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tables/table1.xml" ContentType="application/vnd.openxmlformats-officedocument.spreadsheetml.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tables/table2.xml" ContentType="application/vnd.openxmlformats-officedocument.spreadsheetml.table+xml"/>
  <Override PartName="/xl/queryTables/queryTable4.xml" ContentType="application/vnd.openxmlformats-officedocument.spreadsheetml.queryTable+xml"/>
  <Override PartName="/xl/tables/table3.xml" ContentType="application/vnd.openxmlformats-officedocument.spreadsheetml.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tables/table4.xml" ContentType="application/vnd.openxmlformats-officedocument.spreadsheetml.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tables/table5.xml" ContentType="application/vnd.openxmlformats-officedocument.spreadsheetml.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tables/table6.xml" ContentType="application/vnd.openxmlformats-officedocument.spreadsheetml.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udoa\Desktop\"/>
    </mc:Choice>
  </mc:AlternateContent>
  <xr:revisionPtr revIDLastSave="0" documentId="13_ncr:1_{0CA903DF-F2A0-4A0D-8687-9CE141CDD152}" xr6:coauthVersionLast="44" xr6:coauthVersionMax="44" xr10:uidLastSave="{00000000-0000-0000-0000-000000000000}"/>
  <bookViews>
    <workbookView xWindow="-120" yWindow="-120" windowWidth="20730" windowHeight="11160" firstSheet="36" activeTab="41" xr2:uid="{00000000-000D-0000-FFFF-FFFF00000000}"/>
  </bookViews>
  <sheets>
    <sheet name="Matchs Argentine" sheetId="30" r:id="rId1"/>
    <sheet name="Argentine" sheetId="1" r:id="rId2"/>
    <sheet name="Matchs Autriche" sheetId="32" r:id="rId3"/>
    <sheet name="Autriche" sheetId="2" r:id="rId4"/>
    <sheet name="Matchs Australie" sheetId="33" r:id="rId5"/>
    <sheet name="Australie" sheetId="3" r:id="rId6"/>
    <sheet name="Matchs Belgique" sheetId="34" r:id="rId7"/>
    <sheet name="Belgique" sheetId="4" r:id="rId8"/>
    <sheet name="Matchs Bresil" sheetId="35" r:id="rId9"/>
    <sheet name="Bresil" sheetId="5" r:id="rId10"/>
    <sheet name="Matchs Suisse" sheetId="36" r:id="rId11"/>
    <sheet name="Suisse" sheetId="6" r:id="rId12"/>
    <sheet name="Matchs Bundesliga" sheetId="37" r:id="rId13"/>
    <sheet name="Bundesliga" sheetId="7" r:id="rId14"/>
    <sheet name="Bundesliga 2" sheetId="8" r:id="rId15"/>
    <sheet name="Matchs Premier League" sheetId="38" r:id="rId16"/>
    <sheet name="Premier League" sheetId="9" r:id="rId17"/>
    <sheet name="Championship" sheetId="10" r:id="rId18"/>
    <sheet name="League One" sheetId="11" r:id="rId19"/>
    <sheet name="Matchs La liga" sheetId="39" r:id="rId20"/>
    <sheet name="La Liga" sheetId="12" r:id="rId21"/>
    <sheet name="Segunda Division" sheetId="13" r:id="rId22"/>
    <sheet name="Finland - Veikkausliiga" sheetId="14" r:id="rId23"/>
    <sheet name="Matchs ligue 1" sheetId="40" r:id="rId24"/>
    <sheet name="Ligue 1" sheetId="16" r:id="rId25"/>
    <sheet name="Ligue 2" sheetId="17" r:id="rId26"/>
    <sheet name="Pays-bas Eredivisie" sheetId="18" r:id="rId27"/>
    <sheet name="Feuil1" sheetId="31" r:id="rId28"/>
    <sheet name="Matchs Serie A" sheetId="41" r:id="rId29"/>
    <sheet name="Italie - Serie A" sheetId="19" r:id="rId30"/>
    <sheet name="Italie - Serie B" sheetId="20" r:id="rId31"/>
    <sheet name="Japon - J1 League" sheetId="21" r:id="rId32"/>
    <sheet name="Norvege - Eliteserien" sheetId="22" r:id="rId33"/>
    <sheet name="Pologne - Ekstraklasa" sheetId="23" r:id="rId34"/>
    <sheet name="Portugal - Primeira Liga" sheetId="24" r:id="rId35"/>
    <sheet name="Russie - Premier League" sheetId="25" r:id="rId36"/>
    <sheet name="Ecosse" sheetId="43" r:id="rId37"/>
    <sheet name="Ecosse - Premiership" sheetId="26" r:id="rId38"/>
    <sheet name="Suède" sheetId="44" r:id="rId39"/>
    <sheet name="Suède - Allsvenskan" sheetId="27" r:id="rId40"/>
    <sheet name="Feuil6" sheetId="42" r:id="rId41"/>
    <sheet name="Turquie" sheetId="45" r:id="rId42"/>
    <sheet name="Turquie - Super Lig" sheetId="28" r:id="rId43"/>
    <sheet name="Feuil28" sheetId="29" r:id="rId44"/>
  </sheets>
  <definedNames>
    <definedName name="_xlnm._FilterDatabase" localSheetId="1" hidden="1">Argentine!#REF!</definedName>
    <definedName name="_xlnm._FilterDatabase" localSheetId="27" hidden="1">Feuil1!$A$1:$D$91</definedName>
    <definedName name="_xlnm._FilterDatabase" localSheetId="40" hidden="1">Feuil6!#REF!</definedName>
    <definedName name="_xlnm._FilterDatabase" localSheetId="2" hidden="1">'Matchs Autriche'!$A$1:$K$22</definedName>
    <definedName name="latest.asp?league_austria" localSheetId="2">'Matchs Autriche'!$A$1:$K$22</definedName>
    <definedName name="latest.asp?league_belgium" localSheetId="6">'Matchs Belgique'!$A$1:$K$29</definedName>
    <definedName name="latest.asp?league_brazil" localSheetId="8">'Matchs Bresil'!$A$1:$K$35</definedName>
    <definedName name="latest.asp?league_england" localSheetId="15">'Matchs Premier League'!$A$1:$K$35</definedName>
    <definedName name="latest.asp?league_france" localSheetId="23">'Matchs ligue 1'!$A$1:$K$35</definedName>
    <definedName name="latest.asp?league_germany" localSheetId="12">'Matchs Bundesliga'!$A$1:$K$32</definedName>
    <definedName name="latest.asp?league_italy" localSheetId="28">'Matchs Serie A'!$A$1:$K$33</definedName>
    <definedName name="latest.asp?league_italy2" localSheetId="40">Feuil6!#REF!</definedName>
    <definedName name="latest.asp?league_scotland" localSheetId="36">Ecosse!$A$1:$K$21</definedName>
    <definedName name="latest.asp?league_spain" localSheetId="19">'Matchs La liga'!$A$1:$K$35</definedName>
    <definedName name="latest.asp?league_sweden" localSheetId="38">Suède!$A$1:$K$23</definedName>
    <definedName name="latest.asp?league_switzerland" localSheetId="10">'Matchs Suisse'!$A$1:$K$19</definedName>
    <definedName name="latest.asp?league_turkey" localSheetId="41">Turquie!$A$1:$K$29</definedName>
    <definedName name="matches.asp?matchday_6" localSheetId="0">'Matchs Argentine'!$A$1:$K$39</definedName>
    <definedName name="table.asp?league_argentina_tid_c" localSheetId="1">Argentine!$A$1:$P$177</definedName>
    <definedName name="table.asp?league_argentina_tid_c" localSheetId="3">Autriche!$A$1:$P$105</definedName>
    <definedName name="table.asp?league_australia_tid_c" localSheetId="5">Australie!$A$1:$P$93</definedName>
    <definedName name="table.asp?league_belgium_tid_c" localSheetId="7">Belgique!$A$1:$P$129</definedName>
    <definedName name="table.asp?league_brazil_tid_c" localSheetId="9">Bresil!$A$1:$K$32</definedName>
    <definedName name="table.asp?league_england_tid_c" localSheetId="16">'Premier League'!$A$1:$P$153</definedName>
    <definedName name="table.asp?league_england2_tid_c" localSheetId="17">Championship!$A$1:$P$177</definedName>
    <definedName name="table.asp?league_england3_tid_c" localSheetId="18">'League One'!$A$1:$P$171</definedName>
    <definedName name="table.asp?league_finland_tid_c" localSheetId="22">'Finland - Veikkausliiga'!$A$1:$P$105</definedName>
    <definedName name="table.asp?league_france_tid_c" localSheetId="24">'Ligue 1'!$A$1:$P$153</definedName>
    <definedName name="table.asp?league_france2_tid_c" localSheetId="25">'Ligue 2'!$A$1:$P$153</definedName>
    <definedName name="table.asp?league_germany_tid_c" localSheetId="13">Bundesliga!$A$1:$P$141</definedName>
    <definedName name="table.asp?league_germany2_tid_c" localSheetId="14">'Bundesliga 2'!$A$1:$P$141</definedName>
    <definedName name="table.asp?league_italy_tid_c" localSheetId="29">'Italie - Serie A'!$A$1:$P$145</definedName>
    <definedName name="table.asp?league_italy2_tid_c_1" localSheetId="30">'Italie - Serie B'!#REF!</definedName>
    <definedName name="table.asp?league_italy2_tid_c_2" localSheetId="30">'Italie - Serie B'!$A$1:$P$153</definedName>
    <definedName name="table.asp?league_japan_tid_c" localSheetId="31">'Japon - J1 League'!$A$1:$P$141</definedName>
    <definedName name="table.asp?league_netherlands_tid_c" localSheetId="26">'Pays-bas Eredivisie'!$A$1:$P$141</definedName>
    <definedName name="table.asp?league_norway_tid_c" localSheetId="32">'Norvege - Eliteserien'!$A$1:$P$129</definedName>
    <definedName name="table.asp?league_poland_tid_c" localSheetId="33">'Pologne - Ekstraklasa'!$A$1:$P$129</definedName>
    <definedName name="table.asp?league_portugal_tid_c" localSheetId="34">'Portugal - Primeira Liga'!$A$1:$P$141</definedName>
    <definedName name="table.asp?league_russia_tid_c" localSheetId="35">'Russie - Premier League'!$A$1:$P$129</definedName>
    <definedName name="table.asp?league_scotland_tid_c" localSheetId="37">'Ecosse - Premiership'!$A$1:$P$105</definedName>
    <definedName name="table.asp?league_spain_tid_c" localSheetId="20">'La Liga'!$A$1:$P$147</definedName>
    <definedName name="table.asp?league_spain2_tid_c" localSheetId="21">'Segunda Division'!$A$1:$P$165</definedName>
    <definedName name="table.asp?league_sweden_tid_c" localSheetId="39">'Suède - Allsvenskan'!$A$1:$P$129</definedName>
    <definedName name="table.asp?league_switzerland_tid_c" localSheetId="11">Suisse!$A$1:$P$93</definedName>
    <definedName name="table.asp?league_turkey_tid_c" localSheetId="42">'Turquie - Super Lig'!$A$1:$P$141</definedName>
    <definedName name="team_results.asp?league_argentina_pmtype_bydate" localSheetId="27">Feuil1!#REF!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79" i="31" l="1"/>
  <c r="C83" i="31"/>
  <c r="C84" i="31"/>
  <c r="B78" i="31"/>
  <c r="B82" i="31"/>
  <c r="C76" i="31"/>
  <c r="A85" i="31"/>
  <c r="A84" i="31"/>
  <c r="A83" i="31"/>
  <c r="A82" i="31"/>
  <c r="A81" i="31"/>
  <c r="A80" i="31"/>
  <c r="A79" i="31"/>
  <c r="A78" i="31"/>
  <c r="A77" i="31"/>
  <c r="A76" i="31"/>
  <c r="Q6" i="19"/>
  <c r="Q7" i="19"/>
  <c r="Q8" i="19"/>
  <c r="Q9" i="19"/>
  <c r="Q10" i="19"/>
  <c r="Q11" i="19"/>
  <c r="Q12" i="19"/>
  <c r="Q13" i="19"/>
  <c r="Q14" i="19"/>
  <c r="Q15" i="19"/>
  <c r="Q16" i="19"/>
  <c r="Q17" i="19"/>
  <c r="Q18" i="19"/>
  <c r="Q19" i="19"/>
  <c r="Q20" i="19"/>
  <c r="Q21" i="19"/>
  <c r="Q22" i="19"/>
  <c r="Q23" i="19"/>
  <c r="Q5" i="19"/>
  <c r="Q4" i="19"/>
  <c r="AD14" i="19"/>
  <c r="C85" i="31" s="1"/>
  <c r="AD13" i="19"/>
  <c r="AD12" i="19"/>
  <c r="AD11" i="19"/>
  <c r="AD10" i="19"/>
  <c r="C81" i="31" s="1"/>
  <c r="AD9" i="19"/>
  <c r="C80" i="31" s="1"/>
  <c r="AD8" i="19"/>
  <c r="AD7" i="19"/>
  <c r="AD6" i="19"/>
  <c r="C77" i="31" s="1"/>
  <c r="AD5" i="19"/>
  <c r="AB14" i="19"/>
  <c r="B85" i="31" s="1"/>
  <c r="AB13" i="19"/>
  <c r="B84" i="31" s="1"/>
  <c r="AB12" i="19"/>
  <c r="B83" i="31" s="1"/>
  <c r="AB11" i="19"/>
  <c r="AB10" i="19"/>
  <c r="B81" i="31" s="1"/>
  <c r="AB9" i="19"/>
  <c r="B80" i="31" s="1"/>
  <c r="AB8" i="19"/>
  <c r="B79" i="31" s="1"/>
  <c r="AB7" i="19"/>
  <c r="AB6" i="19"/>
  <c r="B77" i="31" s="1"/>
  <c r="AB5" i="19"/>
  <c r="Q48" i="19"/>
  <c r="Y66" i="19"/>
  <c r="X66" i="19"/>
  <c r="W66" i="19"/>
  <c r="V66" i="19"/>
  <c r="Z66" i="19" s="1"/>
  <c r="AD57" i="19"/>
  <c r="AB57" i="19"/>
  <c r="AD56" i="19"/>
  <c r="AB56" i="19"/>
  <c r="AD55" i="19"/>
  <c r="AB55" i="19"/>
  <c r="AD54" i="19"/>
  <c r="AB54" i="19"/>
  <c r="AC54" i="19" s="1"/>
  <c r="AD53" i="19"/>
  <c r="AB53" i="19"/>
  <c r="AD52" i="19"/>
  <c r="AB52" i="19"/>
  <c r="AD51" i="19"/>
  <c r="AB51" i="19"/>
  <c r="AD50" i="19"/>
  <c r="AB50" i="19"/>
  <c r="AC50" i="19" s="1"/>
  <c r="AD49" i="19"/>
  <c r="AB49" i="19"/>
  <c r="AD48" i="19"/>
  <c r="AB48" i="19"/>
  <c r="Y47" i="19"/>
  <c r="X47" i="19"/>
  <c r="W47" i="19"/>
  <c r="V47" i="19"/>
  <c r="Z47" i="19" s="1"/>
  <c r="C16" i="31"/>
  <c r="C41" i="31"/>
  <c r="C44" i="31"/>
  <c r="C45" i="31"/>
  <c r="C75" i="31"/>
  <c r="B43" i="31"/>
  <c r="B74" i="31"/>
  <c r="B15" i="31"/>
  <c r="A75" i="31"/>
  <c r="A74" i="31"/>
  <c r="A73" i="31"/>
  <c r="A45" i="31"/>
  <c r="A44" i="31"/>
  <c r="A43" i="31"/>
  <c r="A42" i="31"/>
  <c r="A41" i="31"/>
  <c r="A16" i="31"/>
  <c r="A15" i="31"/>
  <c r="AD14" i="16"/>
  <c r="AD13" i="16"/>
  <c r="C74" i="31" s="1"/>
  <c r="AD12" i="16"/>
  <c r="C73" i="31" s="1"/>
  <c r="AD11" i="16"/>
  <c r="AD10" i="16"/>
  <c r="AD9" i="16"/>
  <c r="C43" i="31" s="1"/>
  <c r="AD8" i="16"/>
  <c r="C42" i="31" s="1"/>
  <c r="AD7" i="16"/>
  <c r="AD6" i="16"/>
  <c r="AD5" i="16"/>
  <c r="C15" i="31" s="1"/>
  <c r="AB14" i="16"/>
  <c r="B75" i="31" s="1"/>
  <c r="AB13" i="16"/>
  <c r="AB12" i="16"/>
  <c r="B73" i="31" s="1"/>
  <c r="AB11" i="16"/>
  <c r="B45" i="31" s="1"/>
  <c r="AB10" i="16"/>
  <c r="B44" i="31" s="1"/>
  <c r="AB9" i="16"/>
  <c r="AB8" i="16"/>
  <c r="B42" i="31" s="1"/>
  <c r="AB7" i="16"/>
  <c r="B41" i="31" s="1"/>
  <c r="AB6" i="16"/>
  <c r="AB5" i="16"/>
  <c r="Q6" i="16"/>
  <c r="Q7" i="16"/>
  <c r="Q8" i="16"/>
  <c r="Q9" i="16"/>
  <c r="Q10" i="16"/>
  <c r="Q11" i="16"/>
  <c r="Q12" i="16"/>
  <c r="Q13" i="16"/>
  <c r="Q14" i="16"/>
  <c r="Q15" i="16"/>
  <c r="Q16" i="16"/>
  <c r="Q17" i="16"/>
  <c r="Q18" i="16"/>
  <c r="Q19" i="16"/>
  <c r="Q20" i="16"/>
  <c r="Q21" i="16"/>
  <c r="Q22" i="16"/>
  <c r="Q23" i="16"/>
  <c r="Q5" i="16"/>
  <c r="Q4" i="16"/>
  <c r="C38" i="31"/>
  <c r="C69" i="31"/>
  <c r="B40" i="31"/>
  <c r="B71" i="31"/>
  <c r="B14" i="31"/>
  <c r="A72" i="31"/>
  <c r="A71" i="31"/>
  <c r="A70" i="31"/>
  <c r="A69" i="31"/>
  <c r="A68" i="31"/>
  <c r="A40" i="31"/>
  <c r="A39" i="31"/>
  <c r="A38" i="31"/>
  <c r="A37" i="31"/>
  <c r="A14" i="31"/>
  <c r="AD14" i="12"/>
  <c r="C72" i="31" s="1"/>
  <c r="AD13" i="12"/>
  <c r="C71" i="31" s="1"/>
  <c r="AD12" i="12"/>
  <c r="C70" i="31" s="1"/>
  <c r="AD11" i="12"/>
  <c r="AD10" i="12"/>
  <c r="C68" i="31" s="1"/>
  <c r="AD9" i="12"/>
  <c r="AD8" i="12"/>
  <c r="C39" i="31" s="1"/>
  <c r="AD7" i="12"/>
  <c r="AD6" i="12"/>
  <c r="AD5" i="12"/>
  <c r="AB14" i="12"/>
  <c r="B72" i="31" s="1"/>
  <c r="AB13" i="12"/>
  <c r="AB12" i="12"/>
  <c r="AB11" i="12"/>
  <c r="AB10" i="12"/>
  <c r="B68" i="31" s="1"/>
  <c r="AB9" i="12"/>
  <c r="AB8" i="12"/>
  <c r="B39" i="31" s="1"/>
  <c r="AB7" i="12"/>
  <c r="B38" i="31" s="1"/>
  <c r="AB6" i="12"/>
  <c r="B37" i="31" s="1"/>
  <c r="AB5" i="12"/>
  <c r="Q6" i="12"/>
  <c r="Q7" i="12"/>
  <c r="Q8" i="12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5" i="12"/>
  <c r="Q4" i="12"/>
  <c r="AD14" i="9"/>
  <c r="C86" i="31" s="1"/>
  <c r="AD13" i="9"/>
  <c r="AD12" i="9"/>
  <c r="AD11" i="9"/>
  <c r="AD10" i="9"/>
  <c r="AD9" i="9"/>
  <c r="AD8" i="9"/>
  <c r="AD7" i="9"/>
  <c r="AD6" i="9"/>
  <c r="C31" i="31" s="1"/>
  <c r="AD5" i="9"/>
  <c r="C30" i="31" s="1"/>
  <c r="AB14" i="9"/>
  <c r="A1" i="38"/>
  <c r="AB13" i="9"/>
  <c r="B67" i="31" s="1"/>
  <c r="AB12" i="9"/>
  <c r="B66" i="31" s="1"/>
  <c r="AB11" i="9"/>
  <c r="AB10" i="9"/>
  <c r="AB9" i="9"/>
  <c r="B34" i="31" s="1"/>
  <c r="AB8" i="9"/>
  <c r="AB7" i="9"/>
  <c r="B32" i="31" s="1"/>
  <c r="AB6" i="9"/>
  <c r="B31" i="31" s="1"/>
  <c r="AB5" i="9"/>
  <c r="C32" i="31"/>
  <c r="C33" i="31"/>
  <c r="C34" i="31"/>
  <c r="C35" i="31"/>
  <c r="C36" i="31"/>
  <c r="C66" i="31"/>
  <c r="C67" i="31"/>
  <c r="B33" i="31"/>
  <c r="B35" i="31"/>
  <c r="B36" i="31"/>
  <c r="B86" i="31"/>
  <c r="B30" i="31"/>
  <c r="A86" i="31"/>
  <c r="A67" i="31"/>
  <c r="A66" i="31"/>
  <c r="A36" i="31"/>
  <c r="A35" i="31"/>
  <c r="A34" i="31"/>
  <c r="A33" i="31"/>
  <c r="A32" i="31"/>
  <c r="A31" i="31"/>
  <c r="A30" i="31"/>
  <c r="Q6" i="9"/>
  <c r="Q7" i="9"/>
  <c r="Q8" i="9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5" i="9"/>
  <c r="Q4" i="9"/>
  <c r="AC53" i="19" l="1"/>
  <c r="AF53" i="19" s="1"/>
  <c r="AG53" i="19" s="1"/>
  <c r="C82" i="31"/>
  <c r="C78" i="31"/>
  <c r="B76" i="31"/>
  <c r="B16" i="31"/>
  <c r="C14" i="31"/>
  <c r="B70" i="31"/>
  <c r="C40" i="31"/>
  <c r="B69" i="31"/>
  <c r="C37" i="31"/>
  <c r="AC49" i="19"/>
  <c r="AE51" i="19"/>
  <c r="AE54" i="19"/>
  <c r="AF54" i="19" s="1"/>
  <c r="AG54" i="19" s="1"/>
  <c r="AE55" i="19"/>
  <c r="AC57" i="19"/>
  <c r="AC48" i="19"/>
  <c r="AF48" i="19" s="1"/>
  <c r="AG48" i="19" s="1"/>
  <c r="AC52" i="19"/>
  <c r="AC56" i="19"/>
  <c r="AE50" i="19"/>
  <c r="AE48" i="19"/>
  <c r="AE49" i="19"/>
  <c r="AC51" i="19"/>
  <c r="AF51" i="19" s="1"/>
  <c r="AG51" i="19" s="1"/>
  <c r="AE52" i="19"/>
  <c r="AE53" i="19"/>
  <c r="AC55" i="19"/>
  <c r="AE56" i="19"/>
  <c r="AF56" i="19" s="1"/>
  <c r="AG56" i="19" s="1"/>
  <c r="AE57" i="19"/>
  <c r="AF49" i="19"/>
  <c r="AG49" i="19" s="1"/>
  <c r="AF57" i="19"/>
  <c r="AG57" i="19" s="1"/>
  <c r="AF52" i="19"/>
  <c r="AG52" i="19" s="1"/>
  <c r="AF50" i="19"/>
  <c r="AG50" i="19" s="1"/>
  <c r="C24" i="31"/>
  <c r="C28" i="31"/>
  <c r="B24" i="31"/>
  <c r="B25" i="31"/>
  <c r="B28" i="31"/>
  <c r="B29" i="31"/>
  <c r="C13" i="31"/>
  <c r="AD13" i="7"/>
  <c r="C65" i="31" s="1"/>
  <c r="AD12" i="7"/>
  <c r="AD11" i="7"/>
  <c r="C29" i="31" s="1"/>
  <c r="AD10" i="7"/>
  <c r="AD9" i="7"/>
  <c r="AD8" i="7"/>
  <c r="AD7" i="7"/>
  <c r="C25" i="31" s="1"/>
  <c r="AD6" i="7"/>
  <c r="AD5" i="7"/>
  <c r="AB13" i="7"/>
  <c r="AB12" i="7"/>
  <c r="AB11" i="7"/>
  <c r="AB10" i="7"/>
  <c r="AB9" i="7"/>
  <c r="AB8" i="7"/>
  <c r="B26" i="31" s="1"/>
  <c r="AB7" i="7"/>
  <c r="AB6" i="7"/>
  <c r="AB5" i="7"/>
  <c r="B13" i="31" s="1"/>
  <c r="Q6" i="7"/>
  <c r="Q7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5" i="7"/>
  <c r="Q4" i="7"/>
  <c r="A65" i="31"/>
  <c r="A64" i="31"/>
  <c r="A29" i="31"/>
  <c r="A28" i="31"/>
  <c r="A27" i="31"/>
  <c r="A26" i="31"/>
  <c r="A25" i="31"/>
  <c r="A24" i="31"/>
  <c r="A13" i="31"/>
  <c r="A91" i="31"/>
  <c r="A90" i="31"/>
  <c r="A89" i="31"/>
  <c r="A88" i="31"/>
  <c r="A87" i="31"/>
  <c r="AD9" i="6"/>
  <c r="C91" i="31" s="1"/>
  <c r="AD8" i="6"/>
  <c r="AD7" i="6"/>
  <c r="C89" i="31" s="1"/>
  <c r="AD6" i="6"/>
  <c r="C88" i="31" s="1"/>
  <c r="AD5" i="6"/>
  <c r="C87" i="31" s="1"/>
  <c r="AB9" i="6"/>
  <c r="AB8" i="6"/>
  <c r="AB7" i="6"/>
  <c r="B89" i="31" s="1"/>
  <c r="AB6" i="6"/>
  <c r="B88" i="31" s="1"/>
  <c r="AB5" i="6"/>
  <c r="Q6" i="6"/>
  <c r="Q7" i="6"/>
  <c r="Q8" i="6"/>
  <c r="Q9" i="6"/>
  <c r="Q10" i="6"/>
  <c r="Q11" i="6"/>
  <c r="Q12" i="6"/>
  <c r="Q13" i="6"/>
  <c r="Q5" i="6"/>
  <c r="Q4" i="6"/>
  <c r="C6" i="31"/>
  <c r="B4" i="31"/>
  <c r="AD14" i="5"/>
  <c r="C11" i="31" s="1"/>
  <c r="AD13" i="5"/>
  <c r="C10" i="31" s="1"/>
  <c r="AD12" i="5"/>
  <c r="C9" i="31" s="1"/>
  <c r="AD11" i="5"/>
  <c r="C8" i="31" s="1"/>
  <c r="AD10" i="5"/>
  <c r="AD9" i="5"/>
  <c r="AD8" i="5"/>
  <c r="C5" i="31" s="1"/>
  <c r="AD7" i="5"/>
  <c r="C4" i="31" s="1"/>
  <c r="AD6" i="5"/>
  <c r="AD5" i="5"/>
  <c r="C2" i="31" s="1"/>
  <c r="AB14" i="5"/>
  <c r="AB13" i="5"/>
  <c r="B10" i="31" s="1"/>
  <c r="AB12" i="5"/>
  <c r="AB11" i="5"/>
  <c r="B8" i="31" s="1"/>
  <c r="AB10" i="5"/>
  <c r="B7" i="31" s="1"/>
  <c r="AB9" i="5"/>
  <c r="B6" i="31" s="1"/>
  <c r="AB8" i="5"/>
  <c r="B5" i="31" s="1"/>
  <c r="AB7" i="5"/>
  <c r="AB6" i="5"/>
  <c r="B3" i="31" s="1"/>
  <c r="AB5" i="5"/>
  <c r="B2" i="31" s="1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5" i="5"/>
  <c r="Q4" i="5"/>
  <c r="A11" i="31"/>
  <c r="A10" i="31"/>
  <c r="A9" i="31"/>
  <c r="A8" i="31"/>
  <c r="A7" i="31"/>
  <c r="A6" i="31"/>
  <c r="A5" i="31"/>
  <c r="A4" i="31"/>
  <c r="A3" i="31"/>
  <c r="A2" i="31"/>
  <c r="B61" i="31"/>
  <c r="A63" i="31"/>
  <c r="A62" i="31"/>
  <c r="A61" i="31"/>
  <c r="A23" i="31"/>
  <c r="A22" i="31"/>
  <c r="A21" i="31"/>
  <c r="A20" i="31"/>
  <c r="A12" i="31"/>
  <c r="AD10" i="2"/>
  <c r="C60" i="31" s="1"/>
  <c r="AB10" i="2"/>
  <c r="AD9" i="2"/>
  <c r="C59" i="31" s="1"/>
  <c r="AB9" i="2"/>
  <c r="B59" i="31" s="1"/>
  <c r="AD8" i="2"/>
  <c r="C58" i="31" s="1"/>
  <c r="AB8" i="2"/>
  <c r="B58" i="31" s="1"/>
  <c r="A60" i="31"/>
  <c r="AD12" i="4"/>
  <c r="C63" i="31" s="1"/>
  <c r="AD11" i="4"/>
  <c r="C62" i="31" s="1"/>
  <c r="AD10" i="4"/>
  <c r="C61" i="31" s="1"/>
  <c r="AD9" i="4"/>
  <c r="C23" i="31" s="1"/>
  <c r="AD8" i="4"/>
  <c r="C22" i="31" s="1"/>
  <c r="AD7" i="4"/>
  <c r="AD6" i="4"/>
  <c r="C20" i="31" s="1"/>
  <c r="AD5" i="4"/>
  <c r="C12" i="31" s="1"/>
  <c r="AB12" i="4"/>
  <c r="B63" i="31" s="1"/>
  <c r="AB11" i="4"/>
  <c r="B62" i="31" s="1"/>
  <c r="AB10" i="4"/>
  <c r="AB9" i="4"/>
  <c r="B23" i="31" s="1"/>
  <c r="AB8" i="4"/>
  <c r="B22" i="31" s="1"/>
  <c r="AB7" i="4"/>
  <c r="B21" i="31" s="1"/>
  <c r="AB6" i="4"/>
  <c r="B20" i="31" s="1"/>
  <c r="AB5" i="4"/>
  <c r="B12" i="31" s="1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5" i="4"/>
  <c r="Q4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43" i="4"/>
  <c r="Q42" i="4"/>
  <c r="AD11" i="3"/>
  <c r="AB11" i="3"/>
  <c r="AD10" i="3"/>
  <c r="AB10" i="3"/>
  <c r="AD9" i="3"/>
  <c r="AB9" i="3"/>
  <c r="AD8" i="3"/>
  <c r="AB8" i="3"/>
  <c r="AD7" i="3"/>
  <c r="AB7" i="3"/>
  <c r="AD6" i="3"/>
  <c r="AB6" i="3"/>
  <c r="AD5" i="3"/>
  <c r="AB5" i="3"/>
  <c r="Q6" i="3"/>
  <c r="Q7" i="3"/>
  <c r="Q8" i="3"/>
  <c r="Q9" i="3"/>
  <c r="Q10" i="3"/>
  <c r="Q11" i="3"/>
  <c r="Q12" i="3"/>
  <c r="Q13" i="3"/>
  <c r="Q5" i="3"/>
  <c r="Q4" i="3"/>
  <c r="A59" i="31"/>
  <c r="A58" i="31"/>
  <c r="A19" i="31"/>
  <c r="A18" i="31"/>
  <c r="A17" i="31"/>
  <c r="AB5" i="2"/>
  <c r="B17" i="31" s="1"/>
  <c r="AD5" i="2"/>
  <c r="C17" i="31" s="1"/>
  <c r="AB6" i="2"/>
  <c r="B18" i="31" s="1"/>
  <c r="AD6" i="2"/>
  <c r="C18" i="31" s="1"/>
  <c r="AB7" i="2"/>
  <c r="B19" i="31" s="1"/>
  <c r="AD7" i="2"/>
  <c r="C19" i="31" s="1"/>
  <c r="B60" i="31"/>
  <c r="Q6" i="2"/>
  <c r="Q7" i="2"/>
  <c r="Q8" i="2"/>
  <c r="Q9" i="2"/>
  <c r="Q10" i="2"/>
  <c r="Q11" i="2"/>
  <c r="Q12" i="2"/>
  <c r="Q13" i="2"/>
  <c r="Q14" i="2"/>
  <c r="Q15" i="2"/>
  <c r="Q5" i="2"/>
  <c r="Q4" i="2"/>
  <c r="R4" i="2"/>
  <c r="S4" i="2"/>
  <c r="T4" i="2"/>
  <c r="X4" i="2" s="1"/>
  <c r="U4" i="2"/>
  <c r="Y4" i="2" s="1"/>
  <c r="V4" i="2"/>
  <c r="W4" i="2"/>
  <c r="R5" i="2"/>
  <c r="V5" i="2" s="1"/>
  <c r="S5" i="2"/>
  <c r="W5" i="2" s="1"/>
  <c r="T5" i="2"/>
  <c r="X5" i="2" s="1"/>
  <c r="U5" i="2"/>
  <c r="Y5" i="2" s="1"/>
  <c r="R6" i="2"/>
  <c r="S6" i="2"/>
  <c r="W6" i="2" s="1"/>
  <c r="T6" i="2"/>
  <c r="X6" i="2" s="1"/>
  <c r="U6" i="2"/>
  <c r="Y6" i="2" s="1"/>
  <c r="V6" i="2"/>
  <c r="R7" i="2"/>
  <c r="S7" i="2"/>
  <c r="W7" i="2" s="1"/>
  <c r="T7" i="2"/>
  <c r="X7" i="2" s="1"/>
  <c r="U7" i="2"/>
  <c r="Y7" i="2" s="1"/>
  <c r="V7" i="2"/>
  <c r="R8" i="2"/>
  <c r="V8" i="2" s="1"/>
  <c r="S8" i="2"/>
  <c r="W8" i="2" s="1"/>
  <c r="T8" i="2"/>
  <c r="X8" i="2" s="1"/>
  <c r="U8" i="2"/>
  <c r="Y8" i="2" s="1"/>
  <c r="R9" i="2"/>
  <c r="V9" i="2" s="1"/>
  <c r="S9" i="2"/>
  <c r="W9" i="2" s="1"/>
  <c r="T9" i="2"/>
  <c r="X9" i="2" s="1"/>
  <c r="U9" i="2"/>
  <c r="Y9" i="2" s="1"/>
  <c r="R10" i="2"/>
  <c r="V10" i="2" s="1"/>
  <c r="S10" i="2"/>
  <c r="W10" i="2" s="1"/>
  <c r="T10" i="2"/>
  <c r="X10" i="2" s="1"/>
  <c r="U10" i="2"/>
  <c r="Y10" i="2" s="1"/>
  <c r="R11" i="2"/>
  <c r="V11" i="2" s="1"/>
  <c r="S11" i="2"/>
  <c r="W11" i="2" s="1"/>
  <c r="T11" i="2"/>
  <c r="X11" i="2" s="1"/>
  <c r="U11" i="2"/>
  <c r="Y11" i="2" s="1"/>
  <c r="R12" i="2"/>
  <c r="V12" i="2" s="1"/>
  <c r="S12" i="2"/>
  <c r="W12" i="2" s="1"/>
  <c r="T12" i="2"/>
  <c r="X12" i="2" s="1"/>
  <c r="U12" i="2"/>
  <c r="Y12" i="2" s="1"/>
  <c r="R13" i="2"/>
  <c r="V13" i="2" s="1"/>
  <c r="S13" i="2"/>
  <c r="W13" i="2" s="1"/>
  <c r="T13" i="2"/>
  <c r="X13" i="2" s="1"/>
  <c r="U13" i="2"/>
  <c r="Y13" i="2" s="1"/>
  <c r="R14" i="2"/>
  <c r="V14" i="2" s="1"/>
  <c r="S14" i="2"/>
  <c r="W14" i="2" s="1"/>
  <c r="T14" i="2"/>
  <c r="X14" i="2" s="1"/>
  <c r="U14" i="2"/>
  <c r="Y14" i="2" s="1"/>
  <c r="R15" i="2"/>
  <c r="S15" i="2"/>
  <c r="W15" i="2" s="1"/>
  <c r="T15" i="2"/>
  <c r="X15" i="2" s="1"/>
  <c r="U15" i="2"/>
  <c r="Y15" i="2" s="1"/>
  <c r="V15" i="2"/>
  <c r="R19" i="2"/>
  <c r="S19" i="2"/>
  <c r="T19" i="2"/>
  <c r="U19" i="2"/>
  <c r="R20" i="2"/>
  <c r="S20" i="2"/>
  <c r="T20" i="2"/>
  <c r="U20" i="2"/>
  <c r="R21" i="2"/>
  <c r="S21" i="2"/>
  <c r="T21" i="2"/>
  <c r="U21" i="2"/>
  <c r="R22" i="2"/>
  <c r="S22" i="2"/>
  <c r="T22" i="2"/>
  <c r="U22" i="2"/>
  <c r="R23" i="2"/>
  <c r="S23" i="2"/>
  <c r="T23" i="2"/>
  <c r="U23" i="2"/>
  <c r="R24" i="2"/>
  <c r="S24" i="2"/>
  <c r="T24" i="2"/>
  <c r="U24" i="2"/>
  <c r="R25" i="2"/>
  <c r="S25" i="2"/>
  <c r="T25" i="2"/>
  <c r="U25" i="2"/>
  <c r="R26" i="2"/>
  <c r="S26" i="2"/>
  <c r="T26" i="2"/>
  <c r="U26" i="2"/>
  <c r="R27" i="2"/>
  <c r="S27" i="2"/>
  <c r="T27" i="2"/>
  <c r="U27" i="2"/>
  <c r="AD16" i="1"/>
  <c r="C57" i="31" s="1"/>
  <c r="AD15" i="1"/>
  <c r="C56" i="31" s="1"/>
  <c r="AD14" i="1"/>
  <c r="C55" i="31" s="1"/>
  <c r="AD13" i="1"/>
  <c r="C54" i="31" s="1"/>
  <c r="AD12" i="1"/>
  <c r="AD11" i="1"/>
  <c r="AD10" i="1"/>
  <c r="C51" i="31" s="1"/>
  <c r="AD9" i="1"/>
  <c r="AD8" i="1"/>
  <c r="AD7" i="1"/>
  <c r="C48" i="31" s="1"/>
  <c r="AD6" i="1"/>
  <c r="C47" i="31" s="1"/>
  <c r="AD5" i="1"/>
  <c r="C46" i="31" s="1"/>
  <c r="AB16" i="1"/>
  <c r="AB15" i="1"/>
  <c r="B56" i="31" s="1"/>
  <c r="AB14" i="1"/>
  <c r="B55" i="31" s="1"/>
  <c r="AB13" i="1"/>
  <c r="B54" i="31" s="1"/>
  <c r="AB12" i="1"/>
  <c r="B53" i="31" s="1"/>
  <c r="AB11" i="1"/>
  <c r="B52" i="31" s="1"/>
  <c r="AB10" i="1"/>
  <c r="AB9" i="1"/>
  <c r="B50" i="31" s="1"/>
  <c r="AB8" i="1"/>
  <c r="AB7" i="1"/>
  <c r="AB6" i="1"/>
  <c r="B47" i="31" s="1"/>
  <c r="AB5" i="1"/>
  <c r="B46" i="31" s="1"/>
  <c r="A56" i="31"/>
  <c r="A55" i="31"/>
  <c r="A54" i="31"/>
  <c r="A53" i="31"/>
  <c r="A57" i="31"/>
  <c r="A52" i="31"/>
  <c r="A51" i="31"/>
  <c r="A50" i="31"/>
  <c r="A49" i="31"/>
  <c r="A48" i="31"/>
  <c r="A47" i="31"/>
  <c r="A46" i="31"/>
  <c r="B57" i="31"/>
  <c r="B48" i="31"/>
  <c r="B49" i="31"/>
  <c r="C49" i="31"/>
  <c r="C50" i="31"/>
  <c r="B51" i="31"/>
  <c r="C52" i="31"/>
  <c r="C53" i="31"/>
  <c r="AF55" i="19" l="1"/>
  <c r="AG55" i="19" s="1"/>
  <c r="B65" i="31"/>
  <c r="B27" i="31"/>
  <c r="C27" i="31"/>
  <c r="B64" i="31"/>
  <c r="C64" i="31"/>
  <c r="C26" i="31"/>
  <c r="AC13" i="5"/>
  <c r="AC10" i="5"/>
  <c r="B11" i="31"/>
  <c r="AE8" i="5"/>
  <c r="AC11" i="5"/>
  <c r="AC6" i="5"/>
  <c r="B91" i="31"/>
  <c r="AC12" i="5"/>
  <c r="AC9" i="5"/>
  <c r="AC7" i="5"/>
  <c r="AE7" i="5"/>
  <c r="B9" i="31"/>
  <c r="C7" i="31"/>
  <c r="C3" i="31"/>
  <c r="B87" i="31"/>
  <c r="B90" i="31"/>
  <c r="C90" i="31"/>
  <c r="C21" i="31"/>
  <c r="AE9" i="3"/>
  <c r="AE11" i="3"/>
  <c r="AC6" i="3"/>
  <c r="AC8" i="3"/>
  <c r="AC10" i="3"/>
  <c r="AE7" i="3"/>
  <c r="AE6" i="3"/>
  <c r="AE8" i="3"/>
  <c r="AE10" i="3"/>
  <c r="AE5" i="3"/>
  <c r="AC5" i="3"/>
  <c r="AC7" i="3"/>
  <c r="AC9" i="3"/>
  <c r="AF9" i="3" s="1"/>
  <c r="AG9" i="3" s="1"/>
  <c r="AC11" i="3"/>
  <c r="AF11" i="3" s="1"/>
  <c r="AG11" i="3" s="1"/>
  <c r="AF8" i="3"/>
  <c r="AG8" i="3" s="1"/>
  <c r="AF7" i="3"/>
  <c r="AG7" i="3" s="1"/>
  <c r="Z14" i="2"/>
  <c r="Z6" i="2"/>
  <c r="AC5" i="2" s="1"/>
  <c r="Z4" i="2"/>
  <c r="AC6" i="2" s="1"/>
  <c r="Z11" i="2"/>
  <c r="Z10" i="2"/>
  <c r="AE5" i="2" s="1"/>
  <c r="Z7" i="2"/>
  <c r="Z9" i="2"/>
  <c r="AC8" i="2" s="1"/>
  <c r="Z12" i="2"/>
  <c r="AE9" i="2" s="1"/>
  <c r="Z8" i="2"/>
  <c r="Z5" i="2"/>
  <c r="AC9" i="2" s="1"/>
  <c r="Z15" i="2"/>
  <c r="AC7" i="2" s="1"/>
  <c r="Z13" i="2"/>
  <c r="Q13" i="1"/>
  <c r="AF7" i="5" l="1"/>
  <c r="AG7" i="5" s="1"/>
  <c r="D4" i="31" s="1"/>
  <c r="AF6" i="3"/>
  <c r="AG6" i="3" s="1"/>
  <c r="AF5" i="3"/>
  <c r="AG5" i="3" s="1"/>
  <c r="AF10" i="3"/>
  <c r="AG10" i="3" s="1"/>
  <c r="AE8" i="2"/>
  <c r="AC10" i="2"/>
  <c r="AE10" i="2"/>
  <c r="AF8" i="2"/>
  <c r="AG8" i="2" s="1"/>
  <c r="D58" i="31" s="1"/>
  <c r="AE7" i="2"/>
  <c r="AF7" i="2" s="1"/>
  <c r="AG7" i="2" s="1"/>
  <c r="D19" i="31" s="1"/>
  <c r="AF5" i="2"/>
  <c r="AG5" i="2" s="1"/>
  <c r="D17" i="31" s="1"/>
  <c r="AE6" i="2"/>
  <c r="AF6" i="2" s="1"/>
  <c r="AG6" i="2" s="1"/>
  <c r="D18" i="31" s="1"/>
  <c r="AF9" i="2"/>
  <c r="AG9" i="2" s="1"/>
  <c r="D59" i="31" s="1"/>
  <c r="Q6" i="1"/>
  <c r="Q7" i="1"/>
  <c r="Q8" i="1"/>
  <c r="Q9" i="1"/>
  <c r="Q10" i="1"/>
  <c r="Q11" i="1"/>
  <c r="Q12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5" i="1"/>
  <c r="Q4" i="1"/>
  <c r="R36" i="2"/>
  <c r="S36" i="2"/>
  <c r="T36" i="2"/>
  <c r="U36" i="2"/>
  <c r="R37" i="2"/>
  <c r="S37" i="2"/>
  <c r="T37" i="2"/>
  <c r="U37" i="2"/>
  <c r="R38" i="2"/>
  <c r="S38" i="2"/>
  <c r="T38" i="2"/>
  <c r="U38" i="2"/>
  <c r="R39" i="2"/>
  <c r="S39" i="2"/>
  <c r="T39" i="2"/>
  <c r="U39" i="2"/>
  <c r="R40" i="2"/>
  <c r="S40" i="2"/>
  <c r="T40" i="2"/>
  <c r="U40" i="2"/>
  <c r="R41" i="2"/>
  <c r="S41" i="2"/>
  <c r="T41" i="2"/>
  <c r="U41" i="2"/>
  <c r="R42" i="2"/>
  <c r="S42" i="2"/>
  <c r="T42" i="2"/>
  <c r="U42" i="2"/>
  <c r="R43" i="2"/>
  <c r="S43" i="2"/>
  <c r="T43" i="2"/>
  <c r="U43" i="2"/>
  <c r="R44" i="2"/>
  <c r="S44" i="2"/>
  <c r="T44" i="2"/>
  <c r="U44" i="2"/>
  <c r="R45" i="2"/>
  <c r="S45" i="2"/>
  <c r="T45" i="2"/>
  <c r="U45" i="2"/>
  <c r="R28" i="2"/>
  <c r="S28" i="2"/>
  <c r="T28" i="2"/>
  <c r="U28" i="2"/>
  <c r="R29" i="2"/>
  <c r="S29" i="2"/>
  <c r="T29" i="2"/>
  <c r="U29" i="2"/>
  <c r="R30" i="2"/>
  <c r="S30" i="2"/>
  <c r="T30" i="2"/>
  <c r="U30" i="2"/>
  <c r="R32" i="3"/>
  <c r="S32" i="3"/>
  <c r="T32" i="3"/>
  <c r="U32" i="3"/>
  <c r="R33" i="3"/>
  <c r="S33" i="3"/>
  <c r="T33" i="3"/>
  <c r="U33" i="3"/>
  <c r="R34" i="3"/>
  <c r="S34" i="3"/>
  <c r="T34" i="3"/>
  <c r="U34" i="3"/>
  <c r="R35" i="3"/>
  <c r="S35" i="3"/>
  <c r="T35" i="3"/>
  <c r="U35" i="3"/>
  <c r="R36" i="3"/>
  <c r="S36" i="3"/>
  <c r="T36" i="3"/>
  <c r="U36" i="3"/>
  <c r="R37" i="3"/>
  <c r="S37" i="3"/>
  <c r="T37" i="3"/>
  <c r="U37" i="3"/>
  <c r="R38" i="3"/>
  <c r="S38" i="3"/>
  <c r="T38" i="3"/>
  <c r="U38" i="3"/>
  <c r="R39" i="3"/>
  <c r="S39" i="3"/>
  <c r="T39" i="3"/>
  <c r="U39" i="3"/>
  <c r="R19" i="3"/>
  <c r="S19" i="3"/>
  <c r="T19" i="3"/>
  <c r="U19" i="3"/>
  <c r="R20" i="3"/>
  <c r="S20" i="3"/>
  <c r="T20" i="3"/>
  <c r="U20" i="3"/>
  <c r="R21" i="3"/>
  <c r="S21" i="3"/>
  <c r="T21" i="3"/>
  <c r="U21" i="3"/>
  <c r="R22" i="3"/>
  <c r="S22" i="3"/>
  <c r="T22" i="3"/>
  <c r="U22" i="3"/>
  <c r="R23" i="3"/>
  <c r="S23" i="3"/>
  <c r="T23" i="3"/>
  <c r="U23" i="3"/>
  <c r="R24" i="3"/>
  <c r="S24" i="3"/>
  <c r="T24" i="3"/>
  <c r="U24" i="3"/>
  <c r="R25" i="3"/>
  <c r="S25" i="3"/>
  <c r="T25" i="3"/>
  <c r="U25" i="3"/>
  <c r="R26" i="3"/>
  <c r="S26" i="3"/>
  <c r="T26" i="3"/>
  <c r="U26" i="3"/>
  <c r="R6" i="3"/>
  <c r="V6" i="3" s="1"/>
  <c r="S6" i="3"/>
  <c r="W6" i="3" s="1"/>
  <c r="T6" i="3"/>
  <c r="X6" i="3" s="1"/>
  <c r="U6" i="3"/>
  <c r="Y6" i="3" s="1"/>
  <c r="R7" i="3"/>
  <c r="V7" i="3" s="1"/>
  <c r="S7" i="3"/>
  <c r="W7" i="3" s="1"/>
  <c r="T7" i="3"/>
  <c r="X7" i="3" s="1"/>
  <c r="U7" i="3"/>
  <c r="Y7" i="3" s="1"/>
  <c r="R8" i="3"/>
  <c r="V8" i="3" s="1"/>
  <c r="S8" i="3"/>
  <c r="W8" i="3" s="1"/>
  <c r="T8" i="3"/>
  <c r="X8" i="3" s="1"/>
  <c r="U8" i="3"/>
  <c r="Y8" i="3" s="1"/>
  <c r="R9" i="3"/>
  <c r="V9" i="3" s="1"/>
  <c r="S9" i="3"/>
  <c r="W9" i="3" s="1"/>
  <c r="T9" i="3"/>
  <c r="X9" i="3" s="1"/>
  <c r="U9" i="3"/>
  <c r="Y9" i="3" s="1"/>
  <c r="R10" i="3"/>
  <c r="V10" i="3" s="1"/>
  <c r="S10" i="3"/>
  <c r="W10" i="3" s="1"/>
  <c r="T10" i="3"/>
  <c r="X10" i="3" s="1"/>
  <c r="U10" i="3"/>
  <c r="Y10" i="3" s="1"/>
  <c r="R11" i="3"/>
  <c r="V11" i="3" s="1"/>
  <c r="S11" i="3"/>
  <c r="W11" i="3" s="1"/>
  <c r="T11" i="3"/>
  <c r="X11" i="3" s="1"/>
  <c r="U11" i="3"/>
  <c r="Y11" i="3" s="1"/>
  <c r="R12" i="3"/>
  <c r="V12" i="3" s="1"/>
  <c r="S12" i="3"/>
  <c r="W12" i="3" s="1"/>
  <c r="T12" i="3"/>
  <c r="X12" i="3" s="1"/>
  <c r="U12" i="3"/>
  <c r="Y12" i="3" s="1"/>
  <c r="R13" i="3"/>
  <c r="V13" i="3" s="1"/>
  <c r="S13" i="3"/>
  <c r="W13" i="3" s="1"/>
  <c r="T13" i="3"/>
  <c r="X13" i="3" s="1"/>
  <c r="U13" i="3"/>
  <c r="Y13" i="3" s="1"/>
  <c r="R44" i="4"/>
  <c r="S44" i="4"/>
  <c r="T44" i="4"/>
  <c r="U44" i="4"/>
  <c r="R45" i="4"/>
  <c r="S45" i="4"/>
  <c r="T45" i="4"/>
  <c r="U45" i="4"/>
  <c r="R46" i="4"/>
  <c r="S46" i="4"/>
  <c r="T46" i="4"/>
  <c r="U46" i="4"/>
  <c r="R47" i="4"/>
  <c r="S47" i="4"/>
  <c r="T47" i="4"/>
  <c r="U47" i="4"/>
  <c r="R48" i="4"/>
  <c r="S48" i="4"/>
  <c r="T48" i="4"/>
  <c r="U48" i="4"/>
  <c r="R49" i="4"/>
  <c r="S49" i="4"/>
  <c r="T49" i="4"/>
  <c r="U49" i="4"/>
  <c r="R50" i="4"/>
  <c r="S50" i="4"/>
  <c r="T50" i="4"/>
  <c r="U50" i="4"/>
  <c r="R51" i="4"/>
  <c r="S51" i="4"/>
  <c r="T51" i="4"/>
  <c r="U51" i="4"/>
  <c r="R52" i="4"/>
  <c r="S52" i="4"/>
  <c r="T52" i="4"/>
  <c r="U52" i="4"/>
  <c r="R53" i="4"/>
  <c r="S53" i="4"/>
  <c r="T53" i="4"/>
  <c r="U53" i="4"/>
  <c r="R54" i="4"/>
  <c r="S54" i="4"/>
  <c r="T54" i="4"/>
  <c r="U54" i="4"/>
  <c r="R55" i="4"/>
  <c r="S55" i="4"/>
  <c r="T55" i="4"/>
  <c r="U55" i="4"/>
  <c r="R56" i="4"/>
  <c r="S56" i="4"/>
  <c r="T56" i="4"/>
  <c r="U56" i="4"/>
  <c r="R57" i="4"/>
  <c r="S57" i="4"/>
  <c r="T57" i="4"/>
  <c r="U57" i="4"/>
  <c r="R25" i="4"/>
  <c r="S25" i="4"/>
  <c r="T25" i="4"/>
  <c r="U25" i="4"/>
  <c r="R26" i="4"/>
  <c r="S26" i="4"/>
  <c r="T26" i="4"/>
  <c r="U26" i="4"/>
  <c r="R27" i="4"/>
  <c r="S27" i="4"/>
  <c r="T27" i="4"/>
  <c r="U27" i="4"/>
  <c r="R28" i="4"/>
  <c r="S28" i="4"/>
  <c r="T28" i="4"/>
  <c r="U28" i="4"/>
  <c r="R29" i="4"/>
  <c r="S29" i="4"/>
  <c r="T29" i="4"/>
  <c r="U29" i="4"/>
  <c r="R30" i="4"/>
  <c r="S30" i="4"/>
  <c r="T30" i="4"/>
  <c r="U30" i="4"/>
  <c r="R31" i="4"/>
  <c r="S31" i="4"/>
  <c r="T31" i="4"/>
  <c r="U31" i="4"/>
  <c r="R32" i="4"/>
  <c r="S32" i="4"/>
  <c r="T32" i="4"/>
  <c r="U32" i="4"/>
  <c r="R33" i="4"/>
  <c r="S33" i="4"/>
  <c r="T33" i="4"/>
  <c r="U33" i="4"/>
  <c r="R34" i="4"/>
  <c r="S34" i="4"/>
  <c r="T34" i="4"/>
  <c r="U34" i="4"/>
  <c r="R35" i="4"/>
  <c r="S35" i="4"/>
  <c r="T35" i="4"/>
  <c r="U35" i="4"/>
  <c r="R36" i="4"/>
  <c r="S36" i="4"/>
  <c r="T36" i="4"/>
  <c r="U36" i="4"/>
  <c r="R37" i="4"/>
  <c r="S37" i="4"/>
  <c r="T37" i="4"/>
  <c r="U37" i="4"/>
  <c r="R38" i="4"/>
  <c r="S38" i="4"/>
  <c r="T38" i="4"/>
  <c r="U38" i="4"/>
  <c r="R6" i="4"/>
  <c r="V6" i="4" s="1"/>
  <c r="Z6" i="4" s="1"/>
  <c r="AE10" i="4" s="1"/>
  <c r="S6" i="4"/>
  <c r="W6" i="4" s="1"/>
  <c r="T6" i="4"/>
  <c r="X6" i="4" s="1"/>
  <c r="U6" i="4"/>
  <c r="Y6" i="4" s="1"/>
  <c r="R7" i="4"/>
  <c r="V7" i="4" s="1"/>
  <c r="Z7" i="4" s="1"/>
  <c r="AE8" i="4" s="1"/>
  <c r="S7" i="4"/>
  <c r="W7" i="4" s="1"/>
  <c r="T7" i="4"/>
  <c r="X7" i="4" s="1"/>
  <c r="U7" i="4"/>
  <c r="Y7" i="4" s="1"/>
  <c r="R8" i="4"/>
  <c r="V8" i="4" s="1"/>
  <c r="Z8" i="4" s="1"/>
  <c r="AC9" i="4" s="1"/>
  <c r="S8" i="4"/>
  <c r="W8" i="4" s="1"/>
  <c r="T8" i="4"/>
  <c r="X8" i="4" s="1"/>
  <c r="U8" i="4"/>
  <c r="Y8" i="4" s="1"/>
  <c r="R9" i="4"/>
  <c r="V9" i="4" s="1"/>
  <c r="Z9" i="4" s="1"/>
  <c r="AC5" i="4" s="1"/>
  <c r="S9" i="4"/>
  <c r="W9" i="4" s="1"/>
  <c r="T9" i="4"/>
  <c r="X9" i="4" s="1"/>
  <c r="U9" i="4"/>
  <c r="Y9" i="4" s="1"/>
  <c r="R10" i="4"/>
  <c r="V10" i="4" s="1"/>
  <c r="Z10" i="4" s="1"/>
  <c r="AC7" i="4" s="1"/>
  <c r="S10" i="4"/>
  <c r="W10" i="4" s="1"/>
  <c r="T10" i="4"/>
  <c r="X10" i="4" s="1"/>
  <c r="U10" i="4"/>
  <c r="Y10" i="4" s="1"/>
  <c r="R11" i="4"/>
  <c r="V11" i="4" s="1"/>
  <c r="Z11" i="4" s="1"/>
  <c r="AC6" i="4" s="1"/>
  <c r="S11" i="4"/>
  <c r="W11" i="4" s="1"/>
  <c r="T11" i="4"/>
  <c r="X11" i="4" s="1"/>
  <c r="U11" i="4"/>
  <c r="Y11" i="4" s="1"/>
  <c r="R12" i="4"/>
  <c r="V12" i="4" s="1"/>
  <c r="Z12" i="4" s="1"/>
  <c r="AE6" i="4" s="1"/>
  <c r="S12" i="4"/>
  <c r="W12" i="4" s="1"/>
  <c r="T12" i="4"/>
  <c r="X12" i="4" s="1"/>
  <c r="U12" i="4"/>
  <c r="Y12" i="4" s="1"/>
  <c r="R13" i="4"/>
  <c r="V13" i="4" s="1"/>
  <c r="Z13" i="4" s="1"/>
  <c r="AE11" i="4" s="1"/>
  <c r="S13" i="4"/>
  <c r="W13" i="4" s="1"/>
  <c r="T13" i="4"/>
  <c r="X13" i="4" s="1"/>
  <c r="U13" i="4"/>
  <c r="Y13" i="4" s="1"/>
  <c r="R14" i="4"/>
  <c r="V14" i="4" s="1"/>
  <c r="Z14" i="4" s="1"/>
  <c r="AE9" i="4" s="1"/>
  <c r="S14" i="4"/>
  <c r="W14" i="4" s="1"/>
  <c r="T14" i="4"/>
  <c r="X14" i="4" s="1"/>
  <c r="U14" i="4"/>
  <c r="Y14" i="4" s="1"/>
  <c r="R15" i="4"/>
  <c r="V15" i="4" s="1"/>
  <c r="Z15" i="4" s="1"/>
  <c r="AE5" i="4" s="1"/>
  <c r="S15" i="4"/>
  <c r="W15" i="4" s="1"/>
  <c r="T15" i="4"/>
  <c r="X15" i="4" s="1"/>
  <c r="U15" i="4"/>
  <c r="Y15" i="4" s="1"/>
  <c r="R16" i="4"/>
  <c r="V16" i="4" s="1"/>
  <c r="Z16" i="4" s="1"/>
  <c r="AC12" i="4" s="1"/>
  <c r="S16" i="4"/>
  <c r="W16" i="4" s="1"/>
  <c r="T16" i="4"/>
  <c r="X16" i="4" s="1"/>
  <c r="U16" i="4"/>
  <c r="Y16" i="4" s="1"/>
  <c r="R17" i="4"/>
  <c r="V17" i="4" s="1"/>
  <c r="Z17" i="4" s="1"/>
  <c r="AC8" i="4" s="1"/>
  <c r="AF8" i="4" s="1"/>
  <c r="AG8" i="4" s="1"/>
  <c r="D22" i="31" s="1"/>
  <c r="S17" i="4"/>
  <c r="W17" i="4" s="1"/>
  <c r="T17" i="4"/>
  <c r="X17" i="4" s="1"/>
  <c r="U17" i="4"/>
  <c r="Y17" i="4" s="1"/>
  <c r="R18" i="4"/>
  <c r="V18" i="4" s="1"/>
  <c r="Z18" i="4" s="1"/>
  <c r="AE7" i="4" s="1"/>
  <c r="S18" i="4"/>
  <c r="W18" i="4" s="1"/>
  <c r="T18" i="4"/>
  <c r="X18" i="4" s="1"/>
  <c r="U18" i="4"/>
  <c r="Y18" i="4" s="1"/>
  <c r="R19" i="4"/>
  <c r="V19" i="4" s="1"/>
  <c r="Z19" i="4" s="1"/>
  <c r="AC10" i="4" s="1"/>
  <c r="AF10" i="4" s="1"/>
  <c r="AG10" i="4" s="1"/>
  <c r="D61" i="31" s="1"/>
  <c r="S19" i="4"/>
  <c r="W19" i="4" s="1"/>
  <c r="T19" i="4"/>
  <c r="X19" i="4" s="1"/>
  <c r="U19" i="4"/>
  <c r="Y19" i="4" s="1"/>
  <c r="R52" i="5"/>
  <c r="S52" i="5"/>
  <c r="T52" i="5"/>
  <c r="U52" i="5"/>
  <c r="R53" i="5"/>
  <c r="S53" i="5"/>
  <c r="T53" i="5"/>
  <c r="U53" i="5"/>
  <c r="R54" i="5"/>
  <c r="S54" i="5"/>
  <c r="T54" i="5"/>
  <c r="U54" i="5"/>
  <c r="R55" i="5"/>
  <c r="S55" i="5"/>
  <c r="T55" i="5"/>
  <c r="U55" i="5"/>
  <c r="R56" i="5"/>
  <c r="S56" i="5"/>
  <c r="T56" i="5"/>
  <c r="U56" i="5"/>
  <c r="R57" i="5"/>
  <c r="S57" i="5"/>
  <c r="T57" i="5"/>
  <c r="U57" i="5"/>
  <c r="R58" i="5"/>
  <c r="S58" i="5"/>
  <c r="T58" i="5"/>
  <c r="U58" i="5"/>
  <c r="R59" i="5"/>
  <c r="S59" i="5"/>
  <c r="T59" i="5"/>
  <c r="U59" i="5"/>
  <c r="R60" i="5"/>
  <c r="S60" i="5"/>
  <c r="T60" i="5"/>
  <c r="U60" i="5"/>
  <c r="R61" i="5"/>
  <c r="S61" i="5"/>
  <c r="T61" i="5"/>
  <c r="U61" i="5"/>
  <c r="R62" i="5"/>
  <c r="S62" i="5"/>
  <c r="T62" i="5"/>
  <c r="U62" i="5"/>
  <c r="R63" i="5"/>
  <c r="S63" i="5"/>
  <c r="T63" i="5"/>
  <c r="U63" i="5"/>
  <c r="R64" i="5"/>
  <c r="S64" i="5"/>
  <c r="T64" i="5"/>
  <c r="U64" i="5"/>
  <c r="R65" i="5"/>
  <c r="S65" i="5"/>
  <c r="T65" i="5"/>
  <c r="U65" i="5"/>
  <c r="R66" i="5"/>
  <c r="S66" i="5"/>
  <c r="T66" i="5"/>
  <c r="U66" i="5"/>
  <c r="R67" i="5"/>
  <c r="S67" i="5"/>
  <c r="T67" i="5"/>
  <c r="U67" i="5"/>
  <c r="R68" i="5"/>
  <c r="S68" i="5"/>
  <c r="T68" i="5"/>
  <c r="U68" i="5"/>
  <c r="R69" i="5"/>
  <c r="S69" i="5"/>
  <c r="T69" i="5"/>
  <c r="U69" i="5"/>
  <c r="R29" i="5"/>
  <c r="S29" i="5"/>
  <c r="T29" i="5"/>
  <c r="U29" i="5"/>
  <c r="R30" i="5"/>
  <c r="S30" i="5"/>
  <c r="T30" i="5"/>
  <c r="U30" i="5"/>
  <c r="R31" i="5"/>
  <c r="S31" i="5"/>
  <c r="T31" i="5"/>
  <c r="U31" i="5"/>
  <c r="R32" i="5"/>
  <c r="S32" i="5"/>
  <c r="T32" i="5"/>
  <c r="U32" i="5"/>
  <c r="R33" i="5"/>
  <c r="S33" i="5"/>
  <c r="T33" i="5"/>
  <c r="U33" i="5"/>
  <c r="R34" i="5"/>
  <c r="S34" i="5"/>
  <c r="T34" i="5"/>
  <c r="U34" i="5"/>
  <c r="R35" i="5"/>
  <c r="S35" i="5"/>
  <c r="T35" i="5"/>
  <c r="U35" i="5"/>
  <c r="R36" i="5"/>
  <c r="S36" i="5"/>
  <c r="T36" i="5"/>
  <c r="U36" i="5"/>
  <c r="R37" i="5"/>
  <c r="S37" i="5"/>
  <c r="T37" i="5"/>
  <c r="U37" i="5"/>
  <c r="R38" i="5"/>
  <c r="S38" i="5"/>
  <c r="T38" i="5"/>
  <c r="U38" i="5"/>
  <c r="R39" i="5"/>
  <c r="S39" i="5"/>
  <c r="T39" i="5"/>
  <c r="U39" i="5"/>
  <c r="R40" i="5"/>
  <c r="S40" i="5"/>
  <c r="T40" i="5"/>
  <c r="U40" i="5"/>
  <c r="R41" i="5"/>
  <c r="S41" i="5"/>
  <c r="T41" i="5"/>
  <c r="U41" i="5"/>
  <c r="R42" i="5"/>
  <c r="S42" i="5"/>
  <c r="T42" i="5"/>
  <c r="U42" i="5"/>
  <c r="R43" i="5"/>
  <c r="S43" i="5"/>
  <c r="T43" i="5"/>
  <c r="U43" i="5"/>
  <c r="R44" i="5"/>
  <c r="S44" i="5"/>
  <c r="T44" i="5"/>
  <c r="U44" i="5"/>
  <c r="R45" i="5"/>
  <c r="S45" i="5"/>
  <c r="T45" i="5"/>
  <c r="U45" i="5"/>
  <c r="R46" i="5"/>
  <c r="S46" i="5"/>
  <c r="T46" i="5"/>
  <c r="U46" i="5"/>
  <c r="R6" i="5"/>
  <c r="V6" i="5" s="1"/>
  <c r="S6" i="5"/>
  <c r="W6" i="5" s="1"/>
  <c r="T6" i="5"/>
  <c r="X6" i="5" s="1"/>
  <c r="U6" i="5"/>
  <c r="Y6" i="5" s="1"/>
  <c r="R7" i="5"/>
  <c r="V7" i="5" s="1"/>
  <c r="S7" i="5"/>
  <c r="W7" i="5" s="1"/>
  <c r="T7" i="5"/>
  <c r="X7" i="5" s="1"/>
  <c r="U7" i="5"/>
  <c r="Y7" i="5" s="1"/>
  <c r="R8" i="5"/>
  <c r="V8" i="5" s="1"/>
  <c r="S8" i="5"/>
  <c r="W8" i="5" s="1"/>
  <c r="T8" i="5"/>
  <c r="X8" i="5" s="1"/>
  <c r="U8" i="5"/>
  <c r="Y8" i="5" s="1"/>
  <c r="R9" i="5"/>
  <c r="V9" i="5" s="1"/>
  <c r="S9" i="5"/>
  <c r="W9" i="5" s="1"/>
  <c r="T9" i="5"/>
  <c r="X9" i="5" s="1"/>
  <c r="U9" i="5"/>
  <c r="Y9" i="5" s="1"/>
  <c r="R10" i="5"/>
  <c r="V10" i="5" s="1"/>
  <c r="S10" i="5"/>
  <c r="W10" i="5" s="1"/>
  <c r="T10" i="5"/>
  <c r="X10" i="5" s="1"/>
  <c r="U10" i="5"/>
  <c r="Y10" i="5" s="1"/>
  <c r="R11" i="5"/>
  <c r="V11" i="5" s="1"/>
  <c r="S11" i="5"/>
  <c r="W11" i="5" s="1"/>
  <c r="T11" i="5"/>
  <c r="X11" i="5" s="1"/>
  <c r="U11" i="5"/>
  <c r="Y11" i="5" s="1"/>
  <c r="R12" i="5"/>
  <c r="V12" i="5" s="1"/>
  <c r="S12" i="5"/>
  <c r="W12" i="5" s="1"/>
  <c r="T12" i="5"/>
  <c r="X12" i="5" s="1"/>
  <c r="U12" i="5"/>
  <c r="Y12" i="5" s="1"/>
  <c r="R13" i="5"/>
  <c r="V13" i="5" s="1"/>
  <c r="S13" i="5"/>
  <c r="W13" i="5" s="1"/>
  <c r="T13" i="5"/>
  <c r="X13" i="5" s="1"/>
  <c r="U13" i="5"/>
  <c r="Y13" i="5" s="1"/>
  <c r="R14" i="5"/>
  <c r="V14" i="5" s="1"/>
  <c r="S14" i="5"/>
  <c r="W14" i="5" s="1"/>
  <c r="T14" i="5"/>
  <c r="X14" i="5" s="1"/>
  <c r="U14" i="5"/>
  <c r="Y14" i="5" s="1"/>
  <c r="R15" i="5"/>
  <c r="V15" i="5" s="1"/>
  <c r="S15" i="5"/>
  <c r="W15" i="5" s="1"/>
  <c r="T15" i="5"/>
  <c r="X15" i="5" s="1"/>
  <c r="U15" i="5"/>
  <c r="Y15" i="5" s="1"/>
  <c r="R16" i="5"/>
  <c r="V16" i="5" s="1"/>
  <c r="S16" i="5"/>
  <c r="W16" i="5" s="1"/>
  <c r="T16" i="5"/>
  <c r="X16" i="5" s="1"/>
  <c r="U16" i="5"/>
  <c r="Y16" i="5" s="1"/>
  <c r="R17" i="5"/>
  <c r="V17" i="5" s="1"/>
  <c r="S17" i="5"/>
  <c r="W17" i="5" s="1"/>
  <c r="T17" i="5"/>
  <c r="X17" i="5" s="1"/>
  <c r="U17" i="5"/>
  <c r="Y17" i="5" s="1"/>
  <c r="R18" i="5"/>
  <c r="V18" i="5" s="1"/>
  <c r="S18" i="5"/>
  <c r="W18" i="5" s="1"/>
  <c r="T18" i="5"/>
  <c r="X18" i="5" s="1"/>
  <c r="U18" i="5"/>
  <c r="Y18" i="5" s="1"/>
  <c r="R19" i="5"/>
  <c r="V19" i="5" s="1"/>
  <c r="S19" i="5"/>
  <c r="W19" i="5" s="1"/>
  <c r="T19" i="5"/>
  <c r="X19" i="5" s="1"/>
  <c r="U19" i="5"/>
  <c r="Y19" i="5" s="1"/>
  <c r="R20" i="5"/>
  <c r="V20" i="5" s="1"/>
  <c r="S20" i="5"/>
  <c r="W20" i="5" s="1"/>
  <c r="T20" i="5"/>
  <c r="X20" i="5" s="1"/>
  <c r="U20" i="5"/>
  <c r="Y20" i="5" s="1"/>
  <c r="R21" i="5"/>
  <c r="V21" i="5" s="1"/>
  <c r="S21" i="5"/>
  <c r="W21" i="5" s="1"/>
  <c r="T21" i="5"/>
  <c r="X21" i="5" s="1"/>
  <c r="U21" i="5"/>
  <c r="Y21" i="5" s="1"/>
  <c r="R22" i="5"/>
  <c r="V22" i="5" s="1"/>
  <c r="S22" i="5"/>
  <c r="W22" i="5" s="1"/>
  <c r="T22" i="5"/>
  <c r="X22" i="5" s="1"/>
  <c r="U22" i="5"/>
  <c r="Y22" i="5" s="1"/>
  <c r="R23" i="5"/>
  <c r="V23" i="5" s="1"/>
  <c r="S23" i="5"/>
  <c r="W23" i="5" s="1"/>
  <c r="T23" i="5"/>
  <c r="X23" i="5" s="1"/>
  <c r="U23" i="5"/>
  <c r="Y23" i="5" s="1"/>
  <c r="R32" i="6"/>
  <c r="S32" i="6"/>
  <c r="T32" i="6"/>
  <c r="U32" i="6"/>
  <c r="R33" i="6"/>
  <c r="S33" i="6"/>
  <c r="T33" i="6"/>
  <c r="U33" i="6"/>
  <c r="R34" i="6"/>
  <c r="S34" i="6"/>
  <c r="T34" i="6"/>
  <c r="U34" i="6"/>
  <c r="R35" i="6"/>
  <c r="S35" i="6"/>
  <c r="T35" i="6"/>
  <c r="U35" i="6"/>
  <c r="R36" i="6"/>
  <c r="S36" i="6"/>
  <c r="T36" i="6"/>
  <c r="U36" i="6"/>
  <c r="R37" i="6"/>
  <c r="S37" i="6"/>
  <c r="T37" i="6"/>
  <c r="U37" i="6"/>
  <c r="R38" i="6"/>
  <c r="S38" i="6"/>
  <c r="T38" i="6"/>
  <c r="U38" i="6"/>
  <c r="R39" i="6"/>
  <c r="S39" i="6"/>
  <c r="T39" i="6"/>
  <c r="U39" i="6"/>
  <c r="R19" i="6"/>
  <c r="S19" i="6"/>
  <c r="T19" i="6"/>
  <c r="U19" i="6"/>
  <c r="R20" i="6"/>
  <c r="S20" i="6"/>
  <c r="T20" i="6"/>
  <c r="U20" i="6"/>
  <c r="R21" i="6"/>
  <c r="S21" i="6"/>
  <c r="T21" i="6"/>
  <c r="U21" i="6"/>
  <c r="R22" i="6"/>
  <c r="S22" i="6"/>
  <c r="T22" i="6"/>
  <c r="U22" i="6"/>
  <c r="R23" i="6"/>
  <c r="S23" i="6"/>
  <c r="T23" i="6"/>
  <c r="U23" i="6"/>
  <c r="R24" i="6"/>
  <c r="S24" i="6"/>
  <c r="T24" i="6"/>
  <c r="U24" i="6"/>
  <c r="R25" i="6"/>
  <c r="S25" i="6"/>
  <c r="T25" i="6"/>
  <c r="U25" i="6"/>
  <c r="R26" i="6"/>
  <c r="S26" i="6"/>
  <c r="T26" i="6"/>
  <c r="U26" i="6"/>
  <c r="R6" i="6"/>
  <c r="V6" i="6" s="1"/>
  <c r="S6" i="6"/>
  <c r="W6" i="6" s="1"/>
  <c r="T6" i="6"/>
  <c r="X6" i="6" s="1"/>
  <c r="U6" i="6"/>
  <c r="Y6" i="6" s="1"/>
  <c r="R7" i="6"/>
  <c r="V7" i="6" s="1"/>
  <c r="S7" i="6"/>
  <c r="W7" i="6" s="1"/>
  <c r="T7" i="6"/>
  <c r="X7" i="6" s="1"/>
  <c r="U7" i="6"/>
  <c r="Y7" i="6" s="1"/>
  <c r="R8" i="6"/>
  <c r="V8" i="6" s="1"/>
  <c r="S8" i="6"/>
  <c r="W8" i="6" s="1"/>
  <c r="T8" i="6"/>
  <c r="X8" i="6" s="1"/>
  <c r="U8" i="6"/>
  <c r="Y8" i="6" s="1"/>
  <c r="R9" i="6"/>
  <c r="V9" i="6" s="1"/>
  <c r="S9" i="6"/>
  <c r="W9" i="6" s="1"/>
  <c r="T9" i="6"/>
  <c r="X9" i="6" s="1"/>
  <c r="U9" i="6"/>
  <c r="Y9" i="6" s="1"/>
  <c r="R10" i="6"/>
  <c r="V10" i="6" s="1"/>
  <c r="S10" i="6"/>
  <c r="W10" i="6" s="1"/>
  <c r="T10" i="6"/>
  <c r="X10" i="6" s="1"/>
  <c r="U10" i="6"/>
  <c r="Y10" i="6" s="1"/>
  <c r="R11" i="6"/>
  <c r="V11" i="6" s="1"/>
  <c r="S11" i="6"/>
  <c r="W11" i="6" s="1"/>
  <c r="T11" i="6"/>
  <c r="X11" i="6" s="1"/>
  <c r="U11" i="6"/>
  <c r="Y11" i="6" s="1"/>
  <c r="R12" i="6"/>
  <c r="V12" i="6" s="1"/>
  <c r="S12" i="6"/>
  <c r="W12" i="6" s="1"/>
  <c r="T12" i="6"/>
  <c r="X12" i="6" s="1"/>
  <c r="U12" i="6"/>
  <c r="Y12" i="6" s="1"/>
  <c r="R13" i="6"/>
  <c r="V13" i="6" s="1"/>
  <c r="S13" i="6"/>
  <c r="W13" i="6" s="1"/>
  <c r="T13" i="6"/>
  <c r="X13" i="6" s="1"/>
  <c r="U13" i="6"/>
  <c r="Y13" i="6" s="1"/>
  <c r="R48" i="7"/>
  <c r="S48" i="7"/>
  <c r="T48" i="7"/>
  <c r="U48" i="7"/>
  <c r="R49" i="7"/>
  <c r="S49" i="7"/>
  <c r="T49" i="7"/>
  <c r="U49" i="7"/>
  <c r="R50" i="7"/>
  <c r="S50" i="7"/>
  <c r="T50" i="7"/>
  <c r="U50" i="7"/>
  <c r="R51" i="7"/>
  <c r="S51" i="7"/>
  <c r="T51" i="7"/>
  <c r="U51" i="7"/>
  <c r="R52" i="7"/>
  <c r="S52" i="7"/>
  <c r="T52" i="7"/>
  <c r="U52" i="7"/>
  <c r="R53" i="7"/>
  <c r="S53" i="7"/>
  <c r="T53" i="7"/>
  <c r="U53" i="7"/>
  <c r="R54" i="7"/>
  <c r="S54" i="7"/>
  <c r="T54" i="7"/>
  <c r="U54" i="7"/>
  <c r="R55" i="7"/>
  <c r="S55" i="7"/>
  <c r="T55" i="7"/>
  <c r="U55" i="7"/>
  <c r="R56" i="7"/>
  <c r="S56" i="7"/>
  <c r="T56" i="7"/>
  <c r="U56" i="7"/>
  <c r="R57" i="7"/>
  <c r="S57" i="7"/>
  <c r="T57" i="7"/>
  <c r="U57" i="7"/>
  <c r="R58" i="7"/>
  <c r="S58" i="7"/>
  <c r="T58" i="7"/>
  <c r="U58" i="7"/>
  <c r="R59" i="7"/>
  <c r="S59" i="7"/>
  <c r="T59" i="7"/>
  <c r="U59" i="7"/>
  <c r="R60" i="7"/>
  <c r="S60" i="7"/>
  <c r="T60" i="7"/>
  <c r="U60" i="7"/>
  <c r="R61" i="7"/>
  <c r="S61" i="7"/>
  <c r="T61" i="7"/>
  <c r="U61" i="7"/>
  <c r="R62" i="7"/>
  <c r="S62" i="7"/>
  <c r="T62" i="7"/>
  <c r="U62" i="7"/>
  <c r="R63" i="7"/>
  <c r="S63" i="7"/>
  <c r="T63" i="7"/>
  <c r="U63" i="7"/>
  <c r="R27" i="7"/>
  <c r="S27" i="7"/>
  <c r="T27" i="7"/>
  <c r="U27" i="7"/>
  <c r="R28" i="7"/>
  <c r="S28" i="7"/>
  <c r="T28" i="7"/>
  <c r="U28" i="7"/>
  <c r="R29" i="7"/>
  <c r="S29" i="7"/>
  <c r="T29" i="7"/>
  <c r="U29" i="7"/>
  <c r="R30" i="7"/>
  <c r="S30" i="7"/>
  <c r="T30" i="7"/>
  <c r="U30" i="7"/>
  <c r="R31" i="7"/>
  <c r="S31" i="7"/>
  <c r="T31" i="7"/>
  <c r="U31" i="7"/>
  <c r="R32" i="7"/>
  <c r="S32" i="7"/>
  <c r="T32" i="7"/>
  <c r="U32" i="7"/>
  <c r="R33" i="7"/>
  <c r="S33" i="7"/>
  <c r="T33" i="7"/>
  <c r="U33" i="7"/>
  <c r="R34" i="7"/>
  <c r="S34" i="7"/>
  <c r="T34" i="7"/>
  <c r="U34" i="7"/>
  <c r="R35" i="7"/>
  <c r="S35" i="7"/>
  <c r="T35" i="7"/>
  <c r="U35" i="7"/>
  <c r="R36" i="7"/>
  <c r="S36" i="7"/>
  <c r="T36" i="7"/>
  <c r="U36" i="7"/>
  <c r="R37" i="7"/>
  <c r="S37" i="7"/>
  <c r="T37" i="7"/>
  <c r="U37" i="7"/>
  <c r="R38" i="7"/>
  <c r="S38" i="7"/>
  <c r="T38" i="7"/>
  <c r="U38" i="7"/>
  <c r="R39" i="7"/>
  <c r="S39" i="7"/>
  <c r="T39" i="7"/>
  <c r="U39" i="7"/>
  <c r="R40" i="7"/>
  <c r="S40" i="7"/>
  <c r="T40" i="7"/>
  <c r="U40" i="7"/>
  <c r="R41" i="7"/>
  <c r="S41" i="7"/>
  <c r="T41" i="7"/>
  <c r="U41" i="7"/>
  <c r="R42" i="7"/>
  <c r="S42" i="7"/>
  <c r="T42" i="7"/>
  <c r="U42" i="7"/>
  <c r="R6" i="7"/>
  <c r="V6" i="7" s="1"/>
  <c r="S6" i="7"/>
  <c r="W6" i="7" s="1"/>
  <c r="T6" i="7"/>
  <c r="X6" i="7" s="1"/>
  <c r="U6" i="7"/>
  <c r="Y6" i="7" s="1"/>
  <c r="R7" i="7"/>
  <c r="V7" i="7" s="1"/>
  <c r="S7" i="7"/>
  <c r="W7" i="7" s="1"/>
  <c r="T7" i="7"/>
  <c r="X7" i="7" s="1"/>
  <c r="U7" i="7"/>
  <c r="Y7" i="7" s="1"/>
  <c r="R8" i="7"/>
  <c r="V8" i="7" s="1"/>
  <c r="S8" i="7"/>
  <c r="W8" i="7" s="1"/>
  <c r="T8" i="7"/>
  <c r="X8" i="7" s="1"/>
  <c r="U8" i="7"/>
  <c r="Y8" i="7" s="1"/>
  <c r="R9" i="7"/>
  <c r="V9" i="7" s="1"/>
  <c r="S9" i="7"/>
  <c r="W9" i="7" s="1"/>
  <c r="T9" i="7"/>
  <c r="X9" i="7" s="1"/>
  <c r="U9" i="7"/>
  <c r="Y9" i="7" s="1"/>
  <c r="R10" i="7"/>
  <c r="V10" i="7" s="1"/>
  <c r="S10" i="7"/>
  <c r="W10" i="7" s="1"/>
  <c r="T10" i="7"/>
  <c r="X10" i="7" s="1"/>
  <c r="U10" i="7"/>
  <c r="Y10" i="7" s="1"/>
  <c r="R11" i="7"/>
  <c r="V11" i="7" s="1"/>
  <c r="S11" i="7"/>
  <c r="W11" i="7" s="1"/>
  <c r="T11" i="7"/>
  <c r="X11" i="7" s="1"/>
  <c r="U11" i="7"/>
  <c r="Y11" i="7" s="1"/>
  <c r="R12" i="7"/>
  <c r="V12" i="7" s="1"/>
  <c r="S12" i="7"/>
  <c r="W12" i="7" s="1"/>
  <c r="T12" i="7"/>
  <c r="X12" i="7" s="1"/>
  <c r="U12" i="7"/>
  <c r="Y12" i="7" s="1"/>
  <c r="R13" i="7"/>
  <c r="V13" i="7" s="1"/>
  <c r="S13" i="7"/>
  <c r="W13" i="7" s="1"/>
  <c r="T13" i="7"/>
  <c r="X13" i="7" s="1"/>
  <c r="U13" i="7"/>
  <c r="Y13" i="7" s="1"/>
  <c r="R14" i="7"/>
  <c r="V14" i="7" s="1"/>
  <c r="S14" i="7"/>
  <c r="W14" i="7" s="1"/>
  <c r="T14" i="7"/>
  <c r="X14" i="7" s="1"/>
  <c r="U14" i="7"/>
  <c r="Y14" i="7" s="1"/>
  <c r="R15" i="7"/>
  <c r="V15" i="7" s="1"/>
  <c r="S15" i="7"/>
  <c r="W15" i="7" s="1"/>
  <c r="T15" i="7"/>
  <c r="X15" i="7" s="1"/>
  <c r="U15" i="7"/>
  <c r="Y15" i="7" s="1"/>
  <c r="R16" i="7"/>
  <c r="V16" i="7" s="1"/>
  <c r="S16" i="7"/>
  <c r="W16" i="7" s="1"/>
  <c r="T16" i="7"/>
  <c r="X16" i="7" s="1"/>
  <c r="U16" i="7"/>
  <c r="Y16" i="7" s="1"/>
  <c r="R17" i="7"/>
  <c r="V17" i="7" s="1"/>
  <c r="S17" i="7"/>
  <c r="W17" i="7" s="1"/>
  <c r="T17" i="7"/>
  <c r="X17" i="7" s="1"/>
  <c r="U17" i="7"/>
  <c r="Y17" i="7" s="1"/>
  <c r="R18" i="7"/>
  <c r="V18" i="7" s="1"/>
  <c r="S18" i="7"/>
  <c r="W18" i="7" s="1"/>
  <c r="T18" i="7"/>
  <c r="X18" i="7" s="1"/>
  <c r="U18" i="7"/>
  <c r="Y18" i="7" s="1"/>
  <c r="R19" i="7"/>
  <c r="V19" i="7" s="1"/>
  <c r="S19" i="7"/>
  <c r="W19" i="7" s="1"/>
  <c r="T19" i="7"/>
  <c r="X19" i="7" s="1"/>
  <c r="U19" i="7"/>
  <c r="Y19" i="7" s="1"/>
  <c r="R20" i="7"/>
  <c r="V20" i="7" s="1"/>
  <c r="S20" i="7"/>
  <c r="W20" i="7" s="1"/>
  <c r="T20" i="7"/>
  <c r="X20" i="7" s="1"/>
  <c r="U20" i="7"/>
  <c r="Y20" i="7" s="1"/>
  <c r="R21" i="7"/>
  <c r="V21" i="7" s="1"/>
  <c r="S21" i="7"/>
  <c r="W21" i="7" s="1"/>
  <c r="T21" i="7"/>
  <c r="X21" i="7" s="1"/>
  <c r="U21" i="7"/>
  <c r="Y21" i="7" s="1"/>
  <c r="R48" i="8"/>
  <c r="S48" i="8"/>
  <c r="T48" i="8"/>
  <c r="U48" i="8"/>
  <c r="R49" i="8"/>
  <c r="S49" i="8"/>
  <c r="T49" i="8"/>
  <c r="U49" i="8"/>
  <c r="R50" i="8"/>
  <c r="S50" i="8"/>
  <c r="T50" i="8"/>
  <c r="U50" i="8"/>
  <c r="R51" i="8"/>
  <c r="S51" i="8"/>
  <c r="T51" i="8"/>
  <c r="U51" i="8"/>
  <c r="R52" i="8"/>
  <c r="S52" i="8"/>
  <c r="T52" i="8"/>
  <c r="U52" i="8"/>
  <c r="R53" i="8"/>
  <c r="S53" i="8"/>
  <c r="T53" i="8"/>
  <c r="U53" i="8"/>
  <c r="R54" i="8"/>
  <c r="S54" i="8"/>
  <c r="T54" i="8"/>
  <c r="U54" i="8"/>
  <c r="R55" i="8"/>
  <c r="S55" i="8"/>
  <c r="T55" i="8"/>
  <c r="U55" i="8"/>
  <c r="R56" i="8"/>
  <c r="S56" i="8"/>
  <c r="T56" i="8"/>
  <c r="U56" i="8"/>
  <c r="R57" i="8"/>
  <c r="S57" i="8"/>
  <c r="T57" i="8"/>
  <c r="U57" i="8"/>
  <c r="R58" i="8"/>
  <c r="S58" i="8"/>
  <c r="T58" i="8"/>
  <c r="U58" i="8"/>
  <c r="R59" i="8"/>
  <c r="S59" i="8"/>
  <c r="T59" i="8"/>
  <c r="U59" i="8"/>
  <c r="R60" i="8"/>
  <c r="S60" i="8"/>
  <c r="T60" i="8"/>
  <c r="U60" i="8"/>
  <c r="R61" i="8"/>
  <c r="S61" i="8"/>
  <c r="T61" i="8"/>
  <c r="U61" i="8"/>
  <c r="R62" i="8"/>
  <c r="S62" i="8"/>
  <c r="T62" i="8"/>
  <c r="U62" i="8"/>
  <c r="R63" i="8"/>
  <c r="S63" i="8"/>
  <c r="T63" i="8"/>
  <c r="U63" i="8"/>
  <c r="R27" i="8"/>
  <c r="S27" i="8"/>
  <c r="T27" i="8"/>
  <c r="U27" i="8"/>
  <c r="R28" i="8"/>
  <c r="S28" i="8"/>
  <c r="T28" i="8"/>
  <c r="U28" i="8"/>
  <c r="R29" i="8"/>
  <c r="S29" i="8"/>
  <c r="T29" i="8"/>
  <c r="U29" i="8"/>
  <c r="R30" i="8"/>
  <c r="S30" i="8"/>
  <c r="T30" i="8"/>
  <c r="U30" i="8"/>
  <c r="R31" i="8"/>
  <c r="S31" i="8"/>
  <c r="T31" i="8"/>
  <c r="U31" i="8"/>
  <c r="R32" i="8"/>
  <c r="S32" i="8"/>
  <c r="T32" i="8"/>
  <c r="U32" i="8"/>
  <c r="R33" i="8"/>
  <c r="S33" i="8"/>
  <c r="T33" i="8"/>
  <c r="U33" i="8"/>
  <c r="R34" i="8"/>
  <c r="S34" i="8"/>
  <c r="T34" i="8"/>
  <c r="U34" i="8"/>
  <c r="R35" i="8"/>
  <c r="S35" i="8"/>
  <c r="T35" i="8"/>
  <c r="U35" i="8"/>
  <c r="R36" i="8"/>
  <c r="S36" i="8"/>
  <c r="T36" i="8"/>
  <c r="U36" i="8"/>
  <c r="R37" i="8"/>
  <c r="S37" i="8"/>
  <c r="T37" i="8"/>
  <c r="U37" i="8"/>
  <c r="R38" i="8"/>
  <c r="S38" i="8"/>
  <c r="T38" i="8"/>
  <c r="U38" i="8"/>
  <c r="R39" i="8"/>
  <c r="S39" i="8"/>
  <c r="T39" i="8"/>
  <c r="U39" i="8"/>
  <c r="R40" i="8"/>
  <c r="S40" i="8"/>
  <c r="T40" i="8"/>
  <c r="U40" i="8"/>
  <c r="R41" i="8"/>
  <c r="S41" i="8"/>
  <c r="T41" i="8"/>
  <c r="U41" i="8"/>
  <c r="R42" i="8"/>
  <c r="S42" i="8"/>
  <c r="T42" i="8"/>
  <c r="U42" i="8"/>
  <c r="R6" i="8"/>
  <c r="S6" i="8"/>
  <c r="T6" i="8"/>
  <c r="U6" i="8"/>
  <c r="R7" i="8"/>
  <c r="S7" i="8"/>
  <c r="T7" i="8"/>
  <c r="U7" i="8"/>
  <c r="R8" i="8"/>
  <c r="S8" i="8"/>
  <c r="T8" i="8"/>
  <c r="U8" i="8"/>
  <c r="R9" i="8"/>
  <c r="S9" i="8"/>
  <c r="T9" i="8"/>
  <c r="U9" i="8"/>
  <c r="R10" i="8"/>
  <c r="S10" i="8"/>
  <c r="T10" i="8"/>
  <c r="U10" i="8"/>
  <c r="R11" i="8"/>
  <c r="S11" i="8"/>
  <c r="T11" i="8"/>
  <c r="U11" i="8"/>
  <c r="R12" i="8"/>
  <c r="S12" i="8"/>
  <c r="T12" i="8"/>
  <c r="U12" i="8"/>
  <c r="R13" i="8"/>
  <c r="S13" i="8"/>
  <c r="T13" i="8"/>
  <c r="U13" i="8"/>
  <c r="R14" i="8"/>
  <c r="S14" i="8"/>
  <c r="T14" i="8"/>
  <c r="U14" i="8"/>
  <c r="R15" i="8"/>
  <c r="S15" i="8"/>
  <c r="T15" i="8"/>
  <c r="U15" i="8"/>
  <c r="R16" i="8"/>
  <c r="S16" i="8"/>
  <c r="T16" i="8"/>
  <c r="U16" i="8"/>
  <c r="R17" i="8"/>
  <c r="S17" i="8"/>
  <c r="T17" i="8"/>
  <c r="U17" i="8"/>
  <c r="R18" i="8"/>
  <c r="S18" i="8"/>
  <c r="T18" i="8"/>
  <c r="U18" i="8"/>
  <c r="R19" i="8"/>
  <c r="S19" i="8"/>
  <c r="T19" i="8"/>
  <c r="U19" i="8"/>
  <c r="R20" i="8"/>
  <c r="S20" i="8"/>
  <c r="T20" i="8"/>
  <c r="U20" i="8"/>
  <c r="R21" i="8"/>
  <c r="S21" i="8"/>
  <c r="T21" i="8"/>
  <c r="U21" i="8"/>
  <c r="R52" i="9"/>
  <c r="S52" i="9"/>
  <c r="T52" i="9"/>
  <c r="U52" i="9"/>
  <c r="R53" i="9"/>
  <c r="S53" i="9"/>
  <c r="T53" i="9"/>
  <c r="U53" i="9"/>
  <c r="R54" i="9"/>
  <c r="S54" i="9"/>
  <c r="T54" i="9"/>
  <c r="U54" i="9"/>
  <c r="R55" i="9"/>
  <c r="S55" i="9"/>
  <c r="T55" i="9"/>
  <c r="U55" i="9"/>
  <c r="R56" i="9"/>
  <c r="S56" i="9"/>
  <c r="T56" i="9"/>
  <c r="U56" i="9"/>
  <c r="R57" i="9"/>
  <c r="S57" i="9"/>
  <c r="T57" i="9"/>
  <c r="U57" i="9"/>
  <c r="R58" i="9"/>
  <c r="S58" i="9"/>
  <c r="T58" i="9"/>
  <c r="U58" i="9"/>
  <c r="R59" i="9"/>
  <c r="S59" i="9"/>
  <c r="T59" i="9"/>
  <c r="U59" i="9"/>
  <c r="R60" i="9"/>
  <c r="S60" i="9"/>
  <c r="T60" i="9"/>
  <c r="U60" i="9"/>
  <c r="R61" i="9"/>
  <c r="S61" i="9"/>
  <c r="T61" i="9"/>
  <c r="U61" i="9"/>
  <c r="R62" i="9"/>
  <c r="S62" i="9"/>
  <c r="T62" i="9"/>
  <c r="U62" i="9"/>
  <c r="R63" i="9"/>
  <c r="S63" i="9"/>
  <c r="T63" i="9"/>
  <c r="U63" i="9"/>
  <c r="R64" i="9"/>
  <c r="S64" i="9"/>
  <c r="T64" i="9"/>
  <c r="U64" i="9"/>
  <c r="R65" i="9"/>
  <c r="S65" i="9"/>
  <c r="T65" i="9"/>
  <c r="U65" i="9"/>
  <c r="R66" i="9"/>
  <c r="S66" i="9"/>
  <c r="T66" i="9"/>
  <c r="U66" i="9"/>
  <c r="R67" i="9"/>
  <c r="S67" i="9"/>
  <c r="T67" i="9"/>
  <c r="U67" i="9"/>
  <c r="R68" i="9"/>
  <c r="S68" i="9"/>
  <c r="T68" i="9"/>
  <c r="U68" i="9"/>
  <c r="R69" i="9"/>
  <c r="S69" i="9"/>
  <c r="T69" i="9"/>
  <c r="U69" i="9"/>
  <c r="R29" i="9"/>
  <c r="S29" i="9"/>
  <c r="T29" i="9"/>
  <c r="U29" i="9"/>
  <c r="R30" i="9"/>
  <c r="S30" i="9"/>
  <c r="T30" i="9"/>
  <c r="U30" i="9"/>
  <c r="R31" i="9"/>
  <c r="S31" i="9"/>
  <c r="T31" i="9"/>
  <c r="U31" i="9"/>
  <c r="R32" i="9"/>
  <c r="S32" i="9"/>
  <c r="T32" i="9"/>
  <c r="U32" i="9"/>
  <c r="R33" i="9"/>
  <c r="S33" i="9"/>
  <c r="T33" i="9"/>
  <c r="U33" i="9"/>
  <c r="R34" i="9"/>
  <c r="S34" i="9"/>
  <c r="T34" i="9"/>
  <c r="U34" i="9"/>
  <c r="R35" i="9"/>
  <c r="S35" i="9"/>
  <c r="T35" i="9"/>
  <c r="U35" i="9"/>
  <c r="R36" i="9"/>
  <c r="S36" i="9"/>
  <c r="T36" i="9"/>
  <c r="U36" i="9"/>
  <c r="R37" i="9"/>
  <c r="S37" i="9"/>
  <c r="T37" i="9"/>
  <c r="U37" i="9"/>
  <c r="R38" i="9"/>
  <c r="S38" i="9"/>
  <c r="T38" i="9"/>
  <c r="U38" i="9"/>
  <c r="R39" i="9"/>
  <c r="S39" i="9"/>
  <c r="T39" i="9"/>
  <c r="U39" i="9"/>
  <c r="R40" i="9"/>
  <c r="S40" i="9"/>
  <c r="T40" i="9"/>
  <c r="U40" i="9"/>
  <c r="R41" i="9"/>
  <c r="S41" i="9"/>
  <c r="T41" i="9"/>
  <c r="U41" i="9"/>
  <c r="R42" i="9"/>
  <c r="S42" i="9"/>
  <c r="T42" i="9"/>
  <c r="U42" i="9"/>
  <c r="R43" i="9"/>
  <c r="S43" i="9"/>
  <c r="T43" i="9"/>
  <c r="U43" i="9"/>
  <c r="R44" i="9"/>
  <c r="S44" i="9"/>
  <c r="T44" i="9"/>
  <c r="U44" i="9"/>
  <c r="R45" i="9"/>
  <c r="S45" i="9"/>
  <c r="T45" i="9"/>
  <c r="U45" i="9"/>
  <c r="R46" i="9"/>
  <c r="S46" i="9"/>
  <c r="T46" i="9"/>
  <c r="U46" i="9"/>
  <c r="R6" i="9"/>
  <c r="V6" i="9" s="1"/>
  <c r="S6" i="9"/>
  <c r="W6" i="9" s="1"/>
  <c r="T6" i="9"/>
  <c r="X6" i="9" s="1"/>
  <c r="U6" i="9"/>
  <c r="Y6" i="9" s="1"/>
  <c r="R7" i="9"/>
  <c r="V7" i="9" s="1"/>
  <c r="S7" i="9"/>
  <c r="W7" i="9" s="1"/>
  <c r="T7" i="9"/>
  <c r="X7" i="9" s="1"/>
  <c r="U7" i="9"/>
  <c r="Y7" i="9" s="1"/>
  <c r="R8" i="9"/>
  <c r="V8" i="9" s="1"/>
  <c r="S8" i="9"/>
  <c r="W8" i="9" s="1"/>
  <c r="T8" i="9"/>
  <c r="X8" i="9" s="1"/>
  <c r="U8" i="9"/>
  <c r="Y8" i="9" s="1"/>
  <c r="R9" i="9"/>
  <c r="V9" i="9" s="1"/>
  <c r="S9" i="9"/>
  <c r="W9" i="9" s="1"/>
  <c r="T9" i="9"/>
  <c r="X9" i="9" s="1"/>
  <c r="U9" i="9"/>
  <c r="Y9" i="9" s="1"/>
  <c r="R10" i="9"/>
  <c r="V10" i="9" s="1"/>
  <c r="S10" i="9"/>
  <c r="W10" i="9" s="1"/>
  <c r="T10" i="9"/>
  <c r="X10" i="9" s="1"/>
  <c r="U10" i="9"/>
  <c r="Y10" i="9" s="1"/>
  <c r="R11" i="9"/>
  <c r="V11" i="9" s="1"/>
  <c r="S11" i="9"/>
  <c r="W11" i="9" s="1"/>
  <c r="T11" i="9"/>
  <c r="X11" i="9" s="1"/>
  <c r="U11" i="9"/>
  <c r="Y11" i="9" s="1"/>
  <c r="R12" i="9"/>
  <c r="V12" i="9" s="1"/>
  <c r="S12" i="9"/>
  <c r="W12" i="9" s="1"/>
  <c r="T12" i="9"/>
  <c r="X12" i="9" s="1"/>
  <c r="U12" i="9"/>
  <c r="Y12" i="9" s="1"/>
  <c r="R13" i="9"/>
  <c r="V13" i="9" s="1"/>
  <c r="S13" i="9"/>
  <c r="W13" i="9" s="1"/>
  <c r="T13" i="9"/>
  <c r="X13" i="9" s="1"/>
  <c r="U13" i="9"/>
  <c r="Y13" i="9" s="1"/>
  <c r="R14" i="9"/>
  <c r="V14" i="9" s="1"/>
  <c r="S14" i="9"/>
  <c r="W14" i="9" s="1"/>
  <c r="T14" i="9"/>
  <c r="X14" i="9" s="1"/>
  <c r="U14" i="9"/>
  <c r="Y14" i="9" s="1"/>
  <c r="R15" i="9"/>
  <c r="V15" i="9" s="1"/>
  <c r="S15" i="9"/>
  <c r="W15" i="9" s="1"/>
  <c r="T15" i="9"/>
  <c r="X15" i="9" s="1"/>
  <c r="U15" i="9"/>
  <c r="Y15" i="9" s="1"/>
  <c r="R16" i="9"/>
  <c r="V16" i="9" s="1"/>
  <c r="S16" i="9"/>
  <c r="W16" i="9" s="1"/>
  <c r="T16" i="9"/>
  <c r="X16" i="9" s="1"/>
  <c r="U16" i="9"/>
  <c r="Y16" i="9" s="1"/>
  <c r="R17" i="9"/>
  <c r="V17" i="9" s="1"/>
  <c r="S17" i="9"/>
  <c r="W17" i="9" s="1"/>
  <c r="T17" i="9"/>
  <c r="X17" i="9" s="1"/>
  <c r="U17" i="9"/>
  <c r="Y17" i="9" s="1"/>
  <c r="R18" i="9"/>
  <c r="V18" i="9" s="1"/>
  <c r="S18" i="9"/>
  <c r="W18" i="9" s="1"/>
  <c r="T18" i="9"/>
  <c r="X18" i="9" s="1"/>
  <c r="U18" i="9"/>
  <c r="Y18" i="9" s="1"/>
  <c r="R19" i="9"/>
  <c r="V19" i="9" s="1"/>
  <c r="S19" i="9"/>
  <c r="W19" i="9" s="1"/>
  <c r="T19" i="9"/>
  <c r="X19" i="9" s="1"/>
  <c r="U19" i="9"/>
  <c r="Y19" i="9" s="1"/>
  <c r="R20" i="9"/>
  <c r="V20" i="9" s="1"/>
  <c r="S20" i="9"/>
  <c r="W20" i="9" s="1"/>
  <c r="T20" i="9"/>
  <c r="X20" i="9" s="1"/>
  <c r="U20" i="9"/>
  <c r="Y20" i="9" s="1"/>
  <c r="R21" i="9"/>
  <c r="V21" i="9" s="1"/>
  <c r="S21" i="9"/>
  <c r="W21" i="9" s="1"/>
  <c r="T21" i="9"/>
  <c r="X21" i="9" s="1"/>
  <c r="U21" i="9"/>
  <c r="Y21" i="9" s="1"/>
  <c r="R22" i="9"/>
  <c r="V22" i="9" s="1"/>
  <c r="S22" i="9"/>
  <c r="W22" i="9" s="1"/>
  <c r="T22" i="9"/>
  <c r="X22" i="9" s="1"/>
  <c r="U22" i="9"/>
  <c r="Y22" i="9" s="1"/>
  <c r="R23" i="9"/>
  <c r="V23" i="9" s="1"/>
  <c r="S23" i="9"/>
  <c r="W23" i="9" s="1"/>
  <c r="Z23" i="9" s="1"/>
  <c r="AE9" i="9" s="1"/>
  <c r="T23" i="9"/>
  <c r="X23" i="9" s="1"/>
  <c r="U23" i="9"/>
  <c r="Y23" i="9" s="1"/>
  <c r="R60" i="10"/>
  <c r="S60" i="10"/>
  <c r="T60" i="10"/>
  <c r="U60" i="10"/>
  <c r="R61" i="10"/>
  <c r="S61" i="10"/>
  <c r="T61" i="10"/>
  <c r="U61" i="10"/>
  <c r="R62" i="10"/>
  <c r="S62" i="10"/>
  <c r="T62" i="10"/>
  <c r="U62" i="10"/>
  <c r="R63" i="10"/>
  <c r="S63" i="10"/>
  <c r="T63" i="10"/>
  <c r="U63" i="10"/>
  <c r="R64" i="10"/>
  <c r="S64" i="10"/>
  <c r="T64" i="10"/>
  <c r="U64" i="10"/>
  <c r="R65" i="10"/>
  <c r="S65" i="10"/>
  <c r="T65" i="10"/>
  <c r="U65" i="10"/>
  <c r="R66" i="10"/>
  <c r="S66" i="10"/>
  <c r="T66" i="10"/>
  <c r="U66" i="10"/>
  <c r="R67" i="10"/>
  <c r="S67" i="10"/>
  <c r="T67" i="10"/>
  <c r="U67" i="10"/>
  <c r="R68" i="10"/>
  <c r="S68" i="10"/>
  <c r="T68" i="10"/>
  <c r="U68" i="10"/>
  <c r="R69" i="10"/>
  <c r="S69" i="10"/>
  <c r="T69" i="10"/>
  <c r="U69" i="10"/>
  <c r="R70" i="10"/>
  <c r="S70" i="10"/>
  <c r="T70" i="10"/>
  <c r="U70" i="10"/>
  <c r="R71" i="10"/>
  <c r="S71" i="10"/>
  <c r="T71" i="10"/>
  <c r="U71" i="10"/>
  <c r="R72" i="10"/>
  <c r="S72" i="10"/>
  <c r="T72" i="10"/>
  <c r="U72" i="10"/>
  <c r="R73" i="10"/>
  <c r="S73" i="10"/>
  <c r="T73" i="10"/>
  <c r="U73" i="10"/>
  <c r="R74" i="10"/>
  <c r="S74" i="10"/>
  <c r="T74" i="10"/>
  <c r="U74" i="10"/>
  <c r="R75" i="10"/>
  <c r="S75" i="10"/>
  <c r="T75" i="10"/>
  <c r="U75" i="10"/>
  <c r="R76" i="10"/>
  <c r="S76" i="10"/>
  <c r="T76" i="10"/>
  <c r="U76" i="10"/>
  <c r="R77" i="10"/>
  <c r="S77" i="10"/>
  <c r="T77" i="10"/>
  <c r="U77" i="10"/>
  <c r="R78" i="10"/>
  <c r="S78" i="10"/>
  <c r="T78" i="10"/>
  <c r="U78" i="10"/>
  <c r="R79" i="10"/>
  <c r="S79" i="10"/>
  <c r="T79" i="10"/>
  <c r="U79" i="10"/>
  <c r="R80" i="10"/>
  <c r="S80" i="10"/>
  <c r="T80" i="10"/>
  <c r="U80" i="10"/>
  <c r="R81" i="10"/>
  <c r="S81" i="10"/>
  <c r="T81" i="10"/>
  <c r="U81" i="10"/>
  <c r="R33" i="10"/>
  <c r="S33" i="10"/>
  <c r="T33" i="10"/>
  <c r="U33" i="10"/>
  <c r="R34" i="10"/>
  <c r="S34" i="10"/>
  <c r="T34" i="10"/>
  <c r="U34" i="10"/>
  <c r="R35" i="10"/>
  <c r="S35" i="10"/>
  <c r="T35" i="10"/>
  <c r="U35" i="10"/>
  <c r="R36" i="10"/>
  <c r="S36" i="10"/>
  <c r="T36" i="10"/>
  <c r="U36" i="10"/>
  <c r="R37" i="10"/>
  <c r="S37" i="10"/>
  <c r="T37" i="10"/>
  <c r="U37" i="10"/>
  <c r="R38" i="10"/>
  <c r="S38" i="10"/>
  <c r="T38" i="10"/>
  <c r="U38" i="10"/>
  <c r="R39" i="10"/>
  <c r="S39" i="10"/>
  <c r="T39" i="10"/>
  <c r="U39" i="10"/>
  <c r="R40" i="10"/>
  <c r="S40" i="10"/>
  <c r="T40" i="10"/>
  <c r="U40" i="10"/>
  <c r="R41" i="10"/>
  <c r="S41" i="10"/>
  <c r="T41" i="10"/>
  <c r="U41" i="10"/>
  <c r="R42" i="10"/>
  <c r="S42" i="10"/>
  <c r="T42" i="10"/>
  <c r="U42" i="10"/>
  <c r="R43" i="10"/>
  <c r="S43" i="10"/>
  <c r="T43" i="10"/>
  <c r="U43" i="10"/>
  <c r="R44" i="10"/>
  <c r="S44" i="10"/>
  <c r="T44" i="10"/>
  <c r="U44" i="10"/>
  <c r="R45" i="10"/>
  <c r="S45" i="10"/>
  <c r="T45" i="10"/>
  <c r="U45" i="10"/>
  <c r="R46" i="10"/>
  <c r="S46" i="10"/>
  <c r="T46" i="10"/>
  <c r="U46" i="10"/>
  <c r="R47" i="10"/>
  <c r="S47" i="10"/>
  <c r="T47" i="10"/>
  <c r="U47" i="10"/>
  <c r="R48" i="10"/>
  <c r="S48" i="10"/>
  <c r="T48" i="10"/>
  <c r="U48" i="10"/>
  <c r="R49" i="10"/>
  <c r="S49" i="10"/>
  <c r="T49" i="10"/>
  <c r="U49" i="10"/>
  <c r="R50" i="10"/>
  <c r="S50" i="10"/>
  <c r="T50" i="10"/>
  <c r="U50" i="10"/>
  <c r="R51" i="10"/>
  <c r="S51" i="10"/>
  <c r="T51" i="10"/>
  <c r="U51" i="10"/>
  <c r="R52" i="10"/>
  <c r="S52" i="10"/>
  <c r="T52" i="10"/>
  <c r="U52" i="10"/>
  <c r="R53" i="10"/>
  <c r="S53" i="10"/>
  <c r="T53" i="10"/>
  <c r="U53" i="10"/>
  <c r="R54" i="10"/>
  <c r="S54" i="10"/>
  <c r="T54" i="10"/>
  <c r="U54" i="10"/>
  <c r="R6" i="10"/>
  <c r="S6" i="10"/>
  <c r="T6" i="10"/>
  <c r="U6" i="10"/>
  <c r="R7" i="10"/>
  <c r="S7" i="10"/>
  <c r="T7" i="10"/>
  <c r="U7" i="10"/>
  <c r="R8" i="10"/>
  <c r="S8" i="10"/>
  <c r="T8" i="10"/>
  <c r="U8" i="10"/>
  <c r="R9" i="10"/>
  <c r="S9" i="10"/>
  <c r="T9" i="10"/>
  <c r="U9" i="10"/>
  <c r="R10" i="10"/>
  <c r="S10" i="10"/>
  <c r="T10" i="10"/>
  <c r="U10" i="10"/>
  <c r="R11" i="10"/>
  <c r="S11" i="10"/>
  <c r="T11" i="10"/>
  <c r="U11" i="10"/>
  <c r="R12" i="10"/>
  <c r="S12" i="10"/>
  <c r="T12" i="10"/>
  <c r="U12" i="10"/>
  <c r="R13" i="10"/>
  <c r="S13" i="10"/>
  <c r="T13" i="10"/>
  <c r="U13" i="10"/>
  <c r="R14" i="10"/>
  <c r="S14" i="10"/>
  <c r="T14" i="10"/>
  <c r="U14" i="10"/>
  <c r="R15" i="10"/>
  <c r="S15" i="10"/>
  <c r="T15" i="10"/>
  <c r="U15" i="10"/>
  <c r="R16" i="10"/>
  <c r="S16" i="10"/>
  <c r="T16" i="10"/>
  <c r="U16" i="10"/>
  <c r="R17" i="10"/>
  <c r="S17" i="10"/>
  <c r="T17" i="10"/>
  <c r="U17" i="10"/>
  <c r="R18" i="10"/>
  <c r="S18" i="10"/>
  <c r="T18" i="10"/>
  <c r="U18" i="10"/>
  <c r="R19" i="10"/>
  <c r="S19" i="10"/>
  <c r="T19" i="10"/>
  <c r="U19" i="10"/>
  <c r="R20" i="10"/>
  <c r="S20" i="10"/>
  <c r="T20" i="10"/>
  <c r="U20" i="10"/>
  <c r="R21" i="10"/>
  <c r="S21" i="10"/>
  <c r="T21" i="10"/>
  <c r="U21" i="10"/>
  <c r="R22" i="10"/>
  <c r="S22" i="10"/>
  <c r="T22" i="10"/>
  <c r="U22" i="10"/>
  <c r="R23" i="10"/>
  <c r="S23" i="10"/>
  <c r="T23" i="10"/>
  <c r="U23" i="10"/>
  <c r="R24" i="10"/>
  <c r="S24" i="10"/>
  <c r="T24" i="10"/>
  <c r="U24" i="10"/>
  <c r="R25" i="10"/>
  <c r="S25" i="10"/>
  <c r="T25" i="10"/>
  <c r="U25" i="10"/>
  <c r="R26" i="10"/>
  <c r="S26" i="10"/>
  <c r="T26" i="10"/>
  <c r="U26" i="10"/>
  <c r="R27" i="10"/>
  <c r="S27" i="10"/>
  <c r="T27" i="10"/>
  <c r="U27" i="10"/>
  <c r="R58" i="11"/>
  <c r="S58" i="11"/>
  <c r="T58" i="11"/>
  <c r="U58" i="11"/>
  <c r="R59" i="11"/>
  <c r="S59" i="11"/>
  <c r="T59" i="11"/>
  <c r="U59" i="11"/>
  <c r="R60" i="11"/>
  <c r="S60" i="11"/>
  <c r="T60" i="11"/>
  <c r="U60" i="11"/>
  <c r="R61" i="11"/>
  <c r="S61" i="11"/>
  <c r="T61" i="11"/>
  <c r="U61" i="11"/>
  <c r="R62" i="11"/>
  <c r="S62" i="11"/>
  <c r="T62" i="11"/>
  <c r="U62" i="11"/>
  <c r="R63" i="11"/>
  <c r="S63" i="11"/>
  <c r="T63" i="11"/>
  <c r="U63" i="11"/>
  <c r="R64" i="11"/>
  <c r="S64" i="11"/>
  <c r="T64" i="11"/>
  <c r="U64" i="11"/>
  <c r="R65" i="11"/>
  <c r="S65" i="11"/>
  <c r="T65" i="11"/>
  <c r="U65" i="11"/>
  <c r="R66" i="11"/>
  <c r="S66" i="11"/>
  <c r="T66" i="11"/>
  <c r="U66" i="11"/>
  <c r="R67" i="11"/>
  <c r="S67" i="11"/>
  <c r="T67" i="11"/>
  <c r="U67" i="11"/>
  <c r="R68" i="11"/>
  <c r="S68" i="11"/>
  <c r="T68" i="11"/>
  <c r="U68" i="11"/>
  <c r="R69" i="11"/>
  <c r="S69" i="11"/>
  <c r="T69" i="11"/>
  <c r="U69" i="11"/>
  <c r="R70" i="11"/>
  <c r="S70" i="11"/>
  <c r="T70" i="11"/>
  <c r="U70" i="11"/>
  <c r="R71" i="11"/>
  <c r="S71" i="11"/>
  <c r="T71" i="11"/>
  <c r="U71" i="11"/>
  <c r="R72" i="11"/>
  <c r="S72" i="11"/>
  <c r="T72" i="11"/>
  <c r="U72" i="11"/>
  <c r="R73" i="11"/>
  <c r="S73" i="11"/>
  <c r="T73" i="11"/>
  <c r="U73" i="11"/>
  <c r="R74" i="11"/>
  <c r="S74" i="11"/>
  <c r="T74" i="11"/>
  <c r="U74" i="11"/>
  <c r="R75" i="11"/>
  <c r="S75" i="11"/>
  <c r="T75" i="11"/>
  <c r="U75" i="11"/>
  <c r="R76" i="11"/>
  <c r="S76" i="11"/>
  <c r="T76" i="11"/>
  <c r="U76" i="11"/>
  <c r="R77" i="11"/>
  <c r="S77" i="11"/>
  <c r="T77" i="11"/>
  <c r="U77" i="11"/>
  <c r="R78" i="11"/>
  <c r="S78" i="11"/>
  <c r="T78" i="11"/>
  <c r="U78" i="11"/>
  <c r="R32" i="11"/>
  <c r="S32" i="11"/>
  <c r="T32" i="11"/>
  <c r="U32" i="11"/>
  <c r="R33" i="11"/>
  <c r="S33" i="11"/>
  <c r="T33" i="11"/>
  <c r="U33" i="11"/>
  <c r="R34" i="11"/>
  <c r="S34" i="11"/>
  <c r="T34" i="11"/>
  <c r="U34" i="11"/>
  <c r="R35" i="11"/>
  <c r="S35" i="11"/>
  <c r="T35" i="11"/>
  <c r="U35" i="11"/>
  <c r="R36" i="11"/>
  <c r="S36" i="11"/>
  <c r="T36" i="11"/>
  <c r="U36" i="11"/>
  <c r="R37" i="11"/>
  <c r="S37" i="11"/>
  <c r="T37" i="11"/>
  <c r="U37" i="11"/>
  <c r="R38" i="11"/>
  <c r="S38" i="11"/>
  <c r="T38" i="11"/>
  <c r="U38" i="11"/>
  <c r="R39" i="11"/>
  <c r="S39" i="11"/>
  <c r="T39" i="11"/>
  <c r="U39" i="11"/>
  <c r="R40" i="11"/>
  <c r="S40" i="11"/>
  <c r="T40" i="11"/>
  <c r="U40" i="11"/>
  <c r="R41" i="11"/>
  <c r="S41" i="11"/>
  <c r="T41" i="11"/>
  <c r="U41" i="11"/>
  <c r="R42" i="11"/>
  <c r="S42" i="11"/>
  <c r="T42" i="11"/>
  <c r="U42" i="11"/>
  <c r="R43" i="11"/>
  <c r="S43" i="11"/>
  <c r="T43" i="11"/>
  <c r="U43" i="11"/>
  <c r="R44" i="11"/>
  <c r="S44" i="11"/>
  <c r="T44" i="11"/>
  <c r="U44" i="11"/>
  <c r="R45" i="11"/>
  <c r="S45" i="11"/>
  <c r="T45" i="11"/>
  <c r="U45" i="11"/>
  <c r="R46" i="11"/>
  <c r="S46" i="11"/>
  <c r="T46" i="11"/>
  <c r="U46" i="11"/>
  <c r="R47" i="11"/>
  <c r="S47" i="11"/>
  <c r="T47" i="11"/>
  <c r="U47" i="11"/>
  <c r="R48" i="11"/>
  <c r="S48" i="11"/>
  <c r="T48" i="11"/>
  <c r="U48" i="11"/>
  <c r="R49" i="11"/>
  <c r="S49" i="11"/>
  <c r="T49" i="11"/>
  <c r="U49" i="11"/>
  <c r="R50" i="11"/>
  <c r="S50" i="11"/>
  <c r="T50" i="11"/>
  <c r="U50" i="11"/>
  <c r="R51" i="11"/>
  <c r="S51" i="11"/>
  <c r="T51" i="11"/>
  <c r="U51" i="11"/>
  <c r="R52" i="11"/>
  <c r="S52" i="11"/>
  <c r="T52" i="11"/>
  <c r="U52" i="11"/>
  <c r="R6" i="11"/>
  <c r="S6" i="11"/>
  <c r="T6" i="11"/>
  <c r="U6" i="11"/>
  <c r="R7" i="11"/>
  <c r="S7" i="11"/>
  <c r="T7" i="11"/>
  <c r="U7" i="11"/>
  <c r="R8" i="11"/>
  <c r="S8" i="11"/>
  <c r="T8" i="11"/>
  <c r="U8" i="11"/>
  <c r="R9" i="11"/>
  <c r="S9" i="11"/>
  <c r="T9" i="11"/>
  <c r="U9" i="11"/>
  <c r="R10" i="11"/>
  <c r="S10" i="11"/>
  <c r="T10" i="11"/>
  <c r="U10" i="11"/>
  <c r="R11" i="11"/>
  <c r="S11" i="11"/>
  <c r="T11" i="11"/>
  <c r="U11" i="11"/>
  <c r="R12" i="11"/>
  <c r="S12" i="11"/>
  <c r="T12" i="11"/>
  <c r="U12" i="11"/>
  <c r="R13" i="11"/>
  <c r="S13" i="11"/>
  <c r="T13" i="11"/>
  <c r="U13" i="11"/>
  <c r="R14" i="11"/>
  <c r="S14" i="11"/>
  <c r="T14" i="11"/>
  <c r="U14" i="11"/>
  <c r="R15" i="11"/>
  <c r="S15" i="11"/>
  <c r="T15" i="11"/>
  <c r="U15" i="11"/>
  <c r="R16" i="11"/>
  <c r="S16" i="11"/>
  <c r="T16" i="11"/>
  <c r="U16" i="11"/>
  <c r="R17" i="11"/>
  <c r="S17" i="11"/>
  <c r="T17" i="11"/>
  <c r="U17" i="11"/>
  <c r="R18" i="11"/>
  <c r="S18" i="11"/>
  <c r="T18" i="11"/>
  <c r="U18" i="11"/>
  <c r="R19" i="11"/>
  <c r="S19" i="11"/>
  <c r="T19" i="11"/>
  <c r="U19" i="11"/>
  <c r="R20" i="11"/>
  <c r="S20" i="11"/>
  <c r="T20" i="11"/>
  <c r="U20" i="11"/>
  <c r="R21" i="11"/>
  <c r="S21" i="11"/>
  <c r="T21" i="11"/>
  <c r="U21" i="11"/>
  <c r="R22" i="11"/>
  <c r="S22" i="11"/>
  <c r="T22" i="11"/>
  <c r="U22" i="11"/>
  <c r="R23" i="11"/>
  <c r="S23" i="11"/>
  <c r="T23" i="11"/>
  <c r="U23" i="11"/>
  <c r="R24" i="11"/>
  <c r="S24" i="11"/>
  <c r="T24" i="11"/>
  <c r="U24" i="11"/>
  <c r="R25" i="11"/>
  <c r="S25" i="11"/>
  <c r="T25" i="11"/>
  <c r="U25" i="11"/>
  <c r="R26" i="11"/>
  <c r="S26" i="11"/>
  <c r="T26" i="11"/>
  <c r="U26" i="11"/>
  <c r="R29" i="12"/>
  <c r="S29" i="12"/>
  <c r="T29" i="12"/>
  <c r="U29" i="12"/>
  <c r="R30" i="12"/>
  <c r="S30" i="12"/>
  <c r="T30" i="12"/>
  <c r="U30" i="12"/>
  <c r="R31" i="12"/>
  <c r="S31" i="12"/>
  <c r="T31" i="12"/>
  <c r="U31" i="12"/>
  <c r="R32" i="12"/>
  <c r="S32" i="12"/>
  <c r="T32" i="12"/>
  <c r="U32" i="12"/>
  <c r="R33" i="12"/>
  <c r="S33" i="12"/>
  <c r="T33" i="12"/>
  <c r="U33" i="12"/>
  <c r="R34" i="12"/>
  <c r="S34" i="12"/>
  <c r="T34" i="12"/>
  <c r="U34" i="12"/>
  <c r="R35" i="12"/>
  <c r="S35" i="12"/>
  <c r="T35" i="12"/>
  <c r="U35" i="12"/>
  <c r="R36" i="12"/>
  <c r="S36" i="12"/>
  <c r="T36" i="12"/>
  <c r="U36" i="12"/>
  <c r="R37" i="12"/>
  <c r="S37" i="12"/>
  <c r="T37" i="12"/>
  <c r="U37" i="12"/>
  <c r="R38" i="12"/>
  <c r="S38" i="12"/>
  <c r="T38" i="12"/>
  <c r="U38" i="12"/>
  <c r="R39" i="12"/>
  <c r="S39" i="12"/>
  <c r="T39" i="12"/>
  <c r="U39" i="12"/>
  <c r="R40" i="12"/>
  <c r="S40" i="12"/>
  <c r="T40" i="12"/>
  <c r="U40" i="12"/>
  <c r="R41" i="12"/>
  <c r="S41" i="12"/>
  <c r="T41" i="12"/>
  <c r="U41" i="12"/>
  <c r="R42" i="12"/>
  <c r="S42" i="12"/>
  <c r="T42" i="12"/>
  <c r="U42" i="12"/>
  <c r="R43" i="12"/>
  <c r="S43" i="12"/>
  <c r="T43" i="12"/>
  <c r="U43" i="12"/>
  <c r="R6" i="12"/>
  <c r="V6" i="12" s="1"/>
  <c r="Z6" i="12" s="1"/>
  <c r="AC9" i="12" s="1"/>
  <c r="S6" i="12"/>
  <c r="W6" i="12" s="1"/>
  <c r="T6" i="12"/>
  <c r="X6" i="12" s="1"/>
  <c r="U6" i="12"/>
  <c r="Y6" i="12" s="1"/>
  <c r="R7" i="12"/>
  <c r="V7" i="12" s="1"/>
  <c r="Z7" i="12" s="1"/>
  <c r="AE12" i="12" s="1"/>
  <c r="S7" i="12"/>
  <c r="W7" i="12" s="1"/>
  <c r="T7" i="12"/>
  <c r="X7" i="12" s="1"/>
  <c r="U7" i="12"/>
  <c r="Y7" i="12" s="1"/>
  <c r="R8" i="12"/>
  <c r="V8" i="12" s="1"/>
  <c r="Z8" i="12" s="1"/>
  <c r="AC6" i="12" s="1"/>
  <c r="S8" i="12"/>
  <c r="W8" i="12" s="1"/>
  <c r="T8" i="12"/>
  <c r="X8" i="12" s="1"/>
  <c r="U8" i="12"/>
  <c r="Y8" i="12" s="1"/>
  <c r="R9" i="12"/>
  <c r="V9" i="12" s="1"/>
  <c r="Z9" i="12" s="1"/>
  <c r="AC10" i="12" s="1"/>
  <c r="S9" i="12"/>
  <c r="W9" i="12" s="1"/>
  <c r="T9" i="12"/>
  <c r="X9" i="12" s="1"/>
  <c r="U9" i="12"/>
  <c r="Y9" i="12" s="1"/>
  <c r="R10" i="12"/>
  <c r="V10" i="12" s="1"/>
  <c r="Z10" i="12" s="1"/>
  <c r="AE8" i="12" s="1"/>
  <c r="S10" i="12"/>
  <c r="W10" i="12" s="1"/>
  <c r="T10" i="12"/>
  <c r="X10" i="12" s="1"/>
  <c r="U10" i="12"/>
  <c r="Y10" i="12" s="1"/>
  <c r="R11" i="12"/>
  <c r="V11" i="12" s="1"/>
  <c r="Z11" i="12" s="1"/>
  <c r="AC12" i="12" s="1"/>
  <c r="AF12" i="12" s="1"/>
  <c r="AG12" i="12" s="1"/>
  <c r="D70" i="31" s="1"/>
  <c r="S11" i="12"/>
  <c r="W11" i="12" s="1"/>
  <c r="T11" i="12"/>
  <c r="X11" i="12" s="1"/>
  <c r="U11" i="12"/>
  <c r="Y11" i="12" s="1"/>
  <c r="R12" i="12"/>
  <c r="V12" i="12" s="1"/>
  <c r="Z12" i="12" s="1"/>
  <c r="AC13" i="12" s="1"/>
  <c r="S12" i="12"/>
  <c r="W12" i="12" s="1"/>
  <c r="T12" i="12"/>
  <c r="X12" i="12" s="1"/>
  <c r="U12" i="12"/>
  <c r="Y12" i="12" s="1"/>
  <c r="R13" i="12"/>
  <c r="V13" i="12" s="1"/>
  <c r="Z13" i="12" s="1"/>
  <c r="AE6" i="12" s="1"/>
  <c r="S13" i="12"/>
  <c r="W13" i="12" s="1"/>
  <c r="T13" i="12"/>
  <c r="X13" i="12" s="1"/>
  <c r="U13" i="12"/>
  <c r="Y13" i="12" s="1"/>
  <c r="R14" i="12"/>
  <c r="V14" i="12" s="1"/>
  <c r="Z14" i="12" s="1"/>
  <c r="AC5" i="12" s="1"/>
  <c r="S14" i="12"/>
  <c r="W14" i="12" s="1"/>
  <c r="T14" i="12"/>
  <c r="X14" i="12" s="1"/>
  <c r="U14" i="12"/>
  <c r="Y14" i="12" s="1"/>
  <c r="R15" i="12"/>
  <c r="V15" i="12" s="1"/>
  <c r="Z15" i="12" s="1"/>
  <c r="AE5" i="12" s="1"/>
  <c r="S15" i="12"/>
  <c r="W15" i="12" s="1"/>
  <c r="T15" i="12"/>
  <c r="X15" i="12" s="1"/>
  <c r="U15" i="12"/>
  <c r="Y15" i="12" s="1"/>
  <c r="R16" i="12"/>
  <c r="V16" i="12" s="1"/>
  <c r="Z16" i="12" s="1"/>
  <c r="AE10" i="12" s="1"/>
  <c r="S16" i="12"/>
  <c r="W16" i="12" s="1"/>
  <c r="T16" i="12"/>
  <c r="X16" i="12" s="1"/>
  <c r="U16" i="12"/>
  <c r="Y16" i="12" s="1"/>
  <c r="R17" i="12"/>
  <c r="V17" i="12" s="1"/>
  <c r="Z17" i="12" s="1"/>
  <c r="AE11" i="12" s="1"/>
  <c r="S17" i="12"/>
  <c r="W17" i="12" s="1"/>
  <c r="T17" i="12"/>
  <c r="X17" i="12" s="1"/>
  <c r="U17" i="12"/>
  <c r="Y17" i="12" s="1"/>
  <c r="R18" i="12"/>
  <c r="V18" i="12" s="1"/>
  <c r="Z18" i="12" s="1"/>
  <c r="AE14" i="12" s="1"/>
  <c r="S18" i="12"/>
  <c r="W18" i="12" s="1"/>
  <c r="T18" i="12"/>
  <c r="X18" i="12" s="1"/>
  <c r="U18" i="12"/>
  <c r="Y18" i="12" s="1"/>
  <c r="R19" i="12"/>
  <c r="V19" i="12" s="1"/>
  <c r="Z19" i="12" s="1"/>
  <c r="AC7" i="12" s="1"/>
  <c r="S19" i="12"/>
  <c r="W19" i="12" s="1"/>
  <c r="T19" i="12"/>
  <c r="X19" i="12" s="1"/>
  <c r="U19" i="12"/>
  <c r="Y19" i="12" s="1"/>
  <c r="R20" i="12"/>
  <c r="V20" i="12" s="1"/>
  <c r="Z20" i="12" s="1"/>
  <c r="AE13" i="12" s="1"/>
  <c r="S20" i="12"/>
  <c r="W20" i="12" s="1"/>
  <c r="T20" i="12"/>
  <c r="X20" i="12" s="1"/>
  <c r="U20" i="12"/>
  <c r="Y20" i="12" s="1"/>
  <c r="R21" i="12"/>
  <c r="V21" i="12" s="1"/>
  <c r="Z21" i="12" s="1"/>
  <c r="AC8" i="12" s="1"/>
  <c r="S21" i="12"/>
  <c r="W21" i="12" s="1"/>
  <c r="T21" i="12"/>
  <c r="X21" i="12" s="1"/>
  <c r="U21" i="12"/>
  <c r="Y21" i="12" s="1"/>
  <c r="R22" i="12"/>
  <c r="V22" i="12" s="1"/>
  <c r="Z22" i="12" s="1"/>
  <c r="AE9" i="12" s="1"/>
  <c r="S22" i="12"/>
  <c r="W22" i="12" s="1"/>
  <c r="T22" i="12"/>
  <c r="X22" i="12" s="1"/>
  <c r="U22" i="12"/>
  <c r="Y22" i="12" s="1"/>
  <c r="R23" i="12"/>
  <c r="V23" i="12" s="1"/>
  <c r="Z23" i="12" s="1"/>
  <c r="AC11" i="12" s="1"/>
  <c r="S23" i="12"/>
  <c r="W23" i="12" s="1"/>
  <c r="T23" i="12"/>
  <c r="X23" i="12" s="1"/>
  <c r="U23" i="12"/>
  <c r="Y23" i="12" s="1"/>
  <c r="R49" i="12"/>
  <c r="S49" i="12"/>
  <c r="T49" i="12"/>
  <c r="U49" i="12"/>
  <c r="R50" i="12"/>
  <c r="S50" i="12"/>
  <c r="T50" i="12"/>
  <c r="U50" i="12"/>
  <c r="R51" i="12"/>
  <c r="S51" i="12"/>
  <c r="T51" i="12"/>
  <c r="U51" i="12"/>
  <c r="R52" i="12"/>
  <c r="S52" i="12"/>
  <c r="T52" i="12"/>
  <c r="U52" i="12"/>
  <c r="R53" i="12"/>
  <c r="S53" i="12"/>
  <c r="T53" i="12"/>
  <c r="U53" i="12"/>
  <c r="R54" i="12"/>
  <c r="S54" i="12"/>
  <c r="T54" i="12"/>
  <c r="U54" i="12"/>
  <c r="R55" i="12"/>
  <c r="S55" i="12"/>
  <c r="T55" i="12"/>
  <c r="U55" i="12"/>
  <c r="R56" i="12"/>
  <c r="S56" i="12"/>
  <c r="T56" i="12"/>
  <c r="U56" i="12"/>
  <c r="R57" i="12"/>
  <c r="S57" i="12"/>
  <c r="T57" i="12"/>
  <c r="U57" i="12"/>
  <c r="R58" i="12"/>
  <c r="S58" i="12"/>
  <c r="T58" i="12"/>
  <c r="U58" i="12"/>
  <c r="R59" i="12"/>
  <c r="S59" i="12"/>
  <c r="T59" i="12"/>
  <c r="U59" i="12"/>
  <c r="R60" i="12"/>
  <c r="S60" i="12"/>
  <c r="T60" i="12"/>
  <c r="U60" i="12"/>
  <c r="R61" i="12"/>
  <c r="S61" i="12"/>
  <c r="T61" i="12"/>
  <c r="U61" i="12"/>
  <c r="R62" i="12"/>
  <c r="S62" i="12"/>
  <c r="T62" i="12"/>
  <c r="U62" i="12"/>
  <c r="R63" i="12"/>
  <c r="S63" i="12"/>
  <c r="T63" i="12"/>
  <c r="U63" i="12"/>
  <c r="R64" i="12"/>
  <c r="S64" i="12"/>
  <c r="T64" i="12"/>
  <c r="U64" i="12"/>
  <c r="R65" i="12"/>
  <c r="S65" i="12"/>
  <c r="T65" i="12"/>
  <c r="U65" i="12"/>
  <c r="R66" i="12"/>
  <c r="S66" i="12"/>
  <c r="T66" i="12"/>
  <c r="U66" i="12"/>
  <c r="R6" i="13"/>
  <c r="S6" i="13"/>
  <c r="T6" i="13"/>
  <c r="U6" i="13"/>
  <c r="R7" i="13"/>
  <c r="S7" i="13"/>
  <c r="T7" i="13"/>
  <c r="U7" i="13"/>
  <c r="R8" i="13"/>
  <c r="S8" i="13"/>
  <c r="T8" i="13"/>
  <c r="U8" i="13"/>
  <c r="R9" i="13"/>
  <c r="S9" i="13"/>
  <c r="T9" i="13"/>
  <c r="U9" i="13"/>
  <c r="R10" i="13"/>
  <c r="S10" i="13"/>
  <c r="T10" i="13"/>
  <c r="U10" i="13"/>
  <c r="R11" i="13"/>
  <c r="S11" i="13"/>
  <c r="T11" i="13"/>
  <c r="U11" i="13"/>
  <c r="R12" i="13"/>
  <c r="S12" i="13"/>
  <c r="T12" i="13"/>
  <c r="U12" i="13"/>
  <c r="R13" i="13"/>
  <c r="S13" i="13"/>
  <c r="T13" i="13"/>
  <c r="U13" i="13"/>
  <c r="R14" i="13"/>
  <c r="S14" i="13"/>
  <c r="T14" i="13"/>
  <c r="U14" i="13"/>
  <c r="R15" i="13"/>
  <c r="S15" i="13"/>
  <c r="T15" i="13"/>
  <c r="U15" i="13"/>
  <c r="R16" i="13"/>
  <c r="S16" i="13"/>
  <c r="T16" i="13"/>
  <c r="U16" i="13"/>
  <c r="R17" i="13"/>
  <c r="S17" i="13"/>
  <c r="T17" i="13"/>
  <c r="U17" i="13"/>
  <c r="R18" i="13"/>
  <c r="S18" i="13"/>
  <c r="T18" i="13"/>
  <c r="U18" i="13"/>
  <c r="R19" i="13"/>
  <c r="S19" i="13"/>
  <c r="T19" i="13"/>
  <c r="U19" i="13"/>
  <c r="R20" i="13"/>
  <c r="S20" i="13"/>
  <c r="T20" i="13"/>
  <c r="U20" i="13"/>
  <c r="R21" i="13"/>
  <c r="S21" i="13"/>
  <c r="T21" i="13"/>
  <c r="U21" i="13"/>
  <c r="R22" i="13"/>
  <c r="S22" i="13"/>
  <c r="T22" i="13"/>
  <c r="U22" i="13"/>
  <c r="R23" i="13"/>
  <c r="S23" i="13"/>
  <c r="T23" i="13"/>
  <c r="U23" i="13"/>
  <c r="R24" i="13"/>
  <c r="S24" i="13"/>
  <c r="T24" i="13"/>
  <c r="U24" i="13"/>
  <c r="R25" i="13"/>
  <c r="S25" i="13"/>
  <c r="T25" i="13"/>
  <c r="U25" i="13"/>
  <c r="R31" i="13"/>
  <c r="S31" i="13"/>
  <c r="T31" i="13"/>
  <c r="U31" i="13"/>
  <c r="R32" i="13"/>
  <c r="S32" i="13"/>
  <c r="T32" i="13"/>
  <c r="U32" i="13"/>
  <c r="R33" i="13"/>
  <c r="S33" i="13"/>
  <c r="T33" i="13"/>
  <c r="U33" i="13"/>
  <c r="R34" i="13"/>
  <c r="S34" i="13"/>
  <c r="T34" i="13"/>
  <c r="U34" i="13"/>
  <c r="R35" i="13"/>
  <c r="S35" i="13"/>
  <c r="T35" i="13"/>
  <c r="U35" i="13"/>
  <c r="R36" i="13"/>
  <c r="S36" i="13"/>
  <c r="T36" i="13"/>
  <c r="U36" i="13"/>
  <c r="R37" i="13"/>
  <c r="S37" i="13"/>
  <c r="T37" i="13"/>
  <c r="U37" i="13"/>
  <c r="R38" i="13"/>
  <c r="S38" i="13"/>
  <c r="T38" i="13"/>
  <c r="U38" i="13"/>
  <c r="R39" i="13"/>
  <c r="S39" i="13"/>
  <c r="T39" i="13"/>
  <c r="U39" i="13"/>
  <c r="R40" i="13"/>
  <c r="S40" i="13"/>
  <c r="T40" i="13"/>
  <c r="U40" i="13"/>
  <c r="R41" i="13"/>
  <c r="S41" i="13"/>
  <c r="T41" i="13"/>
  <c r="U41" i="13"/>
  <c r="R42" i="13"/>
  <c r="S42" i="13"/>
  <c r="T42" i="13"/>
  <c r="U42" i="13"/>
  <c r="R43" i="13"/>
  <c r="S43" i="13"/>
  <c r="T43" i="13"/>
  <c r="U43" i="13"/>
  <c r="R44" i="13"/>
  <c r="S44" i="13"/>
  <c r="T44" i="13"/>
  <c r="U44" i="13"/>
  <c r="R45" i="13"/>
  <c r="S45" i="13"/>
  <c r="T45" i="13"/>
  <c r="U45" i="13"/>
  <c r="R46" i="13"/>
  <c r="S46" i="13"/>
  <c r="T46" i="13"/>
  <c r="U46" i="13"/>
  <c r="R47" i="13"/>
  <c r="S47" i="13"/>
  <c r="T47" i="13"/>
  <c r="U47" i="13"/>
  <c r="R48" i="13"/>
  <c r="S48" i="13"/>
  <c r="T48" i="13"/>
  <c r="U48" i="13"/>
  <c r="R49" i="13"/>
  <c r="S49" i="13"/>
  <c r="T49" i="13"/>
  <c r="U49" i="13"/>
  <c r="R50" i="13"/>
  <c r="S50" i="13"/>
  <c r="T50" i="13"/>
  <c r="U50" i="13"/>
  <c r="R56" i="13"/>
  <c r="S56" i="13"/>
  <c r="T56" i="13"/>
  <c r="U56" i="13"/>
  <c r="R57" i="13"/>
  <c r="S57" i="13"/>
  <c r="T57" i="13"/>
  <c r="U57" i="13"/>
  <c r="R58" i="13"/>
  <c r="S58" i="13"/>
  <c r="T58" i="13"/>
  <c r="U58" i="13"/>
  <c r="R59" i="13"/>
  <c r="S59" i="13"/>
  <c r="T59" i="13"/>
  <c r="U59" i="13"/>
  <c r="R60" i="13"/>
  <c r="S60" i="13"/>
  <c r="T60" i="13"/>
  <c r="U60" i="13"/>
  <c r="R61" i="13"/>
  <c r="S61" i="13"/>
  <c r="T61" i="13"/>
  <c r="U61" i="13"/>
  <c r="R62" i="13"/>
  <c r="S62" i="13"/>
  <c r="T62" i="13"/>
  <c r="U62" i="13"/>
  <c r="R63" i="13"/>
  <c r="S63" i="13"/>
  <c r="T63" i="13"/>
  <c r="U63" i="13"/>
  <c r="R64" i="13"/>
  <c r="S64" i="13"/>
  <c r="T64" i="13"/>
  <c r="U64" i="13"/>
  <c r="R65" i="13"/>
  <c r="S65" i="13"/>
  <c r="T65" i="13"/>
  <c r="U65" i="13"/>
  <c r="R66" i="13"/>
  <c r="S66" i="13"/>
  <c r="T66" i="13"/>
  <c r="U66" i="13"/>
  <c r="R67" i="13"/>
  <c r="S67" i="13"/>
  <c r="T67" i="13"/>
  <c r="U67" i="13"/>
  <c r="R68" i="13"/>
  <c r="S68" i="13"/>
  <c r="T68" i="13"/>
  <c r="U68" i="13"/>
  <c r="R69" i="13"/>
  <c r="S69" i="13"/>
  <c r="T69" i="13"/>
  <c r="U69" i="13"/>
  <c r="R70" i="13"/>
  <c r="S70" i="13"/>
  <c r="T70" i="13"/>
  <c r="U70" i="13"/>
  <c r="R71" i="13"/>
  <c r="S71" i="13"/>
  <c r="T71" i="13"/>
  <c r="U71" i="13"/>
  <c r="R72" i="13"/>
  <c r="S72" i="13"/>
  <c r="T72" i="13"/>
  <c r="U72" i="13"/>
  <c r="R73" i="13"/>
  <c r="S73" i="13"/>
  <c r="T73" i="13"/>
  <c r="U73" i="13"/>
  <c r="R74" i="13"/>
  <c r="S74" i="13"/>
  <c r="T74" i="13"/>
  <c r="U74" i="13"/>
  <c r="R75" i="13"/>
  <c r="S75" i="13"/>
  <c r="T75" i="13"/>
  <c r="U75" i="13"/>
  <c r="R36" i="14"/>
  <c r="S36" i="14"/>
  <c r="T36" i="14"/>
  <c r="U36" i="14"/>
  <c r="R37" i="14"/>
  <c r="S37" i="14"/>
  <c r="T37" i="14"/>
  <c r="U37" i="14"/>
  <c r="R38" i="14"/>
  <c r="S38" i="14"/>
  <c r="T38" i="14"/>
  <c r="U38" i="14"/>
  <c r="R39" i="14"/>
  <c r="S39" i="14"/>
  <c r="T39" i="14"/>
  <c r="U39" i="14"/>
  <c r="R40" i="14"/>
  <c r="S40" i="14"/>
  <c r="T40" i="14"/>
  <c r="U40" i="14"/>
  <c r="R41" i="14"/>
  <c r="S41" i="14"/>
  <c r="T41" i="14"/>
  <c r="U41" i="14"/>
  <c r="R42" i="14"/>
  <c r="S42" i="14"/>
  <c r="T42" i="14"/>
  <c r="U42" i="14"/>
  <c r="R43" i="14"/>
  <c r="S43" i="14"/>
  <c r="T43" i="14"/>
  <c r="U43" i="14"/>
  <c r="R44" i="14"/>
  <c r="S44" i="14"/>
  <c r="T44" i="14"/>
  <c r="U44" i="14"/>
  <c r="R45" i="14"/>
  <c r="S45" i="14"/>
  <c r="T45" i="14"/>
  <c r="U45" i="14"/>
  <c r="R21" i="14"/>
  <c r="S21" i="14"/>
  <c r="T21" i="14"/>
  <c r="U21" i="14"/>
  <c r="R22" i="14"/>
  <c r="S22" i="14"/>
  <c r="T22" i="14"/>
  <c r="U22" i="14"/>
  <c r="R23" i="14"/>
  <c r="S23" i="14"/>
  <c r="T23" i="14"/>
  <c r="U23" i="14"/>
  <c r="R24" i="14"/>
  <c r="S24" i="14"/>
  <c r="T24" i="14"/>
  <c r="U24" i="14"/>
  <c r="R25" i="14"/>
  <c r="S25" i="14"/>
  <c r="T25" i="14"/>
  <c r="U25" i="14"/>
  <c r="R26" i="14"/>
  <c r="S26" i="14"/>
  <c r="T26" i="14"/>
  <c r="U26" i="14"/>
  <c r="R27" i="14"/>
  <c r="S27" i="14"/>
  <c r="T27" i="14"/>
  <c r="U27" i="14"/>
  <c r="R28" i="14"/>
  <c r="S28" i="14"/>
  <c r="T28" i="14"/>
  <c r="U28" i="14"/>
  <c r="R29" i="14"/>
  <c r="S29" i="14"/>
  <c r="T29" i="14"/>
  <c r="U29" i="14"/>
  <c r="R30" i="14"/>
  <c r="S30" i="14"/>
  <c r="T30" i="14"/>
  <c r="U30" i="14"/>
  <c r="R6" i="14"/>
  <c r="S6" i="14"/>
  <c r="T6" i="14"/>
  <c r="U6" i="14"/>
  <c r="R7" i="14"/>
  <c r="S7" i="14"/>
  <c r="T7" i="14"/>
  <c r="U7" i="14"/>
  <c r="R8" i="14"/>
  <c r="S8" i="14"/>
  <c r="T8" i="14"/>
  <c r="U8" i="14"/>
  <c r="R9" i="14"/>
  <c r="S9" i="14"/>
  <c r="T9" i="14"/>
  <c r="U9" i="14"/>
  <c r="R10" i="14"/>
  <c r="S10" i="14"/>
  <c r="T10" i="14"/>
  <c r="U10" i="14"/>
  <c r="R11" i="14"/>
  <c r="S11" i="14"/>
  <c r="T11" i="14"/>
  <c r="U11" i="14"/>
  <c r="R12" i="14"/>
  <c r="S12" i="14"/>
  <c r="T12" i="14"/>
  <c r="U12" i="14"/>
  <c r="R13" i="14"/>
  <c r="S13" i="14"/>
  <c r="T13" i="14"/>
  <c r="U13" i="14"/>
  <c r="R14" i="14"/>
  <c r="S14" i="14"/>
  <c r="T14" i="14"/>
  <c r="U14" i="14"/>
  <c r="R15" i="14"/>
  <c r="S15" i="14"/>
  <c r="T15" i="14"/>
  <c r="U15" i="14"/>
  <c r="R52" i="16"/>
  <c r="S52" i="16"/>
  <c r="T52" i="16"/>
  <c r="U52" i="16"/>
  <c r="R53" i="16"/>
  <c r="S53" i="16"/>
  <c r="T53" i="16"/>
  <c r="U53" i="16"/>
  <c r="R54" i="16"/>
  <c r="S54" i="16"/>
  <c r="T54" i="16"/>
  <c r="U54" i="16"/>
  <c r="R55" i="16"/>
  <c r="S55" i="16"/>
  <c r="T55" i="16"/>
  <c r="U55" i="16"/>
  <c r="R56" i="16"/>
  <c r="S56" i="16"/>
  <c r="T56" i="16"/>
  <c r="U56" i="16"/>
  <c r="R57" i="16"/>
  <c r="S57" i="16"/>
  <c r="T57" i="16"/>
  <c r="U57" i="16"/>
  <c r="R58" i="16"/>
  <c r="S58" i="16"/>
  <c r="T58" i="16"/>
  <c r="U58" i="16"/>
  <c r="R59" i="16"/>
  <c r="S59" i="16"/>
  <c r="T59" i="16"/>
  <c r="U59" i="16"/>
  <c r="R60" i="16"/>
  <c r="S60" i="16"/>
  <c r="T60" i="16"/>
  <c r="U60" i="16"/>
  <c r="R61" i="16"/>
  <c r="S61" i="16"/>
  <c r="T61" i="16"/>
  <c r="U61" i="16"/>
  <c r="R62" i="16"/>
  <c r="S62" i="16"/>
  <c r="T62" i="16"/>
  <c r="U62" i="16"/>
  <c r="R63" i="16"/>
  <c r="S63" i="16"/>
  <c r="T63" i="16"/>
  <c r="U63" i="16"/>
  <c r="R64" i="16"/>
  <c r="S64" i="16"/>
  <c r="T64" i="16"/>
  <c r="U64" i="16"/>
  <c r="R65" i="16"/>
  <c r="S65" i="16"/>
  <c r="T65" i="16"/>
  <c r="U65" i="16"/>
  <c r="R66" i="16"/>
  <c r="S66" i="16"/>
  <c r="T66" i="16"/>
  <c r="U66" i="16"/>
  <c r="R67" i="16"/>
  <c r="S67" i="16"/>
  <c r="T67" i="16"/>
  <c r="U67" i="16"/>
  <c r="R68" i="16"/>
  <c r="S68" i="16"/>
  <c r="T68" i="16"/>
  <c r="U68" i="16"/>
  <c r="R69" i="16"/>
  <c r="S69" i="16"/>
  <c r="T69" i="16"/>
  <c r="U69" i="16"/>
  <c r="R29" i="16"/>
  <c r="S29" i="16"/>
  <c r="T29" i="16"/>
  <c r="U29" i="16"/>
  <c r="R30" i="16"/>
  <c r="S30" i="16"/>
  <c r="T30" i="16"/>
  <c r="U30" i="16"/>
  <c r="R31" i="16"/>
  <c r="S31" i="16"/>
  <c r="T31" i="16"/>
  <c r="U31" i="16"/>
  <c r="R32" i="16"/>
  <c r="S32" i="16"/>
  <c r="T32" i="16"/>
  <c r="U32" i="16"/>
  <c r="R33" i="16"/>
  <c r="S33" i="16"/>
  <c r="T33" i="16"/>
  <c r="U33" i="16"/>
  <c r="R34" i="16"/>
  <c r="S34" i="16"/>
  <c r="T34" i="16"/>
  <c r="U34" i="16"/>
  <c r="R35" i="16"/>
  <c r="S35" i="16"/>
  <c r="T35" i="16"/>
  <c r="U35" i="16"/>
  <c r="R36" i="16"/>
  <c r="S36" i="16"/>
  <c r="T36" i="16"/>
  <c r="U36" i="16"/>
  <c r="R37" i="16"/>
  <c r="S37" i="16"/>
  <c r="T37" i="16"/>
  <c r="U37" i="16"/>
  <c r="R38" i="16"/>
  <c r="S38" i="16"/>
  <c r="T38" i="16"/>
  <c r="U38" i="16"/>
  <c r="R39" i="16"/>
  <c r="S39" i="16"/>
  <c r="T39" i="16"/>
  <c r="U39" i="16"/>
  <c r="R40" i="16"/>
  <c r="S40" i="16"/>
  <c r="T40" i="16"/>
  <c r="U40" i="16"/>
  <c r="R41" i="16"/>
  <c r="S41" i="16"/>
  <c r="T41" i="16"/>
  <c r="U41" i="16"/>
  <c r="R42" i="16"/>
  <c r="S42" i="16"/>
  <c r="T42" i="16"/>
  <c r="U42" i="16"/>
  <c r="R43" i="16"/>
  <c r="S43" i="16"/>
  <c r="T43" i="16"/>
  <c r="U43" i="16"/>
  <c r="R44" i="16"/>
  <c r="S44" i="16"/>
  <c r="T44" i="16"/>
  <c r="U44" i="16"/>
  <c r="R45" i="16"/>
  <c r="S45" i="16"/>
  <c r="T45" i="16"/>
  <c r="U45" i="16"/>
  <c r="R46" i="16"/>
  <c r="S46" i="16"/>
  <c r="T46" i="16"/>
  <c r="U46" i="16"/>
  <c r="R6" i="16"/>
  <c r="V6" i="16" s="1"/>
  <c r="S6" i="16"/>
  <c r="W6" i="16" s="1"/>
  <c r="T6" i="16"/>
  <c r="X6" i="16" s="1"/>
  <c r="U6" i="16"/>
  <c r="Y6" i="16" s="1"/>
  <c r="R7" i="16"/>
  <c r="V7" i="16" s="1"/>
  <c r="S7" i="16"/>
  <c r="W7" i="16" s="1"/>
  <c r="T7" i="16"/>
  <c r="X7" i="16" s="1"/>
  <c r="U7" i="16"/>
  <c r="Y7" i="16" s="1"/>
  <c r="R8" i="16"/>
  <c r="V8" i="16" s="1"/>
  <c r="S8" i="16"/>
  <c r="W8" i="16" s="1"/>
  <c r="T8" i="16"/>
  <c r="X8" i="16" s="1"/>
  <c r="U8" i="16"/>
  <c r="Y8" i="16" s="1"/>
  <c r="R9" i="16"/>
  <c r="V9" i="16" s="1"/>
  <c r="S9" i="16"/>
  <c r="W9" i="16" s="1"/>
  <c r="T9" i="16"/>
  <c r="X9" i="16" s="1"/>
  <c r="U9" i="16"/>
  <c r="Y9" i="16" s="1"/>
  <c r="R10" i="16"/>
  <c r="V10" i="16" s="1"/>
  <c r="S10" i="16"/>
  <c r="W10" i="16" s="1"/>
  <c r="T10" i="16"/>
  <c r="X10" i="16" s="1"/>
  <c r="U10" i="16"/>
  <c r="Y10" i="16" s="1"/>
  <c r="R11" i="16"/>
  <c r="V11" i="16" s="1"/>
  <c r="S11" i="16"/>
  <c r="W11" i="16" s="1"/>
  <c r="T11" i="16"/>
  <c r="X11" i="16" s="1"/>
  <c r="U11" i="16"/>
  <c r="Y11" i="16" s="1"/>
  <c r="R12" i="16"/>
  <c r="V12" i="16" s="1"/>
  <c r="S12" i="16"/>
  <c r="W12" i="16" s="1"/>
  <c r="T12" i="16"/>
  <c r="X12" i="16" s="1"/>
  <c r="U12" i="16"/>
  <c r="Y12" i="16" s="1"/>
  <c r="R13" i="16"/>
  <c r="V13" i="16" s="1"/>
  <c r="S13" i="16"/>
  <c r="W13" i="16" s="1"/>
  <c r="T13" i="16"/>
  <c r="X13" i="16" s="1"/>
  <c r="U13" i="16"/>
  <c r="Y13" i="16" s="1"/>
  <c r="R14" i="16"/>
  <c r="V14" i="16" s="1"/>
  <c r="S14" i="16"/>
  <c r="W14" i="16" s="1"/>
  <c r="T14" i="16"/>
  <c r="X14" i="16" s="1"/>
  <c r="U14" i="16"/>
  <c r="Y14" i="16" s="1"/>
  <c r="R15" i="16"/>
  <c r="V15" i="16" s="1"/>
  <c r="S15" i="16"/>
  <c r="W15" i="16" s="1"/>
  <c r="T15" i="16"/>
  <c r="X15" i="16" s="1"/>
  <c r="U15" i="16"/>
  <c r="Y15" i="16" s="1"/>
  <c r="R16" i="16"/>
  <c r="V16" i="16" s="1"/>
  <c r="S16" i="16"/>
  <c r="W16" i="16" s="1"/>
  <c r="T16" i="16"/>
  <c r="X16" i="16" s="1"/>
  <c r="U16" i="16"/>
  <c r="Y16" i="16" s="1"/>
  <c r="R17" i="16"/>
  <c r="V17" i="16" s="1"/>
  <c r="S17" i="16"/>
  <c r="W17" i="16" s="1"/>
  <c r="T17" i="16"/>
  <c r="X17" i="16" s="1"/>
  <c r="U17" i="16"/>
  <c r="Y17" i="16" s="1"/>
  <c r="R18" i="16"/>
  <c r="V18" i="16" s="1"/>
  <c r="S18" i="16"/>
  <c r="W18" i="16" s="1"/>
  <c r="T18" i="16"/>
  <c r="X18" i="16" s="1"/>
  <c r="U18" i="16"/>
  <c r="Y18" i="16" s="1"/>
  <c r="R19" i="16"/>
  <c r="V19" i="16" s="1"/>
  <c r="S19" i="16"/>
  <c r="W19" i="16" s="1"/>
  <c r="T19" i="16"/>
  <c r="X19" i="16" s="1"/>
  <c r="U19" i="16"/>
  <c r="Y19" i="16" s="1"/>
  <c r="R20" i="16"/>
  <c r="V20" i="16" s="1"/>
  <c r="S20" i="16"/>
  <c r="W20" i="16" s="1"/>
  <c r="T20" i="16"/>
  <c r="X20" i="16" s="1"/>
  <c r="U20" i="16"/>
  <c r="Y20" i="16" s="1"/>
  <c r="R21" i="16"/>
  <c r="V21" i="16" s="1"/>
  <c r="S21" i="16"/>
  <c r="W21" i="16" s="1"/>
  <c r="T21" i="16"/>
  <c r="X21" i="16" s="1"/>
  <c r="U21" i="16"/>
  <c r="Y21" i="16" s="1"/>
  <c r="R22" i="16"/>
  <c r="V22" i="16" s="1"/>
  <c r="S22" i="16"/>
  <c r="W22" i="16" s="1"/>
  <c r="T22" i="16"/>
  <c r="X22" i="16" s="1"/>
  <c r="U22" i="16"/>
  <c r="Y22" i="16" s="1"/>
  <c r="R23" i="16"/>
  <c r="V23" i="16" s="1"/>
  <c r="S23" i="16"/>
  <c r="W23" i="16" s="1"/>
  <c r="T23" i="16"/>
  <c r="X23" i="16" s="1"/>
  <c r="U23" i="16"/>
  <c r="Y23" i="16" s="1"/>
  <c r="R52" i="17"/>
  <c r="S52" i="17"/>
  <c r="T52" i="17"/>
  <c r="U52" i="17"/>
  <c r="R53" i="17"/>
  <c r="S53" i="17"/>
  <c r="T53" i="17"/>
  <c r="U53" i="17"/>
  <c r="R54" i="17"/>
  <c r="S54" i="17"/>
  <c r="T54" i="17"/>
  <c r="U54" i="17"/>
  <c r="R55" i="17"/>
  <c r="S55" i="17"/>
  <c r="T55" i="17"/>
  <c r="U55" i="17"/>
  <c r="R56" i="17"/>
  <c r="S56" i="17"/>
  <c r="T56" i="17"/>
  <c r="U56" i="17"/>
  <c r="R57" i="17"/>
  <c r="S57" i="17"/>
  <c r="T57" i="17"/>
  <c r="U57" i="17"/>
  <c r="R58" i="17"/>
  <c r="S58" i="17"/>
  <c r="T58" i="17"/>
  <c r="U58" i="17"/>
  <c r="R59" i="17"/>
  <c r="S59" i="17"/>
  <c r="T59" i="17"/>
  <c r="U59" i="17"/>
  <c r="R60" i="17"/>
  <c r="S60" i="17"/>
  <c r="T60" i="17"/>
  <c r="U60" i="17"/>
  <c r="R61" i="17"/>
  <c r="S61" i="17"/>
  <c r="T61" i="17"/>
  <c r="U61" i="17"/>
  <c r="R62" i="17"/>
  <c r="S62" i="17"/>
  <c r="T62" i="17"/>
  <c r="U62" i="17"/>
  <c r="R63" i="17"/>
  <c r="S63" i="17"/>
  <c r="T63" i="17"/>
  <c r="U63" i="17"/>
  <c r="R64" i="17"/>
  <c r="S64" i="17"/>
  <c r="T64" i="17"/>
  <c r="U64" i="17"/>
  <c r="R65" i="17"/>
  <c r="S65" i="17"/>
  <c r="T65" i="17"/>
  <c r="U65" i="17"/>
  <c r="R66" i="17"/>
  <c r="S66" i="17"/>
  <c r="T66" i="17"/>
  <c r="U66" i="17"/>
  <c r="R67" i="17"/>
  <c r="S67" i="17"/>
  <c r="T67" i="17"/>
  <c r="U67" i="17"/>
  <c r="R68" i="17"/>
  <c r="S68" i="17"/>
  <c r="T68" i="17"/>
  <c r="U68" i="17"/>
  <c r="R69" i="17"/>
  <c r="S69" i="17"/>
  <c r="T69" i="17"/>
  <c r="U69" i="17"/>
  <c r="R29" i="17"/>
  <c r="S29" i="17"/>
  <c r="T29" i="17"/>
  <c r="U29" i="17"/>
  <c r="R30" i="17"/>
  <c r="S30" i="17"/>
  <c r="T30" i="17"/>
  <c r="U30" i="17"/>
  <c r="R31" i="17"/>
  <c r="S31" i="17"/>
  <c r="T31" i="17"/>
  <c r="U31" i="17"/>
  <c r="R32" i="17"/>
  <c r="S32" i="17"/>
  <c r="T32" i="17"/>
  <c r="U32" i="17"/>
  <c r="R33" i="17"/>
  <c r="S33" i="17"/>
  <c r="T33" i="17"/>
  <c r="U33" i="17"/>
  <c r="R34" i="17"/>
  <c r="S34" i="17"/>
  <c r="T34" i="17"/>
  <c r="U34" i="17"/>
  <c r="R35" i="17"/>
  <c r="S35" i="17"/>
  <c r="T35" i="17"/>
  <c r="U35" i="17"/>
  <c r="R36" i="17"/>
  <c r="S36" i="17"/>
  <c r="T36" i="17"/>
  <c r="U36" i="17"/>
  <c r="R37" i="17"/>
  <c r="S37" i="17"/>
  <c r="T37" i="17"/>
  <c r="U37" i="17"/>
  <c r="R38" i="17"/>
  <c r="S38" i="17"/>
  <c r="T38" i="17"/>
  <c r="U38" i="17"/>
  <c r="R39" i="17"/>
  <c r="S39" i="17"/>
  <c r="T39" i="17"/>
  <c r="U39" i="17"/>
  <c r="R40" i="17"/>
  <c r="S40" i="17"/>
  <c r="T40" i="17"/>
  <c r="U40" i="17"/>
  <c r="R41" i="17"/>
  <c r="S41" i="17"/>
  <c r="T41" i="17"/>
  <c r="U41" i="17"/>
  <c r="R42" i="17"/>
  <c r="S42" i="17"/>
  <c r="T42" i="17"/>
  <c r="U42" i="17"/>
  <c r="R43" i="17"/>
  <c r="S43" i="17"/>
  <c r="T43" i="17"/>
  <c r="U43" i="17"/>
  <c r="R44" i="17"/>
  <c r="S44" i="17"/>
  <c r="T44" i="17"/>
  <c r="U44" i="17"/>
  <c r="R45" i="17"/>
  <c r="S45" i="17"/>
  <c r="T45" i="17"/>
  <c r="U45" i="17"/>
  <c r="R46" i="17"/>
  <c r="S46" i="17"/>
  <c r="T46" i="17"/>
  <c r="U46" i="17"/>
  <c r="R6" i="17"/>
  <c r="S6" i="17"/>
  <c r="T6" i="17"/>
  <c r="U6" i="17"/>
  <c r="R7" i="17"/>
  <c r="S7" i="17"/>
  <c r="T7" i="17"/>
  <c r="U7" i="17"/>
  <c r="R8" i="17"/>
  <c r="S8" i="17"/>
  <c r="T8" i="17"/>
  <c r="U8" i="17"/>
  <c r="R9" i="17"/>
  <c r="S9" i="17"/>
  <c r="T9" i="17"/>
  <c r="U9" i="17"/>
  <c r="R10" i="17"/>
  <c r="S10" i="17"/>
  <c r="T10" i="17"/>
  <c r="U10" i="17"/>
  <c r="R11" i="17"/>
  <c r="S11" i="17"/>
  <c r="T11" i="17"/>
  <c r="U11" i="17"/>
  <c r="R12" i="17"/>
  <c r="S12" i="17"/>
  <c r="T12" i="17"/>
  <c r="U12" i="17"/>
  <c r="R13" i="17"/>
  <c r="S13" i="17"/>
  <c r="T13" i="17"/>
  <c r="U13" i="17"/>
  <c r="R14" i="17"/>
  <c r="S14" i="17"/>
  <c r="T14" i="17"/>
  <c r="U14" i="17"/>
  <c r="R15" i="17"/>
  <c r="S15" i="17"/>
  <c r="T15" i="17"/>
  <c r="U15" i="17"/>
  <c r="R16" i="17"/>
  <c r="S16" i="17"/>
  <c r="T16" i="17"/>
  <c r="U16" i="17"/>
  <c r="R17" i="17"/>
  <c r="S17" i="17"/>
  <c r="T17" i="17"/>
  <c r="U17" i="17"/>
  <c r="R18" i="17"/>
  <c r="S18" i="17"/>
  <c r="T18" i="17"/>
  <c r="U18" i="17"/>
  <c r="R19" i="17"/>
  <c r="S19" i="17"/>
  <c r="T19" i="17"/>
  <c r="U19" i="17"/>
  <c r="R20" i="17"/>
  <c r="S20" i="17"/>
  <c r="T20" i="17"/>
  <c r="U20" i="17"/>
  <c r="R21" i="17"/>
  <c r="S21" i="17"/>
  <c r="T21" i="17"/>
  <c r="U21" i="17"/>
  <c r="R22" i="17"/>
  <c r="S22" i="17"/>
  <c r="T22" i="17"/>
  <c r="U22" i="17"/>
  <c r="R23" i="17"/>
  <c r="S23" i="17"/>
  <c r="T23" i="17"/>
  <c r="U23" i="17"/>
  <c r="R48" i="18"/>
  <c r="S48" i="18"/>
  <c r="T48" i="18"/>
  <c r="U48" i="18"/>
  <c r="R49" i="18"/>
  <c r="S49" i="18"/>
  <c r="T49" i="18"/>
  <c r="U49" i="18"/>
  <c r="R50" i="18"/>
  <c r="S50" i="18"/>
  <c r="T50" i="18"/>
  <c r="U50" i="18"/>
  <c r="R51" i="18"/>
  <c r="S51" i="18"/>
  <c r="T51" i="18"/>
  <c r="U51" i="18"/>
  <c r="R52" i="18"/>
  <c r="S52" i="18"/>
  <c r="T52" i="18"/>
  <c r="U52" i="18"/>
  <c r="R53" i="18"/>
  <c r="S53" i="18"/>
  <c r="T53" i="18"/>
  <c r="U53" i="18"/>
  <c r="R54" i="18"/>
  <c r="S54" i="18"/>
  <c r="T54" i="18"/>
  <c r="U54" i="18"/>
  <c r="R55" i="18"/>
  <c r="S55" i="18"/>
  <c r="T55" i="18"/>
  <c r="U55" i="18"/>
  <c r="R56" i="18"/>
  <c r="S56" i="18"/>
  <c r="T56" i="18"/>
  <c r="U56" i="18"/>
  <c r="R57" i="18"/>
  <c r="S57" i="18"/>
  <c r="T57" i="18"/>
  <c r="U57" i="18"/>
  <c r="R58" i="18"/>
  <c r="S58" i="18"/>
  <c r="T58" i="18"/>
  <c r="U58" i="18"/>
  <c r="R59" i="18"/>
  <c r="S59" i="18"/>
  <c r="T59" i="18"/>
  <c r="U59" i="18"/>
  <c r="R60" i="18"/>
  <c r="S60" i="18"/>
  <c r="T60" i="18"/>
  <c r="U60" i="18"/>
  <c r="R61" i="18"/>
  <c r="S61" i="18"/>
  <c r="T61" i="18"/>
  <c r="U61" i="18"/>
  <c r="R62" i="18"/>
  <c r="S62" i="18"/>
  <c r="T62" i="18"/>
  <c r="U62" i="18"/>
  <c r="R63" i="18"/>
  <c r="S63" i="18"/>
  <c r="T63" i="18"/>
  <c r="U63" i="18"/>
  <c r="R27" i="18"/>
  <c r="S27" i="18"/>
  <c r="T27" i="18"/>
  <c r="U27" i="18"/>
  <c r="R28" i="18"/>
  <c r="S28" i="18"/>
  <c r="T28" i="18"/>
  <c r="U28" i="18"/>
  <c r="R29" i="18"/>
  <c r="S29" i="18"/>
  <c r="T29" i="18"/>
  <c r="U29" i="18"/>
  <c r="R30" i="18"/>
  <c r="S30" i="18"/>
  <c r="T30" i="18"/>
  <c r="U30" i="18"/>
  <c r="R31" i="18"/>
  <c r="S31" i="18"/>
  <c r="T31" i="18"/>
  <c r="U31" i="18"/>
  <c r="R32" i="18"/>
  <c r="S32" i="18"/>
  <c r="T32" i="18"/>
  <c r="U32" i="18"/>
  <c r="R33" i="18"/>
  <c r="S33" i="18"/>
  <c r="T33" i="18"/>
  <c r="U33" i="18"/>
  <c r="R34" i="18"/>
  <c r="S34" i="18"/>
  <c r="T34" i="18"/>
  <c r="U34" i="18"/>
  <c r="R35" i="18"/>
  <c r="S35" i="18"/>
  <c r="T35" i="18"/>
  <c r="U35" i="18"/>
  <c r="R36" i="18"/>
  <c r="S36" i="18"/>
  <c r="T36" i="18"/>
  <c r="U36" i="18"/>
  <c r="R37" i="18"/>
  <c r="S37" i="18"/>
  <c r="T37" i="18"/>
  <c r="U37" i="18"/>
  <c r="R38" i="18"/>
  <c r="S38" i="18"/>
  <c r="T38" i="18"/>
  <c r="U38" i="18"/>
  <c r="R39" i="18"/>
  <c r="S39" i="18"/>
  <c r="T39" i="18"/>
  <c r="U39" i="18"/>
  <c r="R40" i="18"/>
  <c r="S40" i="18"/>
  <c r="T40" i="18"/>
  <c r="U40" i="18"/>
  <c r="R41" i="18"/>
  <c r="S41" i="18"/>
  <c r="T41" i="18"/>
  <c r="U41" i="18"/>
  <c r="R42" i="18"/>
  <c r="S42" i="18"/>
  <c r="T42" i="18"/>
  <c r="U42" i="18"/>
  <c r="R6" i="18"/>
  <c r="S6" i="18"/>
  <c r="T6" i="18"/>
  <c r="U6" i="18"/>
  <c r="R7" i="18"/>
  <c r="S7" i="18"/>
  <c r="T7" i="18"/>
  <c r="U7" i="18"/>
  <c r="R8" i="18"/>
  <c r="S8" i="18"/>
  <c r="T8" i="18"/>
  <c r="U8" i="18"/>
  <c r="R9" i="18"/>
  <c r="S9" i="18"/>
  <c r="T9" i="18"/>
  <c r="U9" i="18"/>
  <c r="R10" i="18"/>
  <c r="S10" i="18"/>
  <c r="T10" i="18"/>
  <c r="U10" i="18"/>
  <c r="R11" i="18"/>
  <c r="S11" i="18"/>
  <c r="T11" i="18"/>
  <c r="U11" i="18"/>
  <c r="R12" i="18"/>
  <c r="S12" i="18"/>
  <c r="T12" i="18"/>
  <c r="U12" i="18"/>
  <c r="R13" i="18"/>
  <c r="S13" i="18"/>
  <c r="T13" i="18"/>
  <c r="U13" i="18"/>
  <c r="R14" i="18"/>
  <c r="S14" i="18"/>
  <c r="T14" i="18"/>
  <c r="U14" i="18"/>
  <c r="R15" i="18"/>
  <c r="S15" i="18"/>
  <c r="T15" i="18"/>
  <c r="U15" i="18"/>
  <c r="R16" i="18"/>
  <c r="S16" i="18"/>
  <c r="T16" i="18"/>
  <c r="U16" i="18"/>
  <c r="R17" i="18"/>
  <c r="S17" i="18"/>
  <c r="T17" i="18"/>
  <c r="U17" i="18"/>
  <c r="R18" i="18"/>
  <c r="S18" i="18"/>
  <c r="T18" i="18"/>
  <c r="U18" i="18"/>
  <c r="R19" i="18"/>
  <c r="S19" i="18"/>
  <c r="T19" i="18"/>
  <c r="U19" i="18"/>
  <c r="R20" i="18"/>
  <c r="S20" i="18"/>
  <c r="T20" i="18"/>
  <c r="U20" i="18"/>
  <c r="R21" i="18"/>
  <c r="S21" i="18"/>
  <c r="T21" i="18"/>
  <c r="U21" i="18"/>
  <c r="R50" i="19"/>
  <c r="V50" i="19" s="1"/>
  <c r="S50" i="19"/>
  <c r="W50" i="19" s="1"/>
  <c r="T50" i="19"/>
  <c r="X50" i="19" s="1"/>
  <c r="U50" i="19"/>
  <c r="Y50" i="19" s="1"/>
  <c r="R51" i="19"/>
  <c r="V51" i="19" s="1"/>
  <c r="S51" i="19"/>
  <c r="W51" i="19" s="1"/>
  <c r="T51" i="19"/>
  <c r="X51" i="19" s="1"/>
  <c r="Z51" i="19" s="1"/>
  <c r="U51" i="19"/>
  <c r="Y51" i="19" s="1"/>
  <c r="R52" i="19"/>
  <c r="V52" i="19" s="1"/>
  <c r="S52" i="19"/>
  <c r="W52" i="19" s="1"/>
  <c r="T52" i="19"/>
  <c r="X52" i="19" s="1"/>
  <c r="U52" i="19"/>
  <c r="Y52" i="19" s="1"/>
  <c r="R53" i="19"/>
  <c r="V53" i="19" s="1"/>
  <c r="S53" i="19"/>
  <c r="W53" i="19" s="1"/>
  <c r="T53" i="19"/>
  <c r="X53" i="19" s="1"/>
  <c r="U53" i="19"/>
  <c r="Y53" i="19" s="1"/>
  <c r="R54" i="19"/>
  <c r="V54" i="19" s="1"/>
  <c r="S54" i="19"/>
  <c r="W54" i="19" s="1"/>
  <c r="T54" i="19"/>
  <c r="X54" i="19" s="1"/>
  <c r="U54" i="19"/>
  <c r="Y54" i="19" s="1"/>
  <c r="R55" i="19"/>
  <c r="V55" i="19" s="1"/>
  <c r="S55" i="19"/>
  <c r="W55" i="19" s="1"/>
  <c r="T55" i="19"/>
  <c r="X55" i="19" s="1"/>
  <c r="U55" i="19"/>
  <c r="Y55" i="19" s="1"/>
  <c r="R56" i="19"/>
  <c r="V56" i="19" s="1"/>
  <c r="S56" i="19"/>
  <c r="W56" i="19" s="1"/>
  <c r="T56" i="19"/>
  <c r="X56" i="19" s="1"/>
  <c r="U56" i="19"/>
  <c r="Y56" i="19" s="1"/>
  <c r="R57" i="19"/>
  <c r="V57" i="19" s="1"/>
  <c r="S57" i="19"/>
  <c r="W57" i="19" s="1"/>
  <c r="T57" i="19"/>
  <c r="X57" i="19" s="1"/>
  <c r="U57" i="19"/>
  <c r="Y57" i="19" s="1"/>
  <c r="R58" i="19"/>
  <c r="V58" i="19" s="1"/>
  <c r="S58" i="19"/>
  <c r="W58" i="19" s="1"/>
  <c r="T58" i="19"/>
  <c r="X58" i="19" s="1"/>
  <c r="U58" i="19"/>
  <c r="Y58" i="19" s="1"/>
  <c r="R59" i="19"/>
  <c r="V59" i="19" s="1"/>
  <c r="S59" i="19"/>
  <c r="W59" i="19" s="1"/>
  <c r="T59" i="19"/>
  <c r="X59" i="19" s="1"/>
  <c r="U59" i="19"/>
  <c r="Y59" i="19" s="1"/>
  <c r="R60" i="19"/>
  <c r="V60" i="19" s="1"/>
  <c r="S60" i="19"/>
  <c r="W60" i="19" s="1"/>
  <c r="T60" i="19"/>
  <c r="X60" i="19" s="1"/>
  <c r="U60" i="19"/>
  <c r="Y60" i="19" s="1"/>
  <c r="R61" i="19"/>
  <c r="V61" i="19" s="1"/>
  <c r="S61" i="19"/>
  <c r="W61" i="19" s="1"/>
  <c r="T61" i="19"/>
  <c r="X61" i="19" s="1"/>
  <c r="U61" i="19"/>
  <c r="Y61" i="19" s="1"/>
  <c r="R62" i="19"/>
  <c r="V62" i="19" s="1"/>
  <c r="S62" i="19"/>
  <c r="W62" i="19" s="1"/>
  <c r="T62" i="19"/>
  <c r="X62" i="19" s="1"/>
  <c r="U62" i="19"/>
  <c r="Y62" i="19" s="1"/>
  <c r="R63" i="19"/>
  <c r="V63" i="19" s="1"/>
  <c r="S63" i="19"/>
  <c r="W63" i="19" s="1"/>
  <c r="T63" i="19"/>
  <c r="X63" i="19" s="1"/>
  <c r="U63" i="19"/>
  <c r="Y63" i="19" s="1"/>
  <c r="R64" i="19"/>
  <c r="V64" i="19" s="1"/>
  <c r="S64" i="19"/>
  <c r="W64" i="19" s="1"/>
  <c r="T64" i="19"/>
  <c r="X64" i="19" s="1"/>
  <c r="U64" i="19"/>
  <c r="Y64" i="19" s="1"/>
  <c r="R65" i="19"/>
  <c r="V65" i="19" s="1"/>
  <c r="S65" i="19"/>
  <c r="W65" i="19" s="1"/>
  <c r="T65" i="19"/>
  <c r="X65" i="19" s="1"/>
  <c r="U65" i="19"/>
  <c r="Y65" i="19" s="1"/>
  <c r="R29" i="19"/>
  <c r="S29" i="19"/>
  <c r="T29" i="19"/>
  <c r="U29" i="19"/>
  <c r="R30" i="19"/>
  <c r="S30" i="19"/>
  <c r="T30" i="19"/>
  <c r="U30" i="19"/>
  <c r="R31" i="19"/>
  <c r="S31" i="19"/>
  <c r="T31" i="19"/>
  <c r="U31" i="19"/>
  <c r="R32" i="19"/>
  <c r="S32" i="19"/>
  <c r="T32" i="19"/>
  <c r="U32" i="19"/>
  <c r="R33" i="19"/>
  <c r="S33" i="19"/>
  <c r="T33" i="19"/>
  <c r="U33" i="19"/>
  <c r="R34" i="19"/>
  <c r="S34" i="19"/>
  <c r="T34" i="19"/>
  <c r="U34" i="19"/>
  <c r="R35" i="19"/>
  <c r="S35" i="19"/>
  <c r="T35" i="19"/>
  <c r="U35" i="19"/>
  <c r="R36" i="19"/>
  <c r="S36" i="19"/>
  <c r="T36" i="19"/>
  <c r="U36" i="19"/>
  <c r="R37" i="19"/>
  <c r="S37" i="19"/>
  <c r="T37" i="19"/>
  <c r="U37" i="19"/>
  <c r="R38" i="19"/>
  <c r="S38" i="19"/>
  <c r="T38" i="19"/>
  <c r="U38" i="19"/>
  <c r="R39" i="19"/>
  <c r="S39" i="19"/>
  <c r="T39" i="19"/>
  <c r="U39" i="19"/>
  <c r="R40" i="19"/>
  <c r="S40" i="19"/>
  <c r="T40" i="19"/>
  <c r="U40" i="19"/>
  <c r="R41" i="19"/>
  <c r="S41" i="19"/>
  <c r="T41" i="19"/>
  <c r="U41" i="19"/>
  <c r="R42" i="19"/>
  <c r="S42" i="19"/>
  <c r="T42" i="19"/>
  <c r="U42" i="19"/>
  <c r="R43" i="19"/>
  <c r="S43" i="19"/>
  <c r="T43" i="19"/>
  <c r="U43" i="19"/>
  <c r="R44" i="19"/>
  <c r="S44" i="19"/>
  <c r="T44" i="19"/>
  <c r="U44" i="19"/>
  <c r="R6" i="19"/>
  <c r="V6" i="19" s="1"/>
  <c r="S6" i="19"/>
  <c r="W6" i="19" s="1"/>
  <c r="T6" i="19"/>
  <c r="X6" i="19" s="1"/>
  <c r="U6" i="19"/>
  <c r="Y6" i="19" s="1"/>
  <c r="R7" i="19"/>
  <c r="V7" i="19" s="1"/>
  <c r="S7" i="19"/>
  <c r="W7" i="19" s="1"/>
  <c r="T7" i="19"/>
  <c r="X7" i="19" s="1"/>
  <c r="U7" i="19"/>
  <c r="Y7" i="19" s="1"/>
  <c r="R8" i="19"/>
  <c r="V8" i="19" s="1"/>
  <c r="S8" i="19"/>
  <c r="W8" i="19" s="1"/>
  <c r="T8" i="19"/>
  <c r="X8" i="19" s="1"/>
  <c r="U8" i="19"/>
  <c r="Y8" i="19" s="1"/>
  <c r="R9" i="19"/>
  <c r="V9" i="19" s="1"/>
  <c r="S9" i="19"/>
  <c r="W9" i="19" s="1"/>
  <c r="T9" i="19"/>
  <c r="X9" i="19" s="1"/>
  <c r="U9" i="19"/>
  <c r="Y9" i="19" s="1"/>
  <c r="R10" i="19"/>
  <c r="V10" i="19" s="1"/>
  <c r="Z10" i="19" s="1"/>
  <c r="AE11" i="19" s="1"/>
  <c r="S10" i="19"/>
  <c r="W10" i="19" s="1"/>
  <c r="T10" i="19"/>
  <c r="X10" i="19" s="1"/>
  <c r="U10" i="19"/>
  <c r="Y10" i="19" s="1"/>
  <c r="R11" i="19"/>
  <c r="V11" i="19" s="1"/>
  <c r="Z11" i="19" s="1"/>
  <c r="AE5" i="19" s="1"/>
  <c r="S11" i="19"/>
  <c r="W11" i="19" s="1"/>
  <c r="T11" i="19"/>
  <c r="X11" i="19" s="1"/>
  <c r="U11" i="19"/>
  <c r="Y11" i="19" s="1"/>
  <c r="R12" i="19"/>
  <c r="V12" i="19" s="1"/>
  <c r="Z12" i="19" s="1"/>
  <c r="AC14" i="19" s="1"/>
  <c r="S12" i="19"/>
  <c r="W12" i="19" s="1"/>
  <c r="T12" i="19"/>
  <c r="X12" i="19" s="1"/>
  <c r="U12" i="19"/>
  <c r="Y12" i="19" s="1"/>
  <c r="R13" i="19"/>
  <c r="V13" i="19" s="1"/>
  <c r="Z13" i="19" s="1"/>
  <c r="AC10" i="19" s="1"/>
  <c r="S13" i="19"/>
  <c r="W13" i="19" s="1"/>
  <c r="T13" i="19"/>
  <c r="X13" i="19" s="1"/>
  <c r="U13" i="19"/>
  <c r="Y13" i="19" s="1"/>
  <c r="R14" i="19"/>
  <c r="V14" i="19" s="1"/>
  <c r="Z14" i="19" s="1"/>
  <c r="AC13" i="19" s="1"/>
  <c r="S14" i="19"/>
  <c r="W14" i="19" s="1"/>
  <c r="T14" i="19"/>
  <c r="X14" i="19" s="1"/>
  <c r="U14" i="19"/>
  <c r="Y14" i="19" s="1"/>
  <c r="R15" i="19"/>
  <c r="V15" i="19" s="1"/>
  <c r="Z15" i="19" s="1"/>
  <c r="AE13" i="19" s="1"/>
  <c r="S15" i="19"/>
  <c r="W15" i="19" s="1"/>
  <c r="T15" i="19"/>
  <c r="X15" i="19" s="1"/>
  <c r="U15" i="19"/>
  <c r="Y15" i="19" s="1"/>
  <c r="R16" i="19"/>
  <c r="V16" i="19" s="1"/>
  <c r="Z16" i="19" s="1"/>
  <c r="AE14" i="19" s="1"/>
  <c r="S16" i="19"/>
  <c r="W16" i="19" s="1"/>
  <c r="T16" i="19"/>
  <c r="X16" i="19" s="1"/>
  <c r="U16" i="19"/>
  <c r="Y16" i="19" s="1"/>
  <c r="R17" i="19"/>
  <c r="V17" i="19" s="1"/>
  <c r="Z17" i="19" s="1"/>
  <c r="AC12" i="19" s="1"/>
  <c r="S17" i="19"/>
  <c r="W17" i="19" s="1"/>
  <c r="T17" i="19"/>
  <c r="X17" i="19" s="1"/>
  <c r="U17" i="19"/>
  <c r="Y17" i="19" s="1"/>
  <c r="R18" i="19"/>
  <c r="V18" i="19" s="1"/>
  <c r="Z18" i="19" s="1"/>
  <c r="AE10" i="19" s="1"/>
  <c r="AF10" i="19" s="1"/>
  <c r="AG10" i="19" s="1"/>
  <c r="D81" i="31" s="1"/>
  <c r="S18" i="19"/>
  <c r="W18" i="19" s="1"/>
  <c r="T18" i="19"/>
  <c r="X18" i="19" s="1"/>
  <c r="U18" i="19"/>
  <c r="Y18" i="19" s="1"/>
  <c r="R19" i="19"/>
  <c r="V19" i="19" s="1"/>
  <c r="Z19" i="19" s="1"/>
  <c r="AE12" i="19" s="1"/>
  <c r="S19" i="19"/>
  <c r="W19" i="19" s="1"/>
  <c r="T19" i="19"/>
  <c r="X19" i="19" s="1"/>
  <c r="U19" i="19"/>
  <c r="Y19" i="19" s="1"/>
  <c r="R20" i="19"/>
  <c r="V20" i="19" s="1"/>
  <c r="Z20" i="19" s="1"/>
  <c r="AE6" i="19" s="1"/>
  <c r="S20" i="19"/>
  <c r="W20" i="19" s="1"/>
  <c r="T20" i="19"/>
  <c r="X20" i="19" s="1"/>
  <c r="U20" i="19"/>
  <c r="Y20" i="19" s="1"/>
  <c r="R21" i="19"/>
  <c r="V21" i="19" s="1"/>
  <c r="Z21" i="19" s="1"/>
  <c r="AC9" i="19" s="1"/>
  <c r="S21" i="19"/>
  <c r="W21" i="19" s="1"/>
  <c r="T21" i="19"/>
  <c r="X21" i="19" s="1"/>
  <c r="U21" i="19"/>
  <c r="Y21" i="19" s="1"/>
  <c r="R22" i="19"/>
  <c r="V22" i="19" s="1"/>
  <c r="Z22" i="19" s="1"/>
  <c r="AE9" i="19" s="1"/>
  <c r="S22" i="19"/>
  <c r="W22" i="19" s="1"/>
  <c r="T22" i="19"/>
  <c r="X22" i="19" s="1"/>
  <c r="U22" i="19"/>
  <c r="Y22" i="19" s="1"/>
  <c r="R23" i="19"/>
  <c r="V23" i="19" s="1"/>
  <c r="Z23" i="19" s="1"/>
  <c r="AC6" i="19" s="1"/>
  <c r="S23" i="19"/>
  <c r="W23" i="19" s="1"/>
  <c r="T23" i="19"/>
  <c r="X23" i="19" s="1"/>
  <c r="U23" i="19"/>
  <c r="Y23" i="19" s="1"/>
  <c r="R52" i="20"/>
  <c r="S52" i="20"/>
  <c r="T52" i="20"/>
  <c r="U52" i="20"/>
  <c r="R53" i="20"/>
  <c r="S53" i="20"/>
  <c r="T53" i="20"/>
  <c r="U53" i="20"/>
  <c r="R54" i="20"/>
  <c r="S54" i="20"/>
  <c r="T54" i="20"/>
  <c r="U54" i="20"/>
  <c r="R55" i="20"/>
  <c r="S55" i="20"/>
  <c r="T55" i="20"/>
  <c r="U55" i="20"/>
  <c r="R56" i="20"/>
  <c r="S56" i="20"/>
  <c r="T56" i="20"/>
  <c r="U56" i="20"/>
  <c r="R57" i="20"/>
  <c r="S57" i="20"/>
  <c r="T57" i="20"/>
  <c r="U57" i="20"/>
  <c r="R58" i="20"/>
  <c r="S58" i="20"/>
  <c r="T58" i="20"/>
  <c r="U58" i="20"/>
  <c r="R59" i="20"/>
  <c r="S59" i="20"/>
  <c r="T59" i="20"/>
  <c r="U59" i="20"/>
  <c r="R60" i="20"/>
  <c r="S60" i="20"/>
  <c r="T60" i="20"/>
  <c r="U60" i="20"/>
  <c r="R61" i="20"/>
  <c r="S61" i="20"/>
  <c r="T61" i="20"/>
  <c r="U61" i="20"/>
  <c r="R62" i="20"/>
  <c r="S62" i="20"/>
  <c r="T62" i="20"/>
  <c r="U62" i="20"/>
  <c r="R63" i="20"/>
  <c r="S63" i="20"/>
  <c r="T63" i="20"/>
  <c r="U63" i="20"/>
  <c r="R64" i="20"/>
  <c r="S64" i="20"/>
  <c r="T64" i="20"/>
  <c r="U64" i="20"/>
  <c r="R65" i="20"/>
  <c r="S65" i="20"/>
  <c r="T65" i="20"/>
  <c r="U65" i="20"/>
  <c r="R66" i="20"/>
  <c r="S66" i="20"/>
  <c r="T66" i="20"/>
  <c r="U66" i="20"/>
  <c r="R67" i="20"/>
  <c r="S67" i="20"/>
  <c r="T67" i="20"/>
  <c r="U67" i="20"/>
  <c r="R68" i="20"/>
  <c r="S68" i="20"/>
  <c r="T68" i="20"/>
  <c r="U68" i="20"/>
  <c r="R69" i="20"/>
  <c r="S69" i="20"/>
  <c r="T69" i="20"/>
  <c r="U69" i="20"/>
  <c r="R29" i="20"/>
  <c r="S29" i="20"/>
  <c r="T29" i="20"/>
  <c r="U29" i="20"/>
  <c r="R30" i="20"/>
  <c r="S30" i="20"/>
  <c r="T30" i="20"/>
  <c r="U30" i="20"/>
  <c r="R31" i="20"/>
  <c r="S31" i="20"/>
  <c r="T31" i="20"/>
  <c r="U31" i="20"/>
  <c r="R32" i="20"/>
  <c r="S32" i="20"/>
  <c r="T32" i="20"/>
  <c r="U32" i="20"/>
  <c r="R33" i="20"/>
  <c r="S33" i="20"/>
  <c r="T33" i="20"/>
  <c r="U33" i="20"/>
  <c r="R34" i="20"/>
  <c r="S34" i="20"/>
  <c r="T34" i="20"/>
  <c r="U34" i="20"/>
  <c r="R35" i="20"/>
  <c r="S35" i="20"/>
  <c r="T35" i="20"/>
  <c r="U35" i="20"/>
  <c r="R36" i="20"/>
  <c r="S36" i="20"/>
  <c r="T36" i="20"/>
  <c r="U36" i="20"/>
  <c r="R37" i="20"/>
  <c r="S37" i="20"/>
  <c r="T37" i="20"/>
  <c r="U37" i="20"/>
  <c r="R38" i="20"/>
  <c r="S38" i="20"/>
  <c r="T38" i="20"/>
  <c r="U38" i="20"/>
  <c r="R39" i="20"/>
  <c r="S39" i="20"/>
  <c r="T39" i="20"/>
  <c r="U39" i="20"/>
  <c r="R40" i="20"/>
  <c r="S40" i="20"/>
  <c r="T40" i="20"/>
  <c r="U40" i="20"/>
  <c r="R41" i="20"/>
  <c r="S41" i="20"/>
  <c r="T41" i="20"/>
  <c r="U41" i="20"/>
  <c r="R42" i="20"/>
  <c r="S42" i="20"/>
  <c r="T42" i="20"/>
  <c r="U42" i="20"/>
  <c r="R43" i="20"/>
  <c r="S43" i="20"/>
  <c r="T43" i="20"/>
  <c r="U43" i="20"/>
  <c r="R44" i="20"/>
  <c r="S44" i="20"/>
  <c r="T44" i="20"/>
  <c r="U44" i="20"/>
  <c r="R45" i="20"/>
  <c r="S45" i="20"/>
  <c r="T45" i="20"/>
  <c r="U45" i="20"/>
  <c r="R46" i="20"/>
  <c r="S46" i="20"/>
  <c r="T46" i="20"/>
  <c r="U46" i="20"/>
  <c r="R6" i="20"/>
  <c r="S6" i="20"/>
  <c r="T6" i="20"/>
  <c r="U6" i="20"/>
  <c r="R7" i="20"/>
  <c r="S7" i="20"/>
  <c r="T7" i="20"/>
  <c r="U7" i="20"/>
  <c r="R8" i="20"/>
  <c r="S8" i="20"/>
  <c r="T8" i="20"/>
  <c r="U8" i="20"/>
  <c r="R9" i="20"/>
  <c r="S9" i="20"/>
  <c r="T9" i="20"/>
  <c r="U9" i="20"/>
  <c r="R10" i="20"/>
  <c r="S10" i="20"/>
  <c r="T10" i="20"/>
  <c r="U10" i="20"/>
  <c r="R11" i="20"/>
  <c r="S11" i="20"/>
  <c r="T11" i="20"/>
  <c r="U11" i="20"/>
  <c r="R12" i="20"/>
  <c r="S12" i="20"/>
  <c r="T12" i="20"/>
  <c r="U12" i="20"/>
  <c r="R13" i="20"/>
  <c r="S13" i="20"/>
  <c r="T13" i="20"/>
  <c r="U13" i="20"/>
  <c r="R14" i="20"/>
  <c r="S14" i="20"/>
  <c r="T14" i="20"/>
  <c r="U14" i="20"/>
  <c r="R15" i="20"/>
  <c r="S15" i="20"/>
  <c r="T15" i="20"/>
  <c r="U15" i="20"/>
  <c r="R16" i="20"/>
  <c r="S16" i="20"/>
  <c r="T16" i="20"/>
  <c r="U16" i="20"/>
  <c r="R17" i="20"/>
  <c r="S17" i="20"/>
  <c r="T17" i="20"/>
  <c r="U17" i="20"/>
  <c r="R18" i="20"/>
  <c r="S18" i="20"/>
  <c r="T18" i="20"/>
  <c r="U18" i="20"/>
  <c r="R19" i="20"/>
  <c r="S19" i="20"/>
  <c r="T19" i="20"/>
  <c r="U19" i="20"/>
  <c r="R20" i="20"/>
  <c r="S20" i="20"/>
  <c r="T20" i="20"/>
  <c r="U20" i="20"/>
  <c r="R21" i="20"/>
  <c r="S21" i="20"/>
  <c r="T21" i="20"/>
  <c r="U21" i="20"/>
  <c r="R22" i="20"/>
  <c r="S22" i="20"/>
  <c r="T22" i="20"/>
  <c r="U22" i="20"/>
  <c r="R23" i="20"/>
  <c r="S23" i="20"/>
  <c r="T23" i="20"/>
  <c r="U23" i="20"/>
  <c r="R48" i="21"/>
  <c r="S48" i="21"/>
  <c r="T48" i="21"/>
  <c r="U48" i="21"/>
  <c r="R49" i="21"/>
  <c r="S49" i="21"/>
  <c r="T49" i="21"/>
  <c r="U49" i="21"/>
  <c r="R50" i="21"/>
  <c r="S50" i="21"/>
  <c r="T50" i="21"/>
  <c r="U50" i="21"/>
  <c r="R51" i="21"/>
  <c r="S51" i="21"/>
  <c r="T51" i="21"/>
  <c r="U51" i="21"/>
  <c r="R52" i="21"/>
  <c r="S52" i="21"/>
  <c r="T52" i="21"/>
  <c r="U52" i="21"/>
  <c r="R53" i="21"/>
  <c r="S53" i="21"/>
  <c r="T53" i="21"/>
  <c r="U53" i="21"/>
  <c r="R54" i="21"/>
  <c r="S54" i="21"/>
  <c r="T54" i="21"/>
  <c r="U54" i="21"/>
  <c r="R55" i="21"/>
  <c r="S55" i="21"/>
  <c r="T55" i="21"/>
  <c r="U55" i="21"/>
  <c r="R56" i="21"/>
  <c r="S56" i="21"/>
  <c r="T56" i="21"/>
  <c r="U56" i="21"/>
  <c r="R57" i="21"/>
  <c r="S57" i="21"/>
  <c r="T57" i="21"/>
  <c r="U57" i="21"/>
  <c r="R58" i="21"/>
  <c r="S58" i="21"/>
  <c r="T58" i="21"/>
  <c r="U58" i="21"/>
  <c r="R59" i="21"/>
  <c r="S59" i="21"/>
  <c r="T59" i="21"/>
  <c r="U59" i="21"/>
  <c r="R60" i="21"/>
  <c r="S60" i="21"/>
  <c r="T60" i="21"/>
  <c r="U60" i="21"/>
  <c r="R61" i="21"/>
  <c r="S61" i="21"/>
  <c r="T61" i="21"/>
  <c r="U61" i="21"/>
  <c r="R62" i="21"/>
  <c r="S62" i="21"/>
  <c r="T62" i="21"/>
  <c r="U62" i="21"/>
  <c r="R63" i="21"/>
  <c r="S63" i="21"/>
  <c r="T63" i="21"/>
  <c r="U63" i="21"/>
  <c r="R27" i="21"/>
  <c r="S27" i="21"/>
  <c r="T27" i="21"/>
  <c r="U27" i="21"/>
  <c r="R28" i="21"/>
  <c r="S28" i="21"/>
  <c r="T28" i="21"/>
  <c r="U28" i="21"/>
  <c r="R29" i="21"/>
  <c r="S29" i="21"/>
  <c r="T29" i="21"/>
  <c r="U29" i="21"/>
  <c r="R30" i="21"/>
  <c r="S30" i="21"/>
  <c r="T30" i="21"/>
  <c r="U30" i="21"/>
  <c r="R31" i="21"/>
  <c r="S31" i="21"/>
  <c r="T31" i="21"/>
  <c r="U31" i="21"/>
  <c r="R32" i="21"/>
  <c r="S32" i="21"/>
  <c r="T32" i="21"/>
  <c r="U32" i="21"/>
  <c r="R33" i="21"/>
  <c r="S33" i="21"/>
  <c r="T33" i="21"/>
  <c r="U33" i="21"/>
  <c r="R34" i="21"/>
  <c r="S34" i="21"/>
  <c r="T34" i="21"/>
  <c r="U34" i="21"/>
  <c r="R35" i="21"/>
  <c r="S35" i="21"/>
  <c r="T35" i="21"/>
  <c r="U35" i="21"/>
  <c r="R36" i="21"/>
  <c r="S36" i="21"/>
  <c r="T36" i="21"/>
  <c r="U36" i="21"/>
  <c r="R37" i="21"/>
  <c r="S37" i="21"/>
  <c r="T37" i="21"/>
  <c r="U37" i="21"/>
  <c r="R38" i="21"/>
  <c r="S38" i="21"/>
  <c r="T38" i="21"/>
  <c r="U38" i="21"/>
  <c r="R39" i="21"/>
  <c r="S39" i="21"/>
  <c r="T39" i="21"/>
  <c r="U39" i="21"/>
  <c r="R40" i="21"/>
  <c r="S40" i="21"/>
  <c r="T40" i="21"/>
  <c r="U40" i="21"/>
  <c r="R41" i="21"/>
  <c r="S41" i="21"/>
  <c r="T41" i="21"/>
  <c r="U41" i="21"/>
  <c r="R42" i="21"/>
  <c r="S42" i="21"/>
  <c r="T42" i="21"/>
  <c r="U42" i="21"/>
  <c r="R6" i="21"/>
  <c r="S6" i="21"/>
  <c r="T6" i="21"/>
  <c r="U6" i="21"/>
  <c r="R7" i="21"/>
  <c r="S7" i="21"/>
  <c r="T7" i="21"/>
  <c r="U7" i="21"/>
  <c r="R8" i="21"/>
  <c r="S8" i="21"/>
  <c r="T8" i="21"/>
  <c r="U8" i="21"/>
  <c r="R9" i="21"/>
  <c r="S9" i="21"/>
  <c r="T9" i="21"/>
  <c r="U9" i="21"/>
  <c r="R10" i="21"/>
  <c r="S10" i="21"/>
  <c r="T10" i="21"/>
  <c r="U10" i="21"/>
  <c r="R11" i="21"/>
  <c r="S11" i="21"/>
  <c r="T11" i="21"/>
  <c r="U11" i="21"/>
  <c r="R12" i="21"/>
  <c r="S12" i="21"/>
  <c r="T12" i="21"/>
  <c r="U12" i="21"/>
  <c r="R13" i="21"/>
  <c r="S13" i="21"/>
  <c r="T13" i="21"/>
  <c r="U13" i="21"/>
  <c r="R14" i="21"/>
  <c r="S14" i="21"/>
  <c r="T14" i="21"/>
  <c r="U14" i="21"/>
  <c r="R15" i="21"/>
  <c r="S15" i="21"/>
  <c r="T15" i="21"/>
  <c r="U15" i="21"/>
  <c r="R16" i="21"/>
  <c r="S16" i="21"/>
  <c r="T16" i="21"/>
  <c r="U16" i="21"/>
  <c r="R17" i="21"/>
  <c r="S17" i="21"/>
  <c r="T17" i="21"/>
  <c r="U17" i="21"/>
  <c r="R18" i="21"/>
  <c r="S18" i="21"/>
  <c r="T18" i="21"/>
  <c r="U18" i="21"/>
  <c r="R19" i="21"/>
  <c r="S19" i="21"/>
  <c r="T19" i="21"/>
  <c r="U19" i="21"/>
  <c r="R20" i="21"/>
  <c r="S20" i="21"/>
  <c r="T20" i="21"/>
  <c r="U20" i="21"/>
  <c r="R21" i="21"/>
  <c r="S21" i="21"/>
  <c r="T21" i="21"/>
  <c r="U21" i="21"/>
  <c r="R44" i="22"/>
  <c r="S44" i="22"/>
  <c r="T44" i="22"/>
  <c r="U44" i="22"/>
  <c r="R45" i="22"/>
  <c r="S45" i="22"/>
  <c r="T45" i="22"/>
  <c r="U45" i="22"/>
  <c r="R46" i="22"/>
  <c r="S46" i="22"/>
  <c r="T46" i="22"/>
  <c r="U46" i="22"/>
  <c r="R47" i="22"/>
  <c r="S47" i="22"/>
  <c r="T47" i="22"/>
  <c r="U47" i="22"/>
  <c r="R48" i="22"/>
  <c r="S48" i="22"/>
  <c r="T48" i="22"/>
  <c r="U48" i="22"/>
  <c r="R49" i="22"/>
  <c r="S49" i="22"/>
  <c r="T49" i="22"/>
  <c r="U49" i="22"/>
  <c r="R50" i="22"/>
  <c r="S50" i="22"/>
  <c r="T50" i="22"/>
  <c r="U50" i="22"/>
  <c r="R51" i="22"/>
  <c r="S51" i="22"/>
  <c r="T51" i="22"/>
  <c r="U51" i="22"/>
  <c r="R52" i="22"/>
  <c r="S52" i="22"/>
  <c r="T52" i="22"/>
  <c r="U52" i="22"/>
  <c r="R53" i="22"/>
  <c r="S53" i="22"/>
  <c r="T53" i="22"/>
  <c r="U53" i="22"/>
  <c r="R54" i="22"/>
  <c r="S54" i="22"/>
  <c r="T54" i="22"/>
  <c r="U54" i="22"/>
  <c r="R55" i="22"/>
  <c r="S55" i="22"/>
  <c r="T55" i="22"/>
  <c r="U55" i="22"/>
  <c r="R56" i="22"/>
  <c r="S56" i="22"/>
  <c r="T56" i="22"/>
  <c r="U56" i="22"/>
  <c r="R57" i="22"/>
  <c r="S57" i="22"/>
  <c r="T57" i="22"/>
  <c r="U57" i="22"/>
  <c r="R25" i="22"/>
  <c r="S25" i="22"/>
  <c r="T25" i="22"/>
  <c r="U25" i="22"/>
  <c r="R26" i="22"/>
  <c r="S26" i="22"/>
  <c r="T26" i="22"/>
  <c r="U26" i="22"/>
  <c r="R27" i="22"/>
  <c r="S27" i="22"/>
  <c r="T27" i="22"/>
  <c r="U27" i="22"/>
  <c r="R28" i="22"/>
  <c r="S28" i="22"/>
  <c r="T28" i="22"/>
  <c r="U28" i="22"/>
  <c r="R29" i="22"/>
  <c r="S29" i="22"/>
  <c r="T29" i="22"/>
  <c r="U29" i="22"/>
  <c r="R30" i="22"/>
  <c r="S30" i="22"/>
  <c r="T30" i="22"/>
  <c r="U30" i="22"/>
  <c r="R31" i="22"/>
  <c r="S31" i="22"/>
  <c r="T31" i="22"/>
  <c r="U31" i="22"/>
  <c r="R32" i="22"/>
  <c r="S32" i="22"/>
  <c r="T32" i="22"/>
  <c r="U32" i="22"/>
  <c r="R33" i="22"/>
  <c r="S33" i="22"/>
  <c r="T33" i="22"/>
  <c r="U33" i="22"/>
  <c r="R34" i="22"/>
  <c r="S34" i="22"/>
  <c r="T34" i="22"/>
  <c r="U34" i="22"/>
  <c r="R35" i="22"/>
  <c r="S35" i="22"/>
  <c r="T35" i="22"/>
  <c r="U35" i="22"/>
  <c r="R36" i="22"/>
  <c r="S36" i="22"/>
  <c r="T36" i="22"/>
  <c r="U36" i="22"/>
  <c r="R37" i="22"/>
  <c r="S37" i="22"/>
  <c r="T37" i="22"/>
  <c r="U37" i="22"/>
  <c r="R38" i="22"/>
  <c r="S38" i="22"/>
  <c r="T38" i="22"/>
  <c r="U38" i="22"/>
  <c r="R6" i="22"/>
  <c r="S6" i="22"/>
  <c r="T6" i="22"/>
  <c r="U6" i="22"/>
  <c r="AI6" i="22" s="1"/>
  <c r="R7" i="22"/>
  <c r="S7" i="22"/>
  <c r="T7" i="22"/>
  <c r="U7" i="22"/>
  <c r="AI7" i="22" s="1"/>
  <c r="R8" i="22"/>
  <c r="S8" i="22"/>
  <c r="T8" i="22"/>
  <c r="U8" i="22"/>
  <c r="AI8" i="22" s="1"/>
  <c r="R9" i="22"/>
  <c r="S9" i="22"/>
  <c r="T9" i="22"/>
  <c r="U9" i="22"/>
  <c r="AI9" i="22" s="1"/>
  <c r="R10" i="22"/>
  <c r="S10" i="22"/>
  <c r="T10" i="22"/>
  <c r="U10" i="22"/>
  <c r="AI10" i="22" s="1"/>
  <c r="R11" i="22"/>
  <c r="S11" i="22"/>
  <c r="T11" i="22"/>
  <c r="U11" i="22"/>
  <c r="AI11" i="22" s="1"/>
  <c r="R12" i="22"/>
  <c r="S12" i="22"/>
  <c r="T12" i="22"/>
  <c r="U12" i="22"/>
  <c r="AI12" i="22" s="1"/>
  <c r="R13" i="22"/>
  <c r="S13" i="22"/>
  <c r="T13" i="22"/>
  <c r="U13" i="22"/>
  <c r="AI13" i="22" s="1"/>
  <c r="R14" i="22"/>
  <c r="S14" i="22"/>
  <c r="T14" i="22"/>
  <c r="U14" i="22"/>
  <c r="AI14" i="22" s="1"/>
  <c r="R15" i="22"/>
  <c r="S15" i="22"/>
  <c r="T15" i="22"/>
  <c r="U15" i="22"/>
  <c r="AI15" i="22" s="1"/>
  <c r="R16" i="22"/>
  <c r="S16" i="22"/>
  <c r="T16" i="22"/>
  <c r="U16" i="22"/>
  <c r="R17" i="22"/>
  <c r="S17" i="22"/>
  <c r="T17" i="22"/>
  <c r="U17" i="22"/>
  <c r="R18" i="22"/>
  <c r="S18" i="22"/>
  <c r="T18" i="22"/>
  <c r="U18" i="22"/>
  <c r="R19" i="22"/>
  <c r="S19" i="22"/>
  <c r="T19" i="22"/>
  <c r="U19" i="22"/>
  <c r="R44" i="23"/>
  <c r="S44" i="23"/>
  <c r="T44" i="23"/>
  <c r="U44" i="23"/>
  <c r="R45" i="23"/>
  <c r="S45" i="23"/>
  <c r="T45" i="23"/>
  <c r="U45" i="23"/>
  <c r="R46" i="23"/>
  <c r="S46" i="23"/>
  <c r="T46" i="23"/>
  <c r="U46" i="23"/>
  <c r="R47" i="23"/>
  <c r="S47" i="23"/>
  <c r="T47" i="23"/>
  <c r="U47" i="23"/>
  <c r="R48" i="23"/>
  <c r="S48" i="23"/>
  <c r="T48" i="23"/>
  <c r="U48" i="23"/>
  <c r="R49" i="23"/>
  <c r="S49" i="23"/>
  <c r="T49" i="23"/>
  <c r="U49" i="23"/>
  <c r="R50" i="23"/>
  <c r="S50" i="23"/>
  <c r="T50" i="23"/>
  <c r="U50" i="23"/>
  <c r="R51" i="23"/>
  <c r="S51" i="23"/>
  <c r="T51" i="23"/>
  <c r="U51" i="23"/>
  <c r="R52" i="23"/>
  <c r="S52" i="23"/>
  <c r="T52" i="23"/>
  <c r="U52" i="23"/>
  <c r="R53" i="23"/>
  <c r="S53" i="23"/>
  <c r="T53" i="23"/>
  <c r="U53" i="23"/>
  <c r="R54" i="23"/>
  <c r="S54" i="23"/>
  <c r="T54" i="23"/>
  <c r="U54" i="23"/>
  <c r="R55" i="23"/>
  <c r="S55" i="23"/>
  <c r="T55" i="23"/>
  <c r="U55" i="23"/>
  <c r="R56" i="23"/>
  <c r="S56" i="23"/>
  <c r="T56" i="23"/>
  <c r="U56" i="23"/>
  <c r="R57" i="23"/>
  <c r="S57" i="23"/>
  <c r="T57" i="23"/>
  <c r="U57" i="23"/>
  <c r="R25" i="23"/>
  <c r="S25" i="23"/>
  <c r="T25" i="23"/>
  <c r="U25" i="23"/>
  <c r="R26" i="23"/>
  <c r="S26" i="23"/>
  <c r="T26" i="23"/>
  <c r="U26" i="23"/>
  <c r="R27" i="23"/>
  <c r="S27" i="23"/>
  <c r="T27" i="23"/>
  <c r="U27" i="23"/>
  <c r="R28" i="23"/>
  <c r="S28" i="23"/>
  <c r="T28" i="23"/>
  <c r="U28" i="23"/>
  <c r="R29" i="23"/>
  <c r="S29" i="23"/>
  <c r="T29" i="23"/>
  <c r="U29" i="23"/>
  <c r="R30" i="23"/>
  <c r="S30" i="23"/>
  <c r="T30" i="23"/>
  <c r="U30" i="23"/>
  <c r="R31" i="23"/>
  <c r="S31" i="23"/>
  <c r="T31" i="23"/>
  <c r="U31" i="23"/>
  <c r="R32" i="23"/>
  <c r="S32" i="23"/>
  <c r="T32" i="23"/>
  <c r="U32" i="23"/>
  <c r="R33" i="23"/>
  <c r="S33" i="23"/>
  <c r="T33" i="23"/>
  <c r="U33" i="23"/>
  <c r="R34" i="23"/>
  <c r="S34" i="23"/>
  <c r="T34" i="23"/>
  <c r="U34" i="23"/>
  <c r="R35" i="23"/>
  <c r="S35" i="23"/>
  <c r="T35" i="23"/>
  <c r="U35" i="23"/>
  <c r="R36" i="23"/>
  <c r="S36" i="23"/>
  <c r="T36" i="23"/>
  <c r="U36" i="23"/>
  <c r="R37" i="23"/>
  <c r="S37" i="23"/>
  <c r="T37" i="23"/>
  <c r="U37" i="23"/>
  <c r="R38" i="23"/>
  <c r="S38" i="23"/>
  <c r="T38" i="23"/>
  <c r="U38" i="23"/>
  <c r="R6" i="23"/>
  <c r="S6" i="23"/>
  <c r="T6" i="23"/>
  <c r="U6" i="23"/>
  <c r="R7" i="23"/>
  <c r="S7" i="23"/>
  <c r="T7" i="23"/>
  <c r="U7" i="23"/>
  <c r="R8" i="23"/>
  <c r="S8" i="23"/>
  <c r="T8" i="23"/>
  <c r="U8" i="23"/>
  <c r="R9" i="23"/>
  <c r="S9" i="23"/>
  <c r="T9" i="23"/>
  <c r="U9" i="23"/>
  <c r="R10" i="23"/>
  <c r="S10" i="23"/>
  <c r="T10" i="23"/>
  <c r="U10" i="23"/>
  <c r="R11" i="23"/>
  <c r="S11" i="23"/>
  <c r="T11" i="23"/>
  <c r="U11" i="23"/>
  <c r="R12" i="23"/>
  <c r="S12" i="23"/>
  <c r="T12" i="23"/>
  <c r="U12" i="23"/>
  <c r="R13" i="23"/>
  <c r="S13" i="23"/>
  <c r="T13" i="23"/>
  <c r="U13" i="23"/>
  <c r="R14" i="23"/>
  <c r="S14" i="23"/>
  <c r="T14" i="23"/>
  <c r="U14" i="23"/>
  <c r="R15" i="23"/>
  <c r="S15" i="23"/>
  <c r="T15" i="23"/>
  <c r="U15" i="23"/>
  <c r="R16" i="23"/>
  <c r="S16" i="23"/>
  <c r="T16" i="23"/>
  <c r="U16" i="23"/>
  <c r="R17" i="23"/>
  <c r="S17" i="23"/>
  <c r="T17" i="23"/>
  <c r="U17" i="23"/>
  <c r="R18" i="23"/>
  <c r="S18" i="23"/>
  <c r="T18" i="23"/>
  <c r="U18" i="23"/>
  <c r="R19" i="23"/>
  <c r="S19" i="23"/>
  <c r="T19" i="23"/>
  <c r="U19" i="23"/>
  <c r="R48" i="24"/>
  <c r="S48" i="24"/>
  <c r="T48" i="24"/>
  <c r="U48" i="24"/>
  <c r="R49" i="24"/>
  <c r="S49" i="24"/>
  <c r="T49" i="24"/>
  <c r="U49" i="24"/>
  <c r="R50" i="24"/>
  <c r="S50" i="24"/>
  <c r="T50" i="24"/>
  <c r="U50" i="24"/>
  <c r="R51" i="24"/>
  <c r="S51" i="24"/>
  <c r="T51" i="24"/>
  <c r="U51" i="24"/>
  <c r="R52" i="24"/>
  <c r="S52" i="24"/>
  <c r="T52" i="24"/>
  <c r="U52" i="24"/>
  <c r="R53" i="24"/>
  <c r="S53" i="24"/>
  <c r="T53" i="24"/>
  <c r="U53" i="24"/>
  <c r="R54" i="24"/>
  <c r="S54" i="24"/>
  <c r="T54" i="24"/>
  <c r="U54" i="24"/>
  <c r="R55" i="24"/>
  <c r="S55" i="24"/>
  <c r="T55" i="24"/>
  <c r="U55" i="24"/>
  <c r="R56" i="24"/>
  <c r="S56" i="24"/>
  <c r="T56" i="24"/>
  <c r="U56" i="24"/>
  <c r="R57" i="24"/>
  <c r="S57" i="24"/>
  <c r="T57" i="24"/>
  <c r="U57" i="24"/>
  <c r="R58" i="24"/>
  <c r="S58" i="24"/>
  <c r="T58" i="24"/>
  <c r="U58" i="24"/>
  <c r="R59" i="24"/>
  <c r="S59" i="24"/>
  <c r="T59" i="24"/>
  <c r="U59" i="24"/>
  <c r="R60" i="24"/>
  <c r="S60" i="24"/>
  <c r="T60" i="24"/>
  <c r="U60" i="24"/>
  <c r="R61" i="24"/>
  <c r="S61" i="24"/>
  <c r="T61" i="24"/>
  <c r="U61" i="24"/>
  <c r="R62" i="24"/>
  <c r="S62" i="24"/>
  <c r="T62" i="24"/>
  <c r="U62" i="24"/>
  <c r="R63" i="24"/>
  <c r="S63" i="24"/>
  <c r="T63" i="24"/>
  <c r="U63" i="24"/>
  <c r="R27" i="24"/>
  <c r="S27" i="24"/>
  <c r="T27" i="24"/>
  <c r="U27" i="24"/>
  <c r="R28" i="24"/>
  <c r="S28" i="24"/>
  <c r="T28" i="24"/>
  <c r="U28" i="24"/>
  <c r="R29" i="24"/>
  <c r="S29" i="24"/>
  <c r="T29" i="24"/>
  <c r="U29" i="24"/>
  <c r="R30" i="24"/>
  <c r="S30" i="24"/>
  <c r="T30" i="24"/>
  <c r="U30" i="24"/>
  <c r="R31" i="24"/>
  <c r="S31" i="24"/>
  <c r="T31" i="24"/>
  <c r="U31" i="24"/>
  <c r="R32" i="24"/>
  <c r="S32" i="24"/>
  <c r="T32" i="24"/>
  <c r="U32" i="24"/>
  <c r="R33" i="24"/>
  <c r="S33" i="24"/>
  <c r="T33" i="24"/>
  <c r="U33" i="24"/>
  <c r="R34" i="24"/>
  <c r="S34" i="24"/>
  <c r="T34" i="24"/>
  <c r="U34" i="24"/>
  <c r="R35" i="24"/>
  <c r="S35" i="24"/>
  <c r="T35" i="24"/>
  <c r="U35" i="24"/>
  <c r="R36" i="24"/>
  <c r="S36" i="24"/>
  <c r="T36" i="24"/>
  <c r="U36" i="24"/>
  <c r="R37" i="24"/>
  <c r="S37" i="24"/>
  <c r="T37" i="24"/>
  <c r="U37" i="24"/>
  <c r="R38" i="24"/>
  <c r="S38" i="24"/>
  <c r="T38" i="24"/>
  <c r="U38" i="24"/>
  <c r="R39" i="24"/>
  <c r="S39" i="24"/>
  <c r="T39" i="24"/>
  <c r="U39" i="24"/>
  <c r="R40" i="24"/>
  <c r="S40" i="24"/>
  <c r="T40" i="24"/>
  <c r="U40" i="24"/>
  <c r="R41" i="24"/>
  <c r="S41" i="24"/>
  <c r="T41" i="24"/>
  <c r="U41" i="24"/>
  <c r="R42" i="24"/>
  <c r="S42" i="24"/>
  <c r="T42" i="24"/>
  <c r="U42" i="24"/>
  <c r="R6" i="24"/>
  <c r="S6" i="24"/>
  <c r="T6" i="24"/>
  <c r="U6" i="24"/>
  <c r="R7" i="24"/>
  <c r="S7" i="24"/>
  <c r="T7" i="24"/>
  <c r="U7" i="24"/>
  <c r="R8" i="24"/>
  <c r="S8" i="24"/>
  <c r="T8" i="24"/>
  <c r="U8" i="24"/>
  <c r="R9" i="24"/>
  <c r="S9" i="24"/>
  <c r="T9" i="24"/>
  <c r="U9" i="24"/>
  <c r="R10" i="24"/>
  <c r="S10" i="24"/>
  <c r="T10" i="24"/>
  <c r="U10" i="24"/>
  <c r="R11" i="24"/>
  <c r="S11" i="24"/>
  <c r="T11" i="24"/>
  <c r="U11" i="24"/>
  <c r="R12" i="24"/>
  <c r="S12" i="24"/>
  <c r="T12" i="24"/>
  <c r="U12" i="24"/>
  <c r="R13" i="24"/>
  <c r="S13" i="24"/>
  <c r="T13" i="24"/>
  <c r="U13" i="24"/>
  <c r="R14" i="24"/>
  <c r="S14" i="24"/>
  <c r="T14" i="24"/>
  <c r="U14" i="24"/>
  <c r="R15" i="24"/>
  <c r="S15" i="24"/>
  <c r="T15" i="24"/>
  <c r="U15" i="24"/>
  <c r="R16" i="24"/>
  <c r="S16" i="24"/>
  <c r="T16" i="24"/>
  <c r="U16" i="24"/>
  <c r="R17" i="24"/>
  <c r="S17" i="24"/>
  <c r="T17" i="24"/>
  <c r="U17" i="24"/>
  <c r="R18" i="24"/>
  <c r="S18" i="24"/>
  <c r="T18" i="24"/>
  <c r="U18" i="24"/>
  <c r="R19" i="24"/>
  <c r="S19" i="24"/>
  <c r="T19" i="24"/>
  <c r="U19" i="24"/>
  <c r="R20" i="24"/>
  <c r="S20" i="24"/>
  <c r="T20" i="24"/>
  <c r="U20" i="24"/>
  <c r="R21" i="24"/>
  <c r="S21" i="24"/>
  <c r="T21" i="24"/>
  <c r="U21" i="24"/>
  <c r="R44" i="25"/>
  <c r="S44" i="25"/>
  <c r="T44" i="25"/>
  <c r="U44" i="25"/>
  <c r="R45" i="25"/>
  <c r="S45" i="25"/>
  <c r="T45" i="25"/>
  <c r="U45" i="25"/>
  <c r="R46" i="25"/>
  <c r="S46" i="25"/>
  <c r="T46" i="25"/>
  <c r="U46" i="25"/>
  <c r="R47" i="25"/>
  <c r="S47" i="25"/>
  <c r="T47" i="25"/>
  <c r="U47" i="25"/>
  <c r="R48" i="25"/>
  <c r="S48" i="25"/>
  <c r="T48" i="25"/>
  <c r="U48" i="25"/>
  <c r="R49" i="25"/>
  <c r="S49" i="25"/>
  <c r="T49" i="25"/>
  <c r="U49" i="25"/>
  <c r="R50" i="25"/>
  <c r="S50" i="25"/>
  <c r="T50" i="25"/>
  <c r="U50" i="25"/>
  <c r="R51" i="25"/>
  <c r="S51" i="25"/>
  <c r="T51" i="25"/>
  <c r="U51" i="25"/>
  <c r="R52" i="25"/>
  <c r="S52" i="25"/>
  <c r="T52" i="25"/>
  <c r="U52" i="25"/>
  <c r="R53" i="25"/>
  <c r="S53" i="25"/>
  <c r="T53" i="25"/>
  <c r="U53" i="25"/>
  <c r="R54" i="25"/>
  <c r="S54" i="25"/>
  <c r="T54" i="25"/>
  <c r="U54" i="25"/>
  <c r="R55" i="25"/>
  <c r="S55" i="25"/>
  <c r="T55" i="25"/>
  <c r="U55" i="25"/>
  <c r="R56" i="25"/>
  <c r="S56" i="25"/>
  <c r="T56" i="25"/>
  <c r="U56" i="25"/>
  <c r="R57" i="25"/>
  <c r="S57" i="25"/>
  <c r="T57" i="25"/>
  <c r="U57" i="25"/>
  <c r="R25" i="25"/>
  <c r="S25" i="25"/>
  <c r="T25" i="25"/>
  <c r="U25" i="25"/>
  <c r="R26" i="25"/>
  <c r="S26" i="25"/>
  <c r="T26" i="25"/>
  <c r="U26" i="25"/>
  <c r="R27" i="25"/>
  <c r="S27" i="25"/>
  <c r="T27" i="25"/>
  <c r="U27" i="25"/>
  <c r="R28" i="25"/>
  <c r="S28" i="25"/>
  <c r="T28" i="25"/>
  <c r="U28" i="25"/>
  <c r="R29" i="25"/>
  <c r="S29" i="25"/>
  <c r="T29" i="25"/>
  <c r="U29" i="25"/>
  <c r="R30" i="25"/>
  <c r="S30" i="25"/>
  <c r="T30" i="25"/>
  <c r="U30" i="25"/>
  <c r="R31" i="25"/>
  <c r="S31" i="25"/>
  <c r="T31" i="25"/>
  <c r="U31" i="25"/>
  <c r="R32" i="25"/>
  <c r="S32" i="25"/>
  <c r="T32" i="25"/>
  <c r="U32" i="25"/>
  <c r="R33" i="25"/>
  <c r="S33" i="25"/>
  <c r="T33" i="25"/>
  <c r="U33" i="25"/>
  <c r="R34" i="25"/>
  <c r="S34" i="25"/>
  <c r="T34" i="25"/>
  <c r="U34" i="25"/>
  <c r="R35" i="25"/>
  <c r="S35" i="25"/>
  <c r="T35" i="25"/>
  <c r="U35" i="25"/>
  <c r="R36" i="25"/>
  <c r="S36" i="25"/>
  <c r="T36" i="25"/>
  <c r="U36" i="25"/>
  <c r="R37" i="25"/>
  <c r="S37" i="25"/>
  <c r="T37" i="25"/>
  <c r="U37" i="25"/>
  <c r="R38" i="25"/>
  <c r="S38" i="25"/>
  <c r="T38" i="25"/>
  <c r="U38" i="25"/>
  <c r="R6" i="25"/>
  <c r="S6" i="25"/>
  <c r="T6" i="25"/>
  <c r="U6" i="25"/>
  <c r="R7" i="25"/>
  <c r="S7" i="25"/>
  <c r="T7" i="25"/>
  <c r="U7" i="25"/>
  <c r="R8" i="25"/>
  <c r="S8" i="25"/>
  <c r="T8" i="25"/>
  <c r="U8" i="25"/>
  <c r="R9" i="25"/>
  <c r="S9" i="25"/>
  <c r="T9" i="25"/>
  <c r="U9" i="25"/>
  <c r="R10" i="25"/>
  <c r="S10" i="25"/>
  <c r="T10" i="25"/>
  <c r="U10" i="25"/>
  <c r="R11" i="25"/>
  <c r="S11" i="25"/>
  <c r="T11" i="25"/>
  <c r="U11" i="25"/>
  <c r="R12" i="25"/>
  <c r="S12" i="25"/>
  <c r="T12" i="25"/>
  <c r="U12" i="25"/>
  <c r="R13" i="25"/>
  <c r="S13" i="25"/>
  <c r="T13" i="25"/>
  <c r="U13" i="25"/>
  <c r="R14" i="25"/>
  <c r="S14" i="25"/>
  <c r="T14" i="25"/>
  <c r="U14" i="25"/>
  <c r="R15" i="25"/>
  <c r="S15" i="25"/>
  <c r="T15" i="25"/>
  <c r="U15" i="25"/>
  <c r="R16" i="25"/>
  <c r="S16" i="25"/>
  <c r="T16" i="25"/>
  <c r="U16" i="25"/>
  <c r="R17" i="25"/>
  <c r="S17" i="25"/>
  <c r="T17" i="25"/>
  <c r="U17" i="25"/>
  <c r="R18" i="25"/>
  <c r="S18" i="25"/>
  <c r="T18" i="25"/>
  <c r="U18" i="25"/>
  <c r="R19" i="25"/>
  <c r="S19" i="25"/>
  <c r="T19" i="25"/>
  <c r="U19" i="25"/>
  <c r="R36" i="26"/>
  <c r="S36" i="26"/>
  <c r="T36" i="26"/>
  <c r="U36" i="26"/>
  <c r="R37" i="26"/>
  <c r="S37" i="26"/>
  <c r="T37" i="26"/>
  <c r="U37" i="26"/>
  <c r="R38" i="26"/>
  <c r="S38" i="26"/>
  <c r="T38" i="26"/>
  <c r="U38" i="26"/>
  <c r="R39" i="26"/>
  <c r="S39" i="26"/>
  <c r="T39" i="26"/>
  <c r="U39" i="26"/>
  <c r="R40" i="26"/>
  <c r="S40" i="26"/>
  <c r="T40" i="26"/>
  <c r="U40" i="26"/>
  <c r="R41" i="26"/>
  <c r="S41" i="26"/>
  <c r="T41" i="26"/>
  <c r="U41" i="26"/>
  <c r="R42" i="26"/>
  <c r="S42" i="26"/>
  <c r="T42" i="26"/>
  <c r="U42" i="26"/>
  <c r="R43" i="26"/>
  <c r="S43" i="26"/>
  <c r="T43" i="26"/>
  <c r="U43" i="26"/>
  <c r="R44" i="26"/>
  <c r="S44" i="26"/>
  <c r="T44" i="26"/>
  <c r="U44" i="26"/>
  <c r="R45" i="26"/>
  <c r="S45" i="26"/>
  <c r="T45" i="26"/>
  <c r="U45" i="26"/>
  <c r="R21" i="26"/>
  <c r="S21" i="26"/>
  <c r="T21" i="26"/>
  <c r="U21" i="26"/>
  <c r="R22" i="26"/>
  <c r="S22" i="26"/>
  <c r="T22" i="26"/>
  <c r="U22" i="26"/>
  <c r="R23" i="26"/>
  <c r="S23" i="26"/>
  <c r="T23" i="26"/>
  <c r="U23" i="26"/>
  <c r="R24" i="26"/>
  <c r="S24" i="26"/>
  <c r="T24" i="26"/>
  <c r="U24" i="26"/>
  <c r="R25" i="26"/>
  <c r="S25" i="26"/>
  <c r="T25" i="26"/>
  <c r="U25" i="26"/>
  <c r="R26" i="26"/>
  <c r="S26" i="26"/>
  <c r="T26" i="26"/>
  <c r="U26" i="26"/>
  <c r="R27" i="26"/>
  <c r="S27" i="26"/>
  <c r="T27" i="26"/>
  <c r="U27" i="26"/>
  <c r="R28" i="26"/>
  <c r="S28" i="26"/>
  <c r="T28" i="26"/>
  <c r="U28" i="26"/>
  <c r="R29" i="26"/>
  <c r="S29" i="26"/>
  <c r="T29" i="26"/>
  <c r="U29" i="26"/>
  <c r="R30" i="26"/>
  <c r="S30" i="26"/>
  <c r="T30" i="26"/>
  <c r="U30" i="26"/>
  <c r="R6" i="26"/>
  <c r="S6" i="26"/>
  <c r="T6" i="26"/>
  <c r="U6" i="26"/>
  <c r="R7" i="26"/>
  <c r="S7" i="26"/>
  <c r="T7" i="26"/>
  <c r="U7" i="26"/>
  <c r="R8" i="26"/>
  <c r="S8" i="26"/>
  <c r="T8" i="26"/>
  <c r="U8" i="26"/>
  <c r="R9" i="26"/>
  <c r="S9" i="26"/>
  <c r="T9" i="26"/>
  <c r="U9" i="26"/>
  <c r="R10" i="26"/>
  <c r="S10" i="26"/>
  <c r="T10" i="26"/>
  <c r="U10" i="26"/>
  <c r="R11" i="26"/>
  <c r="S11" i="26"/>
  <c r="T11" i="26"/>
  <c r="U11" i="26"/>
  <c r="R12" i="26"/>
  <c r="S12" i="26"/>
  <c r="T12" i="26"/>
  <c r="U12" i="26"/>
  <c r="R13" i="26"/>
  <c r="S13" i="26"/>
  <c r="T13" i="26"/>
  <c r="U13" i="26"/>
  <c r="R14" i="26"/>
  <c r="S14" i="26"/>
  <c r="T14" i="26"/>
  <c r="U14" i="26"/>
  <c r="R15" i="26"/>
  <c r="S15" i="26"/>
  <c r="T15" i="26"/>
  <c r="U15" i="26"/>
  <c r="R44" i="27"/>
  <c r="S44" i="27"/>
  <c r="T44" i="27"/>
  <c r="U44" i="27"/>
  <c r="R45" i="27"/>
  <c r="S45" i="27"/>
  <c r="T45" i="27"/>
  <c r="U45" i="27"/>
  <c r="R46" i="27"/>
  <c r="S46" i="27"/>
  <c r="T46" i="27"/>
  <c r="U46" i="27"/>
  <c r="R47" i="27"/>
  <c r="S47" i="27"/>
  <c r="T47" i="27"/>
  <c r="U47" i="27"/>
  <c r="R48" i="27"/>
  <c r="S48" i="27"/>
  <c r="T48" i="27"/>
  <c r="U48" i="27"/>
  <c r="R49" i="27"/>
  <c r="S49" i="27"/>
  <c r="T49" i="27"/>
  <c r="U49" i="27"/>
  <c r="R50" i="27"/>
  <c r="S50" i="27"/>
  <c r="T50" i="27"/>
  <c r="U50" i="27"/>
  <c r="R51" i="27"/>
  <c r="S51" i="27"/>
  <c r="T51" i="27"/>
  <c r="U51" i="27"/>
  <c r="R52" i="27"/>
  <c r="S52" i="27"/>
  <c r="T52" i="27"/>
  <c r="U52" i="27"/>
  <c r="R53" i="27"/>
  <c r="S53" i="27"/>
  <c r="T53" i="27"/>
  <c r="U53" i="27"/>
  <c r="R54" i="27"/>
  <c r="S54" i="27"/>
  <c r="T54" i="27"/>
  <c r="U54" i="27"/>
  <c r="R55" i="27"/>
  <c r="S55" i="27"/>
  <c r="T55" i="27"/>
  <c r="U55" i="27"/>
  <c r="R56" i="27"/>
  <c r="S56" i="27"/>
  <c r="T56" i="27"/>
  <c r="U56" i="27"/>
  <c r="R57" i="27"/>
  <c r="S57" i="27"/>
  <c r="T57" i="27"/>
  <c r="U57" i="27"/>
  <c r="R25" i="27"/>
  <c r="S25" i="27"/>
  <c r="T25" i="27"/>
  <c r="U25" i="27"/>
  <c r="R26" i="27"/>
  <c r="S26" i="27"/>
  <c r="T26" i="27"/>
  <c r="U26" i="27"/>
  <c r="R27" i="27"/>
  <c r="S27" i="27"/>
  <c r="T27" i="27"/>
  <c r="U27" i="27"/>
  <c r="R28" i="27"/>
  <c r="S28" i="27"/>
  <c r="T28" i="27"/>
  <c r="U28" i="27"/>
  <c r="R29" i="27"/>
  <c r="S29" i="27"/>
  <c r="T29" i="27"/>
  <c r="U29" i="27"/>
  <c r="R30" i="27"/>
  <c r="S30" i="27"/>
  <c r="T30" i="27"/>
  <c r="U30" i="27"/>
  <c r="R31" i="27"/>
  <c r="S31" i="27"/>
  <c r="T31" i="27"/>
  <c r="U31" i="27"/>
  <c r="R32" i="27"/>
  <c r="S32" i="27"/>
  <c r="T32" i="27"/>
  <c r="U32" i="27"/>
  <c r="R33" i="27"/>
  <c r="S33" i="27"/>
  <c r="T33" i="27"/>
  <c r="U33" i="27"/>
  <c r="R34" i="27"/>
  <c r="S34" i="27"/>
  <c r="T34" i="27"/>
  <c r="U34" i="27"/>
  <c r="R35" i="27"/>
  <c r="S35" i="27"/>
  <c r="T35" i="27"/>
  <c r="U35" i="27"/>
  <c r="R36" i="27"/>
  <c r="S36" i="27"/>
  <c r="T36" i="27"/>
  <c r="U36" i="27"/>
  <c r="R37" i="27"/>
  <c r="S37" i="27"/>
  <c r="T37" i="27"/>
  <c r="U37" i="27"/>
  <c r="R38" i="27"/>
  <c r="S38" i="27"/>
  <c r="T38" i="27"/>
  <c r="U38" i="27"/>
  <c r="R6" i="27"/>
  <c r="S6" i="27"/>
  <c r="T6" i="27"/>
  <c r="U6" i="27"/>
  <c r="R7" i="27"/>
  <c r="S7" i="27"/>
  <c r="T7" i="27"/>
  <c r="U7" i="27"/>
  <c r="R8" i="27"/>
  <c r="S8" i="27"/>
  <c r="T8" i="27"/>
  <c r="U8" i="27"/>
  <c r="R9" i="27"/>
  <c r="S9" i="27"/>
  <c r="T9" i="27"/>
  <c r="U9" i="27"/>
  <c r="R10" i="27"/>
  <c r="S10" i="27"/>
  <c r="T10" i="27"/>
  <c r="U10" i="27"/>
  <c r="R11" i="27"/>
  <c r="S11" i="27"/>
  <c r="T11" i="27"/>
  <c r="U11" i="27"/>
  <c r="R12" i="27"/>
  <c r="S12" i="27"/>
  <c r="T12" i="27"/>
  <c r="U12" i="27"/>
  <c r="R13" i="27"/>
  <c r="S13" i="27"/>
  <c r="T13" i="27"/>
  <c r="U13" i="27"/>
  <c r="R14" i="27"/>
  <c r="S14" i="27"/>
  <c r="T14" i="27"/>
  <c r="U14" i="27"/>
  <c r="R15" i="27"/>
  <c r="S15" i="27"/>
  <c r="T15" i="27"/>
  <c r="U15" i="27"/>
  <c r="R16" i="27"/>
  <c r="S16" i="27"/>
  <c r="T16" i="27"/>
  <c r="U16" i="27"/>
  <c r="R17" i="27"/>
  <c r="S17" i="27"/>
  <c r="T17" i="27"/>
  <c r="U17" i="27"/>
  <c r="R18" i="27"/>
  <c r="S18" i="27"/>
  <c r="T18" i="27"/>
  <c r="U18" i="27"/>
  <c r="R19" i="27"/>
  <c r="S19" i="27"/>
  <c r="T19" i="27"/>
  <c r="U19" i="27"/>
  <c r="R6" i="28"/>
  <c r="S6" i="28"/>
  <c r="T6" i="28"/>
  <c r="U6" i="28"/>
  <c r="R7" i="28"/>
  <c r="S7" i="28"/>
  <c r="T7" i="28"/>
  <c r="U7" i="28"/>
  <c r="R8" i="28"/>
  <c r="S8" i="28"/>
  <c r="T8" i="28"/>
  <c r="U8" i="28"/>
  <c r="R9" i="28"/>
  <c r="S9" i="28"/>
  <c r="T9" i="28"/>
  <c r="U9" i="28"/>
  <c r="R10" i="28"/>
  <c r="S10" i="28"/>
  <c r="T10" i="28"/>
  <c r="U10" i="28"/>
  <c r="R11" i="28"/>
  <c r="S11" i="28"/>
  <c r="T11" i="28"/>
  <c r="U11" i="28"/>
  <c r="R12" i="28"/>
  <c r="S12" i="28"/>
  <c r="T12" i="28"/>
  <c r="U12" i="28"/>
  <c r="R13" i="28"/>
  <c r="S13" i="28"/>
  <c r="T13" i="28"/>
  <c r="U13" i="28"/>
  <c r="R14" i="28"/>
  <c r="S14" i="28"/>
  <c r="T14" i="28"/>
  <c r="U14" i="28"/>
  <c r="R15" i="28"/>
  <c r="S15" i="28"/>
  <c r="T15" i="28"/>
  <c r="U15" i="28"/>
  <c r="R16" i="28"/>
  <c r="S16" i="28"/>
  <c r="T16" i="28"/>
  <c r="U16" i="28"/>
  <c r="R17" i="28"/>
  <c r="S17" i="28"/>
  <c r="T17" i="28"/>
  <c r="U17" i="28"/>
  <c r="R18" i="28"/>
  <c r="S18" i="28"/>
  <c r="T18" i="28"/>
  <c r="U18" i="28"/>
  <c r="R19" i="28"/>
  <c r="S19" i="28"/>
  <c r="T19" i="28"/>
  <c r="U19" i="28"/>
  <c r="R20" i="28"/>
  <c r="S20" i="28"/>
  <c r="T20" i="28"/>
  <c r="U20" i="28"/>
  <c r="R21" i="28"/>
  <c r="S21" i="28"/>
  <c r="T21" i="28"/>
  <c r="U21" i="28"/>
  <c r="R27" i="28"/>
  <c r="S27" i="28"/>
  <c r="T27" i="28"/>
  <c r="U27" i="28"/>
  <c r="R28" i="28"/>
  <c r="S28" i="28"/>
  <c r="T28" i="28"/>
  <c r="U28" i="28"/>
  <c r="R29" i="28"/>
  <c r="S29" i="28"/>
  <c r="T29" i="28"/>
  <c r="U29" i="28"/>
  <c r="R30" i="28"/>
  <c r="S30" i="28"/>
  <c r="T30" i="28"/>
  <c r="U30" i="28"/>
  <c r="R31" i="28"/>
  <c r="S31" i="28"/>
  <c r="T31" i="28"/>
  <c r="U31" i="28"/>
  <c r="R32" i="28"/>
  <c r="S32" i="28"/>
  <c r="T32" i="28"/>
  <c r="U32" i="28"/>
  <c r="R33" i="28"/>
  <c r="S33" i="28"/>
  <c r="T33" i="28"/>
  <c r="U33" i="28"/>
  <c r="R34" i="28"/>
  <c r="S34" i="28"/>
  <c r="T34" i="28"/>
  <c r="U34" i="28"/>
  <c r="R35" i="28"/>
  <c r="S35" i="28"/>
  <c r="T35" i="28"/>
  <c r="U35" i="28"/>
  <c r="R36" i="28"/>
  <c r="S36" i="28"/>
  <c r="T36" i="28"/>
  <c r="U36" i="28"/>
  <c r="R37" i="28"/>
  <c r="S37" i="28"/>
  <c r="T37" i="28"/>
  <c r="U37" i="28"/>
  <c r="R38" i="28"/>
  <c r="S38" i="28"/>
  <c r="T38" i="28"/>
  <c r="U38" i="28"/>
  <c r="R39" i="28"/>
  <c r="S39" i="28"/>
  <c r="T39" i="28"/>
  <c r="U39" i="28"/>
  <c r="R40" i="28"/>
  <c r="S40" i="28"/>
  <c r="T40" i="28"/>
  <c r="U40" i="28"/>
  <c r="R41" i="28"/>
  <c r="S41" i="28"/>
  <c r="T41" i="28"/>
  <c r="U41" i="28"/>
  <c r="R42" i="28"/>
  <c r="S42" i="28"/>
  <c r="T42" i="28"/>
  <c r="U42" i="28"/>
  <c r="R48" i="28"/>
  <c r="S48" i="28"/>
  <c r="T48" i="28"/>
  <c r="U48" i="28"/>
  <c r="R49" i="28"/>
  <c r="S49" i="28"/>
  <c r="T49" i="28"/>
  <c r="U49" i="28"/>
  <c r="R50" i="28"/>
  <c r="S50" i="28"/>
  <c r="T50" i="28"/>
  <c r="U50" i="28"/>
  <c r="R51" i="28"/>
  <c r="S51" i="28"/>
  <c r="T51" i="28"/>
  <c r="U51" i="28"/>
  <c r="R52" i="28"/>
  <c r="S52" i="28"/>
  <c r="T52" i="28"/>
  <c r="U52" i="28"/>
  <c r="R53" i="28"/>
  <c r="S53" i="28"/>
  <c r="T53" i="28"/>
  <c r="U53" i="28"/>
  <c r="R54" i="28"/>
  <c r="S54" i="28"/>
  <c r="T54" i="28"/>
  <c r="U54" i="28"/>
  <c r="R55" i="28"/>
  <c r="S55" i="28"/>
  <c r="T55" i="28"/>
  <c r="U55" i="28"/>
  <c r="R56" i="28"/>
  <c r="S56" i="28"/>
  <c r="T56" i="28"/>
  <c r="U56" i="28"/>
  <c r="R57" i="28"/>
  <c r="S57" i="28"/>
  <c r="T57" i="28"/>
  <c r="U57" i="28"/>
  <c r="R58" i="28"/>
  <c r="S58" i="28"/>
  <c r="T58" i="28"/>
  <c r="U58" i="28"/>
  <c r="R59" i="28"/>
  <c r="S59" i="28"/>
  <c r="T59" i="28"/>
  <c r="U59" i="28"/>
  <c r="R60" i="28"/>
  <c r="S60" i="28"/>
  <c r="T60" i="28"/>
  <c r="U60" i="28"/>
  <c r="R61" i="28"/>
  <c r="S61" i="28"/>
  <c r="T61" i="28"/>
  <c r="U61" i="28"/>
  <c r="R62" i="28"/>
  <c r="S62" i="28"/>
  <c r="T62" i="28"/>
  <c r="U62" i="28"/>
  <c r="R63" i="28"/>
  <c r="S63" i="28"/>
  <c r="T63" i="28"/>
  <c r="U63" i="28"/>
  <c r="U47" i="28"/>
  <c r="T47" i="28"/>
  <c r="S47" i="28"/>
  <c r="R47" i="28"/>
  <c r="U26" i="28"/>
  <c r="T26" i="28"/>
  <c r="S26" i="28"/>
  <c r="R26" i="28"/>
  <c r="U5" i="28"/>
  <c r="T5" i="28"/>
  <c r="S5" i="28"/>
  <c r="R5" i="28"/>
  <c r="U43" i="27"/>
  <c r="T43" i="27"/>
  <c r="S43" i="27"/>
  <c r="R43" i="27"/>
  <c r="U24" i="27"/>
  <c r="T24" i="27"/>
  <c r="S24" i="27"/>
  <c r="R24" i="27"/>
  <c r="U5" i="27"/>
  <c r="T5" i="27"/>
  <c r="S5" i="27"/>
  <c r="R5" i="27"/>
  <c r="U35" i="26"/>
  <c r="T35" i="26"/>
  <c r="S35" i="26"/>
  <c r="R35" i="26"/>
  <c r="U20" i="26"/>
  <c r="T20" i="26"/>
  <c r="S20" i="26"/>
  <c r="R20" i="26"/>
  <c r="U5" i="26"/>
  <c r="T5" i="26"/>
  <c r="S5" i="26"/>
  <c r="R5" i="26"/>
  <c r="U43" i="25"/>
  <c r="T43" i="25"/>
  <c r="S43" i="25"/>
  <c r="R43" i="25"/>
  <c r="U24" i="25"/>
  <c r="T24" i="25"/>
  <c r="S24" i="25"/>
  <c r="R24" i="25"/>
  <c r="U5" i="25"/>
  <c r="T5" i="25"/>
  <c r="S5" i="25"/>
  <c r="R5" i="25"/>
  <c r="U47" i="24"/>
  <c r="T47" i="24"/>
  <c r="S47" i="24"/>
  <c r="R47" i="24"/>
  <c r="U26" i="24"/>
  <c r="T26" i="24"/>
  <c r="S26" i="24"/>
  <c r="R26" i="24"/>
  <c r="U5" i="24"/>
  <c r="T5" i="24"/>
  <c r="S5" i="24"/>
  <c r="R5" i="24"/>
  <c r="U43" i="23"/>
  <c r="T43" i="23"/>
  <c r="S43" i="23"/>
  <c r="R43" i="23"/>
  <c r="U24" i="23"/>
  <c r="T24" i="23"/>
  <c r="S24" i="23"/>
  <c r="R24" i="23"/>
  <c r="U5" i="23"/>
  <c r="T5" i="23"/>
  <c r="S5" i="23"/>
  <c r="R5" i="23"/>
  <c r="U43" i="22"/>
  <c r="T43" i="22"/>
  <c r="S43" i="22"/>
  <c r="R43" i="22"/>
  <c r="U24" i="22"/>
  <c r="T24" i="22"/>
  <c r="S24" i="22"/>
  <c r="R24" i="22"/>
  <c r="U5" i="22"/>
  <c r="AI5" i="22" s="1"/>
  <c r="T5" i="22"/>
  <c r="S5" i="22"/>
  <c r="R5" i="22"/>
  <c r="U47" i="21"/>
  <c r="T47" i="21"/>
  <c r="S47" i="21"/>
  <c r="R47" i="21"/>
  <c r="U26" i="21"/>
  <c r="T26" i="21"/>
  <c r="S26" i="21"/>
  <c r="R26" i="21"/>
  <c r="U5" i="21"/>
  <c r="T5" i="21"/>
  <c r="S5" i="21"/>
  <c r="R5" i="21"/>
  <c r="U51" i="20"/>
  <c r="T51" i="20"/>
  <c r="S51" i="20"/>
  <c r="R51" i="20"/>
  <c r="U28" i="20"/>
  <c r="T28" i="20"/>
  <c r="S28" i="20"/>
  <c r="R28" i="20"/>
  <c r="U5" i="20"/>
  <c r="T5" i="20"/>
  <c r="S5" i="20"/>
  <c r="R5" i="20"/>
  <c r="U49" i="19"/>
  <c r="Y49" i="19" s="1"/>
  <c r="T49" i="19"/>
  <c r="X49" i="19" s="1"/>
  <c r="S49" i="19"/>
  <c r="W49" i="19" s="1"/>
  <c r="R49" i="19"/>
  <c r="V49" i="19" s="1"/>
  <c r="U28" i="19"/>
  <c r="T28" i="19"/>
  <c r="S28" i="19"/>
  <c r="R28" i="19"/>
  <c r="U5" i="19"/>
  <c r="Y5" i="19" s="1"/>
  <c r="T5" i="19"/>
  <c r="X5" i="19" s="1"/>
  <c r="S5" i="19"/>
  <c r="W5" i="19" s="1"/>
  <c r="R5" i="19"/>
  <c r="V5" i="19" s="1"/>
  <c r="U47" i="18"/>
  <c r="T47" i="18"/>
  <c r="S47" i="18"/>
  <c r="R47" i="18"/>
  <c r="U26" i="18"/>
  <c r="T26" i="18"/>
  <c r="S26" i="18"/>
  <c r="R26" i="18"/>
  <c r="U5" i="18"/>
  <c r="T5" i="18"/>
  <c r="S5" i="18"/>
  <c r="R5" i="18"/>
  <c r="U51" i="17"/>
  <c r="T51" i="17"/>
  <c r="S51" i="17"/>
  <c r="R51" i="17"/>
  <c r="U28" i="17"/>
  <c r="T28" i="17"/>
  <c r="S28" i="17"/>
  <c r="R28" i="17"/>
  <c r="U5" i="17"/>
  <c r="T5" i="17"/>
  <c r="S5" i="17"/>
  <c r="R5" i="17"/>
  <c r="U51" i="16"/>
  <c r="T51" i="16"/>
  <c r="S51" i="16"/>
  <c r="R51" i="16"/>
  <c r="U28" i="16"/>
  <c r="T28" i="16"/>
  <c r="S28" i="16"/>
  <c r="R28" i="16"/>
  <c r="U5" i="16"/>
  <c r="Y5" i="16" s="1"/>
  <c r="T5" i="16"/>
  <c r="X5" i="16" s="1"/>
  <c r="S5" i="16"/>
  <c r="W5" i="16" s="1"/>
  <c r="R5" i="16"/>
  <c r="V5" i="16" s="1"/>
  <c r="Z5" i="16" s="1"/>
  <c r="AC14" i="16" s="1"/>
  <c r="U35" i="14"/>
  <c r="T35" i="14"/>
  <c r="S35" i="14"/>
  <c r="R35" i="14"/>
  <c r="U20" i="14"/>
  <c r="T20" i="14"/>
  <c r="S20" i="14"/>
  <c r="R20" i="14"/>
  <c r="U5" i="14"/>
  <c r="T5" i="14"/>
  <c r="S5" i="14"/>
  <c r="R5" i="14"/>
  <c r="U55" i="13"/>
  <c r="T55" i="13"/>
  <c r="S55" i="13"/>
  <c r="R55" i="13"/>
  <c r="U30" i="13"/>
  <c r="T30" i="13"/>
  <c r="S30" i="13"/>
  <c r="R30" i="13"/>
  <c r="U5" i="13"/>
  <c r="T5" i="13"/>
  <c r="S5" i="13"/>
  <c r="R5" i="13"/>
  <c r="U48" i="12"/>
  <c r="T48" i="12"/>
  <c r="S48" i="12"/>
  <c r="R48" i="12"/>
  <c r="U28" i="12"/>
  <c r="T28" i="12"/>
  <c r="S28" i="12"/>
  <c r="R28" i="12"/>
  <c r="U5" i="12"/>
  <c r="Y5" i="12" s="1"/>
  <c r="T5" i="12"/>
  <c r="X5" i="12" s="1"/>
  <c r="S5" i="12"/>
  <c r="W5" i="12" s="1"/>
  <c r="R5" i="12"/>
  <c r="V5" i="12" s="1"/>
  <c r="U57" i="11"/>
  <c r="T57" i="11"/>
  <c r="S57" i="11"/>
  <c r="R57" i="11"/>
  <c r="U31" i="11"/>
  <c r="T31" i="11"/>
  <c r="S31" i="11"/>
  <c r="R31" i="11"/>
  <c r="U5" i="11"/>
  <c r="T5" i="11"/>
  <c r="S5" i="11"/>
  <c r="R5" i="11"/>
  <c r="U59" i="10"/>
  <c r="T59" i="10"/>
  <c r="S59" i="10"/>
  <c r="R59" i="10"/>
  <c r="U32" i="10"/>
  <c r="T32" i="10"/>
  <c r="S32" i="10"/>
  <c r="R32" i="10"/>
  <c r="U5" i="10"/>
  <c r="T5" i="10"/>
  <c r="S5" i="10"/>
  <c r="R5" i="10"/>
  <c r="U51" i="9"/>
  <c r="T51" i="9"/>
  <c r="S51" i="9"/>
  <c r="R51" i="9"/>
  <c r="U28" i="9"/>
  <c r="T28" i="9"/>
  <c r="S28" i="9"/>
  <c r="R28" i="9"/>
  <c r="U5" i="9"/>
  <c r="Y5" i="9" s="1"/>
  <c r="T5" i="9"/>
  <c r="X5" i="9" s="1"/>
  <c r="S5" i="9"/>
  <c r="W5" i="9" s="1"/>
  <c r="R5" i="9"/>
  <c r="V5" i="9" s="1"/>
  <c r="U47" i="8"/>
  <c r="T47" i="8"/>
  <c r="S47" i="8"/>
  <c r="R47" i="8"/>
  <c r="U26" i="8"/>
  <c r="T26" i="8"/>
  <c r="S26" i="8"/>
  <c r="R26" i="8"/>
  <c r="U5" i="8"/>
  <c r="T5" i="8"/>
  <c r="S5" i="8"/>
  <c r="R5" i="8"/>
  <c r="U47" i="7"/>
  <c r="T47" i="7"/>
  <c r="S47" i="7"/>
  <c r="R47" i="7"/>
  <c r="U26" i="7"/>
  <c r="T26" i="7"/>
  <c r="S26" i="7"/>
  <c r="R26" i="7"/>
  <c r="U5" i="7"/>
  <c r="Y5" i="7" s="1"/>
  <c r="T5" i="7"/>
  <c r="X5" i="7" s="1"/>
  <c r="S5" i="7"/>
  <c r="W5" i="7" s="1"/>
  <c r="R5" i="7"/>
  <c r="V5" i="7" s="1"/>
  <c r="Z5" i="7" s="1"/>
  <c r="AC6" i="7" s="1"/>
  <c r="U31" i="6"/>
  <c r="T31" i="6"/>
  <c r="S31" i="6"/>
  <c r="R31" i="6"/>
  <c r="U18" i="6"/>
  <c r="T18" i="6"/>
  <c r="S18" i="6"/>
  <c r="R18" i="6"/>
  <c r="U5" i="6"/>
  <c r="Y5" i="6" s="1"/>
  <c r="T5" i="6"/>
  <c r="X5" i="6" s="1"/>
  <c r="S5" i="6"/>
  <c r="W5" i="6" s="1"/>
  <c r="R5" i="6"/>
  <c r="V5" i="6" s="1"/>
  <c r="Z5" i="6" s="1"/>
  <c r="AC6" i="6" s="1"/>
  <c r="U51" i="5"/>
  <c r="T51" i="5"/>
  <c r="S51" i="5"/>
  <c r="R51" i="5"/>
  <c r="U28" i="5"/>
  <c r="T28" i="5"/>
  <c r="S28" i="5"/>
  <c r="R28" i="5"/>
  <c r="U5" i="5"/>
  <c r="Y5" i="5" s="1"/>
  <c r="T5" i="5"/>
  <c r="X5" i="5" s="1"/>
  <c r="S5" i="5"/>
  <c r="W5" i="5" s="1"/>
  <c r="R5" i="5"/>
  <c r="V5" i="5" s="1"/>
  <c r="U43" i="4"/>
  <c r="T43" i="4"/>
  <c r="S43" i="4"/>
  <c r="R43" i="4"/>
  <c r="U24" i="4"/>
  <c r="T24" i="4"/>
  <c r="S24" i="4"/>
  <c r="R24" i="4"/>
  <c r="U5" i="4"/>
  <c r="Y5" i="4" s="1"/>
  <c r="T5" i="4"/>
  <c r="X5" i="4" s="1"/>
  <c r="S5" i="4"/>
  <c r="W5" i="4" s="1"/>
  <c r="R5" i="4"/>
  <c r="V5" i="4" s="1"/>
  <c r="U31" i="3"/>
  <c r="T31" i="3"/>
  <c r="S31" i="3"/>
  <c r="R31" i="3"/>
  <c r="U18" i="3"/>
  <c r="T18" i="3"/>
  <c r="S18" i="3"/>
  <c r="R18" i="3"/>
  <c r="U5" i="3"/>
  <c r="Y5" i="3" s="1"/>
  <c r="T5" i="3"/>
  <c r="X5" i="3" s="1"/>
  <c r="S5" i="3"/>
  <c r="W5" i="3" s="1"/>
  <c r="R5" i="3"/>
  <c r="V5" i="3" s="1"/>
  <c r="U35" i="2"/>
  <c r="T35" i="2"/>
  <c r="S35" i="2"/>
  <c r="R35" i="2"/>
  <c r="U46" i="28"/>
  <c r="T46" i="28"/>
  <c r="S46" i="28"/>
  <c r="R46" i="28"/>
  <c r="U25" i="28"/>
  <c r="T25" i="28"/>
  <c r="S25" i="28"/>
  <c r="R25" i="28"/>
  <c r="U4" i="28"/>
  <c r="T4" i="28"/>
  <c r="S4" i="28"/>
  <c r="R4" i="28"/>
  <c r="U42" i="27"/>
  <c r="T42" i="27"/>
  <c r="S42" i="27"/>
  <c r="R42" i="27"/>
  <c r="U23" i="27"/>
  <c r="T23" i="27"/>
  <c r="S23" i="27"/>
  <c r="R23" i="27"/>
  <c r="U4" i="27"/>
  <c r="T4" i="27"/>
  <c r="S4" i="27"/>
  <c r="R4" i="27"/>
  <c r="U34" i="26"/>
  <c r="T34" i="26"/>
  <c r="S34" i="26"/>
  <c r="R34" i="26"/>
  <c r="U19" i="26"/>
  <c r="T19" i="26"/>
  <c r="S19" i="26"/>
  <c r="R19" i="26"/>
  <c r="U4" i="26"/>
  <c r="T4" i="26"/>
  <c r="S4" i="26"/>
  <c r="R4" i="26"/>
  <c r="U42" i="25"/>
  <c r="T42" i="25"/>
  <c r="S42" i="25"/>
  <c r="R42" i="25"/>
  <c r="U23" i="25"/>
  <c r="T23" i="25"/>
  <c r="S23" i="25"/>
  <c r="R23" i="25"/>
  <c r="U4" i="25"/>
  <c r="T4" i="25"/>
  <c r="S4" i="25"/>
  <c r="R4" i="25"/>
  <c r="U46" i="24"/>
  <c r="T46" i="24"/>
  <c r="S46" i="24"/>
  <c r="R46" i="24"/>
  <c r="U25" i="24"/>
  <c r="T25" i="24"/>
  <c r="S25" i="24"/>
  <c r="R25" i="24"/>
  <c r="U4" i="24"/>
  <c r="T4" i="24"/>
  <c r="S4" i="24"/>
  <c r="R4" i="24"/>
  <c r="U42" i="23"/>
  <c r="T42" i="23"/>
  <c r="S42" i="23"/>
  <c r="R42" i="23"/>
  <c r="U23" i="23"/>
  <c r="T23" i="23"/>
  <c r="S23" i="23"/>
  <c r="R23" i="23"/>
  <c r="U4" i="23"/>
  <c r="T4" i="23"/>
  <c r="S4" i="23"/>
  <c r="R4" i="23"/>
  <c r="U42" i="22"/>
  <c r="T42" i="22"/>
  <c r="S42" i="22"/>
  <c r="R42" i="22"/>
  <c r="U23" i="22"/>
  <c r="T23" i="22"/>
  <c r="S23" i="22"/>
  <c r="R23" i="22"/>
  <c r="U4" i="22"/>
  <c r="AH4" i="22" s="1"/>
  <c r="T4" i="22"/>
  <c r="S4" i="22"/>
  <c r="R4" i="22"/>
  <c r="U46" i="21"/>
  <c r="T46" i="21"/>
  <c r="S46" i="21"/>
  <c r="R46" i="21"/>
  <c r="U25" i="21"/>
  <c r="T25" i="21"/>
  <c r="S25" i="21"/>
  <c r="R25" i="21"/>
  <c r="U4" i="21"/>
  <c r="T4" i="21"/>
  <c r="S4" i="21"/>
  <c r="R4" i="21"/>
  <c r="U50" i="20"/>
  <c r="T50" i="20"/>
  <c r="S50" i="20"/>
  <c r="R50" i="20"/>
  <c r="U27" i="20"/>
  <c r="T27" i="20"/>
  <c r="S27" i="20"/>
  <c r="R27" i="20"/>
  <c r="U4" i="20"/>
  <c r="T4" i="20"/>
  <c r="S4" i="20"/>
  <c r="R4" i="20"/>
  <c r="U48" i="19"/>
  <c r="Y48" i="19" s="1"/>
  <c r="T48" i="19"/>
  <c r="X48" i="19" s="1"/>
  <c r="S48" i="19"/>
  <c r="W48" i="19" s="1"/>
  <c r="R48" i="19"/>
  <c r="V48" i="19" s="1"/>
  <c r="U27" i="19"/>
  <c r="T27" i="19"/>
  <c r="S27" i="19"/>
  <c r="R27" i="19"/>
  <c r="U4" i="19"/>
  <c r="Y4" i="19" s="1"/>
  <c r="T4" i="19"/>
  <c r="X4" i="19" s="1"/>
  <c r="S4" i="19"/>
  <c r="W4" i="19" s="1"/>
  <c r="R4" i="19"/>
  <c r="V4" i="19" s="1"/>
  <c r="U46" i="18"/>
  <c r="T46" i="18"/>
  <c r="S46" i="18"/>
  <c r="R46" i="18"/>
  <c r="U25" i="18"/>
  <c r="T25" i="18"/>
  <c r="S25" i="18"/>
  <c r="R25" i="18"/>
  <c r="U4" i="18"/>
  <c r="T4" i="18"/>
  <c r="S4" i="18"/>
  <c r="R4" i="18"/>
  <c r="U50" i="17"/>
  <c r="T50" i="17"/>
  <c r="S50" i="17"/>
  <c r="R50" i="17"/>
  <c r="U27" i="17"/>
  <c r="T27" i="17"/>
  <c r="S27" i="17"/>
  <c r="R27" i="17"/>
  <c r="U4" i="17"/>
  <c r="T4" i="17"/>
  <c r="S4" i="17"/>
  <c r="R4" i="17"/>
  <c r="U50" i="16"/>
  <c r="T50" i="16"/>
  <c r="S50" i="16"/>
  <c r="R50" i="16"/>
  <c r="U27" i="16"/>
  <c r="T27" i="16"/>
  <c r="S27" i="16"/>
  <c r="R27" i="16"/>
  <c r="U4" i="16"/>
  <c r="Y4" i="16" s="1"/>
  <c r="T4" i="16"/>
  <c r="X4" i="16" s="1"/>
  <c r="S4" i="16"/>
  <c r="W4" i="16" s="1"/>
  <c r="R4" i="16"/>
  <c r="V4" i="16" s="1"/>
  <c r="Z4" i="16" s="1"/>
  <c r="AE5" i="16" s="1"/>
  <c r="U34" i="14"/>
  <c r="T34" i="14"/>
  <c r="S34" i="14"/>
  <c r="R34" i="14"/>
  <c r="U19" i="14"/>
  <c r="T19" i="14"/>
  <c r="S19" i="14"/>
  <c r="R19" i="14"/>
  <c r="U4" i="14"/>
  <c r="T4" i="14"/>
  <c r="S4" i="14"/>
  <c r="R4" i="14"/>
  <c r="U54" i="13"/>
  <c r="T54" i="13"/>
  <c r="S54" i="13"/>
  <c r="R54" i="13"/>
  <c r="U29" i="13"/>
  <c r="T29" i="13"/>
  <c r="S29" i="13"/>
  <c r="R29" i="13"/>
  <c r="U4" i="13"/>
  <c r="T4" i="13"/>
  <c r="S4" i="13"/>
  <c r="R4" i="13"/>
  <c r="U47" i="12"/>
  <c r="T47" i="12"/>
  <c r="S47" i="12"/>
  <c r="R47" i="12"/>
  <c r="U27" i="12"/>
  <c r="T27" i="12"/>
  <c r="S27" i="12"/>
  <c r="R27" i="12"/>
  <c r="U4" i="12"/>
  <c r="Y4" i="12" s="1"/>
  <c r="T4" i="12"/>
  <c r="X4" i="12" s="1"/>
  <c r="S4" i="12"/>
  <c r="W4" i="12" s="1"/>
  <c r="R4" i="12"/>
  <c r="V4" i="12" s="1"/>
  <c r="U56" i="11"/>
  <c r="T56" i="11"/>
  <c r="S56" i="11"/>
  <c r="R56" i="11"/>
  <c r="U30" i="11"/>
  <c r="T30" i="11"/>
  <c r="S30" i="11"/>
  <c r="R30" i="11"/>
  <c r="U4" i="11"/>
  <c r="T4" i="11"/>
  <c r="S4" i="11"/>
  <c r="R4" i="11"/>
  <c r="U58" i="10"/>
  <c r="T58" i="10"/>
  <c r="S58" i="10"/>
  <c r="R58" i="10"/>
  <c r="U31" i="10"/>
  <c r="T31" i="10"/>
  <c r="S31" i="10"/>
  <c r="R31" i="10"/>
  <c r="U4" i="10"/>
  <c r="T4" i="10"/>
  <c r="S4" i="10"/>
  <c r="R4" i="10"/>
  <c r="U50" i="9"/>
  <c r="T50" i="9"/>
  <c r="S50" i="9"/>
  <c r="R50" i="9"/>
  <c r="U27" i="9"/>
  <c r="T27" i="9"/>
  <c r="S27" i="9"/>
  <c r="R27" i="9"/>
  <c r="U4" i="9"/>
  <c r="Y4" i="9" s="1"/>
  <c r="T4" i="9"/>
  <c r="X4" i="9" s="1"/>
  <c r="S4" i="9"/>
  <c r="W4" i="9" s="1"/>
  <c r="R4" i="9"/>
  <c r="V4" i="9" s="1"/>
  <c r="U46" i="8"/>
  <c r="T46" i="8"/>
  <c r="S46" i="8"/>
  <c r="R46" i="8"/>
  <c r="U25" i="8"/>
  <c r="T25" i="8"/>
  <c r="S25" i="8"/>
  <c r="R25" i="8"/>
  <c r="U4" i="8"/>
  <c r="T4" i="8"/>
  <c r="S4" i="8"/>
  <c r="R4" i="8"/>
  <c r="U46" i="7"/>
  <c r="T46" i="7"/>
  <c r="S46" i="7"/>
  <c r="R46" i="7"/>
  <c r="U25" i="7"/>
  <c r="T25" i="7"/>
  <c r="S25" i="7"/>
  <c r="R25" i="7"/>
  <c r="U4" i="7"/>
  <c r="Y4" i="7" s="1"/>
  <c r="T4" i="7"/>
  <c r="X4" i="7" s="1"/>
  <c r="S4" i="7"/>
  <c r="W4" i="7" s="1"/>
  <c r="R4" i="7"/>
  <c r="V4" i="7" s="1"/>
  <c r="Z4" i="7" s="1"/>
  <c r="AE11" i="7" s="1"/>
  <c r="U30" i="6"/>
  <c r="T30" i="6"/>
  <c r="S30" i="6"/>
  <c r="R30" i="6"/>
  <c r="U17" i="6"/>
  <c r="T17" i="6"/>
  <c r="S17" i="6"/>
  <c r="R17" i="6"/>
  <c r="U4" i="6"/>
  <c r="Y4" i="6" s="1"/>
  <c r="T4" i="6"/>
  <c r="X4" i="6" s="1"/>
  <c r="S4" i="6"/>
  <c r="W4" i="6" s="1"/>
  <c r="R4" i="6"/>
  <c r="V4" i="6" s="1"/>
  <c r="Z4" i="6" s="1"/>
  <c r="AE7" i="6" s="1"/>
  <c r="U50" i="5"/>
  <c r="T50" i="5"/>
  <c r="S50" i="5"/>
  <c r="R50" i="5"/>
  <c r="U27" i="5"/>
  <c r="T27" i="5"/>
  <c r="S27" i="5"/>
  <c r="R27" i="5"/>
  <c r="U4" i="5"/>
  <c r="Y4" i="5" s="1"/>
  <c r="T4" i="5"/>
  <c r="X4" i="5" s="1"/>
  <c r="S4" i="5"/>
  <c r="W4" i="5" s="1"/>
  <c r="R4" i="5"/>
  <c r="V4" i="5" s="1"/>
  <c r="U42" i="4"/>
  <c r="T42" i="4"/>
  <c r="S42" i="4"/>
  <c r="R42" i="4"/>
  <c r="U23" i="4"/>
  <c r="T23" i="4"/>
  <c r="S23" i="4"/>
  <c r="R23" i="4"/>
  <c r="U4" i="4"/>
  <c r="Y4" i="4" s="1"/>
  <c r="T4" i="4"/>
  <c r="X4" i="4" s="1"/>
  <c r="S4" i="4"/>
  <c r="W4" i="4" s="1"/>
  <c r="R4" i="4"/>
  <c r="V4" i="4" s="1"/>
  <c r="U30" i="3"/>
  <c r="T30" i="3"/>
  <c r="S30" i="3"/>
  <c r="R30" i="3"/>
  <c r="U17" i="3"/>
  <c r="T17" i="3"/>
  <c r="S17" i="3"/>
  <c r="R17" i="3"/>
  <c r="U4" i="3"/>
  <c r="Y4" i="3" s="1"/>
  <c r="T4" i="3"/>
  <c r="X4" i="3" s="1"/>
  <c r="S4" i="3"/>
  <c r="W4" i="3" s="1"/>
  <c r="R4" i="3"/>
  <c r="V4" i="3" s="1"/>
  <c r="U34" i="2"/>
  <c r="T34" i="2"/>
  <c r="S34" i="2"/>
  <c r="R34" i="2"/>
  <c r="U58" i="1"/>
  <c r="T58" i="1"/>
  <c r="S58" i="1"/>
  <c r="R58" i="1"/>
  <c r="U31" i="1"/>
  <c r="T31" i="1"/>
  <c r="S31" i="1"/>
  <c r="R31" i="1"/>
  <c r="U81" i="1"/>
  <c r="T81" i="1"/>
  <c r="S81" i="1"/>
  <c r="R81" i="1"/>
  <c r="U80" i="1"/>
  <c r="T80" i="1"/>
  <c r="S80" i="1"/>
  <c r="R80" i="1"/>
  <c r="U79" i="1"/>
  <c r="T79" i="1"/>
  <c r="S79" i="1"/>
  <c r="R79" i="1"/>
  <c r="U78" i="1"/>
  <c r="T78" i="1"/>
  <c r="S78" i="1"/>
  <c r="R78" i="1"/>
  <c r="U77" i="1"/>
  <c r="T77" i="1"/>
  <c r="S77" i="1"/>
  <c r="R77" i="1"/>
  <c r="U76" i="1"/>
  <c r="T76" i="1"/>
  <c r="S76" i="1"/>
  <c r="R76" i="1"/>
  <c r="U75" i="1"/>
  <c r="T75" i="1"/>
  <c r="S75" i="1"/>
  <c r="R75" i="1"/>
  <c r="U74" i="1"/>
  <c r="T74" i="1"/>
  <c r="S74" i="1"/>
  <c r="R74" i="1"/>
  <c r="U73" i="1"/>
  <c r="T73" i="1"/>
  <c r="S73" i="1"/>
  <c r="R73" i="1"/>
  <c r="U72" i="1"/>
  <c r="T72" i="1"/>
  <c r="S72" i="1"/>
  <c r="R72" i="1"/>
  <c r="U71" i="1"/>
  <c r="T71" i="1"/>
  <c r="S71" i="1"/>
  <c r="R71" i="1"/>
  <c r="U70" i="1"/>
  <c r="T70" i="1"/>
  <c r="S70" i="1"/>
  <c r="R70" i="1"/>
  <c r="U69" i="1"/>
  <c r="T69" i="1"/>
  <c r="S69" i="1"/>
  <c r="R69" i="1"/>
  <c r="U68" i="1"/>
  <c r="T68" i="1"/>
  <c r="S68" i="1"/>
  <c r="R68" i="1"/>
  <c r="U67" i="1"/>
  <c r="T67" i="1"/>
  <c r="S67" i="1"/>
  <c r="R67" i="1"/>
  <c r="U66" i="1"/>
  <c r="T66" i="1"/>
  <c r="S66" i="1"/>
  <c r="R66" i="1"/>
  <c r="U65" i="1"/>
  <c r="T65" i="1"/>
  <c r="S65" i="1"/>
  <c r="R65" i="1"/>
  <c r="U64" i="1"/>
  <c r="T64" i="1"/>
  <c r="S64" i="1"/>
  <c r="R64" i="1"/>
  <c r="U63" i="1"/>
  <c r="T63" i="1"/>
  <c r="S63" i="1"/>
  <c r="R63" i="1"/>
  <c r="U62" i="1"/>
  <c r="T62" i="1"/>
  <c r="S62" i="1"/>
  <c r="R62" i="1"/>
  <c r="U61" i="1"/>
  <c r="T61" i="1"/>
  <c r="S61" i="1"/>
  <c r="R61" i="1"/>
  <c r="U60" i="1"/>
  <c r="T60" i="1"/>
  <c r="S60" i="1"/>
  <c r="R60" i="1"/>
  <c r="U59" i="1"/>
  <c r="T59" i="1"/>
  <c r="S59" i="1"/>
  <c r="R59" i="1"/>
  <c r="U54" i="1"/>
  <c r="T54" i="1"/>
  <c r="S54" i="1"/>
  <c r="R54" i="1"/>
  <c r="U53" i="1"/>
  <c r="T53" i="1"/>
  <c r="S53" i="1"/>
  <c r="R53" i="1"/>
  <c r="U52" i="1"/>
  <c r="T52" i="1"/>
  <c r="S52" i="1"/>
  <c r="R52" i="1"/>
  <c r="U51" i="1"/>
  <c r="T51" i="1"/>
  <c r="S51" i="1"/>
  <c r="R51" i="1"/>
  <c r="U50" i="1"/>
  <c r="T50" i="1"/>
  <c r="S50" i="1"/>
  <c r="R50" i="1"/>
  <c r="U49" i="1"/>
  <c r="T49" i="1"/>
  <c r="S49" i="1"/>
  <c r="R49" i="1"/>
  <c r="U48" i="1"/>
  <c r="T48" i="1"/>
  <c r="S48" i="1"/>
  <c r="R48" i="1"/>
  <c r="U47" i="1"/>
  <c r="T47" i="1"/>
  <c r="S47" i="1"/>
  <c r="R47" i="1"/>
  <c r="U46" i="1"/>
  <c r="T46" i="1"/>
  <c r="S46" i="1"/>
  <c r="R46" i="1"/>
  <c r="U45" i="1"/>
  <c r="T45" i="1"/>
  <c r="S45" i="1"/>
  <c r="R45" i="1"/>
  <c r="U44" i="1"/>
  <c r="T44" i="1"/>
  <c r="S44" i="1"/>
  <c r="R44" i="1"/>
  <c r="U43" i="1"/>
  <c r="T43" i="1"/>
  <c r="S43" i="1"/>
  <c r="R43" i="1"/>
  <c r="U42" i="1"/>
  <c r="T42" i="1"/>
  <c r="S42" i="1"/>
  <c r="R42" i="1"/>
  <c r="U41" i="1"/>
  <c r="T41" i="1"/>
  <c r="S41" i="1"/>
  <c r="R41" i="1"/>
  <c r="U40" i="1"/>
  <c r="T40" i="1"/>
  <c r="S40" i="1"/>
  <c r="R40" i="1"/>
  <c r="U39" i="1"/>
  <c r="T39" i="1"/>
  <c r="S39" i="1"/>
  <c r="R39" i="1"/>
  <c r="U38" i="1"/>
  <c r="T38" i="1"/>
  <c r="S38" i="1"/>
  <c r="R38" i="1"/>
  <c r="U37" i="1"/>
  <c r="T37" i="1"/>
  <c r="S37" i="1"/>
  <c r="R37" i="1"/>
  <c r="U36" i="1"/>
  <c r="T36" i="1"/>
  <c r="S36" i="1"/>
  <c r="R36" i="1"/>
  <c r="U35" i="1"/>
  <c r="T35" i="1"/>
  <c r="S35" i="1"/>
  <c r="R35" i="1"/>
  <c r="U34" i="1"/>
  <c r="T34" i="1"/>
  <c r="S34" i="1"/>
  <c r="R34" i="1"/>
  <c r="U33" i="1"/>
  <c r="T33" i="1"/>
  <c r="S33" i="1"/>
  <c r="R33" i="1"/>
  <c r="U32" i="1"/>
  <c r="T32" i="1"/>
  <c r="S32" i="1"/>
  <c r="R32" i="1"/>
  <c r="R6" i="1"/>
  <c r="V6" i="1" s="1"/>
  <c r="S6" i="1"/>
  <c r="W6" i="1" s="1"/>
  <c r="T6" i="1"/>
  <c r="X6" i="1" s="1"/>
  <c r="U6" i="1"/>
  <c r="Y6" i="1" s="1"/>
  <c r="R7" i="1"/>
  <c r="V7" i="1" s="1"/>
  <c r="S7" i="1"/>
  <c r="W7" i="1" s="1"/>
  <c r="T7" i="1"/>
  <c r="X7" i="1" s="1"/>
  <c r="U7" i="1"/>
  <c r="Y7" i="1" s="1"/>
  <c r="R8" i="1"/>
  <c r="V8" i="1" s="1"/>
  <c r="S8" i="1"/>
  <c r="W8" i="1" s="1"/>
  <c r="T8" i="1"/>
  <c r="X8" i="1" s="1"/>
  <c r="U8" i="1"/>
  <c r="Y8" i="1" s="1"/>
  <c r="R9" i="1"/>
  <c r="V9" i="1" s="1"/>
  <c r="S9" i="1"/>
  <c r="W9" i="1" s="1"/>
  <c r="T9" i="1"/>
  <c r="X9" i="1" s="1"/>
  <c r="U9" i="1"/>
  <c r="Y9" i="1" s="1"/>
  <c r="R10" i="1"/>
  <c r="V10" i="1" s="1"/>
  <c r="S10" i="1"/>
  <c r="W10" i="1" s="1"/>
  <c r="T10" i="1"/>
  <c r="X10" i="1" s="1"/>
  <c r="U10" i="1"/>
  <c r="Y10" i="1" s="1"/>
  <c r="R11" i="1"/>
  <c r="V11" i="1" s="1"/>
  <c r="S11" i="1"/>
  <c r="W11" i="1" s="1"/>
  <c r="T11" i="1"/>
  <c r="X11" i="1" s="1"/>
  <c r="U11" i="1"/>
  <c r="Y11" i="1" s="1"/>
  <c r="R12" i="1"/>
  <c r="V12" i="1" s="1"/>
  <c r="S12" i="1"/>
  <c r="W12" i="1" s="1"/>
  <c r="T12" i="1"/>
  <c r="X12" i="1" s="1"/>
  <c r="U12" i="1"/>
  <c r="Y12" i="1" s="1"/>
  <c r="R13" i="1"/>
  <c r="V13" i="1" s="1"/>
  <c r="S13" i="1"/>
  <c r="W13" i="1" s="1"/>
  <c r="T13" i="1"/>
  <c r="X13" i="1" s="1"/>
  <c r="U13" i="1"/>
  <c r="Y13" i="1" s="1"/>
  <c r="R14" i="1"/>
  <c r="V14" i="1" s="1"/>
  <c r="S14" i="1"/>
  <c r="W14" i="1" s="1"/>
  <c r="T14" i="1"/>
  <c r="X14" i="1" s="1"/>
  <c r="U14" i="1"/>
  <c r="Y14" i="1" s="1"/>
  <c r="R15" i="1"/>
  <c r="V15" i="1" s="1"/>
  <c r="S15" i="1"/>
  <c r="W15" i="1" s="1"/>
  <c r="T15" i="1"/>
  <c r="X15" i="1" s="1"/>
  <c r="U15" i="1"/>
  <c r="Y15" i="1" s="1"/>
  <c r="R16" i="1"/>
  <c r="V16" i="1" s="1"/>
  <c r="S16" i="1"/>
  <c r="W16" i="1" s="1"/>
  <c r="T16" i="1"/>
  <c r="X16" i="1" s="1"/>
  <c r="U16" i="1"/>
  <c r="Y16" i="1" s="1"/>
  <c r="R17" i="1"/>
  <c r="V17" i="1" s="1"/>
  <c r="S17" i="1"/>
  <c r="W17" i="1" s="1"/>
  <c r="T17" i="1"/>
  <c r="X17" i="1" s="1"/>
  <c r="U17" i="1"/>
  <c r="Y17" i="1" s="1"/>
  <c r="R18" i="1"/>
  <c r="V18" i="1" s="1"/>
  <c r="S18" i="1"/>
  <c r="W18" i="1" s="1"/>
  <c r="T18" i="1"/>
  <c r="X18" i="1" s="1"/>
  <c r="U18" i="1"/>
  <c r="Y18" i="1" s="1"/>
  <c r="R19" i="1"/>
  <c r="V19" i="1" s="1"/>
  <c r="S19" i="1"/>
  <c r="W19" i="1" s="1"/>
  <c r="T19" i="1"/>
  <c r="X19" i="1" s="1"/>
  <c r="U19" i="1"/>
  <c r="Y19" i="1" s="1"/>
  <c r="R20" i="1"/>
  <c r="V20" i="1" s="1"/>
  <c r="S20" i="1"/>
  <c r="W20" i="1" s="1"/>
  <c r="T20" i="1"/>
  <c r="X20" i="1" s="1"/>
  <c r="U20" i="1"/>
  <c r="Y20" i="1" s="1"/>
  <c r="R21" i="1"/>
  <c r="V21" i="1" s="1"/>
  <c r="S21" i="1"/>
  <c r="W21" i="1" s="1"/>
  <c r="T21" i="1"/>
  <c r="X21" i="1" s="1"/>
  <c r="U21" i="1"/>
  <c r="Y21" i="1" s="1"/>
  <c r="R22" i="1"/>
  <c r="V22" i="1" s="1"/>
  <c r="S22" i="1"/>
  <c r="W22" i="1" s="1"/>
  <c r="T22" i="1"/>
  <c r="X22" i="1" s="1"/>
  <c r="U22" i="1"/>
  <c r="Y22" i="1" s="1"/>
  <c r="R23" i="1"/>
  <c r="V23" i="1" s="1"/>
  <c r="S23" i="1"/>
  <c r="W23" i="1" s="1"/>
  <c r="T23" i="1"/>
  <c r="X23" i="1" s="1"/>
  <c r="U23" i="1"/>
  <c r="Y23" i="1" s="1"/>
  <c r="R24" i="1"/>
  <c r="V24" i="1" s="1"/>
  <c r="S24" i="1"/>
  <c r="W24" i="1" s="1"/>
  <c r="T24" i="1"/>
  <c r="X24" i="1" s="1"/>
  <c r="U24" i="1"/>
  <c r="Y24" i="1" s="1"/>
  <c r="R25" i="1"/>
  <c r="V25" i="1" s="1"/>
  <c r="S25" i="1"/>
  <c r="W25" i="1" s="1"/>
  <c r="T25" i="1"/>
  <c r="X25" i="1" s="1"/>
  <c r="U25" i="1"/>
  <c r="Y25" i="1" s="1"/>
  <c r="R26" i="1"/>
  <c r="V26" i="1" s="1"/>
  <c r="S26" i="1"/>
  <c r="W26" i="1" s="1"/>
  <c r="T26" i="1"/>
  <c r="X26" i="1" s="1"/>
  <c r="U26" i="1"/>
  <c r="Y26" i="1" s="1"/>
  <c r="R27" i="1"/>
  <c r="V27" i="1" s="1"/>
  <c r="S27" i="1"/>
  <c r="W27" i="1" s="1"/>
  <c r="T27" i="1"/>
  <c r="X27" i="1" s="1"/>
  <c r="U27" i="1"/>
  <c r="Y27" i="1" s="1"/>
  <c r="S5" i="1"/>
  <c r="W5" i="1" s="1"/>
  <c r="T5" i="1"/>
  <c r="X5" i="1" s="1"/>
  <c r="U5" i="1"/>
  <c r="Y5" i="1" s="1"/>
  <c r="R5" i="1"/>
  <c r="V5" i="1" s="1"/>
  <c r="S4" i="1"/>
  <c r="W4" i="1" s="1"/>
  <c r="T4" i="1"/>
  <c r="X4" i="1" s="1"/>
  <c r="U4" i="1"/>
  <c r="Y4" i="1" s="1"/>
  <c r="AJ15" i="22"/>
  <c r="AH15" i="22"/>
  <c r="AG15" i="22"/>
  <c r="AJ14" i="22"/>
  <c r="AH14" i="22"/>
  <c r="AG14" i="22"/>
  <c r="AJ13" i="22"/>
  <c r="AH13" i="22"/>
  <c r="AG13" i="22"/>
  <c r="AJ12" i="22"/>
  <c r="AH12" i="22"/>
  <c r="AG12" i="22"/>
  <c r="AJ11" i="22"/>
  <c r="AH11" i="22"/>
  <c r="AG11" i="22"/>
  <c r="AJ10" i="22"/>
  <c r="AH10" i="22"/>
  <c r="AG10" i="22"/>
  <c r="AJ9" i="22"/>
  <c r="AH9" i="22"/>
  <c r="AG9" i="22"/>
  <c r="AJ8" i="22"/>
  <c r="AH8" i="22"/>
  <c r="AG8" i="22"/>
  <c r="AJ7" i="22"/>
  <c r="AH7" i="22"/>
  <c r="AG7" i="22"/>
  <c r="AJ6" i="22"/>
  <c r="AH6" i="22"/>
  <c r="AG6" i="22"/>
  <c r="AJ5" i="22"/>
  <c r="AH5" i="22"/>
  <c r="AG5" i="22"/>
  <c r="AJ4" i="22"/>
  <c r="AI4" i="22"/>
  <c r="AG4" i="22"/>
  <c r="R4" i="1"/>
  <c r="V4" i="1" s="1"/>
  <c r="Z23" i="5" l="1"/>
  <c r="Z19" i="5"/>
  <c r="Z18" i="5"/>
  <c r="Z17" i="5"/>
  <c r="Z16" i="5"/>
  <c r="AC8" i="5" s="1"/>
  <c r="AF8" i="5" s="1"/>
  <c r="AG8" i="5" s="1"/>
  <c r="D5" i="31" s="1"/>
  <c r="Z15" i="5"/>
  <c r="AE9" i="5" s="1"/>
  <c r="AF9" i="5" s="1"/>
  <c r="AG9" i="5" s="1"/>
  <c r="D6" i="31" s="1"/>
  <c r="Z14" i="5"/>
  <c r="AC5" i="5" s="1"/>
  <c r="Z13" i="5"/>
  <c r="Z12" i="5"/>
  <c r="AE11" i="5" s="1"/>
  <c r="AF11" i="5" s="1"/>
  <c r="AG11" i="5" s="1"/>
  <c r="D8" i="31" s="1"/>
  <c r="Z11" i="5"/>
  <c r="AE10" i="5" s="1"/>
  <c r="AF10" i="5" s="1"/>
  <c r="AG10" i="5" s="1"/>
  <c r="D7" i="31" s="1"/>
  <c r="Z10" i="5"/>
  <c r="AC14" i="5" s="1"/>
  <c r="AF14" i="5" s="1"/>
  <c r="AG14" i="5" s="1"/>
  <c r="D11" i="31" s="1"/>
  <c r="Z9" i="5"/>
  <c r="AE14" i="5" s="1"/>
  <c r="Z8" i="5"/>
  <c r="Z7" i="5"/>
  <c r="Z6" i="5"/>
  <c r="AF10" i="2"/>
  <c r="AG10" i="2" s="1"/>
  <c r="D60" i="31" s="1"/>
  <c r="Z4" i="19"/>
  <c r="AC11" i="19" s="1"/>
  <c r="AF11" i="19" s="1"/>
  <c r="AG11" i="19" s="1"/>
  <c r="D82" i="31" s="1"/>
  <c r="Z48" i="19"/>
  <c r="Z5" i="19"/>
  <c r="AE8" i="19" s="1"/>
  <c r="Z49" i="19"/>
  <c r="AF6" i="19"/>
  <c r="AG6" i="19" s="1"/>
  <c r="D77" i="31" s="1"/>
  <c r="AF9" i="19"/>
  <c r="AG9" i="19" s="1"/>
  <c r="D80" i="31" s="1"/>
  <c r="AF12" i="19"/>
  <c r="AG12" i="19" s="1"/>
  <c r="D83" i="31" s="1"/>
  <c r="AF13" i="19"/>
  <c r="AG13" i="19" s="1"/>
  <c r="D84" i="31" s="1"/>
  <c r="AF14" i="19"/>
  <c r="AG14" i="19" s="1"/>
  <c r="D85" i="31" s="1"/>
  <c r="Z9" i="19"/>
  <c r="AE7" i="19" s="1"/>
  <c r="Z8" i="19"/>
  <c r="AC5" i="19" s="1"/>
  <c r="AF5" i="19" s="1"/>
  <c r="AG5" i="19" s="1"/>
  <c r="D76" i="31" s="1"/>
  <c r="Z7" i="19"/>
  <c r="AC8" i="19" s="1"/>
  <c r="Z6" i="19"/>
  <c r="AC7" i="19" s="1"/>
  <c r="AF7" i="19" s="1"/>
  <c r="AG7" i="19" s="1"/>
  <c r="D78" i="31" s="1"/>
  <c r="Z65" i="19"/>
  <c r="Z64" i="19"/>
  <c r="Z63" i="19"/>
  <c r="Z62" i="19"/>
  <c r="Z61" i="19"/>
  <c r="Z60" i="19"/>
  <c r="Z59" i="19"/>
  <c r="Z58" i="19"/>
  <c r="Z57" i="19"/>
  <c r="Z56" i="19"/>
  <c r="Z55" i="19"/>
  <c r="Z54" i="19"/>
  <c r="Z53" i="19"/>
  <c r="Z52" i="19"/>
  <c r="Z50" i="19"/>
  <c r="AF14" i="16"/>
  <c r="AG14" i="16" s="1"/>
  <c r="D75" i="31" s="1"/>
  <c r="Z23" i="16"/>
  <c r="AE12" i="16" s="1"/>
  <c r="Z22" i="16"/>
  <c r="AC11" i="16" s="1"/>
  <c r="Z21" i="16"/>
  <c r="AE14" i="16" s="1"/>
  <c r="Z20" i="16"/>
  <c r="AC12" i="16" s="1"/>
  <c r="Z19" i="16"/>
  <c r="AE7" i="16" s="1"/>
  <c r="Z18" i="16"/>
  <c r="AC10" i="16" s="1"/>
  <c r="Z17" i="16"/>
  <c r="AC9" i="16" s="1"/>
  <c r="Z16" i="16"/>
  <c r="AE13" i="16" s="1"/>
  <c r="Z15" i="16"/>
  <c r="AC13" i="16" s="1"/>
  <c r="AF13" i="16" s="1"/>
  <c r="AG13" i="16" s="1"/>
  <c r="D74" i="31" s="1"/>
  <c r="Z14" i="16"/>
  <c r="AE9" i="16" s="1"/>
  <c r="Z13" i="16"/>
  <c r="AC5" i="16" s="1"/>
  <c r="AF5" i="16" s="1"/>
  <c r="AG5" i="16" s="1"/>
  <c r="D15" i="31" s="1"/>
  <c r="Z12" i="16"/>
  <c r="AC6" i="16" s="1"/>
  <c r="Z11" i="16"/>
  <c r="AE8" i="16" s="1"/>
  <c r="Z10" i="16"/>
  <c r="AC8" i="16" s="1"/>
  <c r="Z9" i="16"/>
  <c r="AC7" i="16" s="1"/>
  <c r="Z8" i="16"/>
  <c r="AE11" i="16" s="1"/>
  <c r="Z7" i="16"/>
  <c r="AE6" i="16" s="1"/>
  <c r="AF6" i="16" s="1"/>
  <c r="AG6" i="16" s="1"/>
  <c r="D16" i="31" s="1"/>
  <c r="Z6" i="16"/>
  <c r="AE10" i="16" s="1"/>
  <c r="Z4" i="12"/>
  <c r="AE7" i="12" s="1"/>
  <c r="AF7" i="12" s="1"/>
  <c r="AG7" i="12" s="1"/>
  <c r="D38" i="31" s="1"/>
  <c r="Z5" i="12"/>
  <c r="AC14" i="12" s="1"/>
  <c r="AF14" i="12" s="1"/>
  <c r="AG14" i="12" s="1"/>
  <c r="D72" i="31" s="1"/>
  <c r="AF11" i="12"/>
  <c r="AG11" i="12" s="1"/>
  <c r="D69" i="31" s="1"/>
  <c r="AF5" i="12"/>
  <c r="AG5" i="12" s="1"/>
  <c r="D14" i="31" s="1"/>
  <c r="AF13" i="12"/>
  <c r="AG13" i="12" s="1"/>
  <c r="D71" i="31" s="1"/>
  <c r="AF8" i="12"/>
  <c r="AG8" i="12" s="1"/>
  <c r="D39" i="31" s="1"/>
  <c r="AF10" i="12"/>
  <c r="AG10" i="12" s="1"/>
  <c r="D68" i="31" s="1"/>
  <c r="AF6" i="12"/>
  <c r="AG6" i="12" s="1"/>
  <c r="D37" i="31" s="1"/>
  <c r="AF9" i="12"/>
  <c r="AG9" i="12" s="1"/>
  <c r="D40" i="31" s="1"/>
  <c r="Z4" i="9"/>
  <c r="AE11" i="9" s="1"/>
  <c r="Z5" i="9"/>
  <c r="AC11" i="9" s="1"/>
  <c r="AF11" i="9" s="1"/>
  <c r="AG11" i="9" s="1"/>
  <c r="D36" i="31" s="1"/>
  <c r="Z22" i="9"/>
  <c r="AE5" i="9" s="1"/>
  <c r="Z21" i="9"/>
  <c r="AE12" i="9" s="1"/>
  <c r="Z20" i="9"/>
  <c r="AC10" i="9" s="1"/>
  <c r="AF10" i="9" s="1"/>
  <c r="AG10" i="9" s="1"/>
  <c r="D35" i="31" s="1"/>
  <c r="Z19" i="9"/>
  <c r="AE7" i="9" s="1"/>
  <c r="Z18" i="9"/>
  <c r="AC13" i="9" s="1"/>
  <c r="Z17" i="9"/>
  <c r="AE8" i="9" s="1"/>
  <c r="Z16" i="9"/>
  <c r="AC8" i="9" s="1"/>
  <c r="Z15" i="9"/>
  <c r="AC14" i="9" s="1"/>
  <c r="AF14" i="9" s="1"/>
  <c r="AG14" i="9" s="1"/>
  <c r="D86" i="31" s="1"/>
  <c r="Z14" i="9"/>
  <c r="AC7" i="9" s="1"/>
  <c r="Z13" i="9"/>
  <c r="AE6" i="9" s="1"/>
  <c r="Z12" i="9"/>
  <c r="AC6" i="9" s="1"/>
  <c r="AF6" i="9" s="1"/>
  <c r="AG6" i="9" s="1"/>
  <c r="D31" i="31" s="1"/>
  <c r="Z11" i="9"/>
  <c r="AE13" i="9" s="1"/>
  <c r="Z10" i="9"/>
  <c r="AE14" i="9" s="1"/>
  <c r="Z9" i="9"/>
  <c r="AC9" i="9" s="1"/>
  <c r="AF9" i="9" s="1"/>
  <c r="AG9" i="9" s="1"/>
  <c r="D34" i="31" s="1"/>
  <c r="Z8" i="9"/>
  <c r="AC12" i="9" s="1"/>
  <c r="Z7" i="9"/>
  <c r="AC5" i="9" s="1"/>
  <c r="Z6" i="9"/>
  <c r="AE10" i="9" s="1"/>
  <c r="Z19" i="7"/>
  <c r="AE7" i="7" s="1"/>
  <c r="Z15" i="7"/>
  <c r="AC10" i="7" s="1"/>
  <c r="AF10" i="7" s="1"/>
  <c r="AG10" i="7" s="1"/>
  <c r="D28" i="31" s="1"/>
  <c r="Z20" i="7"/>
  <c r="AC12" i="7" s="1"/>
  <c r="Z18" i="7"/>
  <c r="AE5" i="7" s="1"/>
  <c r="Z16" i="7"/>
  <c r="AE6" i="7" s="1"/>
  <c r="AF6" i="7" s="1"/>
  <c r="AG6" i="7" s="1"/>
  <c r="D24" i="31" s="1"/>
  <c r="Z14" i="7"/>
  <c r="AE9" i="7" s="1"/>
  <c r="Z21" i="7"/>
  <c r="AE13" i="7" s="1"/>
  <c r="Z17" i="7"/>
  <c r="AE8" i="7" s="1"/>
  <c r="Z13" i="7"/>
  <c r="AE12" i="7" s="1"/>
  <c r="Z12" i="7"/>
  <c r="AC8" i="7" s="1"/>
  <c r="AF8" i="7" s="1"/>
  <c r="AG8" i="7" s="1"/>
  <c r="D26" i="31" s="1"/>
  <c r="Z11" i="7"/>
  <c r="AC11" i="7" s="1"/>
  <c r="AF11" i="7" s="1"/>
  <c r="AG11" i="7" s="1"/>
  <c r="D29" i="31" s="1"/>
  <c r="Z10" i="7"/>
  <c r="AC13" i="7" s="1"/>
  <c r="AF13" i="7" s="1"/>
  <c r="AG13" i="7" s="1"/>
  <c r="D65" i="31" s="1"/>
  <c r="Z9" i="7"/>
  <c r="AC5" i="7" s="1"/>
  <c r="AF5" i="7" s="1"/>
  <c r="AG5" i="7" s="1"/>
  <c r="D13" i="31" s="1"/>
  <c r="Z8" i="7"/>
  <c r="AC7" i="7" s="1"/>
  <c r="AF7" i="7" s="1"/>
  <c r="AG7" i="7" s="1"/>
  <c r="D25" i="31" s="1"/>
  <c r="Z7" i="7"/>
  <c r="AE10" i="7" s="1"/>
  <c r="Z6" i="7"/>
  <c r="AC9" i="7" s="1"/>
  <c r="Z13" i="6"/>
  <c r="AE9" i="6" s="1"/>
  <c r="Z12" i="6"/>
  <c r="AE5" i="6" s="1"/>
  <c r="Z11" i="6"/>
  <c r="AE6" i="6" s="1"/>
  <c r="AF6" i="6" s="1"/>
  <c r="AG6" i="6" s="1"/>
  <c r="D88" i="31" s="1"/>
  <c r="Z10" i="6"/>
  <c r="AC9" i="6" s="1"/>
  <c r="Z9" i="6"/>
  <c r="AE8" i="6" s="1"/>
  <c r="Z8" i="6"/>
  <c r="AC5" i="6" s="1"/>
  <c r="Z7" i="6"/>
  <c r="AC7" i="6" s="1"/>
  <c r="AF7" i="6" s="1"/>
  <c r="AG7" i="6" s="1"/>
  <c r="D89" i="31" s="1"/>
  <c r="Z6" i="6"/>
  <c r="AC8" i="6" s="1"/>
  <c r="Z22" i="5"/>
  <c r="Z21" i="5"/>
  <c r="Z4" i="5"/>
  <c r="AE6" i="5" s="1"/>
  <c r="AF6" i="5" s="1"/>
  <c r="AG6" i="5" s="1"/>
  <c r="D3" i="31" s="1"/>
  <c r="Z5" i="5"/>
  <c r="Z20" i="5"/>
  <c r="AF7" i="4"/>
  <c r="AG7" i="4" s="1"/>
  <c r="D21" i="31" s="1"/>
  <c r="Z4" i="4"/>
  <c r="AC11" i="4" s="1"/>
  <c r="AF11" i="4" s="1"/>
  <c r="AG11" i="4" s="1"/>
  <c r="D62" i="31" s="1"/>
  <c r="Z5" i="4"/>
  <c r="AE12" i="4" s="1"/>
  <c r="AF12" i="4" s="1"/>
  <c r="AG12" i="4" s="1"/>
  <c r="D63" i="31" s="1"/>
  <c r="AF6" i="4"/>
  <c r="AG6" i="4" s="1"/>
  <c r="D20" i="31" s="1"/>
  <c r="AF5" i="4"/>
  <c r="AG5" i="4" s="1"/>
  <c r="D12" i="31" s="1"/>
  <c r="AF9" i="4"/>
  <c r="AG9" i="4" s="1"/>
  <c r="D23" i="31" s="1"/>
  <c r="Z4" i="3"/>
  <c r="Z5" i="3"/>
  <c r="Z13" i="3"/>
  <c r="Z12" i="3"/>
  <c r="Z11" i="3"/>
  <c r="Z10" i="3"/>
  <c r="Z9" i="3"/>
  <c r="Z8" i="3"/>
  <c r="Z7" i="3"/>
  <c r="Z6" i="3"/>
  <c r="Z16" i="1"/>
  <c r="Z13" i="1"/>
  <c r="AC10" i="1" s="1"/>
  <c r="Z11" i="1"/>
  <c r="Z6" i="1"/>
  <c r="Z27" i="1"/>
  <c r="AC8" i="1" s="1"/>
  <c r="Z26" i="1"/>
  <c r="AC9" i="1" s="1"/>
  <c r="Z25" i="1"/>
  <c r="Z24" i="1"/>
  <c r="AC11" i="1" s="1"/>
  <c r="Z23" i="1"/>
  <c r="Z22" i="1"/>
  <c r="Z21" i="1"/>
  <c r="AE12" i="1" s="1"/>
  <c r="Z20" i="1"/>
  <c r="AC14" i="1" s="1"/>
  <c r="Z19" i="1"/>
  <c r="Z18" i="1"/>
  <c r="Z17" i="1"/>
  <c r="AE16" i="1" s="1"/>
  <c r="Z15" i="1"/>
  <c r="AC5" i="1" s="1"/>
  <c r="Z14" i="1"/>
  <c r="AC13" i="1" s="1"/>
  <c r="Z12" i="1"/>
  <c r="AE6" i="1" s="1"/>
  <c r="Z10" i="1"/>
  <c r="AE13" i="1" s="1"/>
  <c r="Z9" i="1"/>
  <c r="AE14" i="1" s="1"/>
  <c r="Z8" i="1"/>
  <c r="Z7" i="1"/>
  <c r="AE10" i="1" s="1"/>
  <c r="Z4" i="1"/>
  <c r="AE15" i="1" s="1"/>
  <c r="Z5" i="1"/>
  <c r="AC12" i="1" s="1"/>
  <c r="AC16" i="1" l="1"/>
  <c r="AF8" i="19"/>
  <c r="AG8" i="19" s="1"/>
  <c r="D79" i="31" s="1"/>
  <c r="AF12" i="16"/>
  <c r="AG12" i="16" s="1"/>
  <c r="D73" i="31" s="1"/>
  <c r="AF7" i="16"/>
  <c r="AG7" i="16" s="1"/>
  <c r="D41" i="31" s="1"/>
  <c r="AF9" i="16"/>
  <c r="AG9" i="16" s="1"/>
  <c r="D43" i="31" s="1"/>
  <c r="AF8" i="16"/>
  <c r="AG8" i="16" s="1"/>
  <c r="D42" i="31" s="1"/>
  <c r="AF10" i="16"/>
  <c r="AG10" i="16" s="1"/>
  <c r="D44" i="31" s="1"/>
  <c r="AF11" i="16"/>
  <c r="AG11" i="16" s="1"/>
  <c r="D45" i="31" s="1"/>
  <c r="AF7" i="9"/>
  <c r="AG7" i="9" s="1"/>
  <c r="D32" i="31" s="1"/>
  <c r="AF13" i="9"/>
  <c r="AG13" i="9" s="1"/>
  <c r="D67" i="31" s="1"/>
  <c r="AF5" i="9"/>
  <c r="AG5" i="9" s="1"/>
  <c r="D30" i="31" s="1"/>
  <c r="AF8" i="9"/>
  <c r="AG8" i="9" s="1"/>
  <c r="D33" i="31" s="1"/>
  <c r="AF12" i="9"/>
  <c r="AG12" i="9" s="1"/>
  <c r="D66" i="31" s="1"/>
  <c r="AF9" i="7"/>
  <c r="AG9" i="7" s="1"/>
  <c r="D27" i="31" s="1"/>
  <c r="AF12" i="7"/>
  <c r="AG12" i="7" s="1"/>
  <c r="D64" i="31" s="1"/>
  <c r="AF5" i="6"/>
  <c r="AG5" i="6" s="1"/>
  <c r="D87" i="31" s="1"/>
  <c r="AF8" i="6"/>
  <c r="AG8" i="6" s="1"/>
  <c r="D90" i="31" s="1"/>
  <c r="AF9" i="6"/>
  <c r="AG9" i="6" s="1"/>
  <c r="D91" i="31" s="1"/>
  <c r="AE12" i="5"/>
  <c r="AF12" i="5" s="1"/>
  <c r="AG12" i="5" s="1"/>
  <c r="D9" i="31" s="1"/>
  <c r="AE13" i="5"/>
  <c r="AF13" i="5" s="1"/>
  <c r="AG13" i="5" s="1"/>
  <c r="D10" i="31" s="1"/>
  <c r="AE5" i="5"/>
  <c r="AF5" i="5" s="1"/>
  <c r="AG5" i="5" s="1"/>
  <c r="D2" i="31" s="1"/>
  <c r="AE11" i="1"/>
  <c r="AF11" i="1" s="1"/>
  <c r="AG11" i="1" s="1"/>
  <c r="D52" i="31" s="1"/>
  <c r="AE7" i="1"/>
  <c r="AC15" i="1"/>
  <c r="AF15" i="1" s="1"/>
  <c r="AG15" i="1" s="1"/>
  <c r="D56" i="31" s="1"/>
  <c r="AE8" i="1"/>
  <c r="AC7" i="1"/>
  <c r="AE5" i="1"/>
  <c r="AF5" i="1" s="1"/>
  <c r="AG5" i="1" s="1"/>
  <c r="D46" i="31" s="1"/>
  <c r="AE9" i="1"/>
  <c r="AF9" i="1" s="1"/>
  <c r="AG9" i="1" s="1"/>
  <c r="D50" i="31" s="1"/>
  <c r="AC6" i="1"/>
  <c r="AF10" i="1"/>
  <c r="AG10" i="1" s="1"/>
  <c r="D51" i="31" s="1"/>
  <c r="AF14" i="1"/>
  <c r="AG14" i="1" s="1"/>
  <c r="D55" i="31" s="1"/>
  <c r="AF16" i="1"/>
  <c r="AG16" i="1" s="1"/>
  <c r="D57" i="31" s="1"/>
  <c r="AF13" i="1"/>
  <c r="AG13" i="1" s="1"/>
  <c r="D54" i="31" s="1"/>
  <c r="AF8" i="1"/>
  <c r="AG8" i="1" s="1"/>
  <c r="D49" i="31" s="1"/>
  <c r="AF12" i="1"/>
  <c r="AG12" i="1" s="1"/>
  <c r="D53" i="31" s="1"/>
  <c r="AF6" i="1"/>
  <c r="AG6" i="1" s="1"/>
  <c r="D47" i="31" s="1"/>
  <c r="AF7" i="1" l="1"/>
  <c r="AG7" i="1" s="1"/>
  <c r="D48" i="3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4" refreshedVersion="6" background="1" saveData="1">
    <webPr sourceData="1" parsePre="1" consecutive="1" textDates="1" xl2000="1" url="https://www.soccerstats.com/table.asp?league=argentina&amp;tid=c" htmlTables="1" htmlFormat="all">
      <tables count="1">
        <x v="8"/>
      </tables>
    </webPr>
  </connection>
  <connection id="2" xr16:uid="{00000000-0015-0000-FFFF-FFFF01000000}" name="Connexion1" type="4" refreshedVersion="6" background="1" saveData="1">
    <webPr sourceData="1" parsePre="1" consecutive="1" textDates="1" xl2000="1" url="https://www.soccerstats.com/table.asp?league=austria&amp;tid=c" htmlTables="1" htmlFormat="all">
      <tables count="1">
        <x v="8"/>
      </tables>
    </webPr>
  </connection>
  <connection id="3" xr16:uid="{00000000-0015-0000-FFFF-FFFF02000000}" name="Connexion10" type="4" refreshedVersion="6" background="1" saveData="1">
    <webPr sourceData="1" parsePre="1" consecutive="1" textDates="1" xl2000="1" url="https://www.soccerstats.com/table.asp?league=england3&amp;tid=c" htmlTables="1" htmlFormat="all">
      <tables count="1">
        <x v="8"/>
      </tables>
    </webPr>
  </connection>
  <connection id="4" xr16:uid="{00000000-0015-0000-FFFF-FFFF03000000}" name="Connexion11" type="4" refreshedVersion="6" background="1" saveData="1">
    <webPr sourceData="1" parsePre="1" consecutive="1" textDates="1" xl2000="1" url="https://www.soccerstats.com/table.asp?league=spain&amp;tid=c" htmlTables="1" htmlFormat="all">
      <tables count="1">
        <x v="8"/>
      </tables>
    </webPr>
  </connection>
  <connection id="5" xr16:uid="{00000000-0015-0000-FFFF-FFFF04000000}" name="Connexion12" type="4" refreshedVersion="6" background="1" saveData="1">
    <webPr sourceData="1" parsePre="1" consecutive="1" textDates="1" xl2000="1" url="https://www.soccerstats.com/table.asp?league=spain2&amp;tid=c" htmlTables="1" htmlFormat="all">
      <tables count="1">
        <x v="8"/>
      </tables>
    </webPr>
  </connection>
  <connection id="6" xr16:uid="{00000000-0015-0000-FFFF-FFFF05000000}" name="Connexion13" type="4" refreshedVersion="6" background="1" saveData="1">
    <webPr sourceData="1" parsePre="1" consecutive="1" textDates="1" xl2000="1" url="https://www.soccerstats.com/table.asp?league=finland&amp;tid=c" htmlTables="1" htmlFormat="all">
      <tables count="1">
        <x v="8"/>
      </tables>
    </webPr>
  </connection>
  <connection id="7" xr16:uid="{00000000-0015-0000-FFFF-FFFF06000000}" name="Connexion14" type="4" refreshedVersion="6" background="1" saveData="1">
    <webPr sourceData="1" parsePre="1" consecutive="1" textDates="1" xl2000="1" url="https://www.soccerstats.com/table.asp?league=france&amp;tid=c" htmlTables="1" htmlFormat="all">
      <tables count="1">
        <x v="8"/>
      </tables>
    </webPr>
  </connection>
  <connection id="8" xr16:uid="{00000000-0015-0000-FFFF-FFFF07000000}" name="Connexion15" type="4" refreshedVersion="6" background="1" saveData="1">
    <webPr sourceData="1" parsePre="1" consecutive="1" textDates="1" xl2000="1" url="https://www.soccerstats.com/table.asp?league=france2&amp;tid=c" htmlTables="1" htmlFormat="all">
      <tables count="1">
        <x v="8"/>
      </tables>
    </webPr>
  </connection>
  <connection id="9" xr16:uid="{00000000-0015-0000-FFFF-FFFF08000000}" name="Connexion16" type="4" refreshedVersion="6" background="1" saveData="1">
    <webPr sourceData="1" parsePre="1" consecutive="1" textDates="1" xl2000="1" url="https://www.soccerstats.com/table.asp?league=netherlands&amp;tid=c" htmlTables="1" htmlFormat="all">
      <tables count="1">
        <x v="8"/>
      </tables>
    </webPr>
  </connection>
  <connection id="10" xr16:uid="{00000000-0015-0000-FFFF-FFFF09000000}" name="Connexion17" type="4" refreshedVersion="6" background="1" saveData="1">
    <webPr sourceData="1" parsePre="1" consecutive="1" textDates="1" xl2000="1" url="https://www.soccerstats.com/table.asp?league=italy&amp;tid=c" htmlTables="1" htmlFormat="all">
      <tables count="1">
        <x v="8"/>
      </tables>
    </webPr>
  </connection>
  <connection id="11" xr16:uid="{D47E2EE7-3590-4608-95E6-F20D94BA61A1}" name="Connexion18" type="4" refreshedVersion="6" background="1" saveData="1">
    <webPr sourceData="1" parsePre="1" consecutive="1" textDates="1" xl2000="1" url="https://www.soccerstats.com/latest.asp?league=england" htmlTables="1" htmlFormat="all">
      <tables count="1">
        <x v="37"/>
      </tables>
    </webPr>
  </connection>
  <connection id="12" xr16:uid="{00000000-0015-0000-FFFF-FFFF0A000000}" name="Connexion19" type="4" refreshedVersion="6" background="1" saveData="1">
    <webPr sourceData="1" parsePre="1" consecutive="1" textDates="1" xl2000="1" url="https://www.soccerstats.com/table.asp?league=italy2&amp;tid=c" htmlTables="1" htmlFormat="all">
      <tables count="1">
        <x v="8"/>
      </tables>
    </webPr>
  </connection>
  <connection id="13" xr16:uid="{00000000-0015-0000-FFFF-FFFF0B000000}" name="Connexion2" type="4" refreshedVersion="6" background="1" saveData="1">
    <webPr sourceData="1" parsePre="1" consecutive="1" textDates="1" xl2000="1" url="https://www.soccerstats.com/table.asp?league=australia&amp;tid=c" htmlTables="1" htmlFormat="all">
      <tables count="1">
        <x v="8"/>
      </tables>
    </webPr>
  </connection>
  <connection id="14" xr16:uid="{00000000-0015-0000-FFFF-FFFF0C000000}" name="Connexion20" type="4" refreshedVersion="6" background="1" saveData="1">
    <webPr sourceData="1" parsePre="1" consecutive="1" textDates="1" xl2000="1" url="https://www.soccerstats.com/table.asp?league=japan&amp;tid=c" htmlTables="1" htmlFormat="all">
      <tables count="1">
        <x v="8"/>
      </tables>
    </webPr>
  </connection>
  <connection id="15" xr16:uid="{00000000-0015-0000-FFFF-FFFF0D000000}" name="Connexion21" type="4" refreshedVersion="6" background="1" saveData="1">
    <webPr sourceData="1" parsePre="1" consecutive="1" textDates="1" xl2000="1" url="https://www.soccerstats.com/table.asp?league=norway&amp;tid=c" htmlTables="1" htmlFormat="all">
      <tables count="1">
        <x v="8"/>
      </tables>
    </webPr>
  </connection>
  <connection id="16" xr16:uid="{00000000-0015-0000-FFFF-FFFF0E000000}" name="Connexion22" type="4" refreshedVersion="6" background="1" saveData="1">
    <webPr sourceData="1" parsePre="1" consecutive="1" textDates="1" xl2000="1" url="https://www.soccerstats.com/table.asp?league=poland&amp;tid=c" htmlTables="1" htmlFormat="all">
      <tables count="1">
        <x v="8"/>
      </tables>
    </webPr>
  </connection>
  <connection id="17" xr16:uid="{00000000-0015-0000-FFFF-FFFF0F000000}" name="Connexion23" type="4" refreshedVersion="6" background="1" saveData="1">
    <webPr sourceData="1" parsePre="1" consecutive="1" textDates="1" xl2000="1" url="https://www.soccerstats.com/table.asp?league=portugal&amp;tid=c" htmlTables="1" htmlFormat="all">
      <tables count="1">
        <x v="8"/>
      </tables>
    </webPr>
  </connection>
  <connection id="18" xr16:uid="{00000000-0015-0000-FFFF-FFFF10000000}" name="Connexion24" type="4" refreshedVersion="6" background="1" saveData="1">
    <webPr sourceData="1" parsePre="1" consecutive="1" textDates="1" xl2000="1" url="https://www.soccerstats.com/table.asp?league=russia&amp;tid=c" htmlTables="1" htmlFormat="all">
      <tables count="1">
        <x v="8"/>
      </tables>
    </webPr>
  </connection>
  <connection id="19" xr16:uid="{00000000-0015-0000-FFFF-FFFF11000000}" name="Connexion25" type="4" refreshedVersion="6" background="1" saveData="1">
    <webPr sourceData="1" parsePre="1" consecutive="1" textDates="1" xl2000="1" url="https://www.soccerstats.com/table.asp?league=scotland&amp;tid=c" htmlTables="1" htmlFormat="all">
      <tables count="1">
        <x v="8"/>
      </tables>
    </webPr>
  </connection>
  <connection id="20" xr16:uid="{00000000-0015-0000-FFFF-FFFF12000000}" name="Connexion26" type="4" refreshedVersion="6" background="1" saveData="1">
    <webPr sourceData="1" parsePre="1" consecutive="1" textDates="1" xl2000="1" url="https://www.soccerstats.com/table.asp?league=sweden&amp;tid=c" htmlTables="1" htmlFormat="all">
      <tables count="1">
        <x v="8"/>
      </tables>
    </webPr>
  </connection>
  <connection id="21" xr16:uid="{00000000-0015-0000-FFFF-FFFF13000000}" name="Connexion27" type="4" refreshedVersion="6" background="1" saveData="1">
    <webPr sourceData="1" parsePre="1" consecutive="1" textDates="1" xl2000="1" url="https://www.soccerstats.com/table.asp?league=turkey&amp;tid=c" htmlTables="1" htmlFormat="all">
      <tables count="1">
        <x v="8"/>
      </tables>
    </webPr>
  </connection>
  <connection id="22" xr16:uid="{00000000-0015-0000-FFFF-FFFF14000000}" name="Connexion28" type="4" refreshedVersion="6" background="1" saveData="1">
    <webPr sourceData="1" parsePre="1" consecutive="1" textDates="1" xl2000="1" url="https://www.soccerstats.com/latest.asp?league=argentina" htmlTables="1" htmlFormat="all">
      <tables count="1">
        <x v="41"/>
      </tables>
    </webPr>
  </connection>
  <connection id="23" xr16:uid="{953B82F9-D9B8-4C1A-98F1-9B548F769244}" name="Connexion29" type="4" refreshedVersion="6" background="1" saveData="1">
    <webPr sourceData="1" parsePre="1" consecutive="1" textDates="1" xl2000="1" url="https://www.soccerstats.com/latest.asp?league=austria" htmlTables="1" htmlFormat="all">
      <tables count="1">
        <x v="28"/>
      </tables>
    </webPr>
  </connection>
  <connection id="24" xr16:uid="{00000000-0015-0000-FFFF-FFFF15000000}" name="Connexion3" type="4" refreshedVersion="6" background="1" saveData="1">
    <webPr sourceData="1" parsePre="1" consecutive="1" textDates="1" xl2000="1" url="https://www.soccerstats.com/table.asp?league=belgium&amp;tid=c" htmlTables="1" htmlFormat="all">
      <tables count="1">
        <x v="8"/>
      </tables>
    </webPr>
  </connection>
  <connection id="25" xr16:uid="{27B0E0C4-6EEA-4DB4-9BAB-A1E48489F902}" name="Connexion30" type="4" refreshedVersion="6" background="1" saveData="1">
    <webPr sourceData="1" parsePre="1" consecutive="1" textDates="1" xl2000="1" url="https://www.soccerstats.com/latest.asp?league=belgium" htmlTables="1" htmlFormat="all">
      <tables count="1">
        <x v="33"/>
      </tables>
    </webPr>
  </connection>
  <connection id="26" xr16:uid="{B1EE4069-8FA0-44FA-B7B2-D0E4CD9D4370}" name="Connexion31" type="4" refreshedVersion="6" background="1" saveData="1">
    <webPr sourceData="1" parsePre="1" consecutive="1" textDates="1" xl2000="1" url="https://www.soccerstats.com/latest.asp?league=brazil" htmlTables="1" htmlFormat="all">
      <tables count="1">
        <x v="37"/>
      </tables>
    </webPr>
  </connection>
  <connection id="27" xr16:uid="{296A0D07-A2F5-448A-8836-2D32BDDAA686}" name="Connexion32" type="4" refreshedVersion="6" background="1" saveData="1">
    <webPr sourceData="1" parsePre="1" consecutive="1" textDates="1" xl2000="1" url="https://www.soccerstats.com/latest.asp?league=switzerland" htmlTables="1" htmlFormat="all">
      <tables count="1">
        <x v="27"/>
      </tables>
    </webPr>
  </connection>
  <connection id="28" xr16:uid="{98B65724-7656-46E9-95BD-FA54214838CF}" name="Connexion33" type="4" refreshedVersion="6" background="1" saveData="1">
    <webPr sourceData="1" parsePre="1" consecutive="1" textDates="1" xl2000="1" url="https://www.soccerstats.com/latest.asp?league=germany" htmlTables="1" htmlFormat="all">
      <tables count="1">
        <x v="35"/>
      </tables>
    </webPr>
  </connection>
  <connection id="29" xr16:uid="{9115FB8E-467D-4D29-936E-653F745F0E0A}" name="Connexion34" type="4" refreshedVersion="6" background="1" saveData="1">
    <webPr sourceData="1" parsePre="1" consecutive="1" textDates="1" xl2000="1" url="https://www.soccerstats.com/latest.asp?league=spain" htmlTables="1" htmlFormat="all">
      <tables count="1">
        <x v="37"/>
      </tables>
    </webPr>
  </connection>
  <connection id="30" xr16:uid="{FE02B12D-666E-4A36-87E7-93556A49BA74}" name="Connexion35" type="4" refreshedVersion="6" background="1" saveData="1">
    <webPr sourceData="1" parsePre="1" consecutive="1" textDates="1" xl2000="1" url="https://www.soccerstats.com/latest.asp?league=france" htmlTables="1" htmlFormat="all">
      <tables count="1">
        <x v="37"/>
      </tables>
    </webPr>
  </connection>
  <connection id="31" xr16:uid="{F6732BC5-19A5-459F-B8DB-F577B051EC12}" name="Connexion36" type="4" refreshedVersion="6" background="1" saveData="1">
    <webPr sourceData="1" parsePre="1" consecutive="1" textDates="1" xl2000="1" url="https://www.soccerstats.com/latest.asp?league=italy" htmlTables="1" htmlFormat="all">
      <tables count="1">
        <x v="37"/>
      </tables>
    </webPr>
  </connection>
  <connection id="32" xr16:uid="{41137546-860E-4390-BC9B-D9876DB4EFED}" name="Connexion38" type="4" refreshedVersion="6" background="1" saveData="1">
    <webPr sourceData="1" parsePre="1" consecutive="1" textDates="1" xl2000="1" url="https://www.soccerstats.com/latest.asp?league=scotland" htmlTables="1" htmlFormat="all">
      <tables count="1">
        <x v="28"/>
      </tables>
    </webPr>
  </connection>
  <connection id="33" xr16:uid="{E5028684-92FD-4E6F-A389-E27F0DC97614}" name="Connexion39" type="4" refreshedVersion="6" background="1" saveData="1">
    <webPr sourceData="1" parsePre="1" consecutive="1" textDates="1" xl2000="1" url="https://www.soccerstats.com/latest.asp?league=sweden" htmlTables="1" htmlFormat="all">
      <tables count="1">
        <x v="33"/>
      </tables>
    </webPr>
  </connection>
  <connection id="34" xr16:uid="{00000000-0015-0000-FFFF-FFFF16000000}" name="Connexion4" type="4" refreshedVersion="6" background="1" saveData="1">
    <webPr sourceData="1" parsePre="1" consecutive="1" textDates="1" xl2000="1" url="https://www.soccerstats.com/latest.asp?league=italy2" htmlTables="1" htmlFormat="all">
      <tables count="1">
        <x v="37"/>
      </tables>
    </webPr>
  </connection>
  <connection id="35" xr16:uid="{EDC82209-9B61-427E-80C8-81EDDCA42625}" name="Connexion40" type="4" refreshedVersion="6" background="1" saveData="1">
    <webPr sourceData="1" parsePre="1" consecutive="1" textDates="1" xl2000="1" url="https://www.soccerstats.com/latest.asp?league=turkey" htmlTables="1" htmlFormat="all">
      <tables count="1">
        <x v="35"/>
      </tables>
    </webPr>
  </connection>
  <connection id="36" xr16:uid="{00000000-0015-0000-FFFF-FFFF17000000}" name="Connexion5" type="4" refreshedVersion="6" background="1" saveData="1">
    <webPr sourceData="1" parsePre="1" consecutive="1" textDates="1" xl2000="1" url="https://www.soccerstats.com/table.asp?league=switzerland&amp;tid=c" htmlTables="1" htmlFormat="all">
      <tables count="1">
        <x v="8"/>
      </tables>
    </webPr>
  </connection>
  <connection id="37" xr16:uid="{00000000-0015-0000-FFFF-FFFF18000000}" name="Connexion6" type="4" refreshedVersion="6" background="1" saveData="1">
    <webPr sourceData="1" parsePre="1" consecutive="1" textDates="1" xl2000="1" url="https://www.soccerstats.com/table.asp?league=germany&amp;tid=c" htmlTables="1" htmlFormat="all">
      <tables count="1">
        <x v="8"/>
      </tables>
    </webPr>
  </connection>
  <connection id="38" xr16:uid="{00000000-0015-0000-FFFF-FFFF19000000}" name="Connexion7" type="4" refreshedVersion="6" background="1" saveData="1">
    <webPr sourceData="1" parsePre="1" consecutive="1" textDates="1" xl2000="1" url="https://www.soccerstats.com/table.asp?league=germany2&amp;tid=c" htmlTables="1" htmlFormat="all">
      <tables count="1">
        <x v="8"/>
      </tables>
    </webPr>
  </connection>
  <connection id="39" xr16:uid="{00000000-0015-0000-FFFF-FFFF1A000000}" name="Connexion8" type="4" refreshedVersion="6" background="1" saveData="1">
    <webPr sourceData="1" parsePre="1" consecutive="1" textDates="1" xl2000="1" url="https://www.soccerstats.com/table.asp?league=england&amp;tid=c" htmlTables="1" htmlFormat="all">
      <tables count="1">
        <x v="8"/>
      </tables>
    </webPr>
  </connection>
  <connection id="40" xr16:uid="{00000000-0015-0000-FFFF-FFFF1B000000}" name="Connexion9" type="4" refreshedVersion="6" background="1" saveData="1">
    <webPr sourceData="1" parsePre="1" consecutive="1" textDates="1" xl2000="1" url="https://www.soccerstats.com/table.asp?league=england2&amp;tid=c" htmlTables="1" htmlFormat="all">
      <tables count="1">
        <x v="8"/>
      </tables>
    </webPr>
  </connection>
</connections>
</file>

<file path=xl/sharedStrings.xml><?xml version="1.0" encoding="utf-8"?>
<sst xmlns="http://schemas.openxmlformats.org/spreadsheetml/2006/main" count="6334" uniqueCount="747">
  <si>
    <t>Over / Under (total goals)</t>
  </si>
  <si>
    <t>Matches of...</t>
  </si>
  <si>
    <t>GP</t>
  </si>
  <si>
    <t>Avg</t>
  </si>
  <si>
    <t xml:space="preserve">0.5+ </t>
  </si>
  <si>
    <t xml:space="preserve">1.5+ </t>
  </si>
  <si>
    <t xml:space="preserve">2.5+ </t>
  </si>
  <si>
    <t xml:space="preserve">3.5+ </t>
  </si>
  <si>
    <t xml:space="preserve">4.5+ </t>
  </si>
  <si>
    <t xml:space="preserve">5.5+ </t>
  </si>
  <si>
    <t xml:space="preserve">6.5+ </t>
  </si>
  <si>
    <t xml:space="preserve">BTS </t>
  </si>
  <si>
    <t xml:space="preserve">CS </t>
  </si>
  <si>
    <t xml:space="preserve">FTS </t>
  </si>
  <si>
    <t xml:space="preserve">WTN </t>
  </si>
  <si>
    <t xml:space="preserve">LTN </t>
  </si>
  <si>
    <t xml:space="preserve">Newells </t>
  </si>
  <si>
    <t xml:space="preserve">Godoy Cruz </t>
  </si>
  <si>
    <t xml:space="preserve">Racing Club </t>
  </si>
  <si>
    <t xml:space="preserve">San Lorenzo </t>
  </si>
  <si>
    <t xml:space="preserve">Velez Sarsfield </t>
  </si>
  <si>
    <t xml:space="preserve">Lanus </t>
  </si>
  <si>
    <t xml:space="preserve">River Plate </t>
  </si>
  <si>
    <t xml:space="preserve">Rosario </t>
  </si>
  <si>
    <t xml:space="preserve">Union Santa Fe </t>
  </si>
  <si>
    <t xml:space="preserve">Colon </t>
  </si>
  <si>
    <t xml:space="preserve">Huracan </t>
  </si>
  <si>
    <t xml:space="preserve">Aldosivi </t>
  </si>
  <si>
    <t xml:space="preserve">Arsenal Sarandi </t>
  </si>
  <si>
    <t xml:space="preserve">Atl. Tucuman </t>
  </si>
  <si>
    <t xml:space="preserve">Estudiantes </t>
  </si>
  <si>
    <t xml:space="preserve">Patronato </t>
  </si>
  <si>
    <t xml:space="preserve">Independiente </t>
  </si>
  <si>
    <t xml:space="preserve">Argentinos Jrs </t>
  </si>
  <si>
    <t xml:space="preserve">Banfield </t>
  </si>
  <si>
    <t xml:space="preserve">Defensa y J. </t>
  </si>
  <si>
    <t xml:space="preserve">Gimnasia </t>
  </si>
  <si>
    <t xml:space="preserve">T. de Cordoba </t>
  </si>
  <si>
    <t xml:space="preserve">Central Córdoba </t>
  </si>
  <si>
    <t xml:space="preserve">Boca Juniors </t>
  </si>
  <si>
    <t xml:space="preserve">League average </t>
  </si>
  <si>
    <t>Home matches of...</t>
  </si>
  <si>
    <t>Away matches of...</t>
  </si>
  <si>
    <t>Over / Under (total goals) at Halftime</t>
  </si>
  <si>
    <t>Match goals stats at half-time</t>
  </si>
  <si>
    <t>Match goals stats at half-time (at home)</t>
  </si>
  <si>
    <t>Match goals stats at half-time (away)</t>
  </si>
  <si>
    <t>See also:</t>
  </si>
  <si>
    <t xml:space="preserve">Salzburg </t>
  </si>
  <si>
    <t xml:space="preserve">Altach </t>
  </si>
  <si>
    <t xml:space="preserve">Mattersburg </t>
  </si>
  <si>
    <t xml:space="preserve">Wolfsberger AC </t>
  </si>
  <si>
    <t xml:space="preserve">Austria Wien </t>
  </si>
  <si>
    <t xml:space="preserve">Hartberg </t>
  </si>
  <si>
    <t xml:space="preserve">WSG Wattens </t>
  </si>
  <si>
    <t xml:space="preserve">Admira Wacker </t>
  </si>
  <si>
    <t xml:space="preserve">St. Poelten </t>
  </si>
  <si>
    <t xml:space="preserve">Rapid Wien </t>
  </si>
  <si>
    <t xml:space="preserve">LASK Linz </t>
  </si>
  <si>
    <t xml:space="preserve">Sturm Graz </t>
  </si>
  <si>
    <t>Pld</t>
  </si>
  <si>
    <t xml:space="preserve">Brisbane Roar </t>
  </si>
  <si>
    <t xml:space="preserve">Central Coast </t>
  </si>
  <si>
    <t xml:space="preserve">Western Sydney </t>
  </si>
  <si>
    <t xml:space="preserve">Wellington </t>
  </si>
  <si>
    <t xml:space="preserve">Melbourne Vic. </t>
  </si>
  <si>
    <t xml:space="preserve">Perth Glory </t>
  </si>
  <si>
    <t xml:space="preserve">Newcastle Jets </t>
  </si>
  <si>
    <t xml:space="preserve">Sydney FC </t>
  </si>
  <si>
    <t xml:space="preserve">Melbourne City </t>
  </si>
  <si>
    <t xml:space="preserve">Adelaide Utd </t>
  </si>
  <si>
    <t xml:space="preserve">Gent </t>
  </si>
  <si>
    <t xml:space="preserve">Kortrijk </t>
  </si>
  <si>
    <t xml:space="preserve">Antwerp </t>
  </si>
  <si>
    <t xml:space="preserve">Beveren </t>
  </si>
  <si>
    <t xml:space="preserve">Cercle Brugge </t>
  </si>
  <si>
    <t xml:space="preserve">Charleroi </t>
  </si>
  <si>
    <t xml:space="preserve">Eupen </t>
  </si>
  <si>
    <t xml:space="preserve">Oostende </t>
  </si>
  <si>
    <t xml:space="preserve">Standard Liege </t>
  </si>
  <si>
    <t xml:space="preserve">KV Mechelen </t>
  </si>
  <si>
    <t xml:space="preserve">Club Brugge </t>
  </si>
  <si>
    <t xml:space="preserve">KRC Genk </t>
  </si>
  <si>
    <t xml:space="preserve">Mouscron-P </t>
  </si>
  <si>
    <t xml:space="preserve">Sint-Truiden </t>
  </si>
  <si>
    <t xml:space="preserve">Zulte-Waregem </t>
  </si>
  <si>
    <t xml:space="preserve">Anderlecht </t>
  </si>
  <si>
    <t xml:space="preserve">FC Basel </t>
  </si>
  <si>
    <t xml:space="preserve">St. Gallen </t>
  </si>
  <si>
    <t xml:space="preserve">FC Zürich </t>
  </si>
  <si>
    <t xml:space="preserve">FC Thun </t>
  </si>
  <si>
    <t xml:space="preserve">Neuchâtel Xamax </t>
  </si>
  <si>
    <t xml:space="preserve">BSC Young Boys </t>
  </si>
  <si>
    <t xml:space="preserve">Sion </t>
  </si>
  <si>
    <t xml:space="preserve">Servette </t>
  </si>
  <si>
    <t xml:space="preserve">Lugano </t>
  </si>
  <si>
    <t xml:space="preserve">Luzern </t>
  </si>
  <si>
    <t xml:space="preserve">Bayern Munich </t>
  </si>
  <si>
    <t xml:space="preserve">Dortmund </t>
  </si>
  <si>
    <t xml:space="preserve">FSV Mainz </t>
  </si>
  <si>
    <t xml:space="preserve">Werder Bremen </t>
  </si>
  <si>
    <t xml:space="preserve">FC Augsburg </t>
  </si>
  <si>
    <t xml:space="preserve">Düsseldorf </t>
  </si>
  <si>
    <t xml:space="preserve">Paderborn </t>
  </si>
  <si>
    <t xml:space="preserve">RB Leipzig </t>
  </si>
  <si>
    <t xml:space="preserve">FC Köln </t>
  </si>
  <si>
    <t xml:space="preserve">Freiburg </t>
  </si>
  <si>
    <t xml:space="preserve">Hertha Berlin </t>
  </si>
  <si>
    <t xml:space="preserve">Union Berlin </t>
  </si>
  <si>
    <t xml:space="preserve">Leverkusen </t>
  </si>
  <si>
    <t xml:space="preserve">Moenchengladb. </t>
  </si>
  <si>
    <t xml:space="preserve">Wolfsburg </t>
  </si>
  <si>
    <t xml:space="preserve">Frankfurt </t>
  </si>
  <si>
    <t xml:space="preserve">Hoffenheim </t>
  </si>
  <si>
    <t xml:space="preserve">Schalke 04 </t>
  </si>
  <si>
    <t xml:space="preserve">Wehen Wiesbaden </t>
  </si>
  <si>
    <t xml:space="preserve">Karlsruher SC </t>
  </si>
  <si>
    <t xml:space="preserve">Bielefeld </t>
  </si>
  <si>
    <t xml:space="preserve">Bochum </t>
  </si>
  <si>
    <t xml:space="preserve">St. Pauli </t>
  </si>
  <si>
    <t xml:space="preserve">Heidenheim </t>
  </si>
  <si>
    <t xml:space="preserve">Dynamo Dresden </t>
  </si>
  <si>
    <t xml:space="preserve">Hamburger SV </t>
  </si>
  <si>
    <t xml:space="preserve">Regensburg </t>
  </si>
  <si>
    <t xml:space="preserve">FC Nürnberg </t>
  </si>
  <si>
    <t xml:space="preserve">Erzgebirge Aue </t>
  </si>
  <si>
    <t xml:space="preserve">Greuther Fürth </t>
  </si>
  <si>
    <t xml:space="preserve">Hannover 96 </t>
  </si>
  <si>
    <t xml:space="preserve">Osnabrück </t>
  </si>
  <si>
    <t xml:space="preserve">Stuttgart </t>
  </si>
  <si>
    <t xml:space="preserve">Holstein Kiel </t>
  </si>
  <si>
    <t xml:space="preserve">Sandhausen </t>
  </si>
  <si>
    <t xml:space="preserve">Darmstadt </t>
  </si>
  <si>
    <t xml:space="preserve">Manchester City </t>
  </si>
  <si>
    <t xml:space="preserve">Norwich City </t>
  </si>
  <si>
    <t xml:space="preserve">Chelsea </t>
  </si>
  <si>
    <t xml:space="preserve">Liverpool </t>
  </si>
  <si>
    <t xml:space="preserve">Bournemouth </t>
  </si>
  <si>
    <t xml:space="preserve">Tottenham </t>
  </si>
  <si>
    <t xml:space="preserve">West Ham Utd </t>
  </si>
  <si>
    <t xml:space="preserve">Arsenal </t>
  </si>
  <si>
    <t xml:space="preserve">Brighton </t>
  </si>
  <si>
    <t xml:space="preserve">Burnley </t>
  </si>
  <si>
    <t xml:space="preserve">Manchester Utd </t>
  </si>
  <si>
    <t xml:space="preserve">Aston Villa </t>
  </si>
  <si>
    <t xml:space="preserve">Sheffield Utd </t>
  </si>
  <si>
    <t xml:space="preserve">Southampton </t>
  </si>
  <si>
    <t xml:space="preserve">Watford </t>
  </si>
  <si>
    <t xml:space="preserve">Leicester City </t>
  </si>
  <si>
    <t xml:space="preserve">Wolverhampton </t>
  </si>
  <si>
    <t xml:space="preserve">Everton </t>
  </si>
  <si>
    <t xml:space="preserve">Newcastle Utd </t>
  </si>
  <si>
    <t xml:space="preserve">Crystal Palace </t>
  </si>
  <si>
    <t xml:space="preserve">Stoke City </t>
  </si>
  <si>
    <t xml:space="preserve">Luton Town </t>
  </si>
  <si>
    <t xml:space="preserve">Bristol City </t>
  </si>
  <si>
    <t xml:space="preserve">Preston </t>
  </si>
  <si>
    <t xml:space="preserve">QP Rangers </t>
  </si>
  <si>
    <t xml:space="preserve">West Bromwich </t>
  </si>
  <si>
    <t xml:space="preserve">Cardiff City </t>
  </si>
  <si>
    <t xml:space="preserve">Charlton </t>
  </si>
  <si>
    <t xml:space="preserve">Huddersfield </t>
  </si>
  <si>
    <t xml:space="preserve">Reading </t>
  </si>
  <si>
    <t xml:space="preserve">Swansea City </t>
  </si>
  <si>
    <t xml:space="preserve">Derby County </t>
  </si>
  <si>
    <t xml:space="preserve">Fulham </t>
  </si>
  <si>
    <t xml:space="preserve">Hull City </t>
  </si>
  <si>
    <t xml:space="preserve">Middlesbrough </t>
  </si>
  <si>
    <t xml:space="preserve">Nottm Forest </t>
  </si>
  <si>
    <t xml:space="preserve">Wigan Athletic </t>
  </si>
  <si>
    <t xml:space="preserve">Birmingham City </t>
  </si>
  <si>
    <t xml:space="preserve">Sheffield Wed </t>
  </si>
  <si>
    <t xml:space="preserve">Barnsley </t>
  </si>
  <si>
    <t xml:space="preserve">Leeds Utd </t>
  </si>
  <si>
    <t xml:space="preserve">Blackburn </t>
  </si>
  <si>
    <t xml:space="preserve">Millwall </t>
  </si>
  <si>
    <t xml:space="preserve">Brentford </t>
  </si>
  <si>
    <t xml:space="preserve">Oxford Utd </t>
  </si>
  <si>
    <t xml:space="preserve">Southend Utd </t>
  </si>
  <si>
    <t xml:space="preserve">Bolton </t>
  </si>
  <si>
    <t xml:space="preserve">Milton Keynes </t>
  </si>
  <si>
    <t xml:space="preserve">Tranmere </t>
  </si>
  <si>
    <t xml:space="preserve">Doncaster </t>
  </si>
  <si>
    <t xml:space="preserve">Fleetwood </t>
  </si>
  <si>
    <t xml:space="preserve">Gillingham </t>
  </si>
  <si>
    <t xml:space="preserve">Ipswich Town </t>
  </si>
  <si>
    <t xml:space="preserve">Peterborough </t>
  </si>
  <si>
    <t xml:space="preserve">Sunderland </t>
  </si>
  <si>
    <t xml:space="preserve">Accrington </t>
  </si>
  <si>
    <t xml:space="preserve">Portsmouth </t>
  </si>
  <si>
    <t xml:space="preserve">Coventry City </t>
  </si>
  <si>
    <t xml:space="preserve">Lincoln </t>
  </si>
  <si>
    <t xml:space="preserve">Wycombe </t>
  </si>
  <si>
    <t xml:space="preserve">Blackpool </t>
  </si>
  <si>
    <t xml:space="preserve">Wimbledon </t>
  </si>
  <si>
    <t xml:space="preserve">Burton Albion </t>
  </si>
  <si>
    <t xml:space="preserve">Rochdale </t>
  </si>
  <si>
    <t xml:space="preserve">Bristol Rovers </t>
  </si>
  <si>
    <t xml:space="preserve">Rotherham </t>
  </si>
  <si>
    <t xml:space="preserve">Shrewsbury </t>
  </si>
  <si>
    <t xml:space="preserve">Villarreal </t>
  </si>
  <si>
    <t xml:space="preserve">Real Betis </t>
  </si>
  <si>
    <t xml:space="preserve">FC Barcelona </t>
  </si>
  <si>
    <t xml:space="preserve">Granada </t>
  </si>
  <si>
    <t xml:space="preserve">Real Madrid </t>
  </si>
  <si>
    <t xml:space="preserve">Eibar </t>
  </si>
  <si>
    <t xml:space="preserve">Atletico Madrid </t>
  </si>
  <si>
    <t xml:space="preserve">Celta Vigo </t>
  </si>
  <si>
    <t xml:space="preserve">Valladolid </t>
  </si>
  <si>
    <t xml:space="preserve">Levante </t>
  </si>
  <si>
    <t xml:space="preserve">Mallorca </t>
  </si>
  <si>
    <t xml:space="preserve">Athletic Bilbao </t>
  </si>
  <si>
    <t xml:space="preserve">Espanyol </t>
  </si>
  <si>
    <t xml:space="preserve">FC Sevilla </t>
  </si>
  <si>
    <t xml:space="preserve">Getafe </t>
  </si>
  <si>
    <t xml:space="preserve">Leganes </t>
  </si>
  <si>
    <t xml:space="preserve">Osasuna </t>
  </si>
  <si>
    <t xml:space="preserve">Real Sociedad </t>
  </si>
  <si>
    <t xml:space="preserve">Valencia </t>
  </si>
  <si>
    <t xml:space="preserve">Alaves </t>
  </si>
  <si>
    <t xml:space="preserve">Deportivo </t>
  </si>
  <si>
    <t xml:space="preserve">Tenerife </t>
  </si>
  <si>
    <t xml:space="preserve">Alcorcon </t>
  </si>
  <si>
    <t xml:space="preserve">Cadiz </t>
  </si>
  <si>
    <t xml:space="preserve">Ponferradina </t>
  </si>
  <si>
    <t xml:space="preserve">Rayo Vallecano </t>
  </si>
  <si>
    <t xml:space="preserve">Real Oviedo </t>
  </si>
  <si>
    <t xml:space="preserve">Mirandés </t>
  </si>
  <si>
    <t xml:space="preserve">Fuenlabrada </t>
  </si>
  <si>
    <t xml:space="preserve">Lugo </t>
  </si>
  <si>
    <t xml:space="preserve">Numancia </t>
  </si>
  <si>
    <t xml:space="preserve">Las Palmas </t>
  </si>
  <si>
    <t xml:space="preserve">Racing </t>
  </si>
  <si>
    <t xml:space="preserve">Albacete </t>
  </si>
  <si>
    <t xml:space="preserve">Almeria </t>
  </si>
  <si>
    <t xml:space="preserve">Elche </t>
  </si>
  <si>
    <t xml:space="preserve">Extremadura </t>
  </si>
  <si>
    <t xml:space="preserve">Huesca </t>
  </si>
  <si>
    <t xml:space="preserve">Sporting Gijon </t>
  </si>
  <si>
    <t xml:space="preserve">Real Zaragoza </t>
  </si>
  <si>
    <t xml:space="preserve">Girona </t>
  </si>
  <si>
    <t xml:space="preserve">Malaga </t>
  </si>
  <si>
    <t xml:space="preserve">Inter Turku </t>
  </si>
  <si>
    <t xml:space="preserve">KuPS </t>
  </si>
  <si>
    <t xml:space="preserve">Honka </t>
  </si>
  <si>
    <t xml:space="preserve">KPV </t>
  </si>
  <si>
    <t xml:space="preserve">VPS </t>
  </si>
  <si>
    <t xml:space="preserve">HIFK </t>
  </si>
  <si>
    <t xml:space="preserve">Mariehamn </t>
  </si>
  <si>
    <t xml:space="preserve">FC Lahti </t>
  </si>
  <si>
    <t xml:space="preserve">HJK Helsinki </t>
  </si>
  <si>
    <t xml:space="preserve">Ilves </t>
  </si>
  <si>
    <t xml:space="preserve">Rovaniemi </t>
  </si>
  <si>
    <t xml:space="preserve">SJK </t>
  </si>
  <si>
    <t xml:space="preserve">Angers </t>
  </si>
  <si>
    <t xml:space="preserve">Monaco </t>
  </si>
  <si>
    <t xml:space="preserve">Nimes </t>
  </si>
  <si>
    <t xml:space="preserve">Lyon </t>
  </si>
  <si>
    <t xml:space="preserve">Nice </t>
  </si>
  <si>
    <t xml:space="preserve">Paris SG </t>
  </si>
  <si>
    <t xml:space="preserve">Bordeaux </t>
  </si>
  <si>
    <t xml:space="preserve">Metz </t>
  </si>
  <si>
    <t xml:space="preserve">Amiens </t>
  </si>
  <si>
    <t xml:space="preserve">Lille </t>
  </si>
  <si>
    <t xml:space="preserve">Rennes </t>
  </si>
  <si>
    <t xml:space="preserve">Saint-Etienne </t>
  </si>
  <si>
    <t xml:space="preserve">Toulouse </t>
  </si>
  <si>
    <t xml:space="preserve">Brest </t>
  </si>
  <si>
    <t xml:space="preserve">Dijon </t>
  </si>
  <si>
    <t xml:space="preserve">Strasbourg </t>
  </si>
  <si>
    <t xml:space="preserve">Nantes </t>
  </si>
  <si>
    <t xml:space="preserve">Marseille </t>
  </si>
  <si>
    <t xml:space="preserve">Montpellier </t>
  </si>
  <si>
    <t xml:space="preserve">Reims </t>
  </si>
  <si>
    <t xml:space="preserve">Le Havre </t>
  </si>
  <si>
    <t xml:space="preserve">Grenoble </t>
  </si>
  <si>
    <t xml:space="preserve">Lens </t>
  </si>
  <si>
    <t xml:space="preserve">Le Mans </t>
  </si>
  <si>
    <t xml:space="preserve">Auxerre </t>
  </si>
  <si>
    <t xml:space="preserve">Guingamp </t>
  </si>
  <si>
    <t xml:space="preserve">AC Ajaccio </t>
  </si>
  <si>
    <t xml:space="preserve">Rodez </t>
  </si>
  <si>
    <t xml:space="preserve">Lorient </t>
  </si>
  <si>
    <t xml:space="preserve">Paris FC </t>
  </si>
  <si>
    <t xml:space="preserve">Troyes </t>
  </si>
  <si>
    <t xml:space="preserve">Clermont </t>
  </si>
  <si>
    <t xml:space="preserve">Nancy </t>
  </si>
  <si>
    <t xml:space="preserve">Caen </t>
  </si>
  <si>
    <t xml:space="preserve">Niort </t>
  </si>
  <si>
    <t xml:space="preserve">Orleans </t>
  </si>
  <si>
    <t xml:space="preserve">Sochaux </t>
  </si>
  <si>
    <t xml:space="preserve">Valenciennes </t>
  </si>
  <si>
    <t xml:space="preserve">Chateauroux </t>
  </si>
  <si>
    <t xml:space="preserve">Chambly </t>
  </si>
  <si>
    <t xml:space="preserve">Ajax Amsterdam </t>
  </si>
  <si>
    <t xml:space="preserve">Sparta </t>
  </si>
  <si>
    <t xml:space="preserve">FC Utrecht </t>
  </si>
  <si>
    <t xml:space="preserve">PEC Zwolle </t>
  </si>
  <si>
    <t xml:space="preserve">RKC Waalwijk </t>
  </si>
  <si>
    <t xml:space="preserve">VVV </t>
  </si>
  <si>
    <t xml:space="preserve">ADO Den Haag </t>
  </si>
  <si>
    <t xml:space="preserve">Fortuna Sittard </t>
  </si>
  <si>
    <t xml:space="preserve">FC Twente </t>
  </si>
  <si>
    <t xml:space="preserve">FC Emmen </t>
  </si>
  <si>
    <t xml:space="preserve">PSV Eindhoven </t>
  </si>
  <si>
    <t xml:space="preserve">Willem II </t>
  </si>
  <si>
    <t xml:space="preserve">Vitesse Arnhem </t>
  </si>
  <si>
    <t xml:space="preserve">Heracles Almelo </t>
  </si>
  <si>
    <t xml:space="preserve">AZ Alkmaar </t>
  </si>
  <si>
    <t xml:space="preserve">Feyenoord </t>
  </si>
  <si>
    <t xml:space="preserve">FC Groningen </t>
  </si>
  <si>
    <t xml:space="preserve">Heerenveen </t>
  </si>
  <si>
    <t xml:space="preserve">Napoli </t>
  </si>
  <si>
    <t xml:space="preserve">Atalanta </t>
  </si>
  <si>
    <t xml:space="preserve">Fiorentina </t>
  </si>
  <si>
    <t xml:space="preserve">Genoa </t>
  </si>
  <si>
    <t xml:space="preserve">AS Roma </t>
  </si>
  <si>
    <t xml:space="preserve">Juventus </t>
  </si>
  <si>
    <t xml:space="preserve">Sampdoria </t>
  </si>
  <si>
    <t xml:space="preserve">Sassuolo </t>
  </si>
  <si>
    <t xml:space="preserve">Torino </t>
  </si>
  <si>
    <t xml:space="preserve">Inter Milan </t>
  </si>
  <si>
    <t xml:space="preserve">SPAL </t>
  </si>
  <si>
    <t xml:space="preserve">Lazio </t>
  </si>
  <si>
    <t xml:space="preserve">Lecce </t>
  </si>
  <si>
    <t xml:space="preserve">Parma </t>
  </si>
  <si>
    <t xml:space="preserve">Udinese </t>
  </si>
  <si>
    <t xml:space="preserve">Cagliari </t>
  </si>
  <si>
    <t xml:space="preserve">Bologna </t>
  </si>
  <si>
    <t xml:space="preserve">Hellas Verona </t>
  </si>
  <si>
    <t xml:space="preserve">AC Milan </t>
  </si>
  <si>
    <t xml:space="preserve">Brescia </t>
  </si>
  <si>
    <t xml:space="preserve">Pescara </t>
  </si>
  <si>
    <t xml:space="preserve">Pordenone </t>
  </si>
  <si>
    <t xml:space="preserve">Cittadella </t>
  </si>
  <si>
    <t xml:space="preserve">Ascoli </t>
  </si>
  <si>
    <t xml:space="preserve">Frosinone </t>
  </si>
  <si>
    <t xml:space="preserve">Spezia </t>
  </si>
  <si>
    <t xml:space="preserve">Benevento </t>
  </si>
  <si>
    <t xml:space="preserve">Chievo </t>
  </si>
  <si>
    <t xml:space="preserve">Empoli </t>
  </si>
  <si>
    <t xml:space="preserve">Juve Stabia </t>
  </si>
  <si>
    <t xml:space="preserve">Salernitana </t>
  </si>
  <si>
    <t xml:space="preserve">Trapani </t>
  </si>
  <si>
    <t xml:space="preserve">Cremonese </t>
  </si>
  <si>
    <t xml:space="preserve">Perugia </t>
  </si>
  <si>
    <t xml:space="preserve">Venezia </t>
  </si>
  <si>
    <t xml:space="preserve">Crotone </t>
  </si>
  <si>
    <t xml:space="preserve">Livorno </t>
  </si>
  <si>
    <t xml:space="preserve">Pisa </t>
  </si>
  <si>
    <t xml:space="preserve">Virtus Entella </t>
  </si>
  <si>
    <t xml:space="preserve">Cosenza </t>
  </si>
  <si>
    <t xml:space="preserve">Vissel Kobe </t>
  </si>
  <si>
    <t xml:space="preserve">Shimizu S-Pulse </t>
  </si>
  <si>
    <t xml:space="preserve">Yokohama M. </t>
  </si>
  <si>
    <t xml:space="preserve">Shonan Bellmare </t>
  </si>
  <si>
    <t xml:space="preserve">Nagoya </t>
  </si>
  <si>
    <t xml:space="preserve">Sapporo </t>
  </si>
  <si>
    <t xml:space="preserve">Gamba Osaka </t>
  </si>
  <si>
    <t xml:space="preserve">Kashima Antlers </t>
  </si>
  <si>
    <t xml:space="preserve">Vegalta Sendai </t>
  </si>
  <si>
    <t xml:space="preserve">Sagan Tosu </t>
  </si>
  <si>
    <t xml:space="preserve">Kaw. Frontale </t>
  </si>
  <si>
    <t xml:space="preserve">Urawa Reds </t>
  </si>
  <si>
    <t xml:space="preserve">FC Tokyo </t>
  </si>
  <si>
    <t xml:space="preserve">Júbilo Iwata </t>
  </si>
  <si>
    <t xml:space="preserve">Sanf. Hiroshima </t>
  </si>
  <si>
    <t xml:space="preserve">Oita Trinita </t>
  </si>
  <si>
    <t xml:space="preserve">Cerezo Osaka </t>
  </si>
  <si>
    <t xml:space="preserve">Yamaga </t>
  </si>
  <si>
    <t xml:space="preserve">Bodø/Glimt </t>
  </si>
  <si>
    <t xml:space="preserve">Molde </t>
  </si>
  <si>
    <t xml:space="preserve">Tromsø </t>
  </si>
  <si>
    <t xml:space="preserve">Mjøndalen </t>
  </si>
  <si>
    <t xml:space="preserve">Valerenga </t>
  </si>
  <si>
    <t xml:space="preserve">Viking </t>
  </si>
  <si>
    <t xml:space="preserve">Strømsgodset </t>
  </si>
  <si>
    <t xml:space="preserve">Ranheim </t>
  </si>
  <si>
    <t xml:space="preserve">Lillestrøm </t>
  </si>
  <si>
    <t xml:space="preserve">Rosenborg </t>
  </si>
  <si>
    <t xml:space="preserve">Haugesund </t>
  </si>
  <si>
    <t xml:space="preserve">Odd BK </t>
  </si>
  <si>
    <t xml:space="preserve">Sarpsborg 08 </t>
  </si>
  <si>
    <t xml:space="preserve">Brann </t>
  </si>
  <si>
    <t xml:space="preserve">Stabæk </t>
  </si>
  <si>
    <t xml:space="preserve">Kristiansund </t>
  </si>
  <si>
    <t xml:space="preserve">Jagiellonia </t>
  </si>
  <si>
    <t xml:space="preserve">Lech Poznan </t>
  </si>
  <si>
    <t xml:space="preserve">KS Cracovia </t>
  </si>
  <si>
    <t xml:space="preserve">LKS Lodz </t>
  </si>
  <si>
    <t xml:space="preserve">Rakow Czest. </t>
  </si>
  <si>
    <t xml:space="preserve">Zaglebie Lubin </t>
  </si>
  <si>
    <t xml:space="preserve">Legia Warsaw </t>
  </si>
  <si>
    <t xml:space="preserve">Wisla Plock </t>
  </si>
  <si>
    <t xml:space="preserve">Wisla Krakow </t>
  </si>
  <si>
    <t xml:space="preserve">Slask Wroclaw </t>
  </si>
  <si>
    <t xml:space="preserve">Arka Gdynia </t>
  </si>
  <si>
    <t xml:space="preserve">Gornik Zabrze </t>
  </si>
  <si>
    <t xml:space="preserve">Korona Kielce </t>
  </si>
  <si>
    <t xml:space="preserve">Lechia Gdansk </t>
  </si>
  <si>
    <t xml:space="preserve">Piast Gliwice </t>
  </si>
  <si>
    <t xml:space="preserve">Pogon Szczecin </t>
  </si>
  <si>
    <t xml:space="preserve">Aves </t>
  </si>
  <si>
    <t xml:space="preserve">Rio Ave </t>
  </si>
  <si>
    <t xml:space="preserve">Sporting CP </t>
  </si>
  <si>
    <t xml:space="preserve">Benfica </t>
  </si>
  <si>
    <t xml:space="preserve">Sporting Braga </t>
  </si>
  <si>
    <t xml:space="preserve">FC Porto </t>
  </si>
  <si>
    <t xml:space="preserve">Maritimo </t>
  </si>
  <si>
    <t xml:space="preserve">Famalicão </t>
  </si>
  <si>
    <t xml:space="preserve">Guimaraes </t>
  </si>
  <si>
    <t xml:space="preserve">Pacos Ferreira </t>
  </si>
  <si>
    <t xml:space="preserve">Boavista </t>
  </si>
  <si>
    <t xml:space="preserve">Gil Vicente </t>
  </si>
  <si>
    <t xml:space="preserve">Moreirense </t>
  </si>
  <si>
    <t xml:space="preserve">Portimonense </t>
  </si>
  <si>
    <t xml:space="preserve">Tondela </t>
  </si>
  <si>
    <t xml:space="preserve">Vitoria Setubal </t>
  </si>
  <si>
    <t xml:space="preserve">Belenenses </t>
  </si>
  <si>
    <t xml:space="preserve">Santa Clara </t>
  </si>
  <si>
    <t xml:space="preserve">Ural </t>
  </si>
  <si>
    <t xml:space="preserve">Rostov </t>
  </si>
  <si>
    <t xml:space="preserve">Orenburg </t>
  </si>
  <si>
    <t xml:space="preserve">FC Krasnodar </t>
  </si>
  <si>
    <t xml:space="preserve">Arsenal Tula </t>
  </si>
  <si>
    <t xml:space="preserve">Krylya Sovetov </t>
  </si>
  <si>
    <t xml:space="preserve">Lokomotiv M. </t>
  </si>
  <si>
    <t xml:space="preserve">Ufa </t>
  </si>
  <si>
    <t xml:space="preserve">FC Tambov </t>
  </si>
  <si>
    <t xml:space="preserve">Spartak Moscow </t>
  </si>
  <si>
    <t xml:space="preserve">Akhmat Grozny </t>
  </si>
  <si>
    <t xml:space="preserve">CSKA Moscow </t>
  </si>
  <si>
    <t xml:space="preserve">PFC Sochi </t>
  </si>
  <si>
    <t xml:space="preserve">Rubin Kazan </t>
  </si>
  <si>
    <t xml:space="preserve">Zenit </t>
  </si>
  <si>
    <t xml:space="preserve">Dinamo Moscow </t>
  </si>
  <si>
    <t xml:space="preserve">Celtic </t>
  </si>
  <si>
    <t xml:space="preserve">St Johnstone </t>
  </si>
  <si>
    <t xml:space="preserve">Hibernian </t>
  </si>
  <si>
    <t xml:space="preserve">Motherwell </t>
  </si>
  <si>
    <t xml:space="preserve">Hamilton </t>
  </si>
  <si>
    <t xml:space="preserve">Hearts </t>
  </si>
  <si>
    <t xml:space="preserve">Rangers </t>
  </si>
  <si>
    <t xml:space="preserve">Livingston </t>
  </si>
  <si>
    <t xml:space="preserve">Ross County </t>
  </si>
  <si>
    <t xml:space="preserve">Aberdeen </t>
  </si>
  <si>
    <t xml:space="preserve">Kilmarnock </t>
  </si>
  <si>
    <t xml:space="preserve">St Mirren </t>
  </si>
  <si>
    <t xml:space="preserve">Hammarby </t>
  </si>
  <si>
    <t xml:space="preserve">Orebro </t>
  </si>
  <si>
    <t xml:space="preserve">Falkenberg </t>
  </si>
  <si>
    <t xml:space="preserve">Sirius </t>
  </si>
  <si>
    <t xml:space="preserve">AFC Eskilstuna </t>
  </si>
  <si>
    <t xml:space="preserve">Elfsborg </t>
  </si>
  <si>
    <t xml:space="preserve">Helsingborg </t>
  </si>
  <si>
    <t xml:space="preserve">GIF Sundsvall </t>
  </si>
  <si>
    <t xml:space="preserve">Norrköping </t>
  </si>
  <si>
    <t xml:space="preserve">BK Hacken </t>
  </si>
  <si>
    <t xml:space="preserve">Ostersunds </t>
  </si>
  <si>
    <t xml:space="preserve">Malmoe FF </t>
  </si>
  <si>
    <t xml:space="preserve">IFK Goteborg </t>
  </si>
  <si>
    <t xml:space="preserve">Kalmar FF </t>
  </si>
  <si>
    <t xml:space="preserve">Djurgardens </t>
  </si>
  <si>
    <t xml:space="preserve">AIK Stockholm </t>
  </si>
  <si>
    <t xml:space="preserve">Gaziantep FK </t>
  </si>
  <si>
    <t xml:space="preserve">Alanyaspor </t>
  </si>
  <si>
    <t xml:space="preserve">Yeni Malatyaspo </t>
  </si>
  <si>
    <t xml:space="preserve">Fenerbahce </t>
  </si>
  <si>
    <t xml:space="preserve">Basaksehir </t>
  </si>
  <si>
    <t xml:space="preserve">Galatasaray </t>
  </si>
  <si>
    <t xml:space="preserve">Genclerbirligi </t>
  </si>
  <si>
    <t xml:space="preserve">Besiktas </t>
  </si>
  <si>
    <t xml:space="preserve">Kasimpasa </t>
  </si>
  <si>
    <t xml:space="preserve">Kayserispor </t>
  </si>
  <si>
    <t xml:space="preserve">Sivasspor </t>
  </si>
  <si>
    <t xml:space="preserve">Antalyaspor </t>
  </si>
  <si>
    <t xml:space="preserve">Trabzonspor </t>
  </si>
  <si>
    <t xml:space="preserve">Konyaspor </t>
  </si>
  <si>
    <t xml:space="preserve">Rizespor </t>
  </si>
  <si>
    <t xml:space="preserve">Denizlispor </t>
  </si>
  <si>
    <t xml:space="preserve">Goztepe </t>
  </si>
  <si>
    <t xml:space="preserve">Ankaragucu </t>
  </si>
  <si>
    <t>stats</t>
  </si>
  <si>
    <t>Home / Away</t>
  </si>
  <si>
    <t>% Points per game</t>
  </si>
  <si>
    <r>
      <t>W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FFA500"/>
        <rFont val="Calibri"/>
        <family val="2"/>
      </rPr>
      <t>D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L</t>
    </r>
  </si>
  <si>
    <t>TG</t>
  </si>
  <si>
    <t>2.5+</t>
  </si>
  <si>
    <t>Last 4</t>
  </si>
  <si>
    <t>Sun</t>
  </si>
  <si>
    <t xml:space="preserve"> home </t>
  </si>
  <si>
    <t xml:space="preserve">Aldosivi  </t>
  </si>
  <si>
    <t xml:space="preserve"> away </t>
  </si>
  <si>
    <t xml:space="preserve">Patronato  </t>
  </si>
  <si>
    <t xml:space="preserve">Arsenal Sarandi  </t>
  </si>
  <si>
    <t xml:space="preserve">Union Santa Fe  </t>
  </si>
  <si>
    <t xml:space="preserve">Banfield  </t>
  </si>
  <si>
    <t xml:space="preserve">T. de Cordoba  </t>
  </si>
  <si>
    <t xml:space="preserve">Boca Juniors  </t>
  </si>
  <si>
    <t xml:space="preserve">Estudiantes  </t>
  </si>
  <si>
    <t xml:space="preserve">Central Córdoba  </t>
  </si>
  <si>
    <t xml:space="preserve">Defensa y J.  </t>
  </si>
  <si>
    <t xml:space="preserve">Colon  </t>
  </si>
  <si>
    <t xml:space="preserve">San Lorenzo  </t>
  </si>
  <si>
    <t xml:space="preserve">Gimnasia  </t>
  </si>
  <si>
    <t xml:space="preserve">Racing Club  </t>
  </si>
  <si>
    <t xml:space="preserve">Godoy Cruz  </t>
  </si>
  <si>
    <t xml:space="preserve">Argentinos Jrs  </t>
  </si>
  <si>
    <t xml:space="preserve">Huracan  </t>
  </si>
  <si>
    <t xml:space="preserve">River Plate  </t>
  </si>
  <si>
    <t xml:space="preserve">Independiente  </t>
  </si>
  <si>
    <t xml:space="preserve">Lanus  </t>
  </si>
  <si>
    <t xml:space="preserve">Rosario  </t>
  </si>
  <si>
    <t xml:space="preserve">Newells  </t>
  </si>
  <si>
    <t>Calculations based on home results of the home team and away results of the visiting team recorded during the current season in the league.</t>
  </si>
  <si>
    <t>BET</t>
  </si>
  <si>
    <t xml:space="preserve"> - Goal margins</t>
  </si>
  <si>
    <t>Colonne1</t>
  </si>
  <si>
    <t>Colonne2</t>
  </si>
  <si>
    <t>Colonne3</t>
  </si>
  <si>
    <t>Colonne4</t>
  </si>
  <si>
    <t>Colonne5</t>
  </si>
  <si>
    <t>Colonne6</t>
  </si>
  <si>
    <t>EQUIPE 1</t>
  </si>
  <si>
    <t>EQUIPE 2</t>
  </si>
  <si>
    <t>DATES</t>
  </si>
  <si>
    <t>Sat</t>
  </si>
  <si>
    <t xml:space="preserve">Mattersburg  </t>
  </si>
  <si>
    <t xml:space="preserve">WSG Wattens  </t>
  </si>
  <si>
    <t xml:space="preserve">Salzburg  </t>
  </si>
  <si>
    <t xml:space="preserve">Hartberg  </t>
  </si>
  <si>
    <t xml:space="preserve">Sturm Graz  </t>
  </si>
  <si>
    <t xml:space="preserve">LASK Linz  </t>
  </si>
  <si>
    <t xml:space="preserve">Altach  </t>
  </si>
  <si>
    <t xml:space="preserve">St. Poelten  </t>
  </si>
  <si>
    <t xml:space="preserve">Rapid Wien  </t>
  </si>
  <si>
    <t xml:space="preserve">Admira Wacker  </t>
  </si>
  <si>
    <t xml:space="preserve">Wolfsberger AC  </t>
  </si>
  <si>
    <t xml:space="preserve">Austria Wien  </t>
  </si>
  <si>
    <t>Fri</t>
  </si>
  <si>
    <t xml:space="preserve">Charleroi  </t>
  </si>
  <si>
    <t xml:space="preserve">KRC Genk  </t>
  </si>
  <si>
    <t xml:space="preserve">Oostende  </t>
  </si>
  <si>
    <t xml:space="preserve">Standard Liege  </t>
  </si>
  <si>
    <t xml:space="preserve">Eupen  </t>
  </si>
  <si>
    <t xml:space="preserve">Zulte-Waregem  </t>
  </si>
  <si>
    <t xml:space="preserve">Sint-Truiden  </t>
  </si>
  <si>
    <t xml:space="preserve">Beveren  </t>
  </si>
  <si>
    <t xml:space="preserve">Cercle Brugge  </t>
  </si>
  <si>
    <t xml:space="preserve">Club Brugge  </t>
  </si>
  <si>
    <t xml:space="preserve">Anderlecht  </t>
  </si>
  <si>
    <t xml:space="preserve">Antwerp  </t>
  </si>
  <si>
    <t xml:space="preserve">Gent  </t>
  </si>
  <si>
    <t xml:space="preserve">KV Mechelen  </t>
  </si>
  <si>
    <t xml:space="preserve">Mouscron-P  </t>
  </si>
  <si>
    <t xml:space="preserve">Kortrijk  </t>
  </si>
  <si>
    <t xml:space="preserve">Corinthians  </t>
  </si>
  <si>
    <t xml:space="preserve">Ceara  </t>
  </si>
  <si>
    <t xml:space="preserve">Vasco da Gama  </t>
  </si>
  <si>
    <t xml:space="preserve">Bahia  </t>
  </si>
  <si>
    <t xml:space="preserve">Avai  </t>
  </si>
  <si>
    <t xml:space="preserve">Flamengo  </t>
  </si>
  <si>
    <t xml:space="preserve">Fortaleza  </t>
  </si>
  <si>
    <t xml:space="preserve">Fluminense  </t>
  </si>
  <si>
    <t xml:space="preserve">Internacional  </t>
  </si>
  <si>
    <t xml:space="preserve">Goias  </t>
  </si>
  <si>
    <t xml:space="preserve">Palmeiras  </t>
  </si>
  <si>
    <t xml:space="preserve">Cruzeiro  </t>
  </si>
  <si>
    <t xml:space="preserve">Grêmio  </t>
  </si>
  <si>
    <t xml:space="preserve">Botafogo  </t>
  </si>
  <si>
    <t xml:space="preserve">Atletico MG  </t>
  </si>
  <si>
    <t xml:space="preserve">Santos  </t>
  </si>
  <si>
    <t xml:space="preserve">Atletico PR  </t>
  </si>
  <si>
    <t>Mon</t>
  </si>
  <si>
    <t xml:space="preserve">Chapecoense  </t>
  </si>
  <si>
    <t xml:space="preserve">Neuchâtel Xamax  </t>
  </si>
  <si>
    <t xml:space="preserve">Sion  </t>
  </si>
  <si>
    <t xml:space="preserve">St. Gallen  </t>
  </si>
  <si>
    <t xml:space="preserve">Servette  </t>
  </si>
  <si>
    <t xml:space="preserve">BSC Young Boys  </t>
  </si>
  <si>
    <t xml:space="preserve">FC Basel  </t>
  </si>
  <si>
    <t xml:space="preserve">FC Zürich  </t>
  </si>
  <si>
    <t xml:space="preserve">FC Thun  </t>
  </si>
  <si>
    <t xml:space="preserve">Lugano  </t>
  </si>
  <si>
    <t xml:space="preserve">Luzern  </t>
  </si>
  <si>
    <t xml:space="preserve">Düsseldorf  </t>
  </si>
  <si>
    <t xml:space="preserve">Wolfsburg  </t>
  </si>
  <si>
    <t xml:space="preserve">Dortmund  </t>
  </si>
  <si>
    <t xml:space="preserve">Leverkusen  </t>
  </si>
  <si>
    <t xml:space="preserve">FC Augsburg  </t>
  </si>
  <si>
    <t xml:space="preserve">Frankfurt  </t>
  </si>
  <si>
    <t xml:space="preserve">FC Köln  </t>
  </si>
  <si>
    <t xml:space="preserve">Moenchengladb.  </t>
  </si>
  <si>
    <t xml:space="preserve">FSV Mainz  </t>
  </si>
  <si>
    <t xml:space="preserve">Hertha Berlin  </t>
  </si>
  <si>
    <t xml:space="preserve">Union Berlin  </t>
  </si>
  <si>
    <t xml:space="preserve">Werder Bremen  </t>
  </si>
  <si>
    <t xml:space="preserve">RB Leipzig  </t>
  </si>
  <si>
    <t xml:space="preserve">Bayern Munich  </t>
  </si>
  <si>
    <t xml:space="preserve">Hoffenheim  </t>
  </si>
  <si>
    <t xml:space="preserve">Freiburg  </t>
  </si>
  <si>
    <t xml:space="preserve">Paderborn  </t>
  </si>
  <si>
    <t xml:space="preserve">Schalke 04  </t>
  </si>
  <si>
    <r>
      <t>W</t>
    </r>
    <r>
      <rPr>
        <sz val="11"/>
        <color rgb="FF000000"/>
        <rFont val="Calibri"/>
      </rPr>
      <t xml:space="preserve"> </t>
    </r>
    <r>
      <rPr>
        <b/>
        <sz val="11"/>
        <color rgb="FFFFA500"/>
        <rFont val="Calibri"/>
      </rPr>
      <t>D</t>
    </r>
    <r>
      <rPr>
        <sz val="11"/>
        <color rgb="FF000000"/>
        <rFont val="Calibri"/>
      </rPr>
      <t xml:space="preserve"> </t>
    </r>
    <r>
      <rPr>
        <b/>
        <sz val="11"/>
        <color rgb="FFFF0000"/>
        <rFont val="Calibri"/>
      </rPr>
      <t>L</t>
    </r>
  </si>
  <si>
    <t xml:space="preserve">Liverpool  </t>
  </si>
  <si>
    <t xml:space="preserve">Newcastle Utd  </t>
  </si>
  <si>
    <t xml:space="preserve">Brighton  </t>
  </si>
  <si>
    <t xml:space="preserve">Burnley  </t>
  </si>
  <si>
    <t xml:space="preserve">Manchester Utd  </t>
  </si>
  <si>
    <t xml:space="preserve">Leicester City  </t>
  </si>
  <si>
    <t xml:space="preserve">Sheffield Utd  </t>
  </si>
  <si>
    <t xml:space="preserve">Southampton  </t>
  </si>
  <si>
    <t xml:space="preserve">Tottenham  </t>
  </si>
  <si>
    <t xml:space="preserve">Crystal Palace  </t>
  </si>
  <si>
    <t xml:space="preserve">Wolverhampton  </t>
  </si>
  <si>
    <t xml:space="preserve">Chelsea  </t>
  </si>
  <si>
    <t xml:space="preserve">Norwich City  </t>
  </si>
  <si>
    <t xml:space="preserve">Manchester City  </t>
  </si>
  <si>
    <t xml:space="preserve">Bournemouth  </t>
  </si>
  <si>
    <t xml:space="preserve">Everton  </t>
  </si>
  <si>
    <t xml:space="preserve">Watford  </t>
  </si>
  <si>
    <t xml:space="preserve">Arsenal  </t>
  </si>
  <si>
    <t xml:space="preserve">Aston Villa  </t>
  </si>
  <si>
    <t xml:space="preserve">West Ham Utd  </t>
  </si>
  <si>
    <t xml:space="preserve">Mallorca  </t>
  </si>
  <si>
    <t xml:space="preserve">Athletic Bilbao  </t>
  </si>
  <si>
    <t xml:space="preserve">Real Madrid  </t>
  </si>
  <si>
    <t xml:space="preserve">Levante  </t>
  </si>
  <si>
    <t xml:space="preserve">Leganes  </t>
  </si>
  <si>
    <t xml:space="preserve">Villarreal  </t>
  </si>
  <si>
    <t xml:space="preserve">Real Sociedad  </t>
  </si>
  <si>
    <t>-</t>
  </si>
  <si>
    <t xml:space="preserve">-% </t>
  </si>
  <si>
    <t>-%</t>
  </si>
  <si>
    <t xml:space="preserve">Atletico Madrid  </t>
  </si>
  <si>
    <t xml:space="preserve">FC Barcelona  </t>
  </si>
  <si>
    <t xml:space="preserve">Valencia  </t>
  </si>
  <si>
    <t xml:space="preserve">Eibar  </t>
  </si>
  <si>
    <t xml:space="preserve">Espanyol  </t>
  </si>
  <si>
    <t xml:space="preserve">Alaves  </t>
  </si>
  <si>
    <t xml:space="preserve">FC Sevilla  </t>
  </si>
  <si>
    <t xml:space="preserve">Celta Vigo  </t>
  </si>
  <si>
    <t xml:space="preserve">Granada  </t>
  </si>
  <si>
    <t xml:space="preserve">Valladolid  </t>
  </si>
  <si>
    <t xml:space="preserve">Osasuna  </t>
  </si>
  <si>
    <t xml:space="preserve">Real Betis  </t>
  </si>
  <si>
    <t xml:space="preserve">Getafe  </t>
  </si>
  <si>
    <t xml:space="preserve">Lille  </t>
  </si>
  <si>
    <t xml:space="preserve">Angers  </t>
  </si>
  <si>
    <t xml:space="preserve">Amiens  </t>
  </si>
  <si>
    <t xml:space="preserve">Lyon  </t>
  </si>
  <si>
    <t xml:space="preserve">Paris SG  </t>
  </si>
  <si>
    <t xml:space="preserve">Strasbourg  </t>
  </si>
  <si>
    <t xml:space="preserve">Bordeaux  </t>
  </si>
  <si>
    <t xml:space="preserve">Metz  </t>
  </si>
  <si>
    <t xml:space="preserve">Brest  </t>
  </si>
  <si>
    <t xml:space="preserve">Rennes  </t>
  </si>
  <si>
    <t xml:space="preserve">Dijon  </t>
  </si>
  <si>
    <t xml:space="preserve">Nimes  </t>
  </si>
  <si>
    <t xml:space="preserve">Montpellier  </t>
  </si>
  <si>
    <t xml:space="preserve">Nice  </t>
  </si>
  <si>
    <t xml:space="preserve">Nantes  </t>
  </si>
  <si>
    <t xml:space="preserve">Reims  </t>
  </si>
  <si>
    <t xml:space="preserve">Saint-Etienne  </t>
  </si>
  <si>
    <t xml:space="preserve">Toulouse  </t>
  </si>
  <si>
    <t xml:space="preserve">Monaco  </t>
  </si>
  <si>
    <t xml:space="preserve">Marseille  </t>
  </si>
  <si>
    <t xml:space="preserve">AS Roma  </t>
  </si>
  <si>
    <t xml:space="preserve">Sassuolo  </t>
  </si>
  <si>
    <t xml:space="preserve">Brescia  </t>
  </si>
  <si>
    <t xml:space="preserve">Bologna  </t>
  </si>
  <si>
    <t xml:space="preserve">Fiorentina  </t>
  </si>
  <si>
    <t xml:space="preserve">Juventus  </t>
  </si>
  <si>
    <t xml:space="preserve">Genoa  </t>
  </si>
  <si>
    <t xml:space="preserve">Atalanta  </t>
  </si>
  <si>
    <t xml:space="preserve">Hellas Verona  </t>
  </si>
  <si>
    <t xml:space="preserve">AC Milan  </t>
  </si>
  <si>
    <t xml:space="preserve">Inter Milan  </t>
  </si>
  <si>
    <t xml:space="preserve">Udinese  </t>
  </si>
  <si>
    <t xml:space="preserve">Napoli  </t>
  </si>
  <si>
    <t xml:space="preserve">Sampdoria  </t>
  </si>
  <si>
    <t xml:space="preserve">Parma  </t>
  </si>
  <si>
    <t xml:space="preserve">Cagliari  </t>
  </si>
  <si>
    <t xml:space="preserve">SPAL  </t>
  </si>
  <si>
    <t xml:space="preserve">Lazio  </t>
  </si>
  <si>
    <t xml:space="preserve">Torino  </t>
  </si>
  <si>
    <t xml:space="preserve">Lecce  </t>
  </si>
  <si>
    <t xml:space="preserve">Pordenone  </t>
  </si>
  <si>
    <t xml:space="preserve">Spezia  </t>
  </si>
  <si>
    <t xml:space="preserve">Ascoli  </t>
  </si>
  <si>
    <t xml:space="preserve">Livorno  </t>
  </si>
  <si>
    <t xml:space="preserve">Cittadella  </t>
  </si>
  <si>
    <t xml:space="preserve">Trapani  </t>
  </si>
  <si>
    <t xml:space="preserve">Perugia  </t>
  </si>
  <si>
    <t xml:space="preserve">Juve Stabia  </t>
  </si>
  <si>
    <t xml:space="preserve">Virtus Entella  </t>
  </si>
  <si>
    <t xml:space="preserve">Frosinone  </t>
  </si>
  <si>
    <t xml:space="preserve">Venezia  </t>
  </si>
  <si>
    <t xml:space="preserve">Chievo  </t>
  </si>
  <si>
    <t xml:space="preserve">Cosenza  </t>
  </si>
  <si>
    <t xml:space="preserve">Pescara  </t>
  </si>
  <si>
    <t xml:space="preserve">Crotone  </t>
  </si>
  <si>
    <t xml:space="preserve">Empoli  </t>
  </si>
  <si>
    <t xml:space="preserve">Pisa  </t>
  </si>
  <si>
    <t xml:space="preserve">Cremonese  </t>
  </si>
  <si>
    <t>Tue</t>
  </si>
  <si>
    <t>Wed</t>
  </si>
  <si>
    <t xml:space="preserve">Hamilton  </t>
  </si>
  <si>
    <t xml:space="preserve">Celtic  </t>
  </si>
  <si>
    <t xml:space="preserve">Aberdeen  </t>
  </si>
  <si>
    <t xml:space="preserve">St Johnstone  </t>
  </si>
  <si>
    <t xml:space="preserve">Hearts  </t>
  </si>
  <si>
    <t xml:space="preserve">Motherwell  </t>
  </si>
  <si>
    <t xml:space="preserve">Kilmarnock  </t>
  </si>
  <si>
    <t xml:space="preserve">Hibernian  </t>
  </si>
  <si>
    <t xml:space="preserve">Rangers  </t>
  </si>
  <si>
    <t xml:space="preserve">Livingston  </t>
  </si>
  <si>
    <t xml:space="preserve">Ross County  </t>
  </si>
  <si>
    <t xml:space="preserve">St Mirren  </t>
  </si>
  <si>
    <t xml:space="preserve">Sirius  </t>
  </si>
  <si>
    <t xml:space="preserve">Falkenberg  </t>
  </si>
  <si>
    <t xml:space="preserve">Orebro  </t>
  </si>
  <si>
    <t xml:space="preserve">GIF Sundsvall  </t>
  </si>
  <si>
    <t xml:space="preserve">Ostersunds  </t>
  </si>
  <si>
    <t xml:space="preserve">Kalmar FF  </t>
  </si>
  <si>
    <t xml:space="preserve">BK Hacken  </t>
  </si>
  <si>
    <t xml:space="preserve">AIK Stockholm  </t>
  </si>
  <si>
    <t xml:space="preserve">Hammarby  </t>
  </si>
  <si>
    <t xml:space="preserve">IFK Goteborg  </t>
  </si>
  <si>
    <t xml:space="preserve">Malmoe FF  </t>
  </si>
  <si>
    <t xml:space="preserve">Norrköping  </t>
  </si>
  <si>
    <t xml:space="preserve">Galatasaray  </t>
  </si>
  <si>
    <t xml:space="preserve">Kasimpasa  </t>
  </si>
  <si>
    <t xml:space="preserve">Basaksehir  </t>
  </si>
  <si>
    <t xml:space="preserve">Sivasspor  </t>
  </si>
  <si>
    <t xml:space="preserve">Antalyaspor  </t>
  </si>
  <si>
    <t xml:space="preserve">Kayserispor  </t>
  </si>
  <si>
    <t xml:space="preserve">Gaziantep FK  </t>
  </si>
  <si>
    <t xml:space="preserve">Besiktas  </t>
  </si>
  <si>
    <t xml:space="preserve">Ankaragucu  </t>
  </si>
  <si>
    <t xml:space="preserve">Yeni Malatyaspo  </t>
  </si>
  <si>
    <t xml:space="preserve">Rizespor  </t>
  </si>
  <si>
    <t xml:space="preserve">Goztepe  </t>
  </si>
  <si>
    <t xml:space="preserve">Denizlispor  </t>
  </si>
  <si>
    <t xml:space="preserve">Konyaspor  </t>
  </si>
  <si>
    <t xml:space="preserve">Trabzonspor  </t>
  </si>
  <si>
    <t xml:space="preserve">Genclerbirligi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</si>
</sst>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rgb="FF000000"/>
      <name val="Calibri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8"/>
      <color rgb="FF000000"/>
      <name val="Calibri"/>
      <family val="2"/>
    </font>
    <font>
      <sz val="11"/>
      <color rgb="FF008000"/>
      <name val="Calibri"/>
      <family val="2"/>
    </font>
    <font>
      <b/>
      <sz val="11"/>
      <color rgb="FF0000FF"/>
      <name val="Calibri"/>
      <family val="2"/>
    </font>
    <font>
      <sz val="7.5"/>
      <color rgb="FF000000"/>
      <name val="Calibri"/>
      <family val="2"/>
    </font>
    <font>
      <b/>
      <sz val="11"/>
      <color rgb="FF008000"/>
      <name val="Calibri"/>
      <family val="2"/>
    </font>
    <font>
      <b/>
      <sz val="11"/>
      <color rgb="FF555555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rgb="FFFFA500"/>
      <name val="Calibri"/>
      <family val="2"/>
    </font>
    <font>
      <sz val="7.5"/>
      <color rgb="FF008000"/>
      <name val="Calibri"/>
      <family val="2"/>
    </font>
    <font>
      <sz val="7.5"/>
      <color rgb="FF666666"/>
      <name val="Calibri"/>
      <family val="2"/>
    </font>
    <font>
      <b/>
      <sz val="11"/>
      <color rgb="FF000000"/>
      <name val="Calibri"/>
      <family val="2"/>
      <scheme val="minor"/>
    </font>
    <font>
      <b/>
      <sz val="11"/>
      <color rgb="FF0A0101"/>
      <name val="Calibri"/>
      <family val="2"/>
      <scheme val="minor"/>
    </font>
    <font>
      <b/>
      <sz val="11"/>
      <color rgb="FF555555"/>
      <name val="Calibri"/>
    </font>
    <font>
      <sz val="11"/>
      <color rgb="FF008000"/>
      <name val="Calibri"/>
    </font>
    <font>
      <b/>
      <sz val="11"/>
      <color rgb="FF008000"/>
      <name val="Calibri"/>
    </font>
    <font>
      <b/>
      <sz val="11"/>
      <color rgb="FFFFA500"/>
      <name val="Calibri"/>
    </font>
    <font>
      <sz val="11"/>
      <color rgb="FFFF0000"/>
      <name val="Calibri"/>
    </font>
    <font>
      <b/>
      <sz val="11"/>
      <color rgb="FFFF0000"/>
      <name val="Calibri"/>
    </font>
    <font>
      <b/>
      <sz val="11"/>
      <color rgb="FF0000FF"/>
      <name val="Calibri"/>
    </font>
    <font>
      <b/>
      <sz val="11"/>
      <color rgb="FF000000"/>
      <name val="Calibri"/>
    </font>
    <font>
      <sz val="7.5"/>
      <color rgb="FF008000"/>
      <name val="Calibri"/>
    </font>
    <font>
      <sz val="7.5"/>
      <color rgb="FF666666"/>
      <name val="Calibri"/>
    </font>
    <font>
      <b/>
      <sz val="18"/>
      <color rgb="FF000000"/>
      <name val="Calibri"/>
    </font>
    <font>
      <sz val="7.5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8F8F8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88">
    <xf numFmtId="0" fontId="0" fillId="0" borderId="0" xfId="0" applyFont="1" applyAlignment="1"/>
    <xf numFmtId="0" fontId="0" fillId="0" borderId="0" xfId="0" applyFont="1" applyAlignment="1">
      <alignment horizontal="left" vertical="center" wrapText="1"/>
    </xf>
    <xf numFmtId="0" fontId="2" fillId="0" borderId="0" xfId="2" applyAlignment="1">
      <alignment horizontal="left" vertical="center" wrapText="1"/>
    </xf>
    <xf numFmtId="9" fontId="0" fillId="0" borderId="0" xfId="1" applyNumberFormat="1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9" fontId="0" fillId="0" borderId="1" xfId="1" applyNumberFormat="1" applyFont="1" applyFill="1" applyBorder="1" applyAlignment="1"/>
    <xf numFmtId="0" fontId="0" fillId="0" borderId="1" xfId="0" applyFont="1" applyFill="1" applyBorder="1" applyAlignment="1"/>
    <xf numFmtId="0" fontId="4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10" fontId="8" fillId="2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 wrapText="1"/>
    </xf>
    <xf numFmtId="9" fontId="12" fillId="0" borderId="0" xfId="0" applyNumberFormat="1" applyFont="1" applyAlignment="1">
      <alignment horizontal="center" vertical="center" wrapText="1"/>
    </xf>
    <xf numFmtId="0" fontId="9" fillId="5" borderId="0" xfId="0" applyFont="1" applyFill="1" applyAlignment="1">
      <alignment horizontal="left" vertical="center" wrapText="1"/>
    </xf>
    <xf numFmtId="0" fontId="7" fillId="5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9" fontId="15" fillId="0" borderId="0" xfId="0" applyNumberFormat="1" applyFont="1" applyAlignment="1">
      <alignment horizontal="left" vertical="center" wrapText="1"/>
    </xf>
    <xf numFmtId="9" fontId="0" fillId="0" borderId="0" xfId="1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Alignment="1"/>
    <xf numFmtId="0" fontId="1" fillId="5" borderId="0" xfId="0" applyFont="1" applyFill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9" fontId="1" fillId="0" borderId="0" xfId="0" applyNumberFormat="1" applyFont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0" xfId="2" applyAlignment="1">
      <alignment horizontal="center" vertical="center" wrapText="1"/>
    </xf>
    <xf numFmtId="0" fontId="1" fillId="6" borderId="0" xfId="0" applyFont="1" applyFill="1" applyAlignment="1">
      <alignment vertical="center" wrapText="1"/>
    </xf>
    <xf numFmtId="20" fontId="14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10" fillId="5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top" wrapText="1"/>
    </xf>
    <xf numFmtId="0" fontId="3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 indent="1"/>
    </xf>
    <xf numFmtId="0" fontId="2" fillId="0" borderId="0" xfId="2" applyAlignment="1">
      <alignment horizontal="left" vertical="center" wrapText="1" indent="1"/>
    </xf>
    <xf numFmtId="0" fontId="18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horizontal="left" vertical="center" wrapText="1"/>
    </xf>
    <xf numFmtId="0" fontId="24" fillId="5" borderId="0" xfId="0" applyFont="1" applyFill="1" applyAlignment="1">
      <alignment horizontal="left" vertical="center" wrapText="1"/>
    </xf>
    <xf numFmtId="0" fontId="0" fillId="5" borderId="0" xfId="0" applyFont="1" applyFill="1" applyAlignment="1">
      <alignment horizontal="right" vertical="center" wrapText="1"/>
    </xf>
    <xf numFmtId="0" fontId="25" fillId="4" borderId="0" xfId="0" applyFont="1" applyFill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0" fillId="0" borderId="0" xfId="0" applyFont="1" applyAlignment="1">
      <alignment horizontal="right" vertical="center" wrapText="1"/>
    </xf>
    <xf numFmtId="9" fontId="27" fillId="0" borderId="0" xfId="0" applyNumberFormat="1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9" fontId="0" fillId="0" borderId="0" xfId="0" applyNumberFormat="1" applyFont="1" applyAlignment="1">
      <alignment horizontal="center" vertical="center" wrapText="1"/>
    </xf>
    <xf numFmtId="9" fontId="19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9" fontId="22" fillId="0" borderId="0" xfId="0" applyNumberFormat="1" applyFont="1" applyAlignment="1">
      <alignment horizontal="center" vertical="center" wrapText="1"/>
    </xf>
    <xf numFmtId="0" fontId="18" fillId="5" borderId="0" xfId="0" applyFont="1" applyFill="1" applyAlignment="1">
      <alignment horizontal="center" vertical="center" wrapText="1"/>
    </xf>
    <xf numFmtId="20" fontId="26" fillId="0" borderId="0" xfId="0" applyNumberFormat="1" applyFont="1" applyAlignment="1">
      <alignment horizontal="center" vertical="center" wrapText="1"/>
    </xf>
    <xf numFmtId="0" fontId="0" fillId="6" borderId="0" xfId="0" applyFont="1" applyFill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5" fillId="2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2" borderId="0" xfId="0" applyFont="1" applyFill="1" applyAlignment="1">
      <alignment vertical="center" wrapText="1"/>
    </xf>
    <xf numFmtId="10" fontId="29" fillId="2" borderId="0" xfId="0" applyNumberFormat="1" applyFont="1" applyFill="1" applyAlignment="1">
      <alignment horizontal="center" vertical="center" wrapText="1"/>
    </xf>
    <xf numFmtId="0" fontId="25" fillId="2" borderId="0" xfId="0" applyFont="1" applyFill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 indent="1"/>
    </xf>
  </cellXfs>
  <cellStyles count="3">
    <cellStyle name="Lien hypertexte" xfId="2" builtinId="8"/>
    <cellStyle name="Normal" xfId="0" builtinId="0"/>
    <cellStyle name="Pourcentage" xfId="1" builtinId="5"/>
  </cellStyles>
  <dxfs count="36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371475</xdr:colOff>
          <xdr:row>0</xdr:row>
          <xdr:rowOff>0</xdr:rowOff>
        </xdr:from>
        <xdr:to>
          <xdr:col>13</xdr:col>
          <xdr:colOff>628650</xdr:colOff>
          <xdr:row>3</xdr:row>
          <xdr:rowOff>171450</xdr:rowOff>
        </xdr:to>
        <xdr:sp macro="" textlink="">
          <xdr:nvSpPr>
            <xdr:cNvPr id="41986" name="CommandButton1" hidden="1">
              <a:extLst>
                <a:ext uri="{63B3BB69-23CF-44E3-9099-C40C66FF867C}">
                  <a14:compatExt spid="_x0000_s41986"/>
                </a:ext>
                <a:ext uri="{FF2B5EF4-FFF2-40B4-BE49-F238E27FC236}">
                  <a16:creationId xmlns:a16="http://schemas.microsoft.com/office/drawing/2014/main" id="{65F44705-B344-4059-B497-BE35395FBC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atches.asp?matchday=6" preserveFormatting="0" connectionId="22" xr16:uid="{00000000-0016-0000-0000-000000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argentina&amp;tid=c" preserveFormatting="0" connectionId="1" xr16:uid="{00000000-0016-0000-0100-000001000000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austria" preserveFormatting="0" connectionId="23" xr16:uid="{170E35EC-33CE-4FCC-B4FB-22868A5F5F2B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argentina&amp;tid=c" preserveFormatting="0" connectionId="2" xr16:uid="{00000000-0016-0000-0200-000002000000}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australia&amp;tid=c" preserveFormatting="0" connectionId="13" xr16:uid="{00000000-0016-0000-0300-000003000000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belgium" preserveFormatting="0" connectionId="25" xr16:uid="{842E4411-7C7A-47DB-8798-9215667155D5}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belgium&amp;tid=c" preserveFormatting="0" connectionId="24" xr16:uid="{00000000-0016-0000-0400-000004000000}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brazil" preserveFormatting="0" connectionId="26" xr16:uid="{D8CDADD9-2827-4EA2-AE9C-D3955D9477C4}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brazil&amp;tid=c" preserveFormatting="0" connectionId="34" xr16:uid="{00000000-0016-0000-0500-000005000000}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switzerland" preserveFormatting="0" connectionId="27" xr16:uid="{973E2AB4-39DB-45AF-AFD1-EC389D00E33C}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switzerland&amp;tid=c" preserveFormatting="0" connectionId="36" xr16:uid="{00000000-0016-0000-0600-000006000000}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germany" preserveFormatting="0" connectionId="28" xr16:uid="{53111C64-DAC5-41A7-B2B8-2D8ABEC3840F}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germany&amp;tid=c" preserveFormatting="0" connectionId="37" xr16:uid="{00000000-0016-0000-0700-000007000000}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germany2&amp;tid=c" preserveFormatting="0" connectionId="38" xr16:uid="{00000000-0016-0000-0800-000008000000}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england" preserveFormatting="0" connectionId="11" xr16:uid="{42A796D2-FB45-4510-A83D-220E583E6C41}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england&amp;tid=c" preserveFormatting="0" connectionId="39" xr16:uid="{00000000-0016-0000-0900-000009000000}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england2&amp;tid=c" preserveFormatting="0" connectionId="40" xr16:uid="{00000000-0016-0000-0A00-00000A000000}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england3&amp;tid=c" preserveFormatting="0" connectionId="3" xr16:uid="{00000000-0016-0000-0B00-00000B000000}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spain" preserveFormatting="0" connectionId="29" xr16:uid="{B81E60D3-04E7-4F9B-B764-51AD1967C4DC}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spain&amp;tid=c" preserveFormatting="0" connectionId="4" xr16:uid="{00000000-0016-0000-0C00-00000C000000}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spain2&amp;tid=c" preserveFormatting="0" connectionId="5" xr16:uid="{00000000-0016-0000-0D00-00000D000000}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finland&amp;tid=c" preserveFormatting="0" connectionId="6" xr16:uid="{00000000-0016-0000-0E00-00000E000000}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france" preserveFormatting="0" connectionId="30" xr16:uid="{C921B88D-7375-45D9-8B3B-AC00701AB1B0}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france&amp;tid=c" preserveFormatting="0" connectionId="7" xr16:uid="{00000000-0016-0000-0F00-00000F000000}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france2&amp;tid=c" preserveFormatting="0" connectionId="8" xr16:uid="{00000000-0016-0000-1000-000010000000}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netherlands&amp;tid=c" preserveFormatting="0" connectionId="9" xr16:uid="{00000000-0016-0000-1100-000011000000}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italy" preserveFormatting="0" connectionId="31" xr16:uid="{CA7A4FF4-985B-4404-B188-76856AA533BE}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italy&amp;tid=c" preserveFormatting="0" connectionId="10" xr16:uid="{00000000-0016-0000-1200-000012000000}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italy2&amp;tid=c_2" preserveFormatting="0" connectionId="12" xr16:uid="{00000000-0016-0000-1300-000013000000}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japan&amp;tid=c" preserveFormatting="0" connectionId="14" xr16:uid="{00000000-0016-0000-1400-000014000000}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norway&amp;tid=c" preserveFormatting="0" connectionId="15" xr16:uid="{00000000-0016-0000-1500-000015000000}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poland&amp;tid=c" preserveFormatting="0" connectionId="16" xr16:uid="{00000000-0016-0000-1600-000016000000}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portugal&amp;tid=c" preserveFormatting="0" connectionId="17" xr16:uid="{00000000-0016-0000-1700-000017000000}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russia&amp;tid=c" preserveFormatting="0" connectionId="18" xr16:uid="{00000000-0016-0000-1800-000018000000}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scotland" preserveFormatting="0" connectionId="32" xr16:uid="{462A5045-41EE-4460-967C-B3CEA42D0C3B}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scotland&amp;tid=c" preserveFormatting="0" connectionId="19" xr16:uid="{00000000-0016-0000-1900-000019000000}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sweden" preserveFormatting="0" connectionId="33" xr16:uid="{F6D266E6-19C0-499F-A1C8-81F78EE212E0}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sweden&amp;tid=c" preserveFormatting="0" connectionId="20" xr16:uid="{00000000-0016-0000-1A00-00001A000000}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test.asp?league=turkey" preserveFormatting="0" connectionId="35" xr16:uid="{AD5EE85D-9B0E-48C8-9177-7C418487D7F1}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ble.asp?league=turkey&amp;tid=c" preserveFormatting="0" connectionId="21" xr16:uid="{00000000-0016-0000-1B00-00001B000000}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472017-758E-49D6-9C15-DF34D65ACD79}" name="Tableau1" displayName="Tableau1" ref="AB3:AG16" totalsRowShown="0" headerRowDxfId="365" dataDxfId="364" tableBorderDxfId="363">
  <autoFilter ref="AB3:AG16" xr:uid="{00E7AA61-FB21-4B6E-A675-4996740D4C4C}">
    <filterColumn colId="0">
      <customFilters>
        <customFilter operator="notEqual" val=" "/>
      </customFilters>
    </filterColumn>
  </autoFilter>
  <tableColumns count="6">
    <tableColumn id="1" xr3:uid="{73A23517-224E-43AB-A442-85E0D7A8E0BB}" name="Colonne1"/>
    <tableColumn id="2" xr3:uid="{E5201AF0-F16F-4E24-81A1-1591C29BEE22}" name="Colonne2" dataDxfId="362">
      <calculatedColumnFormula>VLOOKUP(TRIM(AB4)&amp;" ",Q$4:Z$27,10,0)</calculatedColumnFormula>
    </tableColumn>
    <tableColumn id="3" xr3:uid="{97BB2F02-290E-4720-B862-D5832C9C3189}" name="Colonne3"/>
    <tableColumn id="4" xr3:uid="{CA9D8FE5-5A20-4AE3-BDE1-46648AB209E9}" name="Colonne4" dataDxfId="361">
      <calculatedColumnFormula>VLOOKUP(TRIM(AD4)&amp;" ",Q$4:Z$27,10,0)</calculatedColumnFormula>
    </tableColumn>
    <tableColumn id="5" xr3:uid="{3C24252A-9740-434B-BFF6-06F95EA775AC}" name="Colonne5" dataDxfId="360">
      <calculatedColumnFormula>AC4+AE4</calculatedColumnFormula>
    </tableColumn>
    <tableColumn id="6" xr3:uid="{4D3AE5D9-1277-476D-AFB3-2EF5F1C2873E}" name="Colonne6" dataDxfId="359">
      <calculatedColumnFormula>IF(AF4&lt;2,"0",IF(AF4=2,"0.5",IF(AF4=3,"1",IF(AF4=4,"1.5",IF(AF4=5,"2",IF(AF4=6,"2.5",IF(AF4=7,"3",IF(AF4=8,"3.5"))))))))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9490888-0FB6-4203-AC39-06BD46501961}" name="Tableau15" displayName="Tableau15" ref="AB3:AG16" totalsRowShown="0" headerRowDxfId="358" dataDxfId="357" tableBorderDxfId="356">
  <autoFilter ref="AB3:AG16" xr:uid="{71B23BB2-9675-4488-9DB5-6AAA4598E4A6}"/>
  <tableColumns count="6">
    <tableColumn id="1" xr3:uid="{40630FD1-F6A9-438B-B704-DF834F6DB2D8}" name="Colonne1"/>
    <tableColumn id="2" xr3:uid="{3E376CDB-545B-46FF-9619-AF2FD3C82B53}" name="Colonne2" dataDxfId="355">
      <calculatedColumnFormula>VLOOKUP(TRIM(AB4)&amp;" ",Q$4:Z$27,10,0)</calculatedColumnFormula>
    </tableColumn>
    <tableColumn id="3" xr3:uid="{D1CAD26A-F1C9-4123-A155-DD81BBADB7F6}" name="Colonne3"/>
    <tableColumn id="4" xr3:uid="{5C44D40D-B767-47D5-BC7C-5EF7934F2FA2}" name="Colonne4" dataDxfId="354">
      <calculatedColumnFormula>VLOOKUP(TRIM(AD4)&amp;" ",Q$4:Z$27,10,0)</calculatedColumnFormula>
    </tableColumn>
    <tableColumn id="5" xr3:uid="{29B2D33C-5FD2-4222-8275-56E476A5091B}" name="Colonne5" dataDxfId="353">
      <calculatedColumnFormula>AC4+AE4</calculatedColumnFormula>
    </tableColumn>
    <tableColumn id="6" xr3:uid="{CCBC9F7E-4641-4D64-8C32-5559F41275B9}" name="Colonne6" dataDxfId="352">
      <calculatedColumnFormula>IF(AF4&lt;2,"0",IF(AF4=2,"0.5",IF(AF4=3,"1",IF(AF4=4,"1.5",IF(AF4=5,"2",IF(AF4=6,"2.5",IF(AF4=7,"3",IF(AF4=8,"3.5"))))))))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5518572-1417-4C2E-82A8-9E826452354A}" name="Tableau158" displayName="Tableau158" ref="AB3:AG16" totalsRowShown="0" headerRowDxfId="351" dataDxfId="350" tableBorderDxfId="349">
  <autoFilter ref="AB3:AG16" xr:uid="{C6A223A5-0164-45B6-84C5-225169894459}"/>
  <tableColumns count="6">
    <tableColumn id="1" xr3:uid="{126AB8D4-8641-410E-99A0-122AF21546D5}" name="Colonne1"/>
    <tableColumn id="2" xr3:uid="{3080E32F-4776-479B-A1BB-C9CE1A218CFE}" name="Colonne2" dataDxfId="348">
      <calculatedColumnFormula>VLOOKUP(TRIM(AB4)&amp;" ",Q$4:Z$27,10,0)</calculatedColumnFormula>
    </tableColumn>
    <tableColumn id="3" xr3:uid="{DCC827FC-676A-4235-A55C-7295F97A0AAF}" name="Colonne3"/>
    <tableColumn id="4" xr3:uid="{D16E211A-C4E4-4A18-9C33-CF309A77E6C7}" name="Colonne4" dataDxfId="347">
      <calculatedColumnFormula>VLOOKUP(TRIM(AD4)&amp;" ",Q$4:Z$27,10,0)</calculatedColumnFormula>
    </tableColumn>
    <tableColumn id="5" xr3:uid="{8E7B9B4C-24E7-4CC9-AAA4-A800A911F2D0}" name="Colonne5" dataDxfId="346">
      <calculatedColumnFormula>AC4+AE4</calculatedColumnFormula>
    </tableColumn>
    <tableColumn id="6" xr3:uid="{24BD9402-524E-4A36-AF3B-0FBE36EF9ADA}" name="Colonne6" dataDxfId="345">
      <calculatedColumnFormula>IF(AF4&lt;2,"0",IF(AF4=2,"0.5",IF(AF4=3,"1",IF(AF4=4,"1.5",IF(AF4=5,"2",IF(AF4=6,"2.5",IF(AF4=7,"3",IF(AF4=8,"3.5"))))))))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F5CDF44-CF7F-4631-9337-B1E931501004}" name="Tableau151112" displayName="Tableau151112" ref="AB3:AG16" totalsRowShown="0" headerRowDxfId="344" dataDxfId="343" tableBorderDxfId="342">
  <autoFilter ref="AB3:AG16" xr:uid="{131407A7-7098-4EF2-BDF9-9E6F58CAF9E7}"/>
  <tableColumns count="6">
    <tableColumn id="1" xr3:uid="{1DF4C991-A303-4657-BE43-CD26BD798E23}" name="Colonne1"/>
    <tableColumn id="2" xr3:uid="{E36F8DA8-7DFF-4610-AA07-73492B09C07F}" name="Colonne2" dataDxfId="341">
      <calculatedColumnFormula>VLOOKUP(TRIM(AB4)&amp;" ",Q$4:Z$27,10,0)</calculatedColumnFormula>
    </tableColumn>
    <tableColumn id="3" xr3:uid="{FB5B521C-C72A-4995-8BB2-D03368508C6A}" name="Colonne3"/>
    <tableColumn id="4" xr3:uid="{58B9C925-1F6F-46AF-8CCC-5DEA864ACD61}" name="Colonne4" dataDxfId="340">
      <calculatedColumnFormula>VLOOKUP(TRIM(AD4)&amp;" ",Q$4:Z$27,10,0)</calculatedColumnFormula>
    </tableColumn>
    <tableColumn id="5" xr3:uid="{C6FE9780-EBD0-4AC9-9C77-4C6F19FFC7CC}" name="Colonne5" dataDxfId="339">
      <calculatedColumnFormula>AC4+AE4</calculatedColumnFormula>
    </tableColumn>
    <tableColumn id="6" xr3:uid="{7E9F62DA-6CB3-44B0-896E-0159C33EE523}" name="Colonne6" dataDxfId="338">
      <calculatedColumnFormula>IF(AF4&lt;2,"0",IF(AF4=2,"0.5",IF(AF4=3,"1",IF(AF4=4,"1.5",IF(AF4=5,"2",IF(AF4=6,"2.5",IF(AF4=7,"3",IF(AF4=8,"3.5"))))))))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77DE79C-B231-40D3-AE5F-16D7215F098A}" name="Tableau15111213" displayName="Tableau15111213" ref="AB3:AG16" totalsRowShown="0" headerRowDxfId="337" dataDxfId="336" tableBorderDxfId="335">
  <autoFilter ref="AB3:AG16" xr:uid="{511B4620-626D-45D4-B22B-4A82DFCF00F0}"/>
  <tableColumns count="6">
    <tableColumn id="1" xr3:uid="{43059E14-B494-4C0D-8CAB-971350229572}" name="Colonne1"/>
    <tableColumn id="2" xr3:uid="{C80D6F85-B274-4163-B72D-F9EBFCEDE5DF}" name="Colonne2" dataDxfId="334">
      <calculatedColumnFormula>VLOOKUP(TRIM(AB4)&amp;" ",Q$4:Z$27,10,0)</calculatedColumnFormula>
    </tableColumn>
    <tableColumn id="3" xr3:uid="{75F3E8D1-7763-47FC-94BB-CBF28235F191}" name="Colonne3"/>
    <tableColumn id="4" xr3:uid="{77FC294D-688A-47D6-B54A-37678EEA480A}" name="Colonne4" dataDxfId="333">
      <calculatedColumnFormula>VLOOKUP(TRIM(AD4)&amp;" ",Q$4:Z$27,10,0)</calculatedColumnFormula>
    </tableColumn>
    <tableColumn id="5" xr3:uid="{F98ED24C-8B25-425C-B725-89E6011D1BDE}" name="Colonne5" dataDxfId="332">
      <calculatedColumnFormula>AC4+AE4</calculatedColumnFormula>
    </tableColumn>
    <tableColumn id="6" xr3:uid="{EF91A2A9-3255-4A65-830B-AB9CA8FF1229}" name="Colonne6" dataDxfId="331">
      <calculatedColumnFormula>IF(AF4&lt;2,"0",IF(AF4=2,"0.5",IF(AF4=3,"1",IF(AF4=4,"1.5",IF(AF4=5,"2",IF(AF4=6,"2.5",IF(AF4=7,"3",IF(AF4=8,"3.5"))))))))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F4CC698-CF65-4D8C-BC5C-958C1C904BAF}" name="Tableau1511121315" displayName="Tableau1511121315" ref="AB3:AG16" totalsRowShown="0" headerRowDxfId="330" dataDxfId="329" tableBorderDxfId="328">
  <autoFilter ref="AB3:AG16" xr:uid="{2F1A17D5-7438-42C2-AA56-9FE008D6C870}"/>
  <tableColumns count="6">
    <tableColumn id="1" xr3:uid="{87B4B7F8-4622-4DFA-8F90-674A96307487}" name="Colonne1"/>
    <tableColumn id="2" xr3:uid="{40FA7C6E-EC17-4264-9734-412A64102764}" name="Colonne2" dataDxfId="327">
      <calculatedColumnFormula>VLOOKUP(TRIM(AB4)&amp;" ",Q$4:Z$27,10,0)</calculatedColumnFormula>
    </tableColumn>
    <tableColumn id="3" xr3:uid="{1F3B0395-59A0-4B65-9B3B-AAA30FD39043}" name="Colonne3"/>
    <tableColumn id="4" xr3:uid="{C3A6271F-055C-4826-ACB9-AB0B0B343808}" name="Colonne4" dataDxfId="326">
      <calculatedColumnFormula>VLOOKUP(TRIM(AD4)&amp;" ",Q$4:Z$27,10,0)</calculatedColumnFormula>
    </tableColumn>
    <tableColumn id="5" xr3:uid="{86B36D73-D4D4-4A8D-84CF-55F9084E7E1A}" name="Colonne5" dataDxfId="325">
      <calculatedColumnFormula>AC4+AE4</calculatedColumnFormula>
    </tableColumn>
    <tableColumn id="6" xr3:uid="{29416C9D-6A0D-4F7F-8359-ABADAC8973B0}" name="Colonne6" dataDxfId="324">
      <calculatedColumnFormula>IF(AF4&lt;2,"0",IF(AF4=2,"0.5",IF(AF4=3,"1",IF(AF4=4,"1.5",IF(AF4=5,"2",IF(AF4=6,"2.5",IF(AF4=7,"3",IF(AF4=8,"3.5"))))))))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occerstats.com/pmatch.asp?league=argentina&amp;stats=70-24-13-2020-rosario-newells" TargetMode="External"/><Relationship Id="rId3" Type="http://schemas.openxmlformats.org/officeDocument/2006/relationships/hyperlink" Target="https://www.soccerstats.com/pmatch.asp?league=argentina&amp;stats=72-6-9-2020-godoy-cruz-argentinos-jrs" TargetMode="External"/><Relationship Id="rId7" Type="http://schemas.openxmlformats.org/officeDocument/2006/relationships/hyperlink" Target="https://www.soccerstats.com/pmatch.asp?league=argentina&amp;stats=66-22-15-2020-banfield-t.-de-cordoba" TargetMode="External"/><Relationship Id="rId12" Type="http://schemas.openxmlformats.org/officeDocument/2006/relationships/queryTable" Target="../queryTables/queryTable1.xml"/><Relationship Id="rId2" Type="http://schemas.openxmlformats.org/officeDocument/2006/relationships/hyperlink" Target="https://www.soccerstats.com/pmatch.asp?league=argentina&amp;stats=69-14-17-2020-central-c&#243;rdoba-defensa-y-j." TargetMode="External"/><Relationship Id="rId1" Type="http://schemas.openxmlformats.org/officeDocument/2006/relationships/hyperlink" Target="https://www.soccerstats.com/pmatch.asp?league=argentina&amp;stats=67-21-2-2020-arsenal-sarandi-union-santa-fe" TargetMode="External"/><Relationship Id="rId6" Type="http://schemas.openxmlformats.org/officeDocument/2006/relationships/hyperlink" Target="https://www.soccerstats.com/pmatch.asp?league=argentina&amp;stats=65-8-1-2020-gimnasia-racing-club" TargetMode="External"/><Relationship Id="rId11" Type="http://schemas.openxmlformats.org/officeDocument/2006/relationships/hyperlink" Target="https://www.soccerstats.com/pmatch.asp?league=argentina&amp;stats=68-12-4-2020-aldosivi-patronato" TargetMode="External"/><Relationship Id="rId5" Type="http://schemas.openxmlformats.org/officeDocument/2006/relationships/hyperlink" Target="https://www.soccerstats.com/pmatch.asp?league=argentina&amp;stats=62-20-10-2020-huracan-river-plate" TargetMode="External"/><Relationship Id="rId10" Type="http://schemas.openxmlformats.org/officeDocument/2006/relationships/hyperlink" Target="https://www.soccerstats.com/pmatch.asp?league=argentina&amp;stats=61-19-11-2020-boca-juniors-estudiantes" TargetMode="External"/><Relationship Id="rId4" Type="http://schemas.openxmlformats.org/officeDocument/2006/relationships/hyperlink" Target="https://www.soccerstats.com/pmatch.asp?league=argentina&amp;stats=71-3-5-2020-colon-san-lorenzo" TargetMode="External"/><Relationship Id="rId9" Type="http://schemas.openxmlformats.org/officeDocument/2006/relationships/hyperlink" Target="https://www.soccerstats.com/pmatch.asp?league=argentina&amp;stats=64-18-7-2020-independiente-lanus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argentina&amp;stats=16-velez-sarsfield" TargetMode="External"/><Relationship Id="rId117" Type="http://schemas.openxmlformats.org/officeDocument/2006/relationships/hyperlink" Target="https://www.soccerstats.com/team.asp?league=argentina&amp;stats=24-rosario" TargetMode="External"/><Relationship Id="rId21" Type="http://schemas.openxmlformats.org/officeDocument/2006/relationships/hyperlink" Target="https://www.soccerstats.com/team.asp?league=argentina&amp;stats=8-gimnasia" TargetMode="External"/><Relationship Id="rId42" Type="http://schemas.openxmlformats.org/officeDocument/2006/relationships/hyperlink" Target="https://www.soccerstats.com/team.asp?league=argentina&amp;stats=17-defensa-y-j." TargetMode="External"/><Relationship Id="rId47" Type="http://schemas.openxmlformats.org/officeDocument/2006/relationships/hyperlink" Target="https://www.soccerstats.com/team.asp?league=argentina&amp;stats=20-huracan" TargetMode="External"/><Relationship Id="rId63" Type="http://schemas.openxmlformats.org/officeDocument/2006/relationships/hyperlink" Target="https://www.soccerstats.com/team.asp?league=argentina&amp;stats=1-racing-club" TargetMode="External"/><Relationship Id="rId68" Type="http://schemas.openxmlformats.org/officeDocument/2006/relationships/hyperlink" Target="https://www.soccerstats.com/team.asp?league=argentina&amp;stats=4-patronato" TargetMode="External"/><Relationship Id="rId84" Type="http://schemas.openxmlformats.org/officeDocument/2006/relationships/hyperlink" Target="https://www.soccerstats.com/team.asp?league=argentina&amp;stats=3-colon" TargetMode="External"/><Relationship Id="rId89" Type="http://schemas.openxmlformats.org/officeDocument/2006/relationships/hyperlink" Target="https://www.soccerstats.com/team.asp?league=argentina&amp;stats=14-central-c&#243;rdoba" TargetMode="External"/><Relationship Id="rId112" Type="http://schemas.openxmlformats.org/officeDocument/2006/relationships/hyperlink" Target="https://www.soccerstats.com/team.asp?league=argentina&amp;stats=11-estudiantes" TargetMode="External"/><Relationship Id="rId133" Type="http://schemas.openxmlformats.org/officeDocument/2006/relationships/hyperlink" Target="https://www.soccerstats.com/team.asp?league=argentina&amp;stats=8-gimnasia" TargetMode="External"/><Relationship Id="rId138" Type="http://schemas.openxmlformats.org/officeDocument/2006/relationships/hyperlink" Target="https://www.soccerstats.com/team.asp?league=argentina&amp;stats=18-independiente" TargetMode="External"/><Relationship Id="rId16" Type="http://schemas.openxmlformats.org/officeDocument/2006/relationships/hyperlink" Target="https://www.soccerstats.com/team.asp?league=argentina&amp;stats=4-patronato" TargetMode="External"/><Relationship Id="rId107" Type="http://schemas.openxmlformats.org/officeDocument/2006/relationships/hyperlink" Target="https://www.soccerstats.com/team.asp?league=argentina&amp;stats=17-defensa-y-j." TargetMode="External"/><Relationship Id="rId11" Type="http://schemas.openxmlformats.org/officeDocument/2006/relationships/hyperlink" Target="https://www.soccerstats.com/team.asp?league=argentina&amp;stats=20-huracan" TargetMode="External"/><Relationship Id="rId32" Type="http://schemas.openxmlformats.org/officeDocument/2006/relationships/hyperlink" Target="https://www.soccerstats.com/team.asp?league=argentina&amp;stats=7-lanus" TargetMode="External"/><Relationship Id="rId37" Type="http://schemas.openxmlformats.org/officeDocument/2006/relationships/hyperlink" Target="https://www.soccerstats.com/team.asp?league=argentina&amp;stats=23-atl.-tucuman" TargetMode="External"/><Relationship Id="rId53" Type="http://schemas.openxmlformats.org/officeDocument/2006/relationships/hyperlink" Target="https://www.soccerstats.com/team.asp?league=argentina&amp;stats=24-rosario" TargetMode="External"/><Relationship Id="rId58" Type="http://schemas.openxmlformats.org/officeDocument/2006/relationships/hyperlink" Target="https://www.soccerstats.com/team.asp?league=argentina&amp;stats=22-banfield" TargetMode="External"/><Relationship Id="rId74" Type="http://schemas.openxmlformats.org/officeDocument/2006/relationships/hyperlink" Target="https://www.soccerstats.com/team.asp?league=argentina&amp;stats=5-san-lorenzo" TargetMode="External"/><Relationship Id="rId79" Type="http://schemas.openxmlformats.org/officeDocument/2006/relationships/hyperlink" Target="https://www.soccerstats.com/team.asp?league=argentina&amp;stats=10-river-plate" TargetMode="External"/><Relationship Id="rId102" Type="http://schemas.openxmlformats.org/officeDocument/2006/relationships/hyperlink" Target="https://www.soccerstats.com/team.asp?league=argentina&amp;stats=3-colon" TargetMode="External"/><Relationship Id="rId123" Type="http://schemas.openxmlformats.org/officeDocument/2006/relationships/hyperlink" Target="https://www.soccerstats.com/team.asp?league=argentina&amp;stats=13-newells" TargetMode="External"/><Relationship Id="rId128" Type="http://schemas.openxmlformats.org/officeDocument/2006/relationships/hyperlink" Target="https://www.soccerstats.com/team.asp?league=argentina&amp;stats=22-banfield" TargetMode="External"/><Relationship Id="rId144" Type="http://schemas.openxmlformats.org/officeDocument/2006/relationships/hyperlink" Target="https://www.soccerstats.com/team.asp?league=argentina&amp;stats=15-t.-de-cordoba" TargetMode="External"/><Relationship Id="rId5" Type="http://schemas.openxmlformats.org/officeDocument/2006/relationships/hyperlink" Target="https://www.soccerstats.com/team.asp?league=argentina&amp;stats=16-velez-sarsfield" TargetMode="External"/><Relationship Id="rId90" Type="http://schemas.openxmlformats.org/officeDocument/2006/relationships/hyperlink" Target="https://www.soccerstats.com/team.asp?league=argentina&amp;stats=17-defensa-y-j." TargetMode="External"/><Relationship Id="rId95" Type="http://schemas.openxmlformats.org/officeDocument/2006/relationships/hyperlink" Target="https://www.soccerstats.com/team.asp?league=argentina&amp;stats=23-atl.-tucuman" TargetMode="External"/><Relationship Id="rId22" Type="http://schemas.openxmlformats.org/officeDocument/2006/relationships/hyperlink" Target="https://www.soccerstats.com/team.asp?league=argentina&amp;stats=15-t.-de-cordoba" TargetMode="External"/><Relationship Id="rId27" Type="http://schemas.openxmlformats.org/officeDocument/2006/relationships/hyperlink" Target="https://www.soccerstats.com/team.asp?league=argentina&amp;stats=1-racing-club" TargetMode="External"/><Relationship Id="rId43" Type="http://schemas.openxmlformats.org/officeDocument/2006/relationships/hyperlink" Target="https://www.soccerstats.com/team.asp?league=argentina&amp;stats=10-river-plate" TargetMode="External"/><Relationship Id="rId48" Type="http://schemas.openxmlformats.org/officeDocument/2006/relationships/hyperlink" Target="https://www.soccerstats.com/team.asp?league=argentina&amp;stats=14-central-c&#243;rdoba" TargetMode="External"/><Relationship Id="rId64" Type="http://schemas.openxmlformats.org/officeDocument/2006/relationships/hyperlink" Target="https://www.soccerstats.com/team.asp?league=argentina&amp;stats=16-velez-sarsfield" TargetMode="External"/><Relationship Id="rId69" Type="http://schemas.openxmlformats.org/officeDocument/2006/relationships/hyperlink" Target="https://www.soccerstats.com/team.asp?league=argentina&amp;stats=5-san-lorenzo" TargetMode="External"/><Relationship Id="rId113" Type="http://schemas.openxmlformats.org/officeDocument/2006/relationships/hyperlink" Target="https://www.soccerstats.com/team.asp?league=argentina&amp;stats=7-lanus" TargetMode="External"/><Relationship Id="rId118" Type="http://schemas.openxmlformats.org/officeDocument/2006/relationships/hyperlink" Target="https://www.soccerstats.com/team.asp?league=argentina&amp;stats=12-aldosivi" TargetMode="External"/><Relationship Id="rId134" Type="http://schemas.openxmlformats.org/officeDocument/2006/relationships/hyperlink" Target="https://www.soccerstats.com/team.asp?league=argentina&amp;stats=4-patronato" TargetMode="External"/><Relationship Id="rId139" Type="http://schemas.openxmlformats.org/officeDocument/2006/relationships/hyperlink" Target="https://www.soccerstats.com/team.asp?league=argentina&amp;stats=23-atl.-tucuman" TargetMode="External"/><Relationship Id="rId80" Type="http://schemas.openxmlformats.org/officeDocument/2006/relationships/hyperlink" Target="https://www.soccerstats.com/team.asp?league=argentina&amp;stats=22-banfield" TargetMode="External"/><Relationship Id="rId85" Type="http://schemas.openxmlformats.org/officeDocument/2006/relationships/hyperlink" Target="https://www.soccerstats.com/team.asp?league=argentina&amp;stats=7-lanus" TargetMode="External"/><Relationship Id="rId3" Type="http://schemas.openxmlformats.org/officeDocument/2006/relationships/hyperlink" Target="https://www.soccerstats.com/team.asp?league=argentina&amp;stats=1-racing-club" TargetMode="External"/><Relationship Id="rId12" Type="http://schemas.openxmlformats.org/officeDocument/2006/relationships/hyperlink" Target="https://www.soccerstats.com/team.asp?league=argentina&amp;stats=12-aldosivi" TargetMode="External"/><Relationship Id="rId17" Type="http://schemas.openxmlformats.org/officeDocument/2006/relationships/hyperlink" Target="https://www.soccerstats.com/team.asp?league=argentina&amp;stats=18-independiente" TargetMode="External"/><Relationship Id="rId25" Type="http://schemas.openxmlformats.org/officeDocument/2006/relationships/hyperlink" Target="https://www.soccerstats.com/team.asp?league=argentina&amp;stats=5-san-lorenzo" TargetMode="External"/><Relationship Id="rId33" Type="http://schemas.openxmlformats.org/officeDocument/2006/relationships/hyperlink" Target="https://www.soccerstats.com/team.asp?league=argentina&amp;stats=3-colon" TargetMode="External"/><Relationship Id="rId38" Type="http://schemas.openxmlformats.org/officeDocument/2006/relationships/hyperlink" Target="https://www.soccerstats.com/team.asp?league=argentina&amp;stats=11-estudiantes" TargetMode="External"/><Relationship Id="rId46" Type="http://schemas.openxmlformats.org/officeDocument/2006/relationships/hyperlink" Target="https://www.soccerstats.com/team.asp?league=argentina&amp;stats=8-gimnasia" TargetMode="External"/><Relationship Id="rId59" Type="http://schemas.openxmlformats.org/officeDocument/2006/relationships/hyperlink" Target="https://www.soccerstats.com/team.asp?league=argentina&amp;stats=3-colon" TargetMode="External"/><Relationship Id="rId67" Type="http://schemas.openxmlformats.org/officeDocument/2006/relationships/hyperlink" Target="https://www.soccerstats.com/team.asp?league=argentina&amp;stats=2-union-santa-fe" TargetMode="External"/><Relationship Id="rId103" Type="http://schemas.openxmlformats.org/officeDocument/2006/relationships/hyperlink" Target="https://www.soccerstats.com/team.asp?league=argentina&amp;stats=13-newells" TargetMode="External"/><Relationship Id="rId108" Type="http://schemas.openxmlformats.org/officeDocument/2006/relationships/hyperlink" Target="https://www.soccerstats.com/team.asp?league=argentina&amp;stats=6-godoy-cruz" TargetMode="External"/><Relationship Id="rId116" Type="http://schemas.openxmlformats.org/officeDocument/2006/relationships/hyperlink" Target="https://www.soccerstats.com/team.asp?league=argentina&amp;stats=14-central-c&#243;rdoba" TargetMode="External"/><Relationship Id="rId124" Type="http://schemas.openxmlformats.org/officeDocument/2006/relationships/hyperlink" Target="https://www.soccerstats.com/team.asp?league=argentina&amp;stats=12-aldosivi" TargetMode="External"/><Relationship Id="rId129" Type="http://schemas.openxmlformats.org/officeDocument/2006/relationships/hyperlink" Target="https://www.soccerstats.com/team.asp?league=argentina&amp;stats=20-huracan" TargetMode="External"/><Relationship Id="rId137" Type="http://schemas.openxmlformats.org/officeDocument/2006/relationships/hyperlink" Target="https://www.soccerstats.com/team.asp?league=argentina&amp;stats=2-union-santa-fe" TargetMode="External"/><Relationship Id="rId20" Type="http://schemas.openxmlformats.org/officeDocument/2006/relationships/hyperlink" Target="https://www.soccerstats.com/team.asp?league=argentina&amp;stats=17-defensa-y-j." TargetMode="External"/><Relationship Id="rId41" Type="http://schemas.openxmlformats.org/officeDocument/2006/relationships/hyperlink" Target="https://www.soccerstats.com/team.asp?league=argentina&amp;stats=24-rosario" TargetMode="External"/><Relationship Id="rId54" Type="http://schemas.openxmlformats.org/officeDocument/2006/relationships/hyperlink" Target="https://www.soccerstats.com/team.asp?league=argentina&amp;stats=20-huracan" TargetMode="External"/><Relationship Id="rId62" Type="http://schemas.openxmlformats.org/officeDocument/2006/relationships/hyperlink" Target="https://www.soccerstats.com/team.asp?league=argentina&amp;stats=8-gimnasia" TargetMode="External"/><Relationship Id="rId70" Type="http://schemas.openxmlformats.org/officeDocument/2006/relationships/hyperlink" Target="https://www.soccerstats.com/team.asp?league=argentina&amp;stats=19-boca-juniors" TargetMode="External"/><Relationship Id="rId75" Type="http://schemas.openxmlformats.org/officeDocument/2006/relationships/hyperlink" Target="https://www.soccerstats.com/team.asp?league=argentina&amp;stats=24-rosario" TargetMode="External"/><Relationship Id="rId83" Type="http://schemas.openxmlformats.org/officeDocument/2006/relationships/hyperlink" Target="https://www.soccerstats.com/team.asp?league=argentina&amp;stats=9-argentinos-jrs" TargetMode="External"/><Relationship Id="rId88" Type="http://schemas.openxmlformats.org/officeDocument/2006/relationships/hyperlink" Target="https://www.soccerstats.com/team.asp?league=argentina&amp;stats=19-boca-juniors" TargetMode="External"/><Relationship Id="rId91" Type="http://schemas.openxmlformats.org/officeDocument/2006/relationships/hyperlink" Target="https://www.soccerstats.com/team.asp?league=argentina&amp;stats=11-estudiantes" TargetMode="External"/><Relationship Id="rId96" Type="http://schemas.openxmlformats.org/officeDocument/2006/relationships/hyperlink" Target="https://www.soccerstats.com/team.asp?league=argentina&amp;stats=8-gimnasia" TargetMode="External"/><Relationship Id="rId111" Type="http://schemas.openxmlformats.org/officeDocument/2006/relationships/hyperlink" Target="https://www.soccerstats.com/team.asp?league=argentina&amp;stats=23-atl.-tucuman" TargetMode="External"/><Relationship Id="rId132" Type="http://schemas.openxmlformats.org/officeDocument/2006/relationships/hyperlink" Target="https://www.soccerstats.com/team.asp?league=argentina&amp;stats=11-estudiantes" TargetMode="External"/><Relationship Id="rId140" Type="http://schemas.openxmlformats.org/officeDocument/2006/relationships/hyperlink" Target="https://www.soccerstats.com/team.asp?league=argentina&amp;stats=3-colon" TargetMode="External"/><Relationship Id="rId145" Type="http://schemas.openxmlformats.org/officeDocument/2006/relationships/hyperlink" Target="https://www.soccerstats.com/table.asp?league=argentina&amp;tid=e" TargetMode="External"/><Relationship Id="rId1" Type="http://schemas.openxmlformats.org/officeDocument/2006/relationships/hyperlink" Target="https://www.soccerstats.com/team.asp?league=argentina&amp;stats=13-newells" TargetMode="External"/><Relationship Id="rId6" Type="http://schemas.openxmlformats.org/officeDocument/2006/relationships/hyperlink" Target="https://www.soccerstats.com/team.asp?league=argentina&amp;stats=7-lanus" TargetMode="External"/><Relationship Id="rId15" Type="http://schemas.openxmlformats.org/officeDocument/2006/relationships/hyperlink" Target="https://www.soccerstats.com/team.asp?league=argentina&amp;stats=11-estudiantes" TargetMode="External"/><Relationship Id="rId23" Type="http://schemas.openxmlformats.org/officeDocument/2006/relationships/hyperlink" Target="https://www.soccerstats.com/team.asp?league=argentina&amp;stats=14-central-c&#243;rdoba" TargetMode="External"/><Relationship Id="rId28" Type="http://schemas.openxmlformats.org/officeDocument/2006/relationships/hyperlink" Target="https://www.soccerstats.com/team.asp?league=argentina&amp;stats=13-newells" TargetMode="External"/><Relationship Id="rId36" Type="http://schemas.openxmlformats.org/officeDocument/2006/relationships/hyperlink" Target="https://www.soccerstats.com/team.asp?league=argentina&amp;stats=15-t.-de-cordoba" TargetMode="External"/><Relationship Id="rId49" Type="http://schemas.openxmlformats.org/officeDocument/2006/relationships/hyperlink" Target="https://www.soccerstats.com/team.asp?league=argentina&amp;stats=10-river-plate" TargetMode="External"/><Relationship Id="rId57" Type="http://schemas.openxmlformats.org/officeDocument/2006/relationships/hyperlink" Target="https://www.soccerstats.com/team.asp?league=argentina&amp;stats=23-atl.-tucuman" TargetMode="External"/><Relationship Id="rId106" Type="http://schemas.openxmlformats.org/officeDocument/2006/relationships/hyperlink" Target="https://www.soccerstats.com/team.asp?league=argentina&amp;stats=22-banfield" TargetMode="External"/><Relationship Id="rId114" Type="http://schemas.openxmlformats.org/officeDocument/2006/relationships/hyperlink" Target="https://www.soccerstats.com/team.asp?league=argentina&amp;stats=10-river-plate" TargetMode="External"/><Relationship Id="rId119" Type="http://schemas.openxmlformats.org/officeDocument/2006/relationships/hyperlink" Target="https://www.soccerstats.com/team.asp?league=argentina&amp;stats=8-gimnasia" TargetMode="External"/><Relationship Id="rId127" Type="http://schemas.openxmlformats.org/officeDocument/2006/relationships/hyperlink" Target="https://www.soccerstats.com/team.asp?league=argentina&amp;stats=21-arsenal-sarandi" TargetMode="External"/><Relationship Id="rId10" Type="http://schemas.openxmlformats.org/officeDocument/2006/relationships/hyperlink" Target="https://www.soccerstats.com/team.asp?league=argentina&amp;stats=3-colon" TargetMode="External"/><Relationship Id="rId31" Type="http://schemas.openxmlformats.org/officeDocument/2006/relationships/hyperlink" Target="https://www.soccerstats.com/team.asp?league=argentina&amp;stats=6-godoy-cruz" TargetMode="External"/><Relationship Id="rId44" Type="http://schemas.openxmlformats.org/officeDocument/2006/relationships/hyperlink" Target="https://www.soccerstats.com/team.asp?league=argentina&amp;stats=22-banfield" TargetMode="External"/><Relationship Id="rId52" Type="http://schemas.openxmlformats.org/officeDocument/2006/relationships/hyperlink" Target="https://www.soccerstats.com/team.asp?league=argentina&amp;stats=7-lanus" TargetMode="External"/><Relationship Id="rId60" Type="http://schemas.openxmlformats.org/officeDocument/2006/relationships/hyperlink" Target="https://www.soccerstats.com/team.asp?league=argentina&amp;stats=17-defensa-y-j." TargetMode="External"/><Relationship Id="rId65" Type="http://schemas.openxmlformats.org/officeDocument/2006/relationships/hyperlink" Target="https://www.soccerstats.com/team.asp?league=argentina&amp;stats=14-central-c&#243;rdoba" TargetMode="External"/><Relationship Id="rId73" Type="http://schemas.openxmlformats.org/officeDocument/2006/relationships/hyperlink" Target="https://www.soccerstats.com/team.asp?league=argentina&amp;stats=1-racing-club" TargetMode="External"/><Relationship Id="rId78" Type="http://schemas.openxmlformats.org/officeDocument/2006/relationships/hyperlink" Target="https://www.soccerstats.com/team.asp?league=argentina&amp;stats=6-godoy-cruz" TargetMode="External"/><Relationship Id="rId81" Type="http://schemas.openxmlformats.org/officeDocument/2006/relationships/hyperlink" Target="https://www.soccerstats.com/team.asp?league=argentina&amp;stats=4-patronato" TargetMode="External"/><Relationship Id="rId86" Type="http://schemas.openxmlformats.org/officeDocument/2006/relationships/hyperlink" Target="https://www.soccerstats.com/team.asp?league=argentina&amp;stats=2-union-santa-fe" TargetMode="External"/><Relationship Id="rId94" Type="http://schemas.openxmlformats.org/officeDocument/2006/relationships/hyperlink" Target="https://www.soccerstats.com/team.asp?league=argentina&amp;stats=18-independiente" TargetMode="External"/><Relationship Id="rId99" Type="http://schemas.openxmlformats.org/officeDocument/2006/relationships/hyperlink" Target="https://www.soccerstats.com/team.asp?league=argentina&amp;stats=16-velez-sarsfield" TargetMode="External"/><Relationship Id="rId101" Type="http://schemas.openxmlformats.org/officeDocument/2006/relationships/hyperlink" Target="https://www.soccerstats.com/team.asp?league=argentina&amp;stats=21-arsenal-sarandi" TargetMode="External"/><Relationship Id="rId122" Type="http://schemas.openxmlformats.org/officeDocument/2006/relationships/hyperlink" Target="https://www.soccerstats.com/team.asp?league=argentina&amp;stats=24-rosario" TargetMode="External"/><Relationship Id="rId130" Type="http://schemas.openxmlformats.org/officeDocument/2006/relationships/hyperlink" Target="https://www.soccerstats.com/team.asp?league=argentina&amp;stats=19-boca-juniors" TargetMode="External"/><Relationship Id="rId135" Type="http://schemas.openxmlformats.org/officeDocument/2006/relationships/hyperlink" Target="https://www.soccerstats.com/team.asp?league=argentina&amp;stats=1-racing-club" TargetMode="External"/><Relationship Id="rId143" Type="http://schemas.openxmlformats.org/officeDocument/2006/relationships/hyperlink" Target="https://www.soccerstats.com/team.asp?league=argentina&amp;stats=9-argentinos-jrs" TargetMode="External"/><Relationship Id="rId4" Type="http://schemas.openxmlformats.org/officeDocument/2006/relationships/hyperlink" Target="https://www.soccerstats.com/team.asp?league=argentina&amp;stats=5-san-lorenzo" TargetMode="External"/><Relationship Id="rId9" Type="http://schemas.openxmlformats.org/officeDocument/2006/relationships/hyperlink" Target="https://www.soccerstats.com/team.asp?league=argentina&amp;stats=2-union-santa-fe" TargetMode="External"/><Relationship Id="rId13" Type="http://schemas.openxmlformats.org/officeDocument/2006/relationships/hyperlink" Target="https://www.soccerstats.com/team.asp?league=argentina&amp;stats=21-arsenal-sarandi" TargetMode="External"/><Relationship Id="rId18" Type="http://schemas.openxmlformats.org/officeDocument/2006/relationships/hyperlink" Target="https://www.soccerstats.com/team.asp?league=argentina&amp;stats=9-argentinos-jrs" TargetMode="External"/><Relationship Id="rId39" Type="http://schemas.openxmlformats.org/officeDocument/2006/relationships/hyperlink" Target="https://www.soccerstats.com/team.asp?league=argentina&amp;stats=12-aldosivi" TargetMode="External"/><Relationship Id="rId109" Type="http://schemas.openxmlformats.org/officeDocument/2006/relationships/hyperlink" Target="https://www.soccerstats.com/team.asp?league=argentina&amp;stats=18-independiente" TargetMode="External"/><Relationship Id="rId34" Type="http://schemas.openxmlformats.org/officeDocument/2006/relationships/hyperlink" Target="https://www.soccerstats.com/team.asp?league=argentina&amp;stats=18-independiente" TargetMode="External"/><Relationship Id="rId50" Type="http://schemas.openxmlformats.org/officeDocument/2006/relationships/hyperlink" Target="https://www.soccerstats.com/team.asp?league=argentina&amp;stats=13-newells" TargetMode="External"/><Relationship Id="rId55" Type="http://schemas.openxmlformats.org/officeDocument/2006/relationships/hyperlink" Target="https://www.soccerstats.com/team.asp?league=argentina&amp;stats=12-aldosivi" TargetMode="External"/><Relationship Id="rId76" Type="http://schemas.openxmlformats.org/officeDocument/2006/relationships/hyperlink" Target="https://www.soccerstats.com/team.asp?league=argentina&amp;stats=13-newells" TargetMode="External"/><Relationship Id="rId97" Type="http://schemas.openxmlformats.org/officeDocument/2006/relationships/hyperlink" Target="https://www.soccerstats.com/team.asp?league=argentina&amp;stats=1-racing-club" TargetMode="External"/><Relationship Id="rId104" Type="http://schemas.openxmlformats.org/officeDocument/2006/relationships/hyperlink" Target="https://www.soccerstats.com/team.asp?league=argentina&amp;stats=4-patronato" TargetMode="External"/><Relationship Id="rId120" Type="http://schemas.openxmlformats.org/officeDocument/2006/relationships/hyperlink" Target="https://www.soccerstats.com/team.asp?league=argentina&amp;stats=20-huracan" TargetMode="External"/><Relationship Id="rId125" Type="http://schemas.openxmlformats.org/officeDocument/2006/relationships/hyperlink" Target="https://www.soccerstats.com/team.asp?league=argentina&amp;stats=6-godoy-cruz" TargetMode="External"/><Relationship Id="rId141" Type="http://schemas.openxmlformats.org/officeDocument/2006/relationships/hyperlink" Target="https://www.soccerstats.com/team.asp?league=argentina&amp;stats=17-defensa-y-j." TargetMode="External"/><Relationship Id="rId146" Type="http://schemas.openxmlformats.org/officeDocument/2006/relationships/table" Target="../tables/table1.xml"/><Relationship Id="rId7" Type="http://schemas.openxmlformats.org/officeDocument/2006/relationships/hyperlink" Target="https://www.soccerstats.com/team.asp?league=argentina&amp;stats=10-river-plate" TargetMode="External"/><Relationship Id="rId71" Type="http://schemas.openxmlformats.org/officeDocument/2006/relationships/hyperlink" Target="https://www.soccerstats.com/team.asp?league=argentina&amp;stats=15-t.-de-cordoba" TargetMode="External"/><Relationship Id="rId92" Type="http://schemas.openxmlformats.org/officeDocument/2006/relationships/hyperlink" Target="https://www.soccerstats.com/team.asp?league=argentina&amp;stats=20-huracan" TargetMode="External"/><Relationship Id="rId2" Type="http://schemas.openxmlformats.org/officeDocument/2006/relationships/hyperlink" Target="https://www.soccerstats.com/team.asp?league=argentina&amp;stats=6-godoy-cruz" TargetMode="External"/><Relationship Id="rId29" Type="http://schemas.openxmlformats.org/officeDocument/2006/relationships/hyperlink" Target="https://www.soccerstats.com/team.asp?league=argentina&amp;stats=2-union-santa-fe" TargetMode="External"/><Relationship Id="rId24" Type="http://schemas.openxmlformats.org/officeDocument/2006/relationships/hyperlink" Target="https://www.soccerstats.com/team.asp?league=argentina&amp;stats=19-boca-juniors" TargetMode="External"/><Relationship Id="rId40" Type="http://schemas.openxmlformats.org/officeDocument/2006/relationships/hyperlink" Target="https://www.soccerstats.com/team.asp?league=argentina&amp;stats=21-arsenal-sarandi" TargetMode="External"/><Relationship Id="rId45" Type="http://schemas.openxmlformats.org/officeDocument/2006/relationships/hyperlink" Target="https://www.soccerstats.com/team.asp?league=argentina&amp;stats=19-boca-juniors" TargetMode="External"/><Relationship Id="rId66" Type="http://schemas.openxmlformats.org/officeDocument/2006/relationships/hyperlink" Target="https://www.soccerstats.com/team.asp?league=argentina&amp;stats=18-independiente" TargetMode="External"/><Relationship Id="rId87" Type="http://schemas.openxmlformats.org/officeDocument/2006/relationships/hyperlink" Target="https://www.soccerstats.com/team.asp?league=argentina&amp;stats=16-velez-sarsfield" TargetMode="External"/><Relationship Id="rId110" Type="http://schemas.openxmlformats.org/officeDocument/2006/relationships/hyperlink" Target="https://www.soccerstats.com/team.asp?league=argentina&amp;stats=2-union-santa-fe" TargetMode="External"/><Relationship Id="rId115" Type="http://schemas.openxmlformats.org/officeDocument/2006/relationships/hyperlink" Target="https://www.soccerstats.com/team.asp?league=argentina&amp;stats=19-boca-juniors" TargetMode="External"/><Relationship Id="rId131" Type="http://schemas.openxmlformats.org/officeDocument/2006/relationships/hyperlink" Target="https://www.soccerstats.com/team.asp?league=argentina&amp;stats=14-central-c&#243;rdoba" TargetMode="External"/><Relationship Id="rId136" Type="http://schemas.openxmlformats.org/officeDocument/2006/relationships/hyperlink" Target="https://www.soccerstats.com/team.asp?league=argentina&amp;stats=5-san-lorenzo" TargetMode="External"/><Relationship Id="rId61" Type="http://schemas.openxmlformats.org/officeDocument/2006/relationships/hyperlink" Target="https://www.soccerstats.com/team.asp?league=argentina&amp;stats=11-estudiantes" TargetMode="External"/><Relationship Id="rId82" Type="http://schemas.openxmlformats.org/officeDocument/2006/relationships/hyperlink" Target="https://www.soccerstats.com/team.asp?league=argentina&amp;stats=12-aldosivi" TargetMode="External"/><Relationship Id="rId19" Type="http://schemas.openxmlformats.org/officeDocument/2006/relationships/hyperlink" Target="https://www.soccerstats.com/team.asp?league=argentina&amp;stats=22-banfield" TargetMode="External"/><Relationship Id="rId14" Type="http://schemas.openxmlformats.org/officeDocument/2006/relationships/hyperlink" Target="https://www.soccerstats.com/team.asp?league=argentina&amp;stats=23-atl.-tucuman" TargetMode="External"/><Relationship Id="rId30" Type="http://schemas.openxmlformats.org/officeDocument/2006/relationships/hyperlink" Target="https://www.soccerstats.com/team.asp?league=argentina&amp;stats=9-argentinos-jrs" TargetMode="External"/><Relationship Id="rId35" Type="http://schemas.openxmlformats.org/officeDocument/2006/relationships/hyperlink" Target="https://www.soccerstats.com/team.asp?league=argentina&amp;stats=4-patronato" TargetMode="External"/><Relationship Id="rId56" Type="http://schemas.openxmlformats.org/officeDocument/2006/relationships/hyperlink" Target="https://www.soccerstats.com/team.asp?league=argentina&amp;stats=21-arsenal-sarandi" TargetMode="External"/><Relationship Id="rId77" Type="http://schemas.openxmlformats.org/officeDocument/2006/relationships/hyperlink" Target="https://www.soccerstats.com/team.asp?league=argentina&amp;stats=21-arsenal-sarandi" TargetMode="External"/><Relationship Id="rId100" Type="http://schemas.openxmlformats.org/officeDocument/2006/relationships/hyperlink" Target="https://www.soccerstats.com/team.asp?league=argentina&amp;stats=9-argentinos-jrs" TargetMode="External"/><Relationship Id="rId105" Type="http://schemas.openxmlformats.org/officeDocument/2006/relationships/hyperlink" Target="https://www.soccerstats.com/team.asp?league=argentina&amp;stats=15-t.-de-cordoba" TargetMode="External"/><Relationship Id="rId126" Type="http://schemas.openxmlformats.org/officeDocument/2006/relationships/hyperlink" Target="https://www.soccerstats.com/team.asp?league=argentina&amp;stats=7-lanus" TargetMode="External"/><Relationship Id="rId147" Type="http://schemas.openxmlformats.org/officeDocument/2006/relationships/queryTable" Target="../queryTables/queryTable2.xml"/><Relationship Id="rId8" Type="http://schemas.openxmlformats.org/officeDocument/2006/relationships/hyperlink" Target="https://www.soccerstats.com/team.asp?league=argentina&amp;stats=24-rosario" TargetMode="External"/><Relationship Id="rId51" Type="http://schemas.openxmlformats.org/officeDocument/2006/relationships/hyperlink" Target="https://www.soccerstats.com/team.asp?league=argentina&amp;stats=6-godoy-cruz" TargetMode="External"/><Relationship Id="rId72" Type="http://schemas.openxmlformats.org/officeDocument/2006/relationships/hyperlink" Target="https://www.soccerstats.com/team.asp?league=argentina&amp;stats=9-argentinos-jrs" TargetMode="External"/><Relationship Id="rId93" Type="http://schemas.openxmlformats.org/officeDocument/2006/relationships/hyperlink" Target="https://www.soccerstats.com/team.asp?league=argentina&amp;stats=15-t.-de-cordoba" TargetMode="External"/><Relationship Id="rId98" Type="http://schemas.openxmlformats.org/officeDocument/2006/relationships/hyperlink" Target="https://www.soccerstats.com/team.asp?league=argentina&amp;stats=5-san-lorenzo" TargetMode="External"/><Relationship Id="rId121" Type="http://schemas.openxmlformats.org/officeDocument/2006/relationships/hyperlink" Target="https://www.soccerstats.com/team.asp?league=argentina&amp;stats=10-river-plate" TargetMode="External"/><Relationship Id="rId142" Type="http://schemas.openxmlformats.org/officeDocument/2006/relationships/hyperlink" Target="https://www.soccerstats.com/team.asp?league=argentina&amp;stats=16-velez-sarsfield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occerstats.com/pmatch.asp?league=austria&amp;stats=42-11-7-2020-sturm-graz-lask-linz" TargetMode="External"/><Relationship Id="rId7" Type="http://schemas.openxmlformats.org/officeDocument/2006/relationships/queryTable" Target="../queryTables/queryTable3.xml"/><Relationship Id="rId2" Type="http://schemas.openxmlformats.org/officeDocument/2006/relationships/hyperlink" Target="https://www.soccerstats.com/pmatch.asp?league=austria&amp;stats=41-2-10-2020-salzburg-hartberg" TargetMode="External"/><Relationship Id="rId1" Type="http://schemas.openxmlformats.org/officeDocument/2006/relationships/hyperlink" Target="https://www.soccerstats.com/pmatch.asp?league=austria&amp;stats=39-9-5-2020-mattersburg-wsg-wattens" TargetMode="External"/><Relationship Id="rId6" Type="http://schemas.openxmlformats.org/officeDocument/2006/relationships/hyperlink" Target="https://www.soccerstats.com/pmatch.asp?league=austria&amp;stats=37-4-6-2020-wolfsberger-ac-austria-wien" TargetMode="External"/><Relationship Id="rId5" Type="http://schemas.openxmlformats.org/officeDocument/2006/relationships/hyperlink" Target="https://www.soccerstats.com/pmatch.asp?league=austria&amp;stats=40-1-3-2020-rapid-wien-admira-wacker" TargetMode="External"/><Relationship Id="rId4" Type="http://schemas.openxmlformats.org/officeDocument/2006/relationships/hyperlink" Target="https://www.soccerstats.com/pmatch.asp?league=austria&amp;stats=38-8-12-2020-altach-st.-poelten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occerstats.com/team.asp?league=austria&amp;stats=2-salzburg" TargetMode="External"/><Relationship Id="rId18" Type="http://schemas.openxmlformats.org/officeDocument/2006/relationships/hyperlink" Target="https://www.soccerstats.com/team.asp?league=austria&amp;stats=10-hartberg" TargetMode="External"/><Relationship Id="rId26" Type="http://schemas.openxmlformats.org/officeDocument/2006/relationships/hyperlink" Target="https://www.soccerstats.com/team.asp?league=austria&amp;stats=9-mattersburg" TargetMode="External"/><Relationship Id="rId39" Type="http://schemas.openxmlformats.org/officeDocument/2006/relationships/hyperlink" Target="https://www.soccerstats.com/team.asp?league=austria&amp;stats=9-mattersburg" TargetMode="External"/><Relationship Id="rId21" Type="http://schemas.openxmlformats.org/officeDocument/2006/relationships/hyperlink" Target="https://www.soccerstats.com/team.asp?league=austria&amp;stats=3-admira-wacker" TargetMode="External"/><Relationship Id="rId34" Type="http://schemas.openxmlformats.org/officeDocument/2006/relationships/hyperlink" Target="https://www.soccerstats.com/team.asp?league=austria&amp;stats=7-lask-linz" TargetMode="External"/><Relationship Id="rId42" Type="http://schemas.openxmlformats.org/officeDocument/2006/relationships/hyperlink" Target="https://www.soccerstats.com/team.asp?league=austria&amp;stats=5-wsg-wattens" TargetMode="External"/><Relationship Id="rId47" Type="http://schemas.openxmlformats.org/officeDocument/2006/relationships/hyperlink" Target="https://www.soccerstats.com/team.asp?league=austria&amp;stats=11-sturm-graz" TargetMode="External"/><Relationship Id="rId50" Type="http://schemas.openxmlformats.org/officeDocument/2006/relationships/hyperlink" Target="https://www.soccerstats.com/team.asp?league=austria&amp;stats=8-altach" TargetMode="External"/><Relationship Id="rId55" Type="http://schemas.openxmlformats.org/officeDocument/2006/relationships/hyperlink" Target="https://www.soccerstats.com/team.asp?league=austria&amp;stats=5-wsg-wattens" TargetMode="External"/><Relationship Id="rId63" Type="http://schemas.openxmlformats.org/officeDocument/2006/relationships/hyperlink" Target="https://www.soccerstats.com/team.asp?league=austria&amp;stats=3-admira-wacker" TargetMode="External"/><Relationship Id="rId68" Type="http://schemas.openxmlformats.org/officeDocument/2006/relationships/hyperlink" Target="https://www.soccerstats.com/team.asp?league=austria&amp;stats=6-austria-wien" TargetMode="External"/><Relationship Id="rId7" Type="http://schemas.openxmlformats.org/officeDocument/2006/relationships/hyperlink" Target="https://www.soccerstats.com/team.asp?league=austria&amp;stats=5-wsg-wattens" TargetMode="External"/><Relationship Id="rId71" Type="http://schemas.openxmlformats.org/officeDocument/2006/relationships/hyperlink" Target="https://www.soccerstats.com/team.asp?league=austria&amp;stats=7-lask-linz" TargetMode="External"/><Relationship Id="rId2" Type="http://schemas.openxmlformats.org/officeDocument/2006/relationships/hyperlink" Target="https://www.soccerstats.com/team.asp?league=austria&amp;stats=8-altach" TargetMode="External"/><Relationship Id="rId16" Type="http://schemas.openxmlformats.org/officeDocument/2006/relationships/hyperlink" Target="https://www.soccerstats.com/team.asp?league=austria&amp;stats=4-wolfsberger-ac" TargetMode="External"/><Relationship Id="rId29" Type="http://schemas.openxmlformats.org/officeDocument/2006/relationships/hyperlink" Target="https://www.soccerstats.com/team.asp?league=austria&amp;stats=3-admira-wacker" TargetMode="External"/><Relationship Id="rId11" Type="http://schemas.openxmlformats.org/officeDocument/2006/relationships/hyperlink" Target="https://www.soccerstats.com/team.asp?league=austria&amp;stats=7-lask-linz" TargetMode="External"/><Relationship Id="rId24" Type="http://schemas.openxmlformats.org/officeDocument/2006/relationships/hyperlink" Target="https://www.soccerstats.com/team.asp?league=austria&amp;stats=7-lask-linz" TargetMode="External"/><Relationship Id="rId32" Type="http://schemas.openxmlformats.org/officeDocument/2006/relationships/hyperlink" Target="https://www.soccerstats.com/team.asp?league=austria&amp;stats=1-rapid-wien" TargetMode="External"/><Relationship Id="rId37" Type="http://schemas.openxmlformats.org/officeDocument/2006/relationships/hyperlink" Target="https://www.soccerstats.com/team.asp?league=austria&amp;stats=8-altach" TargetMode="External"/><Relationship Id="rId40" Type="http://schemas.openxmlformats.org/officeDocument/2006/relationships/hyperlink" Target="https://www.soccerstats.com/team.asp?league=austria&amp;stats=3-admira-wacker" TargetMode="External"/><Relationship Id="rId45" Type="http://schemas.openxmlformats.org/officeDocument/2006/relationships/hyperlink" Target="https://www.soccerstats.com/team.asp?league=austria&amp;stats=10-hartberg" TargetMode="External"/><Relationship Id="rId53" Type="http://schemas.openxmlformats.org/officeDocument/2006/relationships/hyperlink" Target="https://www.soccerstats.com/team.asp?league=austria&amp;stats=3-admira-wacker" TargetMode="External"/><Relationship Id="rId58" Type="http://schemas.openxmlformats.org/officeDocument/2006/relationships/hyperlink" Target="https://www.soccerstats.com/team.asp?league=austria&amp;stats=11-sturm-graz" TargetMode="External"/><Relationship Id="rId66" Type="http://schemas.openxmlformats.org/officeDocument/2006/relationships/hyperlink" Target="https://www.soccerstats.com/team.asp?league=austria&amp;stats=5-wsg-wattens" TargetMode="External"/><Relationship Id="rId74" Type="http://schemas.openxmlformats.org/officeDocument/2006/relationships/table" Target="../tables/table2.xml"/><Relationship Id="rId5" Type="http://schemas.openxmlformats.org/officeDocument/2006/relationships/hyperlink" Target="https://www.soccerstats.com/team.asp?league=austria&amp;stats=6-austria-wien" TargetMode="External"/><Relationship Id="rId15" Type="http://schemas.openxmlformats.org/officeDocument/2006/relationships/hyperlink" Target="https://www.soccerstats.com/team.asp?league=austria&amp;stats=12-st.-poelten" TargetMode="External"/><Relationship Id="rId23" Type="http://schemas.openxmlformats.org/officeDocument/2006/relationships/hyperlink" Target="https://www.soccerstats.com/team.asp?league=austria&amp;stats=11-sturm-graz" TargetMode="External"/><Relationship Id="rId28" Type="http://schemas.openxmlformats.org/officeDocument/2006/relationships/hyperlink" Target="https://www.soccerstats.com/team.asp?league=austria&amp;stats=10-hartberg" TargetMode="External"/><Relationship Id="rId36" Type="http://schemas.openxmlformats.org/officeDocument/2006/relationships/hyperlink" Target="https://www.soccerstats.com/team.asp?league=austria&amp;stats=11-sturm-graz" TargetMode="External"/><Relationship Id="rId49" Type="http://schemas.openxmlformats.org/officeDocument/2006/relationships/hyperlink" Target="https://www.soccerstats.com/team.asp?league=austria&amp;stats=2-salzburg" TargetMode="External"/><Relationship Id="rId57" Type="http://schemas.openxmlformats.org/officeDocument/2006/relationships/hyperlink" Target="https://www.soccerstats.com/team.asp?league=austria&amp;stats=9-mattersburg" TargetMode="External"/><Relationship Id="rId61" Type="http://schemas.openxmlformats.org/officeDocument/2006/relationships/hyperlink" Target="https://www.soccerstats.com/team.asp?league=austria&amp;stats=8-altach" TargetMode="External"/><Relationship Id="rId10" Type="http://schemas.openxmlformats.org/officeDocument/2006/relationships/hyperlink" Target="https://www.soccerstats.com/team.asp?league=austria&amp;stats=1-rapid-wien" TargetMode="External"/><Relationship Id="rId19" Type="http://schemas.openxmlformats.org/officeDocument/2006/relationships/hyperlink" Target="https://www.soccerstats.com/team.asp?league=austria&amp;stats=9-mattersburg" TargetMode="External"/><Relationship Id="rId31" Type="http://schemas.openxmlformats.org/officeDocument/2006/relationships/hyperlink" Target="https://www.soccerstats.com/team.asp?league=austria&amp;stats=4-wolfsberger-ac" TargetMode="External"/><Relationship Id="rId44" Type="http://schemas.openxmlformats.org/officeDocument/2006/relationships/hyperlink" Target="https://www.soccerstats.com/team.asp?league=austria&amp;stats=12-st.-poelten" TargetMode="External"/><Relationship Id="rId52" Type="http://schemas.openxmlformats.org/officeDocument/2006/relationships/hyperlink" Target="https://www.soccerstats.com/team.asp?league=austria&amp;stats=12-st.-poelten" TargetMode="External"/><Relationship Id="rId60" Type="http://schemas.openxmlformats.org/officeDocument/2006/relationships/hyperlink" Target="https://www.soccerstats.com/team.asp?league=austria&amp;stats=7-lask-linz" TargetMode="External"/><Relationship Id="rId65" Type="http://schemas.openxmlformats.org/officeDocument/2006/relationships/hyperlink" Target="https://www.soccerstats.com/team.asp?league=austria&amp;stats=2-salzburg" TargetMode="External"/><Relationship Id="rId73" Type="http://schemas.openxmlformats.org/officeDocument/2006/relationships/hyperlink" Target="https://www.soccerstats.com/table.asp?league=austria&amp;tid=e" TargetMode="External"/><Relationship Id="rId4" Type="http://schemas.openxmlformats.org/officeDocument/2006/relationships/hyperlink" Target="https://www.soccerstats.com/team.asp?league=austria&amp;stats=4-wolfsberger-ac" TargetMode="External"/><Relationship Id="rId9" Type="http://schemas.openxmlformats.org/officeDocument/2006/relationships/hyperlink" Target="https://www.soccerstats.com/team.asp?league=austria&amp;stats=12-st.-poelten" TargetMode="External"/><Relationship Id="rId14" Type="http://schemas.openxmlformats.org/officeDocument/2006/relationships/hyperlink" Target="https://www.soccerstats.com/team.asp?league=austria&amp;stats=8-altach" TargetMode="External"/><Relationship Id="rId22" Type="http://schemas.openxmlformats.org/officeDocument/2006/relationships/hyperlink" Target="https://www.soccerstats.com/team.asp?league=austria&amp;stats=1-rapid-wien" TargetMode="External"/><Relationship Id="rId27" Type="http://schemas.openxmlformats.org/officeDocument/2006/relationships/hyperlink" Target="https://www.soccerstats.com/team.asp?league=austria&amp;stats=2-salzburg" TargetMode="External"/><Relationship Id="rId30" Type="http://schemas.openxmlformats.org/officeDocument/2006/relationships/hyperlink" Target="https://www.soccerstats.com/team.asp?league=austria&amp;stats=8-altach" TargetMode="External"/><Relationship Id="rId35" Type="http://schemas.openxmlformats.org/officeDocument/2006/relationships/hyperlink" Target="https://www.soccerstats.com/team.asp?league=austria&amp;stats=12-st.-poelten" TargetMode="External"/><Relationship Id="rId43" Type="http://schemas.openxmlformats.org/officeDocument/2006/relationships/hyperlink" Target="https://www.soccerstats.com/team.asp?league=austria&amp;stats=1-rapid-wien" TargetMode="External"/><Relationship Id="rId48" Type="http://schemas.openxmlformats.org/officeDocument/2006/relationships/hyperlink" Target="https://www.soccerstats.com/team.asp?league=austria&amp;stats=7-lask-linz" TargetMode="External"/><Relationship Id="rId56" Type="http://schemas.openxmlformats.org/officeDocument/2006/relationships/hyperlink" Target="https://www.soccerstats.com/team.asp?league=austria&amp;stats=6-austria-wien" TargetMode="External"/><Relationship Id="rId64" Type="http://schemas.openxmlformats.org/officeDocument/2006/relationships/hyperlink" Target="https://www.soccerstats.com/team.asp?league=austria&amp;stats=10-hartberg" TargetMode="External"/><Relationship Id="rId69" Type="http://schemas.openxmlformats.org/officeDocument/2006/relationships/hyperlink" Target="https://www.soccerstats.com/team.asp?league=austria&amp;stats=12-st.-poelten" TargetMode="External"/><Relationship Id="rId8" Type="http://schemas.openxmlformats.org/officeDocument/2006/relationships/hyperlink" Target="https://www.soccerstats.com/team.asp?league=austria&amp;stats=3-admira-wacker" TargetMode="External"/><Relationship Id="rId51" Type="http://schemas.openxmlformats.org/officeDocument/2006/relationships/hyperlink" Target="https://www.soccerstats.com/team.asp?league=austria&amp;stats=4-wolfsberger-ac" TargetMode="External"/><Relationship Id="rId72" Type="http://schemas.openxmlformats.org/officeDocument/2006/relationships/hyperlink" Target="https://www.soccerstats.com/team.asp?league=austria&amp;stats=11-sturm-graz" TargetMode="External"/><Relationship Id="rId3" Type="http://schemas.openxmlformats.org/officeDocument/2006/relationships/hyperlink" Target="https://www.soccerstats.com/team.asp?league=austria&amp;stats=9-mattersburg" TargetMode="External"/><Relationship Id="rId12" Type="http://schemas.openxmlformats.org/officeDocument/2006/relationships/hyperlink" Target="https://www.soccerstats.com/team.asp?league=austria&amp;stats=11-sturm-graz" TargetMode="External"/><Relationship Id="rId17" Type="http://schemas.openxmlformats.org/officeDocument/2006/relationships/hyperlink" Target="https://www.soccerstats.com/team.asp?league=austria&amp;stats=5-wsg-wattens" TargetMode="External"/><Relationship Id="rId25" Type="http://schemas.openxmlformats.org/officeDocument/2006/relationships/hyperlink" Target="https://www.soccerstats.com/team.asp?league=austria&amp;stats=6-austria-wien" TargetMode="External"/><Relationship Id="rId33" Type="http://schemas.openxmlformats.org/officeDocument/2006/relationships/hyperlink" Target="https://www.soccerstats.com/team.asp?league=austria&amp;stats=5-wsg-wattens" TargetMode="External"/><Relationship Id="rId38" Type="http://schemas.openxmlformats.org/officeDocument/2006/relationships/hyperlink" Target="https://www.soccerstats.com/team.asp?league=austria&amp;stats=2-salzburg" TargetMode="External"/><Relationship Id="rId46" Type="http://schemas.openxmlformats.org/officeDocument/2006/relationships/hyperlink" Target="https://www.soccerstats.com/team.asp?league=austria&amp;stats=6-austria-wien" TargetMode="External"/><Relationship Id="rId59" Type="http://schemas.openxmlformats.org/officeDocument/2006/relationships/hyperlink" Target="https://www.soccerstats.com/team.asp?league=austria&amp;stats=10-hartberg" TargetMode="External"/><Relationship Id="rId67" Type="http://schemas.openxmlformats.org/officeDocument/2006/relationships/hyperlink" Target="https://www.soccerstats.com/team.asp?league=austria&amp;stats=1-rapid-wien" TargetMode="External"/><Relationship Id="rId20" Type="http://schemas.openxmlformats.org/officeDocument/2006/relationships/hyperlink" Target="https://www.soccerstats.com/team.asp?league=austria&amp;stats=6-austria-wien" TargetMode="External"/><Relationship Id="rId41" Type="http://schemas.openxmlformats.org/officeDocument/2006/relationships/hyperlink" Target="https://www.soccerstats.com/team.asp?league=austria&amp;stats=4-wolfsberger-ac" TargetMode="External"/><Relationship Id="rId54" Type="http://schemas.openxmlformats.org/officeDocument/2006/relationships/hyperlink" Target="https://www.soccerstats.com/team.asp?league=austria&amp;stats=1-rapid-wien" TargetMode="External"/><Relationship Id="rId62" Type="http://schemas.openxmlformats.org/officeDocument/2006/relationships/hyperlink" Target="https://www.soccerstats.com/team.asp?league=austria&amp;stats=9-mattersburg" TargetMode="External"/><Relationship Id="rId70" Type="http://schemas.openxmlformats.org/officeDocument/2006/relationships/hyperlink" Target="https://www.soccerstats.com/team.asp?league=austria&amp;stats=4-wolfsberger-ac" TargetMode="External"/><Relationship Id="rId75" Type="http://schemas.openxmlformats.org/officeDocument/2006/relationships/queryTable" Target="../queryTables/queryTable4.xml"/><Relationship Id="rId1" Type="http://schemas.openxmlformats.org/officeDocument/2006/relationships/hyperlink" Target="https://www.soccerstats.com/team.asp?league=austria&amp;stats=2-salzburg" TargetMode="External"/><Relationship Id="rId6" Type="http://schemas.openxmlformats.org/officeDocument/2006/relationships/hyperlink" Target="https://www.soccerstats.com/team.asp?league=austria&amp;stats=10-hartberg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occerstats.com/team.asp?league=australia&amp;stats=3-melbourne-vic." TargetMode="External"/><Relationship Id="rId18" Type="http://schemas.openxmlformats.org/officeDocument/2006/relationships/hyperlink" Target="https://www.soccerstats.com/team.asp?league=australia&amp;stats=1-adelaide-utd" TargetMode="External"/><Relationship Id="rId26" Type="http://schemas.openxmlformats.org/officeDocument/2006/relationships/hyperlink" Target="https://www.soccerstats.com/team.asp?league=australia&amp;stats=9-perth-glory" TargetMode="External"/><Relationship Id="rId39" Type="http://schemas.openxmlformats.org/officeDocument/2006/relationships/hyperlink" Target="https://www.soccerstats.com/team.asp?league=australia&amp;stats=1-adelaide-utd" TargetMode="External"/><Relationship Id="rId21" Type="http://schemas.openxmlformats.org/officeDocument/2006/relationships/hyperlink" Target="https://www.soccerstats.com/team.asp?league=australia&amp;stats=10-western-sydney" TargetMode="External"/><Relationship Id="rId34" Type="http://schemas.openxmlformats.org/officeDocument/2006/relationships/hyperlink" Target="https://www.soccerstats.com/team.asp?league=australia&amp;stats=5-wellington" TargetMode="External"/><Relationship Id="rId42" Type="http://schemas.openxmlformats.org/officeDocument/2006/relationships/hyperlink" Target="https://www.soccerstats.com/team.asp?league=australia&amp;stats=7-brisbane-roar" TargetMode="External"/><Relationship Id="rId47" Type="http://schemas.openxmlformats.org/officeDocument/2006/relationships/hyperlink" Target="https://www.soccerstats.com/team.asp?league=australia&amp;stats=2-sydney-fc" TargetMode="External"/><Relationship Id="rId50" Type="http://schemas.openxmlformats.org/officeDocument/2006/relationships/hyperlink" Target="https://www.soccerstats.com/team.asp?league=australia&amp;stats=6-newcastle-jets" TargetMode="External"/><Relationship Id="rId55" Type="http://schemas.openxmlformats.org/officeDocument/2006/relationships/hyperlink" Target="https://www.soccerstats.com/team.asp?league=australia&amp;stats=9-perth-glory" TargetMode="External"/><Relationship Id="rId63" Type="http://schemas.openxmlformats.org/officeDocument/2006/relationships/queryTable" Target="../queryTables/queryTable5.xml"/><Relationship Id="rId7" Type="http://schemas.openxmlformats.org/officeDocument/2006/relationships/hyperlink" Target="https://www.soccerstats.com/team.asp?league=australia&amp;stats=6-newcastle-jets" TargetMode="External"/><Relationship Id="rId2" Type="http://schemas.openxmlformats.org/officeDocument/2006/relationships/hyperlink" Target="https://www.soccerstats.com/team.asp?league=australia&amp;stats=8-central-coast" TargetMode="External"/><Relationship Id="rId16" Type="http://schemas.openxmlformats.org/officeDocument/2006/relationships/hyperlink" Target="https://www.soccerstats.com/team.asp?league=australia&amp;stats=10-western-sydney" TargetMode="External"/><Relationship Id="rId20" Type="http://schemas.openxmlformats.org/officeDocument/2006/relationships/hyperlink" Target="https://www.soccerstats.com/team.asp?league=australia&amp;stats=6-newcastle-jets" TargetMode="External"/><Relationship Id="rId29" Type="http://schemas.openxmlformats.org/officeDocument/2006/relationships/hyperlink" Target="https://www.soccerstats.com/team.asp?league=australia&amp;stats=4-melbourne-city" TargetMode="External"/><Relationship Id="rId41" Type="http://schemas.openxmlformats.org/officeDocument/2006/relationships/hyperlink" Target="https://www.soccerstats.com/team.asp?league=australia&amp;stats=8-central-coast" TargetMode="External"/><Relationship Id="rId54" Type="http://schemas.openxmlformats.org/officeDocument/2006/relationships/hyperlink" Target="https://www.soccerstats.com/team.asp?league=australia&amp;stats=3-melbourne-vic." TargetMode="External"/><Relationship Id="rId62" Type="http://schemas.openxmlformats.org/officeDocument/2006/relationships/table" Target="../tables/table3.xml"/><Relationship Id="rId1" Type="http://schemas.openxmlformats.org/officeDocument/2006/relationships/hyperlink" Target="https://www.soccerstats.com/team.asp?league=australia&amp;stats=7-brisbane-roar" TargetMode="External"/><Relationship Id="rId6" Type="http://schemas.openxmlformats.org/officeDocument/2006/relationships/hyperlink" Target="https://www.soccerstats.com/team.asp?league=australia&amp;stats=9-perth-glory" TargetMode="External"/><Relationship Id="rId11" Type="http://schemas.openxmlformats.org/officeDocument/2006/relationships/hyperlink" Target="https://www.soccerstats.com/team.asp?league=australia&amp;stats=7-brisbane-roar" TargetMode="External"/><Relationship Id="rId24" Type="http://schemas.openxmlformats.org/officeDocument/2006/relationships/hyperlink" Target="https://www.soccerstats.com/team.asp?league=australia&amp;stats=8-central-coast" TargetMode="External"/><Relationship Id="rId32" Type="http://schemas.openxmlformats.org/officeDocument/2006/relationships/hyperlink" Target="https://www.soccerstats.com/team.asp?league=australia&amp;stats=8-central-coast" TargetMode="External"/><Relationship Id="rId37" Type="http://schemas.openxmlformats.org/officeDocument/2006/relationships/hyperlink" Target="https://www.soccerstats.com/team.asp?league=australia&amp;stats=2-sydney-fc" TargetMode="External"/><Relationship Id="rId40" Type="http://schemas.openxmlformats.org/officeDocument/2006/relationships/hyperlink" Target="https://www.soccerstats.com/team.asp?league=australia&amp;stats=6-newcastle-jets" TargetMode="External"/><Relationship Id="rId45" Type="http://schemas.openxmlformats.org/officeDocument/2006/relationships/hyperlink" Target="https://www.soccerstats.com/team.asp?league=australia&amp;stats=9-perth-glory" TargetMode="External"/><Relationship Id="rId53" Type="http://schemas.openxmlformats.org/officeDocument/2006/relationships/hyperlink" Target="https://www.soccerstats.com/team.asp?league=australia&amp;stats=10-western-sydney" TargetMode="External"/><Relationship Id="rId58" Type="http://schemas.openxmlformats.org/officeDocument/2006/relationships/hyperlink" Target="https://www.soccerstats.com/team.asp?league=australia&amp;stats=4-melbourne-city" TargetMode="External"/><Relationship Id="rId5" Type="http://schemas.openxmlformats.org/officeDocument/2006/relationships/hyperlink" Target="https://www.soccerstats.com/team.asp?league=australia&amp;stats=3-melbourne-vic." TargetMode="External"/><Relationship Id="rId15" Type="http://schemas.openxmlformats.org/officeDocument/2006/relationships/hyperlink" Target="https://www.soccerstats.com/team.asp?league=australia&amp;stats=9-perth-glory" TargetMode="External"/><Relationship Id="rId23" Type="http://schemas.openxmlformats.org/officeDocument/2006/relationships/hyperlink" Target="https://www.soccerstats.com/team.asp?league=australia&amp;stats=5-wellington" TargetMode="External"/><Relationship Id="rId28" Type="http://schemas.openxmlformats.org/officeDocument/2006/relationships/hyperlink" Target="https://www.soccerstats.com/team.asp?league=australia&amp;stats=2-sydney-fc" TargetMode="External"/><Relationship Id="rId36" Type="http://schemas.openxmlformats.org/officeDocument/2006/relationships/hyperlink" Target="https://www.soccerstats.com/team.asp?league=australia&amp;stats=9-perth-glory" TargetMode="External"/><Relationship Id="rId49" Type="http://schemas.openxmlformats.org/officeDocument/2006/relationships/hyperlink" Target="https://www.soccerstats.com/team.asp?league=australia&amp;stats=1-adelaide-utd" TargetMode="External"/><Relationship Id="rId57" Type="http://schemas.openxmlformats.org/officeDocument/2006/relationships/hyperlink" Target="https://www.soccerstats.com/team.asp?league=australia&amp;stats=6-newcastle-jets" TargetMode="External"/><Relationship Id="rId61" Type="http://schemas.openxmlformats.org/officeDocument/2006/relationships/hyperlink" Target="https://www.soccerstats.com/table.asp?league=australia&amp;tid=e" TargetMode="External"/><Relationship Id="rId10" Type="http://schemas.openxmlformats.org/officeDocument/2006/relationships/hyperlink" Target="https://www.soccerstats.com/team.asp?league=australia&amp;stats=1-adelaide-utd" TargetMode="External"/><Relationship Id="rId19" Type="http://schemas.openxmlformats.org/officeDocument/2006/relationships/hyperlink" Target="https://www.soccerstats.com/team.asp?league=australia&amp;stats=2-sydney-fc" TargetMode="External"/><Relationship Id="rId31" Type="http://schemas.openxmlformats.org/officeDocument/2006/relationships/hyperlink" Target="https://www.soccerstats.com/team.asp?league=australia&amp;stats=7-brisbane-roar" TargetMode="External"/><Relationship Id="rId44" Type="http://schemas.openxmlformats.org/officeDocument/2006/relationships/hyperlink" Target="https://www.soccerstats.com/team.asp?league=australia&amp;stats=3-melbourne-vic." TargetMode="External"/><Relationship Id="rId52" Type="http://schemas.openxmlformats.org/officeDocument/2006/relationships/hyperlink" Target="https://www.soccerstats.com/team.asp?league=australia&amp;stats=5-wellington" TargetMode="External"/><Relationship Id="rId60" Type="http://schemas.openxmlformats.org/officeDocument/2006/relationships/hyperlink" Target="https://www.soccerstats.com/team.asp?league=australia&amp;stats=1-adelaide-utd" TargetMode="External"/><Relationship Id="rId4" Type="http://schemas.openxmlformats.org/officeDocument/2006/relationships/hyperlink" Target="https://www.soccerstats.com/team.asp?league=australia&amp;stats=5-wellington" TargetMode="External"/><Relationship Id="rId9" Type="http://schemas.openxmlformats.org/officeDocument/2006/relationships/hyperlink" Target="https://www.soccerstats.com/team.asp?league=australia&amp;stats=4-melbourne-city" TargetMode="External"/><Relationship Id="rId14" Type="http://schemas.openxmlformats.org/officeDocument/2006/relationships/hyperlink" Target="https://www.soccerstats.com/team.asp?league=australia&amp;stats=5-wellington" TargetMode="External"/><Relationship Id="rId22" Type="http://schemas.openxmlformats.org/officeDocument/2006/relationships/hyperlink" Target="https://www.soccerstats.com/team.asp?league=australia&amp;stats=7-brisbane-roar" TargetMode="External"/><Relationship Id="rId27" Type="http://schemas.openxmlformats.org/officeDocument/2006/relationships/hyperlink" Target="https://www.soccerstats.com/team.asp?league=australia&amp;stats=3-melbourne-vic." TargetMode="External"/><Relationship Id="rId30" Type="http://schemas.openxmlformats.org/officeDocument/2006/relationships/hyperlink" Target="https://www.soccerstats.com/team.asp?league=australia&amp;stats=1-adelaide-utd" TargetMode="External"/><Relationship Id="rId35" Type="http://schemas.openxmlformats.org/officeDocument/2006/relationships/hyperlink" Target="https://www.soccerstats.com/team.asp?league=australia&amp;stats=3-melbourne-vic." TargetMode="External"/><Relationship Id="rId43" Type="http://schemas.openxmlformats.org/officeDocument/2006/relationships/hyperlink" Target="https://www.soccerstats.com/team.asp?league=australia&amp;stats=10-western-sydney" TargetMode="External"/><Relationship Id="rId48" Type="http://schemas.openxmlformats.org/officeDocument/2006/relationships/hyperlink" Target="https://www.soccerstats.com/team.asp?league=australia&amp;stats=4-melbourne-city" TargetMode="External"/><Relationship Id="rId56" Type="http://schemas.openxmlformats.org/officeDocument/2006/relationships/hyperlink" Target="https://www.soccerstats.com/team.asp?league=australia&amp;stats=8-central-coast" TargetMode="External"/><Relationship Id="rId8" Type="http://schemas.openxmlformats.org/officeDocument/2006/relationships/hyperlink" Target="https://www.soccerstats.com/team.asp?league=australia&amp;stats=2-sydney-fc" TargetMode="External"/><Relationship Id="rId51" Type="http://schemas.openxmlformats.org/officeDocument/2006/relationships/hyperlink" Target="https://www.soccerstats.com/team.asp?league=australia&amp;stats=7-brisbane-roar" TargetMode="External"/><Relationship Id="rId3" Type="http://schemas.openxmlformats.org/officeDocument/2006/relationships/hyperlink" Target="https://www.soccerstats.com/team.asp?league=australia&amp;stats=10-western-sydney" TargetMode="External"/><Relationship Id="rId12" Type="http://schemas.openxmlformats.org/officeDocument/2006/relationships/hyperlink" Target="https://www.soccerstats.com/team.asp?league=australia&amp;stats=8-central-coast" TargetMode="External"/><Relationship Id="rId17" Type="http://schemas.openxmlformats.org/officeDocument/2006/relationships/hyperlink" Target="https://www.soccerstats.com/team.asp?league=australia&amp;stats=4-melbourne-city" TargetMode="External"/><Relationship Id="rId25" Type="http://schemas.openxmlformats.org/officeDocument/2006/relationships/hyperlink" Target="https://www.soccerstats.com/team.asp?league=australia&amp;stats=6-newcastle-jets" TargetMode="External"/><Relationship Id="rId33" Type="http://schemas.openxmlformats.org/officeDocument/2006/relationships/hyperlink" Target="https://www.soccerstats.com/team.asp?league=australia&amp;stats=10-western-sydney" TargetMode="External"/><Relationship Id="rId38" Type="http://schemas.openxmlformats.org/officeDocument/2006/relationships/hyperlink" Target="https://www.soccerstats.com/team.asp?league=australia&amp;stats=4-melbourne-city" TargetMode="External"/><Relationship Id="rId46" Type="http://schemas.openxmlformats.org/officeDocument/2006/relationships/hyperlink" Target="https://www.soccerstats.com/team.asp?league=australia&amp;stats=5-wellington" TargetMode="External"/><Relationship Id="rId59" Type="http://schemas.openxmlformats.org/officeDocument/2006/relationships/hyperlink" Target="https://www.soccerstats.com/team.asp?league=australia&amp;stats=2-sydney-fc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occerstats.com/pmatch.asp?league=belgium&amp;stats=56-6-2-2020-mouscron-p-kortrijk" TargetMode="External"/><Relationship Id="rId3" Type="http://schemas.openxmlformats.org/officeDocument/2006/relationships/hyperlink" Target="https://www.soccerstats.com/pmatch.asp?league=belgium&amp;stats=51-15-11-2020-eupen-zulte-waregem" TargetMode="External"/><Relationship Id="rId7" Type="http://schemas.openxmlformats.org/officeDocument/2006/relationships/hyperlink" Target="https://www.soccerstats.com/pmatch.asp?league=belgium&amp;stats=55-14-12-2020-gent-kv-mechelen" TargetMode="External"/><Relationship Id="rId2" Type="http://schemas.openxmlformats.org/officeDocument/2006/relationships/hyperlink" Target="https://www.soccerstats.com/pmatch.asp?league=belgium&amp;stats=50-10-4-2020-oostende-standard-liege" TargetMode="External"/><Relationship Id="rId1" Type="http://schemas.openxmlformats.org/officeDocument/2006/relationships/hyperlink" Target="https://www.soccerstats.com/pmatch.asp?league=belgium&amp;stats=49-13-1-2020-charleroi-krc-genk" TargetMode="External"/><Relationship Id="rId6" Type="http://schemas.openxmlformats.org/officeDocument/2006/relationships/hyperlink" Target="https://www.soccerstats.com/pmatch.asp?league=belgium&amp;stats=54-9-16-2020-anderlecht-antwerp" TargetMode="External"/><Relationship Id="rId5" Type="http://schemas.openxmlformats.org/officeDocument/2006/relationships/hyperlink" Target="https://www.soccerstats.com/pmatch.asp?league=belgium&amp;stats=53-3-8-2020-cercle-brugge-club-brugge" TargetMode="External"/><Relationship Id="rId4" Type="http://schemas.openxmlformats.org/officeDocument/2006/relationships/hyperlink" Target="https://www.soccerstats.com/pmatch.asp?league=belgium&amp;stats=52-5-7-2020-sint-truiden-beveren" TargetMode="External"/><Relationship Id="rId9" Type="http://schemas.openxmlformats.org/officeDocument/2006/relationships/queryTable" Target="../queryTables/queryTable6.xm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belgium&amp;stats=11-zulte-waregem" TargetMode="External"/><Relationship Id="rId21" Type="http://schemas.openxmlformats.org/officeDocument/2006/relationships/hyperlink" Target="https://www.soccerstats.com/team.asp?league=belgium&amp;stats=4-standard-liege" TargetMode="External"/><Relationship Id="rId34" Type="http://schemas.openxmlformats.org/officeDocument/2006/relationships/hyperlink" Target="https://www.soccerstats.com/team.asp?league=belgium&amp;stats=16-antwerp" TargetMode="External"/><Relationship Id="rId42" Type="http://schemas.openxmlformats.org/officeDocument/2006/relationships/hyperlink" Target="https://www.soccerstats.com/team.asp?league=belgium&amp;stats=10-oostende" TargetMode="External"/><Relationship Id="rId47" Type="http://schemas.openxmlformats.org/officeDocument/2006/relationships/hyperlink" Target="https://www.soccerstats.com/team.asp?league=belgium&amp;stats=11-zulte-waregem" TargetMode="External"/><Relationship Id="rId50" Type="http://schemas.openxmlformats.org/officeDocument/2006/relationships/hyperlink" Target="https://www.soccerstats.com/team.asp?league=belgium&amp;stats=6-mouscron-p" TargetMode="External"/><Relationship Id="rId55" Type="http://schemas.openxmlformats.org/officeDocument/2006/relationships/hyperlink" Target="https://www.soccerstats.com/team.asp?league=belgium&amp;stats=8-club-brugge" TargetMode="External"/><Relationship Id="rId63" Type="http://schemas.openxmlformats.org/officeDocument/2006/relationships/hyperlink" Target="https://www.soccerstats.com/team.asp?league=belgium&amp;stats=9-anderlecht" TargetMode="External"/><Relationship Id="rId68" Type="http://schemas.openxmlformats.org/officeDocument/2006/relationships/hyperlink" Target="https://www.soccerstats.com/team.asp?league=belgium&amp;stats=8-club-brugge" TargetMode="External"/><Relationship Id="rId76" Type="http://schemas.openxmlformats.org/officeDocument/2006/relationships/hyperlink" Target="https://www.soccerstats.com/team.asp?league=belgium&amp;stats=10-oostende" TargetMode="External"/><Relationship Id="rId84" Type="http://schemas.openxmlformats.org/officeDocument/2006/relationships/hyperlink" Target="https://www.soccerstats.com/team.asp?league=belgium&amp;stats=15-eupen" TargetMode="External"/><Relationship Id="rId89" Type="http://schemas.openxmlformats.org/officeDocument/2006/relationships/hyperlink" Target="https://www.soccerstats.com/team.asp?league=belgium&amp;stats=13-charleroi" TargetMode="External"/><Relationship Id="rId97" Type="http://schemas.openxmlformats.org/officeDocument/2006/relationships/hyperlink" Target="https://www.soccerstats.com/table.asp?league=belgium&amp;tid=e" TargetMode="External"/><Relationship Id="rId7" Type="http://schemas.openxmlformats.org/officeDocument/2006/relationships/hyperlink" Target="https://www.soccerstats.com/team.asp?league=belgium&amp;stats=15-eupen" TargetMode="External"/><Relationship Id="rId71" Type="http://schemas.openxmlformats.org/officeDocument/2006/relationships/hyperlink" Target="https://www.soccerstats.com/team.asp?league=belgium&amp;stats=15-eupen" TargetMode="External"/><Relationship Id="rId92" Type="http://schemas.openxmlformats.org/officeDocument/2006/relationships/hyperlink" Target="https://www.soccerstats.com/team.asp?league=belgium&amp;stats=10-oostende" TargetMode="External"/><Relationship Id="rId2" Type="http://schemas.openxmlformats.org/officeDocument/2006/relationships/hyperlink" Target="https://www.soccerstats.com/team.asp?league=belgium&amp;stats=2-kortrijk" TargetMode="External"/><Relationship Id="rId16" Type="http://schemas.openxmlformats.org/officeDocument/2006/relationships/hyperlink" Target="https://www.soccerstats.com/team.asp?league=belgium&amp;stats=9-anderlecht" TargetMode="External"/><Relationship Id="rId29" Type="http://schemas.openxmlformats.org/officeDocument/2006/relationships/hyperlink" Target="https://www.soccerstats.com/team.asp?league=belgium&amp;stats=1-krc-genk" TargetMode="External"/><Relationship Id="rId11" Type="http://schemas.openxmlformats.org/officeDocument/2006/relationships/hyperlink" Target="https://www.soccerstats.com/team.asp?league=belgium&amp;stats=8-club-brugge" TargetMode="External"/><Relationship Id="rId24" Type="http://schemas.openxmlformats.org/officeDocument/2006/relationships/hyperlink" Target="https://www.soccerstats.com/team.asp?league=belgium&amp;stats=10-oostende" TargetMode="External"/><Relationship Id="rId32" Type="http://schemas.openxmlformats.org/officeDocument/2006/relationships/hyperlink" Target="https://www.soccerstats.com/team.asp?league=belgium&amp;stats=5-sint-truiden" TargetMode="External"/><Relationship Id="rId37" Type="http://schemas.openxmlformats.org/officeDocument/2006/relationships/hyperlink" Target="https://www.soccerstats.com/team.asp?league=belgium&amp;stats=1-krc-genk" TargetMode="External"/><Relationship Id="rId40" Type="http://schemas.openxmlformats.org/officeDocument/2006/relationships/hyperlink" Target="https://www.soccerstats.com/team.asp?league=belgium&amp;stats=8-club-brugge" TargetMode="External"/><Relationship Id="rId45" Type="http://schemas.openxmlformats.org/officeDocument/2006/relationships/hyperlink" Target="https://www.soccerstats.com/team.asp?league=belgium&amp;stats=9-anderlecht" TargetMode="External"/><Relationship Id="rId53" Type="http://schemas.openxmlformats.org/officeDocument/2006/relationships/hyperlink" Target="https://www.soccerstats.com/team.asp?league=belgium&amp;stats=15-eupen" TargetMode="External"/><Relationship Id="rId58" Type="http://schemas.openxmlformats.org/officeDocument/2006/relationships/hyperlink" Target="https://www.soccerstats.com/team.asp?league=belgium&amp;stats=12-kv-mechelen" TargetMode="External"/><Relationship Id="rId66" Type="http://schemas.openxmlformats.org/officeDocument/2006/relationships/hyperlink" Target="https://www.soccerstats.com/team.asp?league=belgium&amp;stats=16-antwerp" TargetMode="External"/><Relationship Id="rId74" Type="http://schemas.openxmlformats.org/officeDocument/2006/relationships/hyperlink" Target="https://www.soccerstats.com/team.asp?league=belgium&amp;stats=9-anderlecht" TargetMode="External"/><Relationship Id="rId79" Type="http://schemas.openxmlformats.org/officeDocument/2006/relationships/hyperlink" Target="https://www.soccerstats.com/team.asp?league=belgium&amp;stats=3-cercle-brugge" TargetMode="External"/><Relationship Id="rId87" Type="http://schemas.openxmlformats.org/officeDocument/2006/relationships/hyperlink" Target="https://www.soccerstats.com/team.asp?league=belgium&amp;stats=7-beveren" TargetMode="External"/><Relationship Id="rId5" Type="http://schemas.openxmlformats.org/officeDocument/2006/relationships/hyperlink" Target="https://www.soccerstats.com/team.asp?league=belgium&amp;stats=3-cercle-brugge" TargetMode="External"/><Relationship Id="rId61" Type="http://schemas.openxmlformats.org/officeDocument/2006/relationships/hyperlink" Target="https://www.soccerstats.com/team.asp?league=belgium&amp;stats=1-krc-genk" TargetMode="External"/><Relationship Id="rId82" Type="http://schemas.openxmlformats.org/officeDocument/2006/relationships/hyperlink" Target="https://www.soccerstats.com/team.asp?league=belgium&amp;stats=6-mouscron-p" TargetMode="External"/><Relationship Id="rId90" Type="http://schemas.openxmlformats.org/officeDocument/2006/relationships/hyperlink" Target="https://www.soccerstats.com/team.asp?league=belgium&amp;stats=8-club-brugge" TargetMode="External"/><Relationship Id="rId95" Type="http://schemas.openxmlformats.org/officeDocument/2006/relationships/hyperlink" Target="https://www.soccerstats.com/team.asp?league=belgium&amp;stats=9-anderlecht" TargetMode="External"/><Relationship Id="rId19" Type="http://schemas.openxmlformats.org/officeDocument/2006/relationships/hyperlink" Target="https://www.soccerstats.com/team.asp?league=belgium&amp;stats=2-kortrijk" TargetMode="External"/><Relationship Id="rId14" Type="http://schemas.openxmlformats.org/officeDocument/2006/relationships/hyperlink" Target="https://www.soccerstats.com/team.asp?league=belgium&amp;stats=5-sint-truiden" TargetMode="External"/><Relationship Id="rId22" Type="http://schemas.openxmlformats.org/officeDocument/2006/relationships/hyperlink" Target="https://www.soccerstats.com/team.asp?league=belgium&amp;stats=16-antwerp" TargetMode="External"/><Relationship Id="rId27" Type="http://schemas.openxmlformats.org/officeDocument/2006/relationships/hyperlink" Target="https://www.soccerstats.com/team.asp?league=belgium&amp;stats=13-charleroi" TargetMode="External"/><Relationship Id="rId30" Type="http://schemas.openxmlformats.org/officeDocument/2006/relationships/hyperlink" Target="https://www.soccerstats.com/team.asp?league=belgium&amp;stats=6-mouscron-p" TargetMode="External"/><Relationship Id="rId35" Type="http://schemas.openxmlformats.org/officeDocument/2006/relationships/hyperlink" Target="https://www.soccerstats.com/team.asp?league=belgium&amp;stats=13-charleroi" TargetMode="External"/><Relationship Id="rId43" Type="http://schemas.openxmlformats.org/officeDocument/2006/relationships/hyperlink" Target="https://www.soccerstats.com/team.asp?league=belgium&amp;stats=7-beveren" TargetMode="External"/><Relationship Id="rId48" Type="http://schemas.openxmlformats.org/officeDocument/2006/relationships/hyperlink" Target="https://www.soccerstats.com/team.asp?league=belgium&amp;stats=12-kv-mechelen" TargetMode="External"/><Relationship Id="rId56" Type="http://schemas.openxmlformats.org/officeDocument/2006/relationships/hyperlink" Target="https://www.soccerstats.com/team.asp?league=belgium&amp;stats=7-beveren" TargetMode="External"/><Relationship Id="rId64" Type="http://schemas.openxmlformats.org/officeDocument/2006/relationships/hyperlink" Target="https://www.soccerstats.com/team.asp?league=belgium&amp;stats=13-charleroi" TargetMode="External"/><Relationship Id="rId69" Type="http://schemas.openxmlformats.org/officeDocument/2006/relationships/hyperlink" Target="https://www.soccerstats.com/team.asp?league=belgium&amp;stats=4-standard-liege" TargetMode="External"/><Relationship Id="rId77" Type="http://schemas.openxmlformats.org/officeDocument/2006/relationships/hyperlink" Target="https://www.soccerstats.com/team.asp?league=belgium&amp;stats=5-sint-truiden" TargetMode="External"/><Relationship Id="rId8" Type="http://schemas.openxmlformats.org/officeDocument/2006/relationships/hyperlink" Target="https://www.soccerstats.com/team.asp?league=belgium&amp;stats=10-oostende" TargetMode="External"/><Relationship Id="rId51" Type="http://schemas.openxmlformats.org/officeDocument/2006/relationships/hyperlink" Target="https://www.soccerstats.com/team.asp?league=belgium&amp;stats=16-antwerp" TargetMode="External"/><Relationship Id="rId72" Type="http://schemas.openxmlformats.org/officeDocument/2006/relationships/hyperlink" Target="https://www.soccerstats.com/team.asp?league=belgium&amp;stats=6-mouscron-p" TargetMode="External"/><Relationship Id="rId80" Type="http://schemas.openxmlformats.org/officeDocument/2006/relationships/hyperlink" Target="https://www.soccerstats.com/team.asp?league=belgium&amp;stats=13-charleroi" TargetMode="External"/><Relationship Id="rId85" Type="http://schemas.openxmlformats.org/officeDocument/2006/relationships/hyperlink" Target="https://www.soccerstats.com/team.asp?league=belgium&amp;stats=14-gent" TargetMode="External"/><Relationship Id="rId93" Type="http://schemas.openxmlformats.org/officeDocument/2006/relationships/hyperlink" Target="https://www.soccerstats.com/team.asp?league=belgium&amp;stats=4-standard-liege" TargetMode="External"/><Relationship Id="rId98" Type="http://schemas.openxmlformats.org/officeDocument/2006/relationships/table" Target="../tables/table4.xml"/><Relationship Id="rId3" Type="http://schemas.openxmlformats.org/officeDocument/2006/relationships/hyperlink" Target="https://www.soccerstats.com/team.asp?league=belgium&amp;stats=16-antwerp" TargetMode="External"/><Relationship Id="rId12" Type="http://schemas.openxmlformats.org/officeDocument/2006/relationships/hyperlink" Target="https://www.soccerstats.com/team.asp?league=belgium&amp;stats=1-krc-genk" TargetMode="External"/><Relationship Id="rId17" Type="http://schemas.openxmlformats.org/officeDocument/2006/relationships/hyperlink" Target="https://www.soccerstats.com/team.asp?league=belgium&amp;stats=14-gent" TargetMode="External"/><Relationship Id="rId25" Type="http://schemas.openxmlformats.org/officeDocument/2006/relationships/hyperlink" Target="https://www.soccerstats.com/team.asp?league=belgium&amp;stats=8-club-brugge" TargetMode="External"/><Relationship Id="rId33" Type="http://schemas.openxmlformats.org/officeDocument/2006/relationships/hyperlink" Target="https://www.soccerstats.com/team.asp?league=belgium&amp;stats=3-cercle-brugge" TargetMode="External"/><Relationship Id="rId38" Type="http://schemas.openxmlformats.org/officeDocument/2006/relationships/hyperlink" Target="https://www.soccerstats.com/team.asp?league=belgium&amp;stats=6-mouscron-p" TargetMode="External"/><Relationship Id="rId46" Type="http://schemas.openxmlformats.org/officeDocument/2006/relationships/hyperlink" Target="https://www.soccerstats.com/team.asp?league=belgium&amp;stats=4-standard-liege" TargetMode="External"/><Relationship Id="rId59" Type="http://schemas.openxmlformats.org/officeDocument/2006/relationships/hyperlink" Target="https://www.soccerstats.com/team.asp?league=belgium&amp;stats=11-zulte-waregem" TargetMode="External"/><Relationship Id="rId67" Type="http://schemas.openxmlformats.org/officeDocument/2006/relationships/hyperlink" Target="https://www.soccerstats.com/team.asp?league=belgium&amp;stats=12-kv-mechelen" TargetMode="External"/><Relationship Id="rId20" Type="http://schemas.openxmlformats.org/officeDocument/2006/relationships/hyperlink" Target="https://www.soccerstats.com/team.asp?league=belgium&amp;stats=12-kv-mechelen" TargetMode="External"/><Relationship Id="rId41" Type="http://schemas.openxmlformats.org/officeDocument/2006/relationships/hyperlink" Target="https://www.soccerstats.com/team.asp?league=belgium&amp;stats=15-eupen" TargetMode="External"/><Relationship Id="rId54" Type="http://schemas.openxmlformats.org/officeDocument/2006/relationships/hyperlink" Target="https://www.soccerstats.com/team.asp?league=belgium&amp;stats=5-sint-truiden" TargetMode="External"/><Relationship Id="rId62" Type="http://schemas.openxmlformats.org/officeDocument/2006/relationships/hyperlink" Target="https://www.soccerstats.com/team.asp?league=belgium&amp;stats=10-oostende" TargetMode="External"/><Relationship Id="rId70" Type="http://schemas.openxmlformats.org/officeDocument/2006/relationships/hyperlink" Target="https://www.soccerstats.com/team.asp?league=belgium&amp;stats=7-beveren" TargetMode="External"/><Relationship Id="rId75" Type="http://schemas.openxmlformats.org/officeDocument/2006/relationships/hyperlink" Target="https://www.soccerstats.com/team.asp?league=belgium&amp;stats=2-kortrijk" TargetMode="External"/><Relationship Id="rId83" Type="http://schemas.openxmlformats.org/officeDocument/2006/relationships/hyperlink" Target="https://www.soccerstats.com/team.asp?league=belgium&amp;stats=5-sint-truiden" TargetMode="External"/><Relationship Id="rId88" Type="http://schemas.openxmlformats.org/officeDocument/2006/relationships/hyperlink" Target="https://www.soccerstats.com/team.asp?league=belgium&amp;stats=1-krc-genk" TargetMode="External"/><Relationship Id="rId91" Type="http://schemas.openxmlformats.org/officeDocument/2006/relationships/hyperlink" Target="https://www.soccerstats.com/team.asp?league=belgium&amp;stats=2-kortrijk" TargetMode="External"/><Relationship Id="rId96" Type="http://schemas.openxmlformats.org/officeDocument/2006/relationships/hyperlink" Target="https://www.soccerstats.com/team.asp?league=belgium&amp;stats=12-kv-mechelen" TargetMode="External"/><Relationship Id="rId1" Type="http://schemas.openxmlformats.org/officeDocument/2006/relationships/hyperlink" Target="https://www.soccerstats.com/team.asp?league=belgium&amp;stats=14-gent" TargetMode="External"/><Relationship Id="rId6" Type="http://schemas.openxmlformats.org/officeDocument/2006/relationships/hyperlink" Target="https://www.soccerstats.com/team.asp?league=belgium&amp;stats=13-charleroi" TargetMode="External"/><Relationship Id="rId15" Type="http://schemas.openxmlformats.org/officeDocument/2006/relationships/hyperlink" Target="https://www.soccerstats.com/team.asp?league=belgium&amp;stats=11-zulte-waregem" TargetMode="External"/><Relationship Id="rId23" Type="http://schemas.openxmlformats.org/officeDocument/2006/relationships/hyperlink" Target="https://www.soccerstats.com/team.asp?league=belgium&amp;stats=15-eupen" TargetMode="External"/><Relationship Id="rId28" Type="http://schemas.openxmlformats.org/officeDocument/2006/relationships/hyperlink" Target="https://www.soccerstats.com/team.asp?league=belgium&amp;stats=3-cercle-brugge" TargetMode="External"/><Relationship Id="rId36" Type="http://schemas.openxmlformats.org/officeDocument/2006/relationships/hyperlink" Target="https://www.soccerstats.com/team.asp?league=belgium&amp;stats=2-kortrijk" TargetMode="External"/><Relationship Id="rId49" Type="http://schemas.openxmlformats.org/officeDocument/2006/relationships/hyperlink" Target="https://www.soccerstats.com/team.asp?league=belgium&amp;stats=14-gent" TargetMode="External"/><Relationship Id="rId57" Type="http://schemas.openxmlformats.org/officeDocument/2006/relationships/hyperlink" Target="https://www.soccerstats.com/team.asp?league=belgium&amp;stats=4-standard-liege" TargetMode="External"/><Relationship Id="rId10" Type="http://schemas.openxmlformats.org/officeDocument/2006/relationships/hyperlink" Target="https://www.soccerstats.com/team.asp?league=belgium&amp;stats=12-kv-mechelen" TargetMode="External"/><Relationship Id="rId31" Type="http://schemas.openxmlformats.org/officeDocument/2006/relationships/hyperlink" Target="https://www.soccerstats.com/team.asp?league=belgium&amp;stats=9-anderlecht" TargetMode="External"/><Relationship Id="rId44" Type="http://schemas.openxmlformats.org/officeDocument/2006/relationships/hyperlink" Target="https://www.soccerstats.com/team.asp?league=belgium&amp;stats=14-gent" TargetMode="External"/><Relationship Id="rId52" Type="http://schemas.openxmlformats.org/officeDocument/2006/relationships/hyperlink" Target="https://www.soccerstats.com/team.asp?league=belgium&amp;stats=3-cercle-brugge" TargetMode="External"/><Relationship Id="rId60" Type="http://schemas.openxmlformats.org/officeDocument/2006/relationships/hyperlink" Target="https://www.soccerstats.com/team.asp?league=belgium&amp;stats=2-kortrijk" TargetMode="External"/><Relationship Id="rId65" Type="http://schemas.openxmlformats.org/officeDocument/2006/relationships/hyperlink" Target="https://www.soccerstats.com/team.asp?league=belgium&amp;stats=14-gent" TargetMode="External"/><Relationship Id="rId73" Type="http://schemas.openxmlformats.org/officeDocument/2006/relationships/hyperlink" Target="https://www.soccerstats.com/team.asp?league=belgium&amp;stats=11-zulte-waregem" TargetMode="External"/><Relationship Id="rId78" Type="http://schemas.openxmlformats.org/officeDocument/2006/relationships/hyperlink" Target="https://www.soccerstats.com/team.asp?league=belgium&amp;stats=1-krc-genk" TargetMode="External"/><Relationship Id="rId81" Type="http://schemas.openxmlformats.org/officeDocument/2006/relationships/hyperlink" Target="https://www.soccerstats.com/team.asp?league=belgium&amp;stats=3-cercle-brugge" TargetMode="External"/><Relationship Id="rId86" Type="http://schemas.openxmlformats.org/officeDocument/2006/relationships/hyperlink" Target="https://www.soccerstats.com/team.asp?league=belgium&amp;stats=16-antwerp" TargetMode="External"/><Relationship Id="rId94" Type="http://schemas.openxmlformats.org/officeDocument/2006/relationships/hyperlink" Target="https://www.soccerstats.com/team.asp?league=belgium&amp;stats=11-zulte-waregem" TargetMode="External"/><Relationship Id="rId99" Type="http://schemas.openxmlformats.org/officeDocument/2006/relationships/queryTable" Target="../queryTables/queryTable7.xml"/><Relationship Id="rId4" Type="http://schemas.openxmlformats.org/officeDocument/2006/relationships/hyperlink" Target="https://www.soccerstats.com/team.asp?league=belgium&amp;stats=7-beveren" TargetMode="External"/><Relationship Id="rId9" Type="http://schemas.openxmlformats.org/officeDocument/2006/relationships/hyperlink" Target="https://www.soccerstats.com/team.asp?league=belgium&amp;stats=4-standard-liege" TargetMode="External"/><Relationship Id="rId13" Type="http://schemas.openxmlformats.org/officeDocument/2006/relationships/hyperlink" Target="https://www.soccerstats.com/team.asp?league=belgium&amp;stats=6-mouscron-p" TargetMode="External"/><Relationship Id="rId18" Type="http://schemas.openxmlformats.org/officeDocument/2006/relationships/hyperlink" Target="https://www.soccerstats.com/team.asp?league=belgium&amp;stats=7-beveren" TargetMode="External"/><Relationship Id="rId39" Type="http://schemas.openxmlformats.org/officeDocument/2006/relationships/hyperlink" Target="https://www.soccerstats.com/team.asp?league=belgium&amp;stats=5-sint-truiden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occerstats.com/pmatch.asp?league=brazil&amp;stats=183-5-18-2019-bahia-fortaleza" TargetMode="External"/><Relationship Id="rId3" Type="http://schemas.openxmlformats.org/officeDocument/2006/relationships/hyperlink" Target="https://www.soccerstats.com/pmatch.asp?league=brazil&amp;stats=185-9-2-2019-chapecoense-vasco-da-gama" TargetMode="External"/><Relationship Id="rId7" Type="http://schemas.openxmlformats.org/officeDocument/2006/relationships/hyperlink" Target="https://www.soccerstats.com/pmatch.asp?league=brazil&amp;stats=181-1-4-2019-atletico-pr-avai" TargetMode="External"/><Relationship Id="rId2" Type="http://schemas.openxmlformats.org/officeDocument/2006/relationships/hyperlink" Target="https://www.soccerstats.com/pmatch.asp?league=brazil&amp;stats=186-11-16-2019-flamengo-santos" TargetMode="External"/><Relationship Id="rId1" Type="http://schemas.openxmlformats.org/officeDocument/2006/relationships/hyperlink" Target="https://www.soccerstats.com/pmatch.asp?league=brazil&amp;stats=158-17-13-2019-palmeiras-fluminense" TargetMode="External"/><Relationship Id="rId6" Type="http://schemas.openxmlformats.org/officeDocument/2006/relationships/hyperlink" Target="https://www.soccerstats.com/pmatch.asp?league=brazil&amp;stats=182-3-10-2019-atletico-mg-internacional" TargetMode="External"/><Relationship Id="rId11" Type="http://schemas.openxmlformats.org/officeDocument/2006/relationships/queryTable" Target="../queryTables/queryTable8.xml"/><Relationship Id="rId5" Type="http://schemas.openxmlformats.org/officeDocument/2006/relationships/hyperlink" Target="https://www.soccerstats.com/pmatch.asp?league=brazil&amp;stats=184-7-20-2019-ceara-botafogo" TargetMode="External"/><Relationship Id="rId10" Type="http://schemas.openxmlformats.org/officeDocument/2006/relationships/hyperlink" Target="https://www.soccerstats.com/pmatch.asp?league=brazil&amp;stats=188-15-14-2019-gr&#234;mio-goias" TargetMode="External"/><Relationship Id="rId4" Type="http://schemas.openxmlformats.org/officeDocument/2006/relationships/hyperlink" Target="https://www.soccerstats.com/pmatch.asp?league=brazil&amp;stats=189-17-12-2019-palmeiras-cruzeiro" TargetMode="External"/><Relationship Id="rId9" Type="http://schemas.openxmlformats.org/officeDocument/2006/relationships/hyperlink" Target="https://www.soccerstats.com/pmatch.asp?league=brazil&amp;stats=187-13-6-2019-fluminense-corinthians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occerstats.com/pmatch.asp?league=italy2&amp;stats=27-5-15-2020-crotone-empoli" TargetMode="External"/><Relationship Id="rId3" Type="http://schemas.openxmlformats.org/officeDocument/2006/relationships/hyperlink" Target="https://www.soccerstats.com/pmatch.asp?league=italy2&amp;stats=21-7-10-2020-cittadella-trapani" TargetMode="External"/><Relationship Id="rId7" Type="http://schemas.openxmlformats.org/officeDocument/2006/relationships/hyperlink" Target="https://www.soccerstats.com/pmatch.asp?league=italy2&amp;stats=28-6-4-2020-cosenza-pescara" TargetMode="External"/><Relationship Id="rId2" Type="http://schemas.openxmlformats.org/officeDocument/2006/relationships/hyperlink" Target="https://www.soccerstats.com/pmatch.asp?league=italy2&amp;stats=22-9-14-2020-ascoli-livorno" TargetMode="External"/><Relationship Id="rId1" Type="http://schemas.openxmlformats.org/officeDocument/2006/relationships/hyperlink" Target="https://www.soccerstats.com/pmatch.asp?league=italy2&amp;stats=30-19-8-2020-pordenone-spezia" TargetMode="External"/><Relationship Id="rId6" Type="http://schemas.openxmlformats.org/officeDocument/2006/relationships/hyperlink" Target="https://www.soccerstats.com/pmatch.asp?league=italy2&amp;stats=23-11-18-2020-venezia-chievo" TargetMode="External"/><Relationship Id="rId11" Type="http://schemas.openxmlformats.org/officeDocument/2006/relationships/queryTable" Target="../queryTables/queryTable9.xml"/><Relationship Id="rId5" Type="http://schemas.openxmlformats.org/officeDocument/2006/relationships/hyperlink" Target="https://www.soccerstats.com/pmatch.asp?league=italy2&amp;stats=29-13-20-2020-virtus-entella-frosinone" TargetMode="External"/><Relationship Id="rId10" Type="http://schemas.openxmlformats.org/officeDocument/2006/relationships/table" Target="../tables/table5.xml"/><Relationship Id="rId4" Type="http://schemas.openxmlformats.org/officeDocument/2006/relationships/hyperlink" Target="https://www.soccerstats.com/pmatch.asp?league=italy2&amp;stats=25-17-16-2020-perugia-juve-stabia" TargetMode="External"/><Relationship Id="rId9" Type="http://schemas.openxmlformats.org/officeDocument/2006/relationships/hyperlink" Target="https://www.soccerstats.com/pmatch.asp?league=italy2&amp;stats=24-1-12-2020-pisa-cremonese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occerstats.com/pmatch.asp?league=switzerland&amp;stats=33-7-2-2020-bsc-young-boys-fc-basel" TargetMode="External"/><Relationship Id="rId2" Type="http://schemas.openxmlformats.org/officeDocument/2006/relationships/hyperlink" Target="https://www.soccerstats.com/pmatch.asp?league=switzerland&amp;stats=35-9-3-2020-fc-z&#252;rich-fc-thun" TargetMode="External"/><Relationship Id="rId1" Type="http://schemas.openxmlformats.org/officeDocument/2006/relationships/hyperlink" Target="https://www.soccerstats.com/pmatch.asp?league=switzerland&amp;stats=34-10-6-2020-lugano-luzern" TargetMode="External"/><Relationship Id="rId6" Type="http://schemas.openxmlformats.org/officeDocument/2006/relationships/queryTable" Target="../queryTables/queryTable10.xml"/><Relationship Id="rId5" Type="http://schemas.openxmlformats.org/officeDocument/2006/relationships/hyperlink" Target="https://www.soccerstats.com/pmatch.asp?league=switzerland&amp;stats=32-4-1-2020-neuch&#226;tel-xamax-sion" TargetMode="External"/><Relationship Id="rId4" Type="http://schemas.openxmlformats.org/officeDocument/2006/relationships/hyperlink" Target="https://www.soccerstats.com/pmatch.asp?league=switzerland&amp;stats=31-5-8-2020-st.-gallen-servette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occerstats.com/team.asp?league=switzerland&amp;stats=9-fc-z&#252;rich" TargetMode="External"/><Relationship Id="rId18" Type="http://schemas.openxmlformats.org/officeDocument/2006/relationships/hyperlink" Target="https://www.soccerstats.com/team.asp?league=switzerland&amp;stats=4-neuch&#226;tel-xamax" TargetMode="External"/><Relationship Id="rId26" Type="http://schemas.openxmlformats.org/officeDocument/2006/relationships/hyperlink" Target="https://www.soccerstats.com/team.asp?league=switzerland&amp;stats=9-fc-z&#252;rich" TargetMode="External"/><Relationship Id="rId39" Type="http://schemas.openxmlformats.org/officeDocument/2006/relationships/hyperlink" Target="https://www.soccerstats.com/team.asp?league=switzerland&amp;stats=6-luzern" TargetMode="External"/><Relationship Id="rId21" Type="http://schemas.openxmlformats.org/officeDocument/2006/relationships/hyperlink" Target="https://www.soccerstats.com/team.asp?league=switzerland&amp;stats=2-fc-basel" TargetMode="External"/><Relationship Id="rId34" Type="http://schemas.openxmlformats.org/officeDocument/2006/relationships/hyperlink" Target="https://www.soccerstats.com/team.asp?league=switzerland&amp;stats=8-servette" TargetMode="External"/><Relationship Id="rId42" Type="http://schemas.openxmlformats.org/officeDocument/2006/relationships/hyperlink" Target="https://www.soccerstats.com/team.asp?league=switzerland&amp;stats=2-fc-basel" TargetMode="External"/><Relationship Id="rId47" Type="http://schemas.openxmlformats.org/officeDocument/2006/relationships/hyperlink" Target="https://www.soccerstats.com/team.asp?league=switzerland&amp;stats=5-st.-gallen" TargetMode="External"/><Relationship Id="rId50" Type="http://schemas.openxmlformats.org/officeDocument/2006/relationships/hyperlink" Target="https://www.soccerstats.com/team.asp?league=switzerland&amp;stats=10-lugano" TargetMode="External"/><Relationship Id="rId55" Type="http://schemas.openxmlformats.org/officeDocument/2006/relationships/hyperlink" Target="https://www.soccerstats.com/team.asp?league=switzerland&amp;stats=4-neuch&#226;tel-xamax" TargetMode="External"/><Relationship Id="rId63" Type="http://schemas.openxmlformats.org/officeDocument/2006/relationships/queryTable" Target="../queryTables/queryTable11.xml"/><Relationship Id="rId7" Type="http://schemas.openxmlformats.org/officeDocument/2006/relationships/hyperlink" Target="https://www.soccerstats.com/team.asp?league=switzerland&amp;stats=10-lugano" TargetMode="External"/><Relationship Id="rId2" Type="http://schemas.openxmlformats.org/officeDocument/2006/relationships/hyperlink" Target="https://www.soccerstats.com/team.asp?league=switzerland&amp;stats=5-st.-gallen" TargetMode="External"/><Relationship Id="rId16" Type="http://schemas.openxmlformats.org/officeDocument/2006/relationships/hyperlink" Target="https://www.soccerstats.com/team.asp?league=switzerland&amp;stats=7-bsc-young-boys" TargetMode="External"/><Relationship Id="rId20" Type="http://schemas.openxmlformats.org/officeDocument/2006/relationships/hyperlink" Target="https://www.soccerstats.com/team.asp?league=switzerland&amp;stats=10-lugano" TargetMode="External"/><Relationship Id="rId29" Type="http://schemas.openxmlformats.org/officeDocument/2006/relationships/hyperlink" Target="https://www.soccerstats.com/team.asp?league=switzerland&amp;stats=3-fc-thun" TargetMode="External"/><Relationship Id="rId41" Type="http://schemas.openxmlformats.org/officeDocument/2006/relationships/hyperlink" Target="https://www.soccerstats.com/team.asp?league=switzerland&amp;stats=9-fc-z&#252;rich" TargetMode="External"/><Relationship Id="rId54" Type="http://schemas.openxmlformats.org/officeDocument/2006/relationships/hyperlink" Target="https://www.soccerstats.com/team.asp?league=switzerland&amp;stats=2-fc-basel" TargetMode="External"/><Relationship Id="rId62" Type="http://schemas.openxmlformats.org/officeDocument/2006/relationships/table" Target="../tables/table6.xml"/><Relationship Id="rId1" Type="http://schemas.openxmlformats.org/officeDocument/2006/relationships/hyperlink" Target="https://www.soccerstats.com/team.asp?league=switzerland&amp;stats=2-fc-basel" TargetMode="External"/><Relationship Id="rId6" Type="http://schemas.openxmlformats.org/officeDocument/2006/relationships/hyperlink" Target="https://www.soccerstats.com/team.asp?league=switzerland&amp;stats=3-fc-thun" TargetMode="External"/><Relationship Id="rId11" Type="http://schemas.openxmlformats.org/officeDocument/2006/relationships/hyperlink" Target="https://www.soccerstats.com/team.asp?league=switzerland&amp;stats=1-sion" TargetMode="External"/><Relationship Id="rId24" Type="http://schemas.openxmlformats.org/officeDocument/2006/relationships/hyperlink" Target="https://www.soccerstats.com/team.asp?league=switzerland&amp;stats=7-bsc-young-boys" TargetMode="External"/><Relationship Id="rId32" Type="http://schemas.openxmlformats.org/officeDocument/2006/relationships/hyperlink" Target="https://www.soccerstats.com/team.asp?league=switzerland&amp;stats=2-fc-basel" TargetMode="External"/><Relationship Id="rId37" Type="http://schemas.openxmlformats.org/officeDocument/2006/relationships/hyperlink" Target="https://www.soccerstats.com/team.asp?league=switzerland&amp;stats=10-lugano" TargetMode="External"/><Relationship Id="rId40" Type="http://schemas.openxmlformats.org/officeDocument/2006/relationships/hyperlink" Target="https://www.soccerstats.com/team.asp?league=switzerland&amp;stats=4-neuch&#226;tel-xamax" TargetMode="External"/><Relationship Id="rId45" Type="http://schemas.openxmlformats.org/officeDocument/2006/relationships/hyperlink" Target="https://www.soccerstats.com/team.asp?league=switzerland&amp;stats=7-bsc-young-boys" TargetMode="External"/><Relationship Id="rId53" Type="http://schemas.openxmlformats.org/officeDocument/2006/relationships/hyperlink" Target="https://www.soccerstats.com/team.asp?league=switzerland&amp;stats=10-lugano" TargetMode="External"/><Relationship Id="rId58" Type="http://schemas.openxmlformats.org/officeDocument/2006/relationships/hyperlink" Target="https://www.soccerstats.com/team.asp?league=switzerland&amp;stats=3-fc-thun" TargetMode="External"/><Relationship Id="rId5" Type="http://schemas.openxmlformats.org/officeDocument/2006/relationships/hyperlink" Target="https://www.soccerstats.com/team.asp?league=switzerland&amp;stats=4-neuch&#226;tel-xamax" TargetMode="External"/><Relationship Id="rId15" Type="http://schemas.openxmlformats.org/officeDocument/2006/relationships/hyperlink" Target="https://www.soccerstats.com/team.asp?league=switzerland&amp;stats=2-fc-basel" TargetMode="External"/><Relationship Id="rId23" Type="http://schemas.openxmlformats.org/officeDocument/2006/relationships/hyperlink" Target="https://www.soccerstats.com/team.asp?league=switzerland&amp;stats=10-lugano" TargetMode="External"/><Relationship Id="rId28" Type="http://schemas.openxmlformats.org/officeDocument/2006/relationships/hyperlink" Target="https://www.soccerstats.com/team.asp?league=switzerland&amp;stats=6-luzern" TargetMode="External"/><Relationship Id="rId36" Type="http://schemas.openxmlformats.org/officeDocument/2006/relationships/hyperlink" Target="https://www.soccerstats.com/team.asp?league=switzerland&amp;stats=3-fc-thun" TargetMode="External"/><Relationship Id="rId49" Type="http://schemas.openxmlformats.org/officeDocument/2006/relationships/hyperlink" Target="https://www.soccerstats.com/team.asp?league=switzerland&amp;stats=4-neuch&#226;tel-xamax" TargetMode="External"/><Relationship Id="rId57" Type="http://schemas.openxmlformats.org/officeDocument/2006/relationships/hyperlink" Target="https://www.soccerstats.com/team.asp?league=switzerland&amp;stats=9-fc-z&#252;rich" TargetMode="External"/><Relationship Id="rId61" Type="http://schemas.openxmlformats.org/officeDocument/2006/relationships/hyperlink" Target="https://www.soccerstats.com/table.asp?league=switzerland&amp;tid=e" TargetMode="External"/><Relationship Id="rId10" Type="http://schemas.openxmlformats.org/officeDocument/2006/relationships/hyperlink" Target="https://www.soccerstats.com/team.asp?league=switzerland&amp;stats=6-luzern" TargetMode="External"/><Relationship Id="rId19" Type="http://schemas.openxmlformats.org/officeDocument/2006/relationships/hyperlink" Target="https://www.soccerstats.com/team.asp?league=switzerland&amp;stats=8-servette" TargetMode="External"/><Relationship Id="rId31" Type="http://schemas.openxmlformats.org/officeDocument/2006/relationships/hyperlink" Target="https://www.soccerstats.com/team.asp?league=switzerland&amp;stats=7-bsc-young-boys" TargetMode="External"/><Relationship Id="rId44" Type="http://schemas.openxmlformats.org/officeDocument/2006/relationships/hyperlink" Target="https://www.soccerstats.com/team.asp?league=switzerland&amp;stats=3-fc-thun" TargetMode="External"/><Relationship Id="rId52" Type="http://schemas.openxmlformats.org/officeDocument/2006/relationships/hyperlink" Target="https://www.soccerstats.com/team.asp?league=switzerland&amp;stats=7-bsc-young-boys" TargetMode="External"/><Relationship Id="rId60" Type="http://schemas.openxmlformats.org/officeDocument/2006/relationships/hyperlink" Target="https://www.soccerstats.com/team.asp?league=switzerland&amp;stats=1-sion" TargetMode="External"/><Relationship Id="rId4" Type="http://schemas.openxmlformats.org/officeDocument/2006/relationships/hyperlink" Target="https://www.soccerstats.com/team.asp?league=switzerland&amp;stats=7-bsc-young-boys" TargetMode="External"/><Relationship Id="rId9" Type="http://schemas.openxmlformats.org/officeDocument/2006/relationships/hyperlink" Target="https://www.soccerstats.com/team.asp?league=switzerland&amp;stats=1-sion" TargetMode="External"/><Relationship Id="rId14" Type="http://schemas.openxmlformats.org/officeDocument/2006/relationships/hyperlink" Target="https://www.soccerstats.com/team.asp?league=switzerland&amp;stats=3-fc-thun" TargetMode="External"/><Relationship Id="rId22" Type="http://schemas.openxmlformats.org/officeDocument/2006/relationships/hyperlink" Target="https://www.soccerstats.com/team.asp?league=switzerland&amp;stats=4-neuch&#226;tel-xamax" TargetMode="External"/><Relationship Id="rId27" Type="http://schemas.openxmlformats.org/officeDocument/2006/relationships/hyperlink" Target="https://www.soccerstats.com/team.asp?league=switzerland&amp;stats=5-st.-gallen" TargetMode="External"/><Relationship Id="rId30" Type="http://schemas.openxmlformats.org/officeDocument/2006/relationships/hyperlink" Target="https://www.soccerstats.com/team.asp?league=switzerland&amp;stats=1-sion" TargetMode="External"/><Relationship Id="rId35" Type="http://schemas.openxmlformats.org/officeDocument/2006/relationships/hyperlink" Target="https://www.soccerstats.com/team.asp?league=switzerland&amp;stats=5-st.-gallen" TargetMode="External"/><Relationship Id="rId43" Type="http://schemas.openxmlformats.org/officeDocument/2006/relationships/hyperlink" Target="https://www.soccerstats.com/team.asp?league=switzerland&amp;stats=1-sion" TargetMode="External"/><Relationship Id="rId48" Type="http://schemas.openxmlformats.org/officeDocument/2006/relationships/hyperlink" Target="https://www.soccerstats.com/team.asp?league=switzerland&amp;stats=8-servette" TargetMode="External"/><Relationship Id="rId56" Type="http://schemas.openxmlformats.org/officeDocument/2006/relationships/hyperlink" Target="https://www.soccerstats.com/team.asp?league=switzerland&amp;stats=5-st.-gallen" TargetMode="External"/><Relationship Id="rId8" Type="http://schemas.openxmlformats.org/officeDocument/2006/relationships/hyperlink" Target="https://www.soccerstats.com/team.asp?league=switzerland&amp;stats=8-servette" TargetMode="External"/><Relationship Id="rId51" Type="http://schemas.openxmlformats.org/officeDocument/2006/relationships/hyperlink" Target="https://www.soccerstats.com/team.asp?league=switzerland&amp;stats=8-servette" TargetMode="External"/><Relationship Id="rId3" Type="http://schemas.openxmlformats.org/officeDocument/2006/relationships/hyperlink" Target="https://www.soccerstats.com/team.asp?league=switzerland&amp;stats=9-fc-z&#252;rich" TargetMode="External"/><Relationship Id="rId12" Type="http://schemas.openxmlformats.org/officeDocument/2006/relationships/hyperlink" Target="https://www.soccerstats.com/team.asp?league=switzerland&amp;stats=5-st.-gallen" TargetMode="External"/><Relationship Id="rId17" Type="http://schemas.openxmlformats.org/officeDocument/2006/relationships/hyperlink" Target="https://www.soccerstats.com/team.asp?league=switzerland&amp;stats=6-luzern" TargetMode="External"/><Relationship Id="rId25" Type="http://schemas.openxmlformats.org/officeDocument/2006/relationships/hyperlink" Target="https://www.soccerstats.com/team.asp?league=switzerland&amp;stats=8-servette" TargetMode="External"/><Relationship Id="rId33" Type="http://schemas.openxmlformats.org/officeDocument/2006/relationships/hyperlink" Target="https://www.soccerstats.com/team.asp?league=switzerland&amp;stats=9-fc-z&#252;rich" TargetMode="External"/><Relationship Id="rId38" Type="http://schemas.openxmlformats.org/officeDocument/2006/relationships/hyperlink" Target="https://www.soccerstats.com/team.asp?league=switzerland&amp;stats=1-sion" TargetMode="External"/><Relationship Id="rId46" Type="http://schemas.openxmlformats.org/officeDocument/2006/relationships/hyperlink" Target="https://www.soccerstats.com/team.asp?league=switzerland&amp;stats=6-luzern" TargetMode="External"/><Relationship Id="rId59" Type="http://schemas.openxmlformats.org/officeDocument/2006/relationships/hyperlink" Target="https://www.soccerstats.com/team.asp?league=switzerland&amp;stats=6-luzern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occerstats.com/pmatch.asp?league=germany&amp;stats=32-4-13-2020-hoffenheim-freiburg" TargetMode="External"/><Relationship Id="rId3" Type="http://schemas.openxmlformats.org/officeDocument/2006/relationships/hyperlink" Target="https://www.soccerstats.com/pmatch.asp?league=germany&amp;stats=33-6-3-2020-fc-augsburg-frankfurt" TargetMode="External"/><Relationship Id="rId7" Type="http://schemas.openxmlformats.org/officeDocument/2006/relationships/hyperlink" Target="https://www.soccerstats.com/pmatch.asp?league=germany&amp;stats=36-18-1-2020-rb-leipzig-bayern-munich" TargetMode="External"/><Relationship Id="rId2" Type="http://schemas.openxmlformats.org/officeDocument/2006/relationships/hyperlink" Target="https://www.soccerstats.com/pmatch.asp?league=germany&amp;stats=29-5-11-2020-dortmund-leverkusen" TargetMode="External"/><Relationship Id="rId1" Type="http://schemas.openxmlformats.org/officeDocument/2006/relationships/hyperlink" Target="https://www.soccerstats.com/pmatch.asp?league=germany&amp;stats=30-8-15-2020-d&#252;sseldorf-wolfsburg" TargetMode="External"/><Relationship Id="rId6" Type="http://schemas.openxmlformats.org/officeDocument/2006/relationships/hyperlink" Target="https://www.soccerstats.com/pmatch.asp?league=germany&amp;stats=34-17-7-2020-union-berlin-werder-bremen" TargetMode="External"/><Relationship Id="rId5" Type="http://schemas.openxmlformats.org/officeDocument/2006/relationships/hyperlink" Target="https://www.soccerstats.com/pmatch.asp?league=germany&amp;stats=31-14-2-2020-fsv-mainz-hertha-berlin" TargetMode="External"/><Relationship Id="rId10" Type="http://schemas.openxmlformats.org/officeDocument/2006/relationships/queryTable" Target="../queryTables/queryTable12.xml"/><Relationship Id="rId4" Type="http://schemas.openxmlformats.org/officeDocument/2006/relationships/hyperlink" Target="https://www.soccerstats.com/pmatch.asp?league=germany&amp;stats=28-16-9-2020-fc-k&#246;ln-moenchengladb." TargetMode="External"/><Relationship Id="rId9" Type="http://schemas.openxmlformats.org/officeDocument/2006/relationships/hyperlink" Target="https://www.soccerstats.com/pmatch.asp?league=germany&amp;stats=35-12-10-2020-paderborn-schalke-04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germany&amp;stats=u180-paderborn" TargetMode="External"/><Relationship Id="rId21" Type="http://schemas.openxmlformats.org/officeDocument/2006/relationships/hyperlink" Target="https://www.soccerstats.com/team.asp?league=germany&amp;stats=u152-hoffenheim" TargetMode="External"/><Relationship Id="rId42" Type="http://schemas.openxmlformats.org/officeDocument/2006/relationships/hyperlink" Target="https://www.soccerstats.com/team.asp?league=germany&amp;stats=u164-leverkusen" TargetMode="External"/><Relationship Id="rId47" Type="http://schemas.openxmlformats.org/officeDocument/2006/relationships/hyperlink" Target="https://www.soccerstats.com/team.asp?league=germany&amp;stats=u180-paderborn" TargetMode="External"/><Relationship Id="rId63" Type="http://schemas.openxmlformats.org/officeDocument/2006/relationships/hyperlink" Target="https://www.soccerstats.com/team.asp?league=germany&amp;stats=u168-rb-leipzig" TargetMode="External"/><Relationship Id="rId68" Type="http://schemas.openxmlformats.org/officeDocument/2006/relationships/hyperlink" Target="https://www.soccerstats.com/team.asp?league=germany&amp;stats=u160-frankfurt" TargetMode="External"/><Relationship Id="rId84" Type="http://schemas.openxmlformats.org/officeDocument/2006/relationships/hyperlink" Target="https://www.soccerstats.com/team.asp?league=germany&amp;stats=u152-hoffenheim" TargetMode="External"/><Relationship Id="rId89" Type="http://schemas.openxmlformats.org/officeDocument/2006/relationships/hyperlink" Target="https://www.soccerstats.com/team.asp?league=germany&amp;stats=u163-moenchengladb." TargetMode="External"/><Relationship Id="rId2" Type="http://schemas.openxmlformats.org/officeDocument/2006/relationships/hyperlink" Target="https://www.soccerstats.com/team.asp?league=germany&amp;stats=u167-dortmund" TargetMode="External"/><Relationship Id="rId16" Type="http://schemas.openxmlformats.org/officeDocument/2006/relationships/hyperlink" Target="https://www.soccerstats.com/team.asp?league=germany&amp;stats=u160-frankfurt" TargetMode="External"/><Relationship Id="rId29" Type="http://schemas.openxmlformats.org/officeDocument/2006/relationships/hyperlink" Target="https://www.soccerstats.com/team.asp?league=germany&amp;stats=u155-hertha-berlin" TargetMode="External"/><Relationship Id="rId107" Type="http://schemas.openxmlformats.org/officeDocument/2006/relationships/hyperlink" Target="https://www.soccerstats.com/team.asp?league=germany&amp;stats=u162-schalke-04" TargetMode="External"/><Relationship Id="rId11" Type="http://schemas.openxmlformats.org/officeDocument/2006/relationships/hyperlink" Target="https://www.soccerstats.com/team.asp?league=germany&amp;stats=u155-hertha-berlin" TargetMode="External"/><Relationship Id="rId24" Type="http://schemas.openxmlformats.org/officeDocument/2006/relationships/hyperlink" Target="https://www.soccerstats.com/team.asp?league=germany&amp;stats=u172-fc-k&#246;ln" TargetMode="External"/><Relationship Id="rId32" Type="http://schemas.openxmlformats.org/officeDocument/2006/relationships/hyperlink" Target="https://www.soccerstats.com/team.asp?league=germany&amp;stats=u164-leverkusen" TargetMode="External"/><Relationship Id="rId37" Type="http://schemas.openxmlformats.org/officeDocument/2006/relationships/hyperlink" Target="https://www.soccerstats.com/team.asp?league=germany&amp;stats=u158-fc-augsburg" TargetMode="External"/><Relationship Id="rId40" Type="http://schemas.openxmlformats.org/officeDocument/2006/relationships/hyperlink" Target="https://www.soccerstats.com/team.asp?league=germany&amp;stats=u167-dortmund" TargetMode="External"/><Relationship Id="rId45" Type="http://schemas.openxmlformats.org/officeDocument/2006/relationships/hyperlink" Target="https://www.soccerstats.com/team.asp?league=germany&amp;stats=u157-d&#252;sseldorf" TargetMode="External"/><Relationship Id="rId53" Type="http://schemas.openxmlformats.org/officeDocument/2006/relationships/hyperlink" Target="https://www.soccerstats.com/team.asp?league=germany&amp;stats=u152-hoffenheim" TargetMode="External"/><Relationship Id="rId58" Type="http://schemas.openxmlformats.org/officeDocument/2006/relationships/hyperlink" Target="https://www.soccerstats.com/team.asp?league=germany&amp;stats=u167-dortmund" TargetMode="External"/><Relationship Id="rId66" Type="http://schemas.openxmlformats.org/officeDocument/2006/relationships/hyperlink" Target="https://www.soccerstats.com/team.asp?league=germany&amp;stats=u159-freiburg" TargetMode="External"/><Relationship Id="rId74" Type="http://schemas.openxmlformats.org/officeDocument/2006/relationships/hyperlink" Target="https://www.soccerstats.com/team.asp?league=germany&amp;stats=u157-d&#252;sseldorf" TargetMode="External"/><Relationship Id="rId79" Type="http://schemas.openxmlformats.org/officeDocument/2006/relationships/hyperlink" Target="https://www.soccerstats.com/team.asp?league=germany&amp;stats=u164-leverkusen" TargetMode="External"/><Relationship Id="rId87" Type="http://schemas.openxmlformats.org/officeDocument/2006/relationships/hyperlink" Target="https://www.soccerstats.com/team.asp?league=germany&amp;stats=u161-wolfsburg" TargetMode="External"/><Relationship Id="rId102" Type="http://schemas.openxmlformats.org/officeDocument/2006/relationships/hyperlink" Target="https://www.soccerstats.com/team.asp?league=germany&amp;stats=u172-fc-k&#246;ln" TargetMode="External"/><Relationship Id="rId110" Type="http://schemas.openxmlformats.org/officeDocument/2006/relationships/queryTable" Target="../queryTables/queryTable13.xml"/><Relationship Id="rId5" Type="http://schemas.openxmlformats.org/officeDocument/2006/relationships/hyperlink" Target="https://www.soccerstats.com/team.asp?league=germany&amp;stats=u158-fc-augsburg" TargetMode="External"/><Relationship Id="rId61" Type="http://schemas.openxmlformats.org/officeDocument/2006/relationships/hyperlink" Target="https://www.soccerstats.com/team.asp?league=germany&amp;stats=u165-fsv-mainz" TargetMode="External"/><Relationship Id="rId82" Type="http://schemas.openxmlformats.org/officeDocument/2006/relationships/hyperlink" Target="https://www.soccerstats.com/team.asp?league=germany&amp;stats=u160-frankfurt" TargetMode="External"/><Relationship Id="rId90" Type="http://schemas.openxmlformats.org/officeDocument/2006/relationships/hyperlink" Target="https://www.soccerstats.com/team.asp?league=germany&amp;stats=u158-fc-augsburg" TargetMode="External"/><Relationship Id="rId95" Type="http://schemas.openxmlformats.org/officeDocument/2006/relationships/hyperlink" Target="https://www.soccerstats.com/team.asp?league=germany&amp;stats=u155-hertha-berlin" TargetMode="External"/><Relationship Id="rId19" Type="http://schemas.openxmlformats.org/officeDocument/2006/relationships/hyperlink" Target="https://www.soccerstats.com/team.asp?league=germany&amp;stats=u167-dortmund" TargetMode="External"/><Relationship Id="rId14" Type="http://schemas.openxmlformats.org/officeDocument/2006/relationships/hyperlink" Target="https://www.soccerstats.com/team.asp?league=germany&amp;stats=u163-moenchengladb." TargetMode="External"/><Relationship Id="rId22" Type="http://schemas.openxmlformats.org/officeDocument/2006/relationships/hyperlink" Target="https://www.soccerstats.com/team.asp?league=germany&amp;stats=u153-werder-bremen" TargetMode="External"/><Relationship Id="rId27" Type="http://schemas.openxmlformats.org/officeDocument/2006/relationships/hyperlink" Target="https://www.soccerstats.com/team.asp?league=germany&amp;stats=u181-union-berlin" TargetMode="External"/><Relationship Id="rId30" Type="http://schemas.openxmlformats.org/officeDocument/2006/relationships/hyperlink" Target="https://www.soccerstats.com/team.asp?league=germany&amp;stats=u168-rb-leipzig" TargetMode="External"/><Relationship Id="rId35" Type="http://schemas.openxmlformats.org/officeDocument/2006/relationships/hyperlink" Target="https://www.soccerstats.com/team.asp?league=germany&amp;stats=u160-frankfurt" TargetMode="External"/><Relationship Id="rId43" Type="http://schemas.openxmlformats.org/officeDocument/2006/relationships/hyperlink" Target="https://www.soccerstats.com/team.asp?league=germany&amp;stats=u163-moenchengladb." TargetMode="External"/><Relationship Id="rId48" Type="http://schemas.openxmlformats.org/officeDocument/2006/relationships/hyperlink" Target="https://www.soccerstats.com/team.asp?league=germany&amp;stats=u151-bayern-munich" TargetMode="External"/><Relationship Id="rId56" Type="http://schemas.openxmlformats.org/officeDocument/2006/relationships/hyperlink" Target="https://www.soccerstats.com/team.asp?league=germany&amp;stats=u151-bayern-munich" TargetMode="External"/><Relationship Id="rId64" Type="http://schemas.openxmlformats.org/officeDocument/2006/relationships/hyperlink" Target="https://www.soccerstats.com/team.asp?league=germany&amp;stats=u181-union-berlin" TargetMode="External"/><Relationship Id="rId69" Type="http://schemas.openxmlformats.org/officeDocument/2006/relationships/hyperlink" Target="https://www.soccerstats.com/team.asp?league=germany&amp;stats=u163-moenchengladb." TargetMode="External"/><Relationship Id="rId77" Type="http://schemas.openxmlformats.org/officeDocument/2006/relationships/hyperlink" Target="https://www.soccerstats.com/team.asp?league=germany&amp;stats=u167-dortmund" TargetMode="External"/><Relationship Id="rId100" Type="http://schemas.openxmlformats.org/officeDocument/2006/relationships/hyperlink" Target="https://www.soccerstats.com/team.asp?league=germany&amp;stats=u151-bayern-munich" TargetMode="External"/><Relationship Id="rId105" Type="http://schemas.openxmlformats.org/officeDocument/2006/relationships/hyperlink" Target="https://www.soccerstats.com/team.asp?league=germany&amp;stats=u161-wolfsburg" TargetMode="External"/><Relationship Id="rId8" Type="http://schemas.openxmlformats.org/officeDocument/2006/relationships/hyperlink" Target="https://www.soccerstats.com/team.asp?league=germany&amp;stats=u168-rb-leipzig" TargetMode="External"/><Relationship Id="rId51" Type="http://schemas.openxmlformats.org/officeDocument/2006/relationships/hyperlink" Target="https://www.soccerstats.com/team.asp?league=germany&amp;stats=u161-wolfsburg" TargetMode="External"/><Relationship Id="rId72" Type="http://schemas.openxmlformats.org/officeDocument/2006/relationships/hyperlink" Target="https://www.soccerstats.com/team.asp?league=germany&amp;stats=u162-schalke-04" TargetMode="External"/><Relationship Id="rId80" Type="http://schemas.openxmlformats.org/officeDocument/2006/relationships/hyperlink" Target="https://www.soccerstats.com/team.asp?league=germany&amp;stats=u153-werder-bremen" TargetMode="External"/><Relationship Id="rId85" Type="http://schemas.openxmlformats.org/officeDocument/2006/relationships/hyperlink" Target="https://www.soccerstats.com/team.asp?league=germany&amp;stats=u168-rb-leipzig" TargetMode="External"/><Relationship Id="rId93" Type="http://schemas.openxmlformats.org/officeDocument/2006/relationships/hyperlink" Target="https://www.soccerstats.com/team.asp?league=germany&amp;stats=u158-fc-augsburg" TargetMode="External"/><Relationship Id="rId98" Type="http://schemas.openxmlformats.org/officeDocument/2006/relationships/hyperlink" Target="https://www.soccerstats.com/team.asp?league=germany&amp;stats=u167-dortmund" TargetMode="External"/><Relationship Id="rId3" Type="http://schemas.openxmlformats.org/officeDocument/2006/relationships/hyperlink" Target="https://www.soccerstats.com/team.asp?league=germany&amp;stats=u165-fsv-mainz" TargetMode="External"/><Relationship Id="rId12" Type="http://schemas.openxmlformats.org/officeDocument/2006/relationships/hyperlink" Target="https://www.soccerstats.com/team.asp?league=germany&amp;stats=u181-union-berlin" TargetMode="External"/><Relationship Id="rId17" Type="http://schemas.openxmlformats.org/officeDocument/2006/relationships/hyperlink" Target="https://www.soccerstats.com/team.asp?league=germany&amp;stats=u152-hoffenheim" TargetMode="External"/><Relationship Id="rId25" Type="http://schemas.openxmlformats.org/officeDocument/2006/relationships/hyperlink" Target="https://www.soccerstats.com/team.asp?league=germany&amp;stats=u165-fsv-mainz" TargetMode="External"/><Relationship Id="rId33" Type="http://schemas.openxmlformats.org/officeDocument/2006/relationships/hyperlink" Target="https://www.soccerstats.com/team.asp?league=germany&amp;stats=u161-wolfsburg" TargetMode="External"/><Relationship Id="rId38" Type="http://schemas.openxmlformats.org/officeDocument/2006/relationships/hyperlink" Target="https://www.soccerstats.com/team.asp?league=germany&amp;stats=u165-fsv-mainz" TargetMode="External"/><Relationship Id="rId46" Type="http://schemas.openxmlformats.org/officeDocument/2006/relationships/hyperlink" Target="https://www.soccerstats.com/team.asp?league=germany&amp;stats=u155-hertha-berlin" TargetMode="External"/><Relationship Id="rId59" Type="http://schemas.openxmlformats.org/officeDocument/2006/relationships/hyperlink" Target="https://www.soccerstats.com/team.asp?league=germany&amp;stats=u157-d&#252;sseldorf" TargetMode="External"/><Relationship Id="rId67" Type="http://schemas.openxmlformats.org/officeDocument/2006/relationships/hyperlink" Target="https://www.soccerstats.com/team.asp?league=germany&amp;stats=u172-fc-k&#246;ln" TargetMode="External"/><Relationship Id="rId103" Type="http://schemas.openxmlformats.org/officeDocument/2006/relationships/hyperlink" Target="https://www.soccerstats.com/team.asp?league=germany&amp;stats=u160-frankfurt" TargetMode="External"/><Relationship Id="rId108" Type="http://schemas.openxmlformats.org/officeDocument/2006/relationships/hyperlink" Target="https://www.soccerstats.com/team.asp?league=germany&amp;stats=u181-union-berlin" TargetMode="External"/><Relationship Id="rId20" Type="http://schemas.openxmlformats.org/officeDocument/2006/relationships/hyperlink" Target="https://www.soccerstats.com/team.asp?league=germany&amp;stats=u151-bayern-munich" TargetMode="External"/><Relationship Id="rId41" Type="http://schemas.openxmlformats.org/officeDocument/2006/relationships/hyperlink" Target="https://www.soccerstats.com/team.asp?league=germany&amp;stats=u159-freiburg" TargetMode="External"/><Relationship Id="rId54" Type="http://schemas.openxmlformats.org/officeDocument/2006/relationships/hyperlink" Target="https://www.soccerstats.com/team.asp?league=germany&amp;stats=u162-schalke-04" TargetMode="External"/><Relationship Id="rId62" Type="http://schemas.openxmlformats.org/officeDocument/2006/relationships/hyperlink" Target="https://www.soccerstats.com/team.asp?league=germany&amp;stats=u155-hertha-berlin" TargetMode="External"/><Relationship Id="rId70" Type="http://schemas.openxmlformats.org/officeDocument/2006/relationships/hyperlink" Target="https://www.soccerstats.com/team.asp?league=germany&amp;stats=u161-wolfsburg" TargetMode="External"/><Relationship Id="rId75" Type="http://schemas.openxmlformats.org/officeDocument/2006/relationships/hyperlink" Target="https://www.soccerstats.com/team.asp?league=germany&amp;stats=u180-paderborn" TargetMode="External"/><Relationship Id="rId83" Type="http://schemas.openxmlformats.org/officeDocument/2006/relationships/hyperlink" Target="https://www.soccerstats.com/team.asp?league=germany&amp;stats=u155-hertha-berlin" TargetMode="External"/><Relationship Id="rId88" Type="http://schemas.openxmlformats.org/officeDocument/2006/relationships/hyperlink" Target="https://www.soccerstats.com/team.asp?league=germany&amp;stats=u159-freiburg" TargetMode="External"/><Relationship Id="rId91" Type="http://schemas.openxmlformats.org/officeDocument/2006/relationships/hyperlink" Target="https://www.soccerstats.com/team.asp?league=germany&amp;stats=u159-freiburg" TargetMode="External"/><Relationship Id="rId96" Type="http://schemas.openxmlformats.org/officeDocument/2006/relationships/hyperlink" Target="https://www.soccerstats.com/team.asp?league=germany&amp;stats=u163-moenchengladb." TargetMode="External"/><Relationship Id="rId1" Type="http://schemas.openxmlformats.org/officeDocument/2006/relationships/hyperlink" Target="https://www.soccerstats.com/team.asp?league=germany&amp;stats=u151-bayern-munich" TargetMode="External"/><Relationship Id="rId6" Type="http://schemas.openxmlformats.org/officeDocument/2006/relationships/hyperlink" Target="https://www.soccerstats.com/team.asp?league=germany&amp;stats=u157-d&#252;sseldorf" TargetMode="External"/><Relationship Id="rId15" Type="http://schemas.openxmlformats.org/officeDocument/2006/relationships/hyperlink" Target="https://www.soccerstats.com/team.asp?league=germany&amp;stats=u161-wolfsburg" TargetMode="External"/><Relationship Id="rId23" Type="http://schemas.openxmlformats.org/officeDocument/2006/relationships/hyperlink" Target="https://www.soccerstats.com/team.asp?league=germany&amp;stats=u157-d&#252;sseldorf" TargetMode="External"/><Relationship Id="rId28" Type="http://schemas.openxmlformats.org/officeDocument/2006/relationships/hyperlink" Target="https://www.soccerstats.com/team.asp?league=germany&amp;stats=u159-freiburg" TargetMode="External"/><Relationship Id="rId36" Type="http://schemas.openxmlformats.org/officeDocument/2006/relationships/hyperlink" Target="https://www.soccerstats.com/team.asp?league=germany&amp;stats=u163-moenchengladb." TargetMode="External"/><Relationship Id="rId49" Type="http://schemas.openxmlformats.org/officeDocument/2006/relationships/hyperlink" Target="https://www.soccerstats.com/team.asp?league=germany&amp;stats=u172-fc-k&#246;ln" TargetMode="External"/><Relationship Id="rId57" Type="http://schemas.openxmlformats.org/officeDocument/2006/relationships/hyperlink" Target="https://www.soccerstats.com/team.asp?league=germany&amp;stats=u164-leverkusen" TargetMode="External"/><Relationship Id="rId106" Type="http://schemas.openxmlformats.org/officeDocument/2006/relationships/hyperlink" Target="https://www.soccerstats.com/team.asp?league=germany&amp;stats=u152-hoffenheim" TargetMode="External"/><Relationship Id="rId10" Type="http://schemas.openxmlformats.org/officeDocument/2006/relationships/hyperlink" Target="https://www.soccerstats.com/team.asp?league=germany&amp;stats=u159-freiburg" TargetMode="External"/><Relationship Id="rId31" Type="http://schemas.openxmlformats.org/officeDocument/2006/relationships/hyperlink" Target="https://www.soccerstats.com/team.asp?league=germany&amp;stats=u162-schalke-04" TargetMode="External"/><Relationship Id="rId44" Type="http://schemas.openxmlformats.org/officeDocument/2006/relationships/hyperlink" Target="https://www.soccerstats.com/team.asp?league=germany&amp;stats=u168-rb-leipzig" TargetMode="External"/><Relationship Id="rId52" Type="http://schemas.openxmlformats.org/officeDocument/2006/relationships/hyperlink" Target="https://www.soccerstats.com/team.asp?league=germany&amp;stats=u181-union-berlin" TargetMode="External"/><Relationship Id="rId60" Type="http://schemas.openxmlformats.org/officeDocument/2006/relationships/hyperlink" Target="https://www.soccerstats.com/team.asp?league=germany&amp;stats=u158-fc-augsburg" TargetMode="External"/><Relationship Id="rId65" Type="http://schemas.openxmlformats.org/officeDocument/2006/relationships/hyperlink" Target="https://www.soccerstats.com/team.asp?league=germany&amp;stats=u153-werder-bremen" TargetMode="External"/><Relationship Id="rId73" Type="http://schemas.openxmlformats.org/officeDocument/2006/relationships/hyperlink" Target="https://www.soccerstats.com/team.asp?league=germany&amp;stats=u151-bayern-munich" TargetMode="External"/><Relationship Id="rId78" Type="http://schemas.openxmlformats.org/officeDocument/2006/relationships/hyperlink" Target="https://www.soccerstats.com/team.asp?league=germany&amp;stats=u165-fsv-mainz" TargetMode="External"/><Relationship Id="rId81" Type="http://schemas.openxmlformats.org/officeDocument/2006/relationships/hyperlink" Target="https://www.soccerstats.com/team.asp?league=germany&amp;stats=u172-fc-k&#246;ln" TargetMode="External"/><Relationship Id="rId86" Type="http://schemas.openxmlformats.org/officeDocument/2006/relationships/hyperlink" Target="https://www.soccerstats.com/team.asp?league=germany&amp;stats=u162-schalke-04" TargetMode="External"/><Relationship Id="rId94" Type="http://schemas.openxmlformats.org/officeDocument/2006/relationships/hyperlink" Target="https://www.soccerstats.com/team.asp?league=germany&amp;stats=u180-paderborn" TargetMode="External"/><Relationship Id="rId99" Type="http://schemas.openxmlformats.org/officeDocument/2006/relationships/hyperlink" Target="https://www.soccerstats.com/team.asp?league=germany&amp;stats=u165-fsv-mainz" TargetMode="External"/><Relationship Id="rId101" Type="http://schemas.openxmlformats.org/officeDocument/2006/relationships/hyperlink" Target="https://www.soccerstats.com/team.asp?league=germany&amp;stats=u157-d&#252;sseldorf" TargetMode="External"/><Relationship Id="rId4" Type="http://schemas.openxmlformats.org/officeDocument/2006/relationships/hyperlink" Target="https://www.soccerstats.com/team.asp?league=germany&amp;stats=u153-werder-bremen" TargetMode="External"/><Relationship Id="rId9" Type="http://schemas.openxmlformats.org/officeDocument/2006/relationships/hyperlink" Target="https://www.soccerstats.com/team.asp?league=germany&amp;stats=u172-fc-k&#246;ln" TargetMode="External"/><Relationship Id="rId13" Type="http://schemas.openxmlformats.org/officeDocument/2006/relationships/hyperlink" Target="https://www.soccerstats.com/team.asp?league=germany&amp;stats=u164-leverkusen" TargetMode="External"/><Relationship Id="rId18" Type="http://schemas.openxmlformats.org/officeDocument/2006/relationships/hyperlink" Target="https://www.soccerstats.com/team.asp?league=germany&amp;stats=u162-schalke-04" TargetMode="External"/><Relationship Id="rId39" Type="http://schemas.openxmlformats.org/officeDocument/2006/relationships/hyperlink" Target="https://www.soccerstats.com/team.asp?league=germany&amp;stats=u153-werder-bremen" TargetMode="External"/><Relationship Id="rId109" Type="http://schemas.openxmlformats.org/officeDocument/2006/relationships/hyperlink" Target="https://www.soccerstats.com/table.asp?league=germany&amp;tid=e" TargetMode="External"/><Relationship Id="rId34" Type="http://schemas.openxmlformats.org/officeDocument/2006/relationships/hyperlink" Target="https://www.soccerstats.com/team.asp?league=germany&amp;stats=u158-fc-augsburg" TargetMode="External"/><Relationship Id="rId50" Type="http://schemas.openxmlformats.org/officeDocument/2006/relationships/hyperlink" Target="https://www.soccerstats.com/team.asp?league=germany&amp;stats=u160-frankfurt" TargetMode="External"/><Relationship Id="rId55" Type="http://schemas.openxmlformats.org/officeDocument/2006/relationships/hyperlink" Target="https://www.soccerstats.com/team.asp?league=germany&amp;stats=u180-paderborn" TargetMode="External"/><Relationship Id="rId76" Type="http://schemas.openxmlformats.org/officeDocument/2006/relationships/hyperlink" Target="https://www.soccerstats.com/team.asp?league=germany&amp;stats=u181-union-berlin" TargetMode="External"/><Relationship Id="rId97" Type="http://schemas.openxmlformats.org/officeDocument/2006/relationships/hyperlink" Target="https://www.soccerstats.com/team.asp?league=germany&amp;stats=u168-rb-leipzig" TargetMode="External"/><Relationship Id="rId104" Type="http://schemas.openxmlformats.org/officeDocument/2006/relationships/hyperlink" Target="https://www.soccerstats.com/team.asp?league=germany&amp;stats=u153-werder-bremen" TargetMode="External"/><Relationship Id="rId7" Type="http://schemas.openxmlformats.org/officeDocument/2006/relationships/hyperlink" Target="https://www.soccerstats.com/team.asp?league=germany&amp;stats=u180-paderborn" TargetMode="External"/><Relationship Id="rId71" Type="http://schemas.openxmlformats.org/officeDocument/2006/relationships/hyperlink" Target="https://www.soccerstats.com/team.asp?league=germany&amp;stats=u152-hoffenheim" TargetMode="External"/><Relationship Id="rId92" Type="http://schemas.openxmlformats.org/officeDocument/2006/relationships/hyperlink" Target="https://www.soccerstats.com/team.asp?league=germany&amp;stats=u164-leverkusen" TargetMode="External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germany2&amp;stats=u185-dynamo-dresden" TargetMode="External"/><Relationship Id="rId21" Type="http://schemas.openxmlformats.org/officeDocument/2006/relationships/hyperlink" Target="https://www.soccerstats.com/team.asp?league=germany2&amp;stats=u175-regensburg" TargetMode="External"/><Relationship Id="rId42" Type="http://schemas.openxmlformats.org/officeDocument/2006/relationships/hyperlink" Target="https://www.soccerstats.com/team.asp?league=germany2&amp;stats=u173-greuther-f&#252;rth" TargetMode="External"/><Relationship Id="rId47" Type="http://schemas.openxmlformats.org/officeDocument/2006/relationships/hyperlink" Target="https://www.soccerstats.com/team.asp?league=germany2&amp;stats=u171-bochum" TargetMode="External"/><Relationship Id="rId63" Type="http://schemas.openxmlformats.org/officeDocument/2006/relationships/hyperlink" Target="https://www.soccerstats.com/team.asp?league=germany2&amp;stats=u154-hannover-96" TargetMode="External"/><Relationship Id="rId68" Type="http://schemas.openxmlformats.org/officeDocument/2006/relationships/hyperlink" Target="https://www.soccerstats.com/team.asp?league=germany2&amp;stats=u175-regensburg" TargetMode="External"/><Relationship Id="rId84" Type="http://schemas.openxmlformats.org/officeDocument/2006/relationships/hyperlink" Target="https://www.soccerstats.com/team.asp?league=germany2&amp;stats=u174-sandhausen" TargetMode="External"/><Relationship Id="rId89" Type="http://schemas.openxmlformats.org/officeDocument/2006/relationships/hyperlink" Target="https://www.soccerstats.com/team.asp?league=germany2&amp;stats=u169-hamburger-sv" TargetMode="External"/><Relationship Id="rId2" Type="http://schemas.openxmlformats.org/officeDocument/2006/relationships/hyperlink" Target="https://www.soccerstats.com/team.asp?league=germany2&amp;stats=u488-karlsruher-sc" TargetMode="External"/><Relationship Id="rId16" Type="http://schemas.openxmlformats.org/officeDocument/2006/relationships/hyperlink" Target="https://www.soccerstats.com/team.asp?league=germany2&amp;stats=u170-holstein-kiel" TargetMode="External"/><Relationship Id="rId29" Type="http://schemas.openxmlformats.org/officeDocument/2006/relationships/hyperlink" Target="https://www.soccerstats.com/team.asp?league=germany2&amp;stats=u166-stuttgart" TargetMode="External"/><Relationship Id="rId107" Type="http://schemas.openxmlformats.org/officeDocument/2006/relationships/hyperlink" Target="https://www.soccerstats.com/team.asp?league=germany2&amp;stats=u487-osnabr&#252;ck" TargetMode="External"/><Relationship Id="rId11" Type="http://schemas.openxmlformats.org/officeDocument/2006/relationships/hyperlink" Target="https://www.soccerstats.com/team.asp?league=germany2&amp;stats=u182-erzgebirge-aue" TargetMode="External"/><Relationship Id="rId24" Type="http://schemas.openxmlformats.org/officeDocument/2006/relationships/hyperlink" Target="https://www.soccerstats.com/team.asp?league=germany2&amp;stats=u178-st.-pauli" TargetMode="External"/><Relationship Id="rId32" Type="http://schemas.openxmlformats.org/officeDocument/2006/relationships/hyperlink" Target="https://www.soccerstats.com/team.asp?league=germany2&amp;stats=u174-sandhausen" TargetMode="External"/><Relationship Id="rId37" Type="http://schemas.openxmlformats.org/officeDocument/2006/relationships/hyperlink" Target="https://www.soccerstats.com/team.asp?league=germany2&amp;stats=u489-wehen-wiesbaden" TargetMode="External"/><Relationship Id="rId40" Type="http://schemas.openxmlformats.org/officeDocument/2006/relationships/hyperlink" Target="https://www.soccerstats.com/team.asp?league=germany2&amp;stats=u183-heidenheim" TargetMode="External"/><Relationship Id="rId45" Type="http://schemas.openxmlformats.org/officeDocument/2006/relationships/hyperlink" Target="https://www.soccerstats.com/team.asp?league=germany2&amp;stats=u154-hannover-96" TargetMode="External"/><Relationship Id="rId53" Type="http://schemas.openxmlformats.org/officeDocument/2006/relationships/hyperlink" Target="https://www.soccerstats.com/team.asp?league=germany2&amp;stats=u166-stuttgart" TargetMode="External"/><Relationship Id="rId58" Type="http://schemas.openxmlformats.org/officeDocument/2006/relationships/hyperlink" Target="https://www.soccerstats.com/team.asp?league=germany2&amp;stats=u488-karlsruher-sc" TargetMode="External"/><Relationship Id="rId66" Type="http://schemas.openxmlformats.org/officeDocument/2006/relationships/hyperlink" Target="https://www.soccerstats.com/team.asp?league=germany2&amp;stats=u169-hamburger-sv" TargetMode="External"/><Relationship Id="rId74" Type="http://schemas.openxmlformats.org/officeDocument/2006/relationships/hyperlink" Target="https://www.soccerstats.com/team.asp?league=germany2&amp;stats=u166-stuttgart" TargetMode="External"/><Relationship Id="rId79" Type="http://schemas.openxmlformats.org/officeDocument/2006/relationships/hyperlink" Target="https://www.soccerstats.com/team.asp?league=germany2&amp;stats=u185-dynamo-dresden" TargetMode="External"/><Relationship Id="rId87" Type="http://schemas.openxmlformats.org/officeDocument/2006/relationships/hyperlink" Target="https://www.soccerstats.com/team.asp?league=germany2&amp;stats=u173-greuther-f&#252;rth" TargetMode="External"/><Relationship Id="rId102" Type="http://schemas.openxmlformats.org/officeDocument/2006/relationships/hyperlink" Target="https://www.soccerstats.com/team.asp?league=germany2&amp;stats=u184-bielefeld" TargetMode="External"/><Relationship Id="rId110" Type="http://schemas.openxmlformats.org/officeDocument/2006/relationships/queryTable" Target="../queryTables/queryTable14.xml"/><Relationship Id="rId5" Type="http://schemas.openxmlformats.org/officeDocument/2006/relationships/hyperlink" Target="https://www.soccerstats.com/team.asp?league=germany2&amp;stats=u178-st.-pauli" TargetMode="External"/><Relationship Id="rId61" Type="http://schemas.openxmlformats.org/officeDocument/2006/relationships/hyperlink" Target="https://www.soccerstats.com/team.asp?league=germany2&amp;stats=u185-dynamo-dresden" TargetMode="External"/><Relationship Id="rId82" Type="http://schemas.openxmlformats.org/officeDocument/2006/relationships/hyperlink" Target="https://www.soccerstats.com/team.asp?league=germany2&amp;stats=u170-holstein-kiel" TargetMode="External"/><Relationship Id="rId90" Type="http://schemas.openxmlformats.org/officeDocument/2006/relationships/hyperlink" Target="https://www.soccerstats.com/team.asp?league=germany2&amp;stats=u183-heidenheim" TargetMode="External"/><Relationship Id="rId95" Type="http://schemas.openxmlformats.org/officeDocument/2006/relationships/hyperlink" Target="https://www.soccerstats.com/team.asp?league=germany2&amp;stats=u154-hannover-96" TargetMode="External"/><Relationship Id="rId19" Type="http://schemas.openxmlformats.org/officeDocument/2006/relationships/hyperlink" Target="https://www.soccerstats.com/team.asp?league=germany2&amp;stats=u171-bochum" TargetMode="External"/><Relationship Id="rId14" Type="http://schemas.openxmlformats.org/officeDocument/2006/relationships/hyperlink" Target="https://www.soccerstats.com/team.asp?league=germany2&amp;stats=u487-osnabr&#252;ck" TargetMode="External"/><Relationship Id="rId22" Type="http://schemas.openxmlformats.org/officeDocument/2006/relationships/hyperlink" Target="https://www.soccerstats.com/team.asp?league=germany2&amp;stats=u487-osnabr&#252;ck" TargetMode="External"/><Relationship Id="rId27" Type="http://schemas.openxmlformats.org/officeDocument/2006/relationships/hyperlink" Target="https://www.soccerstats.com/team.asp?league=germany2&amp;stats=u156-fc-n&#252;rnberg" TargetMode="External"/><Relationship Id="rId30" Type="http://schemas.openxmlformats.org/officeDocument/2006/relationships/hyperlink" Target="https://www.soccerstats.com/team.asp?league=germany2&amp;stats=u182-erzgebirge-aue" TargetMode="External"/><Relationship Id="rId35" Type="http://schemas.openxmlformats.org/officeDocument/2006/relationships/hyperlink" Target="https://www.soccerstats.com/team.asp?league=germany2&amp;stats=u173-greuther-f&#252;rth" TargetMode="External"/><Relationship Id="rId43" Type="http://schemas.openxmlformats.org/officeDocument/2006/relationships/hyperlink" Target="https://www.soccerstats.com/team.asp?league=germany2&amp;stats=u185-dynamo-dresden" TargetMode="External"/><Relationship Id="rId48" Type="http://schemas.openxmlformats.org/officeDocument/2006/relationships/hyperlink" Target="https://www.soccerstats.com/team.asp?league=germany2&amp;stats=u182-erzgebirge-aue" TargetMode="External"/><Relationship Id="rId56" Type="http://schemas.openxmlformats.org/officeDocument/2006/relationships/hyperlink" Target="https://www.soccerstats.com/team.asp?league=germany2&amp;stats=u178-st.-pauli" TargetMode="External"/><Relationship Id="rId64" Type="http://schemas.openxmlformats.org/officeDocument/2006/relationships/hyperlink" Target="https://www.soccerstats.com/team.asp?league=germany2&amp;stats=u166-stuttgart" TargetMode="External"/><Relationship Id="rId69" Type="http://schemas.openxmlformats.org/officeDocument/2006/relationships/hyperlink" Target="https://www.soccerstats.com/team.asp?league=germany2&amp;stats=u174-sandhausen" TargetMode="External"/><Relationship Id="rId77" Type="http://schemas.openxmlformats.org/officeDocument/2006/relationships/hyperlink" Target="https://www.soccerstats.com/team.asp?league=germany2&amp;stats=u182-erzgebirge-aue" TargetMode="External"/><Relationship Id="rId100" Type="http://schemas.openxmlformats.org/officeDocument/2006/relationships/hyperlink" Target="https://www.soccerstats.com/team.asp?league=germany2&amp;stats=u182-erzgebirge-aue" TargetMode="External"/><Relationship Id="rId105" Type="http://schemas.openxmlformats.org/officeDocument/2006/relationships/hyperlink" Target="https://www.soccerstats.com/team.asp?league=germany2&amp;stats=u179-darmstadt" TargetMode="External"/><Relationship Id="rId8" Type="http://schemas.openxmlformats.org/officeDocument/2006/relationships/hyperlink" Target="https://www.soccerstats.com/team.asp?league=germany2&amp;stats=u169-hamburger-sv" TargetMode="External"/><Relationship Id="rId51" Type="http://schemas.openxmlformats.org/officeDocument/2006/relationships/hyperlink" Target="https://www.soccerstats.com/team.asp?league=germany2&amp;stats=u179-darmstadt" TargetMode="External"/><Relationship Id="rId72" Type="http://schemas.openxmlformats.org/officeDocument/2006/relationships/hyperlink" Target="https://www.soccerstats.com/team.asp?league=germany2&amp;stats=u183-heidenheim" TargetMode="External"/><Relationship Id="rId80" Type="http://schemas.openxmlformats.org/officeDocument/2006/relationships/hyperlink" Target="https://www.soccerstats.com/team.asp?league=germany2&amp;stats=u489-wehen-wiesbaden" TargetMode="External"/><Relationship Id="rId85" Type="http://schemas.openxmlformats.org/officeDocument/2006/relationships/hyperlink" Target="https://www.soccerstats.com/team.asp?league=germany2&amp;stats=u487-osnabr&#252;ck" TargetMode="External"/><Relationship Id="rId93" Type="http://schemas.openxmlformats.org/officeDocument/2006/relationships/hyperlink" Target="https://www.soccerstats.com/team.asp?league=germany2&amp;stats=u169-hamburger-sv" TargetMode="External"/><Relationship Id="rId98" Type="http://schemas.openxmlformats.org/officeDocument/2006/relationships/hyperlink" Target="https://www.soccerstats.com/team.asp?league=germany2&amp;stats=u171-bochum" TargetMode="External"/><Relationship Id="rId3" Type="http://schemas.openxmlformats.org/officeDocument/2006/relationships/hyperlink" Target="https://www.soccerstats.com/team.asp?league=germany2&amp;stats=u184-bielefeld" TargetMode="External"/><Relationship Id="rId12" Type="http://schemas.openxmlformats.org/officeDocument/2006/relationships/hyperlink" Target="https://www.soccerstats.com/team.asp?league=germany2&amp;stats=u173-greuther-f&#252;rth" TargetMode="External"/><Relationship Id="rId17" Type="http://schemas.openxmlformats.org/officeDocument/2006/relationships/hyperlink" Target="https://www.soccerstats.com/team.asp?league=germany2&amp;stats=u174-sandhausen" TargetMode="External"/><Relationship Id="rId25" Type="http://schemas.openxmlformats.org/officeDocument/2006/relationships/hyperlink" Target="https://www.soccerstats.com/team.asp?league=germany2&amp;stats=u184-bielefeld" TargetMode="External"/><Relationship Id="rId33" Type="http://schemas.openxmlformats.org/officeDocument/2006/relationships/hyperlink" Target="https://www.soccerstats.com/team.asp?league=germany2&amp;stats=u169-hamburger-sv" TargetMode="External"/><Relationship Id="rId38" Type="http://schemas.openxmlformats.org/officeDocument/2006/relationships/hyperlink" Target="https://www.soccerstats.com/team.asp?league=germany2&amp;stats=u184-bielefeld" TargetMode="External"/><Relationship Id="rId46" Type="http://schemas.openxmlformats.org/officeDocument/2006/relationships/hyperlink" Target="https://www.soccerstats.com/team.asp?league=germany2&amp;stats=u488-karlsruher-sc" TargetMode="External"/><Relationship Id="rId59" Type="http://schemas.openxmlformats.org/officeDocument/2006/relationships/hyperlink" Target="https://www.soccerstats.com/team.asp?league=germany2&amp;stats=u184-bielefeld" TargetMode="External"/><Relationship Id="rId67" Type="http://schemas.openxmlformats.org/officeDocument/2006/relationships/hyperlink" Target="https://www.soccerstats.com/team.asp?league=germany2&amp;stats=u170-holstein-kiel" TargetMode="External"/><Relationship Id="rId103" Type="http://schemas.openxmlformats.org/officeDocument/2006/relationships/hyperlink" Target="https://www.soccerstats.com/team.asp?league=germany2&amp;stats=u170-holstein-kiel" TargetMode="External"/><Relationship Id="rId108" Type="http://schemas.openxmlformats.org/officeDocument/2006/relationships/hyperlink" Target="https://www.soccerstats.com/team.asp?league=germany2&amp;stats=u166-stuttgart" TargetMode="External"/><Relationship Id="rId20" Type="http://schemas.openxmlformats.org/officeDocument/2006/relationships/hyperlink" Target="https://www.soccerstats.com/team.asp?league=germany2&amp;stats=u488-karlsruher-sc" TargetMode="External"/><Relationship Id="rId41" Type="http://schemas.openxmlformats.org/officeDocument/2006/relationships/hyperlink" Target="https://www.soccerstats.com/team.asp?league=germany2&amp;stats=u178-st.-pauli" TargetMode="External"/><Relationship Id="rId54" Type="http://schemas.openxmlformats.org/officeDocument/2006/relationships/hyperlink" Target="https://www.soccerstats.com/team.asp?league=germany2&amp;stats=u487-osnabr&#252;ck" TargetMode="External"/><Relationship Id="rId62" Type="http://schemas.openxmlformats.org/officeDocument/2006/relationships/hyperlink" Target="https://www.soccerstats.com/team.asp?league=germany2&amp;stats=u156-fc-n&#252;rnberg" TargetMode="External"/><Relationship Id="rId70" Type="http://schemas.openxmlformats.org/officeDocument/2006/relationships/hyperlink" Target="https://www.soccerstats.com/team.asp?league=germany2&amp;stats=u179-darmstadt" TargetMode="External"/><Relationship Id="rId75" Type="http://schemas.openxmlformats.org/officeDocument/2006/relationships/hyperlink" Target="https://www.soccerstats.com/team.asp?league=germany2&amp;stats=u184-bielefeld" TargetMode="External"/><Relationship Id="rId83" Type="http://schemas.openxmlformats.org/officeDocument/2006/relationships/hyperlink" Target="https://www.soccerstats.com/team.asp?league=germany2&amp;stats=u175-regensburg" TargetMode="External"/><Relationship Id="rId88" Type="http://schemas.openxmlformats.org/officeDocument/2006/relationships/hyperlink" Target="https://www.soccerstats.com/team.asp?league=germany2&amp;stats=u154-hannover-96" TargetMode="External"/><Relationship Id="rId91" Type="http://schemas.openxmlformats.org/officeDocument/2006/relationships/hyperlink" Target="https://www.soccerstats.com/team.asp?league=germany2&amp;stats=u489-wehen-wiesbaden" TargetMode="External"/><Relationship Id="rId96" Type="http://schemas.openxmlformats.org/officeDocument/2006/relationships/hyperlink" Target="https://www.soccerstats.com/team.asp?league=germany2&amp;stats=u156-fc-n&#252;rnberg" TargetMode="External"/><Relationship Id="rId1" Type="http://schemas.openxmlformats.org/officeDocument/2006/relationships/hyperlink" Target="https://www.soccerstats.com/team.asp?league=germany2&amp;stats=u489-wehen-wiesbaden" TargetMode="External"/><Relationship Id="rId6" Type="http://schemas.openxmlformats.org/officeDocument/2006/relationships/hyperlink" Target="https://www.soccerstats.com/team.asp?league=germany2&amp;stats=u183-heidenheim" TargetMode="External"/><Relationship Id="rId15" Type="http://schemas.openxmlformats.org/officeDocument/2006/relationships/hyperlink" Target="https://www.soccerstats.com/team.asp?league=germany2&amp;stats=u166-stuttgart" TargetMode="External"/><Relationship Id="rId23" Type="http://schemas.openxmlformats.org/officeDocument/2006/relationships/hyperlink" Target="https://www.soccerstats.com/team.asp?league=germany2&amp;stats=u489-wehen-wiesbaden" TargetMode="External"/><Relationship Id="rId28" Type="http://schemas.openxmlformats.org/officeDocument/2006/relationships/hyperlink" Target="https://www.soccerstats.com/team.asp?league=germany2&amp;stats=u183-heidenheim" TargetMode="External"/><Relationship Id="rId36" Type="http://schemas.openxmlformats.org/officeDocument/2006/relationships/hyperlink" Target="https://www.soccerstats.com/team.asp?league=germany2&amp;stats=u179-darmstadt" TargetMode="External"/><Relationship Id="rId49" Type="http://schemas.openxmlformats.org/officeDocument/2006/relationships/hyperlink" Target="https://www.soccerstats.com/team.asp?league=germany2&amp;stats=u175-regensburg" TargetMode="External"/><Relationship Id="rId57" Type="http://schemas.openxmlformats.org/officeDocument/2006/relationships/hyperlink" Target="https://www.soccerstats.com/team.asp?league=germany2&amp;stats=u173-greuther-f&#252;rth" TargetMode="External"/><Relationship Id="rId106" Type="http://schemas.openxmlformats.org/officeDocument/2006/relationships/hyperlink" Target="https://www.soccerstats.com/team.asp?league=germany2&amp;stats=u183-heidenheim" TargetMode="External"/><Relationship Id="rId10" Type="http://schemas.openxmlformats.org/officeDocument/2006/relationships/hyperlink" Target="https://www.soccerstats.com/team.asp?league=germany2&amp;stats=u156-fc-n&#252;rnberg" TargetMode="External"/><Relationship Id="rId31" Type="http://schemas.openxmlformats.org/officeDocument/2006/relationships/hyperlink" Target="https://www.soccerstats.com/team.asp?league=germany2&amp;stats=u170-holstein-kiel" TargetMode="External"/><Relationship Id="rId44" Type="http://schemas.openxmlformats.org/officeDocument/2006/relationships/hyperlink" Target="https://www.soccerstats.com/team.asp?league=germany2&amp;stats=u156-fc-n&#252;rnberg" TargetMode="External"/><Relationship Id="rId52" Type="http://schemas.openxmlformats.org/officeDocument/2006/relationships/hyperlink" Target="https://www.soccerstats.com/team.asp?league=germany2&amp;stats=u174-sandhausen" TargetMode="External"/><Relationship Id="rId60" Type="http://schemas.openxmlformats.org/officeDocument/2006/relationships/hyperlink" Target="https://www.soccerstats.com/team.asp?league=germany2&amp;stats=u171-bochum" TargetMode="External"/><Relationship Id="rId65" Type="http://schemas.openxmlformats.org/officeDocument/2006/relationships/hyperlink" Target="https://www.soccerstats.com/team.asp?league=germany2&amp;stats=u182-erzgebirge-aue" TargetMode="External"/><Relationship Id="rId73" Type="http://schemas.openxmlformats.org/officeDocument/2006/relationships/hyperlink" Target="https://www.soccerstats.com/team.asp?league=germany2&amp;stats=u488-karlsruher-sc" TargetMode="External"/><Relationship Id="rId78" Type="http://schemas.openxmlformats.org/officeDocument/2006/relationships/hyperlink" Target="https://www.soccerstats.com/team.asp?league=germany2&amp;stats=u178-st.-pauli" TargetMode="External"/><Relationship Id="rId81" Type="http://schemas.openxmlformats.org/officeDocument/2006/relationships/hyperlink" Target="https://www.soccerstats.com/team.asp?league=germany2&amp;stats=u156-fc-n&#252;rnberg" TargetMode="External"/><Relationship Id="rId86" Type="http://schemas.openxmlformats.org/officeDocument/2006/relationships/hyperlink" Target="https://www.soccerstats.com/team.asp?league=germany2&amp;stats=u179-darmstadt" TargetMode="External"/><Relationship Id="rId94" Type="http://schemas.openxmlformats.org/officeDocument/2006/relationships/hyperlink" Target="https://www.soccerstats.com/team.asp?league=germany2&amp;stats=u178-st.-pauli" TargetMode="External"/><Relationship Id="rId99" Type="http://schemas.openxmlformats.org/officeDocument/2006/relationships/hyperlink" Target="https://www.soccerstats.com/team.asp?league=germany2&amp;stats=u185-dynamo-dresden" TargetMode="External"/><Relationship Id="rId101" Type="http://schemas.openxmlformats.org/officeDocument/2006/relationships/hyperlink" Target="https://www.soccerstats.com/team.asp?league=germany2&amp;stats=u175-regensburg" TargetMode="External"/><Relationship Id="rId4" Type="http://schemas.openxmlformats.org/officeDocument/2006/relationships/hyperlink" Target="https://www.soccerstats.com/team.asp?league=germany2&amp;stats=u171-bochum" TargetMode="External"/><Relationship Id="rId9" Type="http://schemas.openxmlformats.org/officeDocument/2006/relationships/hyperlink" Target="https://www.soccerstats.com/team.asp?league=germany2&amp;stats=u175-regensburg" TargetMode="External"/><Relationship Id="rId13" Type="http://schemas.openxmlformats.org/officeDocument/2006/relationships/hyperlink" Target="https://www.soccerstats.com/team.asp?league=germany2&amp;stats=u154-hannover-96" TargetMode="External"/><Relationship Id="rId18" Type="http://schemas.openxmlformats.org/officeDocument/2006/relationships/hyperlink" Target="https://www.soccerstats.com/team.asp?league=germany2&amp;stats=u179-darmstadt" TargetMode="External"/><Relationship Id="rId39" Type="http://schemas.openxmlformats.org/officeDocument/2006/relationships/hyperlink" Target="https://www.soccerstats.com/team.asp?league=germany2&amp;stats=u169-hamburger-sv" TargetMode="External"/><Relationship Id="rId109" Type="http://schemas.openxmlformats.org/officeDocument/2006/relationships/hyperlink" Target="https://www.soccerstats.com/table.asp?league=germany2&amp;tid=e" TargetMode="External"/><Relationship Id="rId34" Type="http://schemas.openxmlformats.org/officeDocument/2006/relationships/hyperlink" Target="https://www.soccerstats.com/team.asp?league=germany2&amp;stats=u154-hannover-96" TargetMode="External"/><Relationship Id="rId50" Type="http://schemas.openxmlformats.org/officeDocument/2006/relationships/hyperlink" Target="https://www.soccerstats.com/team.asp?league=germany2&amp;stats=u170-holstein-kiel" TargetMode="External"/><Relationship Id="rId55" Type="http://schemas.openxmlformats.org/officeDocument/2006/relationships/hyperlink" Target="https://www.soccerstats.com/team.asp?league=germany2&amp;stats=u489-wehen-wiesbaden" TargetMode="External"/><Relationship Id="rId76" Type="http://schemas.openxmlformats.org/officeDocument/2006/relationships/hyperlink" Target="https://www.soccerstats.com/team.asp?league=germany2&amp;stats=u171-bochum" TargetMode="External"/><Relationship Id="rId97" Type="http://schemas.openxmlformats.org/officeDocument/2006/relationships/hyperlink" Target="https://www.soccerstats.com/team.asp?league=germany2&amp;stats=u488-karlsruher-sc" TargetMode="External"/><Relationship Id="rId104" Type="http://schemas.openxmlformats.org/officeDocument/2006/relationships/hyperlink" Target="https://www.soccerstats.com/team.asp?league=germany2&amp;stats=u174-sandhausen" TargetMode="External"/><Relationship Id="rId7" Type="http://schemas.openxmlformats.org/officeDocument/2006/relationships/hyperlink" Target="https://www.soccerstats.com/team.asp?league=germany2&amp;stats=u185-dynamo-dresden" TargetMode="External"/><Relationship Id="rId71" Type="http://schemas.openxmlformats.org/officeDocument/2006/relationships/hyperlink" Target="https://www.soccerstats.com/team.asp?league=germany2&amp;stats=u487-osnabr&#252;ck" TargetMode="External"/><Relationship Id="rId92" Type="http://schemas.openxmlformats.org/officeDocument/2006/relationships/hyperlink" Target="https://www.soccerstats.com/team.asp?league=germany2&amp;stats=u173-greuther-f&#252;rth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occerstats.com/pmatch.asp?league=england&amp;stats=408-13-10-2020-bournemouth-everton" TargetMode="External"/><Relationship Id="rId3" Type="http://schemas.openxmlformats.org/officeDocument/2006/relationships/hyperlink" Target="https://www.soccerstats.com/pmatch.asp?league=england&amp;stats=404-19-5-2020-manchester-utd-leicester-city" TargetMode="External"/><Relationship Id="rId7" Type="http://schemas.openxmlformats.org/officeDocument/2006/relationships/hyperlink" Target="https://www.soccerstats.com/pmatch.asp?league=england&amp;stats=407-2-4-2020-norwich-city-manchester-city" TargetMode="External"/><Relationship Id="rId2" Type="http://schemas.openxmlformats.org/officeDocument/2006/relationships/hyperlink" Target="https://www.soccerstats.com/pmatch.asp?league=england&amp;stats=406-12-7-2020-brighton-burnley" TargetMode="External"/><Relationship Id="rId1" Type="http://schemas.openxmlformats.org/officeDocument/2006/relationships/hyperlink" Target="https://www.soccerstats.com/pmatch.asp?league=england&amp;stats=401-1-17-2020-liverpool-newcastle-utd" TargetMode="External"/><Relationship Id="rId6" Type="http://schemas.openxmlformats.org/officeDocument/2006/relationships/hyperlink" Target="https://www.soccerstats.com/pmatch.asp?league=england&amp;stats=402-6-20-2020-wolverhampton-chelsea" TargetMode="External"/><Relationship Id="rId11" Type="http://schemas.openxmlformats.org/officeDocument/2006/relationships/queryTable" Target="../queryTables/queryTable15.xml"/><Relationship Id="rId5" Type="http://schemas.openxmlformats.org/officeDocument/2006/relationships/hyperlink" Target="https://www.soccerstats.com/pmatch.asp?league=england&amp;stats=403-15-9-2020-tottenham-crystal-palace" TargetMode="External"/><Relationship Id="rId10" Type="http://schemas.openxmlformats.org/officeDocument/2006/relationships/hyperlink" Target="https://www.soccerstats.com/pmatch.asp?league=england&amp;stats=410-16-3-2020-aston-villa-west-ham-utd" TargetMode="External"/><Relationship Id="rId4" Type="http://schemas.openxmlformats.org/officeDocument/2006/relationships/hyperlink" Target="https://www.soccerstats.com/pmatch.asp?league=england&amp;stats=405-14-8-2020-sheffield-utd-southampton" TargetMode="External"/><Relationship Id="rId9" Type="http://schemas.openxmlformats.org/officeDocument/2006/relationships/hyperlink" Target="https://www.soccerstats.com/pmatch.asp?league=england&amp;stats=409-11-18-2020-watford-arsenal" TargetMode="External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england&amp;stats=u34-watford" TargetMode="External"/><Relationship Id="rId117" Type="http://schemas.openxmlformats.org/officeDocument/2006/relationships/hyperlink" Target="https://www.soccerstats.com/team.asp?league=england&amp;stats=u69-aston-villa" TargetMode="External"/><Relationship Id="rId21" Type="http://schemas.openxmlformats.org/officeDocument/2006/relationships/hyperlink" Target="https://www.soccerstats.com/team.asp?league=england&amp;stats=u40-liverpool" TargetMode="External"/><Relationship Id="rId42" Type="http://schemas.openxmlformats.org/officeDocument/2006/relationships/hyperlink" Target="https://www.soccerstats.com/team.asp?league=england&amp;stats=u45-manchester-city" TargetMode="External"/><Relationship Id="rId47" Type="http://schemas.openxmlformats.org/officeDocument/2006/relationships/hyperlink" Target="https://www.soccerstats.com/team.asp?league=england&amp;stats=u40-liverpool" TargetMode="External"/><Relationship Id="rId63" Type="http://schemas.openxmlformats.org/officeDocument/2006/relationships/hyperlink" Target="https://www.soccerstats.com/team.asp?league=england&amp;stats=u36-bournemouth" TargetMode="External"/><Relationship Id="rId68" Type="http://schemas.openxmlformats.org/officeDocument/2006/relationships/hyperlink" Target="https://www.soccerstats.com/team.asp?league=england&amp;stats=u34-watford" TargetMode="External"/><Relationship Id="rId84" Type="http://schemas.openxmlformats.org/officeDocument/2006/relationships/hyperlink" Target="https://www.soccerstats.com/team.asp?league=england&amp;stats=u53-norwich-city" TargetMode="External"/><Relationship Id="rId89" Type="http://schemas.openxmlformats.org/officeDocument/2006/relationships/hyperlink" Target="https://www.soccerstats.com/team.asp?league=england&amp;stats=u27-leicester-city" TargetMode="External"/><Relationship Id="rId112" Type="http://schemas.openxmlformats.org/officeDocument/2006/relationships/hyperlink" Target="https://www.soccerstats.com/team.asp?league=england&amp;stats=u26-manchester-utd" TargetMode="External"/><Relationship Id="rId16" Type="http://schemas.openxmlformats.org/officeDocument/2006/relationships/hyperlink" Target="https://www.soccerstats.com/team.asp?league=england&amp;stats=u27-leicester-city" TargetMode="External"/><Relationship Id="rId107" Type="http://schemas.openxmlformats.org/officeDocument/2006/relationships/hyperlink" Target="https://www.soccerstats.com/team.asp?league=england&amp;stats=u43-burnley" TargetMode="External"/><Relationship Id="rId11" Type="http://schemas.openxmlformats.org/officeDocument/2006/relationships/hyperlink" Target="https://www.soccerstats.com/team.asp?league=england&amp;stats=u26-manchester-utd" TargetMode="External"/><Relationship Id="rId32" Type="http://schemas.openxmlformats.org/officeDocument/2006/relationships/hyperlink" Target="https://www.soccerstats.com/team.asp?league=england&amp;stats=u69-aston-villa" TargetMode="External"/><Relationship Id="rId37" Type="http://schemas.openxmlformats.org/officeDocument/2006/relationships/hyperlink" Target="https://www.soccerstats.com/team.asp?league=england&amp;stats=u64-sheffield-utd" TargetMode="External"/><Relationship Id="rId53" Type="http://schemas.openxmlformats.org/officeDocument/2006/relationships/hyperlink" Target="https://www.soccerstats.com/team.asp?league=england&amp;stats=u27-leicester-city" TargetMode="External"/><Relationship Id="rId58" Type="http://schemas.openxmlformats.org/officeDocument/2006/relationships/hyperlink" Target="https://www.soccerstats.com/team.asp?league=england&amp;stats=u26-manchester-utd" TargetMode="External"/><Relationship Id="rId74" Type="http://schemas.openxmlformats.org/officeDocument/2006/relationships/hyperlink" Target="https://www.soccerstats.com/team.asp?league=england&amp;stats=u26-manchester-utd" TargetMode="External"/><Relationship Id="rId79" Type="http://schemas.openxmlformats.org/officeDocument/2006/relationships/hyperlink" Target="https://www.soccerstats.com/team.asp?league=england&amp;stats=u42-southampton" TargetMode="External"/><Relationship Id="rId102" Type="http://schemas.openxmlformats.org/officeDocument/2006/relationships/hyperlink" Target="https://www.soccerstats.com/team.asp?league=england&amp;stats=u36-bournemouth" TargetMode="External"/><Relationship Id="rId5" Type="http://schemas.openxmlformats.org/officeDocument/2006/relationships/hyperlink" Target="https://www.soccerstats.com/team.asp?league=england&amp;stats=u36-bournemouth" TargetMode="External"/><Relationship Id="rId61" Type="http://schemas.openxmlformats.org/officeDocument/2006/relationships/hyperlink" Target="https://www.soccerstats.com/team.asp?league=england&amp;stats=u53-norwich-city" TargetMode="External"/><Relationship Id="rId82" Type="http://schemas.openxmlformats.org/officeDocument/2006/relationships/hyperlink" Target="https://www.soccerstats.com/team.asp?league=england&amp;stats=u40-liverpool" TargetMode="External"/><Relationship Id="rId90" Type="http://schemas.openxmlformats.org/officeDocument/2006/relationships/hyperlink" Target="https://www.soccerstats.com/team.asp?league=england&amp;stats=u34-watford" TargetMode="External"/><Relationship Id="rId95" Type="http://schemas.openxmlformats.org/officeDocument/2006/relationships/hyperlink" Target="https://www.soccerstats.com/team.asp?league=england&amp;stats=u29-tottenham" TargetMode="External"/><Relationship Id="rId19" Type="http://schemas.openxmlformats.org/officeDocument/2006/relationships/hyperlink" Target="https://www.soccerstats.com/team.asp?league=england&amp;stats=u28-newcastle-utd" TargetMode="External"/><Relationship Id="rId14" Type="http://schemas.openxmlformats.org/officeDocument/2006/relationships/hyperlink" Target="https://www.soccerstats.com/team.asp?league=england&amp;stats=u42-southampton" TargetMode="External"/><Relationship Id="rId22" Type="http://schemas.openxmlformats.org/officeDocument/2006/relationships/hyperlink" Target="https://www.soccerstats.com/team.asp?league=england&amp;stats=u53-norwich-city" TargetMode="External"/><Relationship Id="rId27" Type="http://schemas.openxmlformats.org/officeDocument/2006/relationships/hyperlink" Target="https://www.soccerstats.com/team.asp?league=england&amp;stats=u41-west-ham-utd" TargetMode="External"/><Relationship Id="rId30" Type="http://schemas.openxmlformats.org/officeDocument/2006/relationships/hyperlink" Target="https://www.soccerstats.com/team.asp?league=england&amp;stats=u33-chelsea" TargetMode="External"/><Relationship Id="rId35" Type="http://schemas.openxmlformats.org/officeDocument/2006/relationships/hyperlink" Target="https://www.soccerstats.com/team.asp?league=england&amp;stats=u35-brighton" TargetMode="External"/><Relationship Id="rId43" Type="http://schemas.openxmlformats.org/officeDocument/2006/relationships/hyperlink" Target="https://www.soccerstats.com/team.asp?league=england&amp;stats=u29-tottenham" TargetMode="External"/><Relationship Id="rId48" Type="http://schemas.openxmlformats.org/officeDocument/2006/relationships/hyperlink" Target="https://www.soccerstats.com/team.asp?league=england&amp;stats=u64-sheffield-utd" TargetMode="External"/><Relationship Id="rId56" Type="http://schemas.openxmlformats.org/officeDocument/2006/relationships/hyperlink" Target="https://www.soccerstats.com/team.asp?league=england&amp;stats=u38-wolverhampton" TargetMode="External"/><Relationship Id="rId64" Type="http://schemas.openxmlformats.org/officeDocument/2006/relationships/hyperlink" Target="https://www.soccerstats.com/team.asp?league=england&amp;stats=u33-chelsea" TargetMode="External"/><Relationship Id="rId69" Type="http://schemas.openxmlformats.org/officeDocument/2006/relationships/hyperlink" Target="https://www.soccerstats.com/team.asp?league=england&amp;stats=u43-burnley" TargetMode="External"/><Relationship Id="rId77" Type="http://schemas.openxmlformats.org/officeDocument/2006/relationships/hyperlink" Target="https://www.soccerstats.com/team.asp?league=england&amp;stats=u35-brighton" TargetMode="External"/><Relationship Id="rId100" Type="http://schemas.openxmlformats.org/officeDocument/2006/relationships/hyperlink" Target="https://www.soccerstats.com/team.asp?league=england&amp;stats=u31-crystal-palace" TargetMode="External"/><Relationship Id="rId105" Type="http://schemas.openxmlformats.org/officeDocument/2006/relationships/hyperlink" Target="https://www.soccerstats.com/team.asp?league=england&amp;stats=u45-manchester-city" TargetMode="External"/><Relationship Id="rId113" Type="http://schemas.openxmlformats.org/officeDocument/2006/relationships/hyperlink" Target="https://www.soccerstats.com/team.asp?league=england&amp;stats=u28-newcastle-utd" TargetMode="External"/><Relationship Id="rId118" Type="http://schemas.openxmlformats.org/officeDocument/2006/relationships/hyperlink" Target="https://www.soccerstats.com/team.asp?league=england&amp;stats=u31-crystal-palace" TargetMode="External"/><Relationship Id="rId8" Type="http://schemas.openxmlformats.org/officeDocument/2006/relationships/hyperlink" Target="https://www.soccerstats.com/team.asp?league=england&amp;stats=u44-arsenal" TargetMode="External"/><Relationship Id="rId51" Type="http://schemas.openxmlformats.org/officeDocument/2006/relationships/hyperlink" Target="https://www.soccerstats.com/team.asp?league=england&amp;stats=u69-aston-villa" TargetMode="External"/><Relationship Id="rId72" Type="http://schemas.openxmlformats.org/officeDocument/2006/relationships/hyperlink" Target="https://www.soccerstats.com/team.asp?league=england&amp;stats=u38-wolverhampton" TargetMode="External"/><Relationship Id="rId80" Type="http://schemas.openxmlformats.org/officeDocument/2006/relationships/hyperlink" Target="https://www.soccerstats.com/team.asp?league=england&amp;stats=u31-crystal-palace" TargetMode="External"/><Relationship Id="rId85" Type="http://schemas.openxmlformats.org/officeDocument/2006/relationships/hyperlink" Target="https://www.soccerstats.com/team.asp?league=england&amp;stats=u39-everton" TargetMode="External"/><Relationship Id="rId93" Type="http://schemas.openxmlformats.org/officeDocument/2006/relationships/hyperlink" Target="https://www.soccerstats.com/team.asp?league=england&amp;stats=u28-newcastle-utd" TargetMode="External"/><Relationship Id="rId98" Type="http://schemas.openxmlformats.org/officeDocument/2006/relationships/hyperlink" Target="https://www.soccerstats.com/team.asp?league=england&amp;stats=u64-sheffield-utd" TargetMode="External"/><Relationship Id="rId121" Type="http://schemas.openxmlformats.org/officeDocument/2006/relationships/hyperlink" Target="https://www.soccerstats.com/table.asp?league=england&amp;tid=e" TargetMode="External"/><Relationship Id="rId3" Type="http://schemas.openxmlformats.org/officeDocument/2006/relationships/hyperlink" Target="https://www.soccerstats.com/team.asp?league=england&amp;stats=u33-chelsea" TargetMode="External"/><Relationship Id="rId12" Type="http://schemas.openxmlformats.org/officeDocument/2006/relationships/hyperlink" Target="https://www.soccerstats.com/team.asp?league=england&amp;stats=u69-aston-villa" TargetMode="External"/><Relationship Id="rId17" Type="http://schemas.openxmlformats.org/officeDocument/2006/relationships/hyperlink" Target="https://www.soccerstats.com/team.asp?league=england&amp;stats=u38-wolverhampton" TargetMode="External"/><Relationship Id="rId25" Type="http://schemas.openxmlformats.org/officeDocument/2006/relationships/hyperlink" Target="https://www.soccerstats.com/team.asp?league=england&amp;stats=u26-manchester-utd" TargetMode="External"/><Relationship Id="rId33" Type="http://schemas.openxmlformats.org/officeDocument/2006/relationships/hyperlink" Target="https://www.soccerstats.com/team.asp?league=england&amp;stats=u42-southampton" TargetMode="External"/><Relationship Id="rId38" Type="http://schemas.openxmlformats.org/officeDocument/2006/relationships/hyperlink" Target="https://www.soccerstats.com/team.asp?league=england&amp;stats=u38-wolverhampton" TargetMode="External"/><Relationship Id="rId46" Type="http://schemas.openxmlformats.org/officeDocument/2006/relationships/hyperlink" Target="https://www.soccerstats.com/team.asp?league=england&amp;stats=u53-norwich-city" TargetMode="External"/><Relationship Id="rId59" Type="http://schemas.openxmlformats.org/officeDocument/2006/relationships/hyperlink" Target="https://www.soccerstats.com/team.asp?league=england&amp;stats=u34-watford" TargetMode="External"/><Relationship Id="rId67" Type="http://schemas.openxmlformats.org/officeDocument/2006/relationships/hyperlink" Target="https://www.soccerstats.com/team.asp?league=england&amp;stats=u44-arsenal" TargetMode="External"/><Relationship Id="rId103" Type="http://schemas.openxmlformats.org/officeDocument/2006/relationships/hyperlink" Target="https://www.soccerstats.com/team.asp?league=england&amp;stats=u33-chelsea" TargetMode="External"/><Relationship Id="rId108" Type="http://schemas.openxmlformats.org/officeDocument/2006/relationships/hyperlink" Target="https://www.soccerstats.com/team.asp?league=england&amp;stats=u40-liverpool" TargetMode="External"/><Relationship Id="rId116" Type="http://schemas.openxmlformats.org/officeDocument/2006/relationships/hyperlink" Target="https://www.soccerstats.com/team.asp?league=england&amp;stats=u44-arsenal" TargetMode="External"/><Relationship Id="rId20" Type="http://schemas.openxmlformats.org/officeDocument/2006/relationships/hyperlink" Target="https://www.soccerstats.com/team.asp?league=england&amp;stats=u31-crystal-palace" TargetMode="External"/><Relationship Id="rId41" Type="http://schemas.openxmlformats.org/officeDocument/2006/relationships/hyperlink" Target="https://www.soccerstats.com/team.asp?league=england&amp;stats=u33-chelsea" TargetMode="External"/><Relationship Id="rId54" Type="http://schemas.openxmlformats.org/officeDocument/2006/relationships/hyperlink" Target="https://www.soccerstats.com/team.asp?league=england&amp;stats=u28-newcastle-utd" TargetMode="External"/><Relationship Id="rId62" Type="http://schemas.openxmlformats.org/officeDocument/2006/relationships/hyperlink" Target="https://www.soccerstats.com/team.asp?league=england&amp;stats=u45-manchester-city" TargetMode="External"/><Relationship Id="rId70" Type="http://schemas.openxmlformats.org/officeDocument/2006/relationships/hyperlink" Target="https://www.soccerstats.com/team.asp?league=england&amp;stats=u39-everton" TargetMode="External"/><Relationship Id="rId75" Type="http://schemas.openxmlformats.org/officeDocument/2006/relationships/hyperlink" Target="https://www.soccerstats.com/team.asp?league=england&amp;stats=u28-newcastle-utd" TargetMode="External"/><Relationship Id="rId83" Type="http://schemas.openxmlformats.org/officeDocument/2006/relationships/hyperlink" Target="https://www.soccerstats.com/team.asp?league=england&amp;stats=u45-manchester-city" TargetMode="External"/><Relationship Id="rId88" Type="http://schemas.openxmlformats.org/officeDocument/2006/relationships/hyperlink" Target="https://www.soccerstats.com/team.asp?league=england&amp;stats=u33-chelsea" TargetMode="External"/><Relationship Id="rId91" Type="http://schemas.openxmlformats.org/officeDocument/2006/relationships/hyperlink" Target="https://www.soccerstats.com/team.asp?league=england&amp;stats=u43-burnley" TargetMode="External"/><Relationship Id="rId96" Type="http://schemas.openxmlformats.org/officeDocument/2006/relationships/hyperlink" Target="https://www.soccerstats.com/team.asp?league=england&amp;stats=u41-west-ham-utd" TargetMode="External"/><Relationship Id="rId111" Type="http://schemas.openxmlformats.org/officeDocument/2006/relationships/hyperlink" Target="https://www.soccerstats.com/team.asp?league=england&amp;stats=u27-leicester-city" TargetMode="External"/><Relationship Id="rId1" Type="http://schemas.openxmlformats.org/officeDocument/2006/relationships/hyperlink" Target="https://www.soccerstats.com/team.asp?league=england&amp;stats=u45-manchester-city" TargetMode="External"/><Relationship Id="rId6" Type="http://schemas.openxmlformats.org/officeDocument/2006/relationships/hyperlink" Target="https://www.soccerstats.com/team.asp?league=england&amp;stats=u29-tottenham" TargetMode="External"/><Relationship Id="rId15" Type="http://schemas.openxmlformats.org/officeDocument/2006/relationships/hyperlink" Target="https://www.soccerstats.com/team.asp?league=england&amp;stats=u34-watford" TargetMode="External"/><Relationship Id="rId23" Type="http://schemas.openxmlformats.org/officeDocument/2006/relationships/hyperlink" Target="https://www.soccerstats.com/team.asp?league=england&amp;stats=u45-manchester-city" TargetMode="External"/><Relationship Id="rId28" Type="http://schemas.openxmlformats.org/officeDocument/2006/relationships/hyperlink" Target="https://www.soccerstats.com/team.asp?league=england&amp;stats=u36-bournemouth" TargetMode="External"/><Relationship Id="rId36" Type="http://schemas.openxmlformats.org/officeDocument/2006/relationships/hyperlink" Target="https://www.soccerstats.com/team.asp?league=england&amp;stats=u27-leicester-city" TargetMode="External"/><Relationship Id="rId49" Type="http://schemas.openxmlformats.org/officeDocument/2006/relationships/hyperlink" Target="https://www.soccerstats.com/team.asp?league=england&amp;stats=u41-west-ham-utd" TargetMode="External"/><Relationship Id="rId57" Type="http://schemas.openxmlformats.org/officeDocument/2006/relationships/hyperlink" Target="https://www.soccerstats.com/team.asp?league=england&amp;stats=u31-crystal-palace" TargetMode="External"/><Relationship Id="rId106" Type="http://schemas.openxmlformats.org/officeDocument/2006/relationships/hyperlink" Target="https://www.soccerstats.com/team.asp?league=england&amp;stats=u35-brighton" TargetMode="External"/><Relationship Id="rId114" Type="http://schemas.openxmlformats.org/officeDocument/2006/relationships/hyperlink" Target="https://www.soccerstats.com/team.asp?league=england&amp;stats=u64-sheffield-utd" TargetMode="External"/><Relationship Id="rId119" Type="http://schemas.openxmlformats.org/officeDocument/2006/relationships/hyperlink" Target="https://www.soccerstats.com/team.asp?league=england&amp;stats=u39-everton" TargetMode="External"/><Relationship Id="rId10" Type="http://schemas.openxmlformats.org/officeDocument/2006/relationships/hyperlink" Target="https://www.soccerstats.com/team.asp?league=england&amp;stats=u43-burnley" TargetMode="External"/><Relationship Id="rId31" Type="http://schemas.openxmlformats.org/officeDocument/2006/relationships/hyperlink" Target="https://www.soccerstats.com/team.asp?league=england&amp;stats=u39-everton" TargetMode="External"/><Relationship Id="rId44" Type="http://schemas.openxmlformats.org/officeDocument/2006/relationships/hyperlink" Target="https://www.soccerstats.com/team.asp?league=england&amp;stats=u36-bournemouth" TargetMode="External"/><Relationship Id="rId52" Type="http://schemas.openxmlformats.org/officeDocument/2006/relationships/hyperlink" Target="https://www.soccerstats.com/team.asp?league=england&amp;stats=u43-burnley" TargetMode="External"/><Relationship Id="rId60" Type="http://schemas.openxmlformats.org/officeDocument/2006/relationships/hyperlink" Target="https://www.soccerstats.com/team.asp?league=england&amp;stats=u39-everton" TargetMode="External"/><Relationship Id="rId65" Type="http://schemas.openxmlformats.org/officeDocument/2006/relationships/hyperlink" Target="https://www.soccerstats.com/team.asp?league=england&amp;stats=u40-liverpool" TargetMode="External"/><Relationship Id="rId73" Type="http://schemas.openxmlformats.org/officeDocument/2006/relationships/hyperlink" Target="https://www.soccerstats.com/team.asp?league=england&amp;stats=u69-aston-villa" TargetMode="External"/><Relationship Id="rId78" Type="http://schemas.openxmlformats.org/officeDocument/2006/relationships/hyperlink" Target="https://www.soccerstats.com/team.asp?league=england&amp;stats=u64-sheffield-utd" TargetMode="External"/><Relationship Id="rId81" Type="http://schemas.openxmlformats.org/officeDocument/2006/relationships/hyperlink" Target="https://www.soccerstats.com/team.asp?league=england&amp;stats=u44-arsenal" TargetMode="External"/><Relationship Id="rId86" Type="http://schemas.openxmlformats.org/officeDocument/2006/relationships/hyperlink" Target="https://www.soccerstats.com/team.asp?league=england&amp;stats=u69-aston-villa" TargetMode="External"/><Relationship Id="rId94" Type="http://schemas.openxmlformats.org/officeDocument/2006/relationships/hyperlink" Target="https://www.soccerstats.com/team.asp?league=england&amp;stats=u42-southampton" TargetMode="External"/><Relationship Id="rId99" Type="http://schemas.openxmlformats.org/officeDocument/2006/relationships/hyperlink" Target="https://www.soccerstats.com/team.asp?league=england&amp;stats=u35-brighton" TargetMode="External"/><Relationship Id="rId101" Type="http://schemas.openxmlformats.org/officeDocument/2006/relationships/hyperlink" Target="https://www.soccerstats.com/team.asp?league=england&amp;stats=u29-tottenham" TargetMode="External"/><Relationship Id="rId122" Type="http://schemas.openxmlformats.org/officeDocument/2006/relationships/queryTable" Target="../queryTables/queryTable16.xml"/><Relationship Id="rId4" Type="http://schemas.openxmlformats.org/officeDocument/2006/relationships/hyperlink" Target="https://www.soccerstats.com/team.asp?league=england&amp;stats=u40-liverpool" TargetMode="External"/><Relationship Id="rId9" Type="http://schemas.openxmlformats.org/officeDocument/2006/relationships/hyperlink" Target="https://www.soccerstats.com/team.asp?league=england&amp;stats=u35-brighton" TargetMode="External"/><Relationship Id="rId13" Type="http://schemas.openxmlformats.org/officeDocument/2006/relationships/hyperlink" Target="https://www.soccerstats.com/team.asp?league=england&amp;stats=u64-sheffield-utd" TargetMode="External"/><Relationship Id="rId18" Type="http://schemas.openxmlformats.org/officeDocument/2006/relationships/hyperlink" Target="https://www.soccerstats.com/team.asp?league=england&amp;stats=u39-everton" TargetMode="External"/><Relationship Id="rId39" Type="http://schemas.openxmlformats.org/officeDocument/2006/relationships/hyperlink" Target="https://www.soccerstats.com/team.asp?league=england&amp;stats=u28-newcastle-utd" TargetMode="External"/><Relationship Id="rId109" Type="http://schemas.openxmlformats.org/officeDocument/2006/relationships/hyperlink" Target="https://www.soccerstats.com/team.asp?league=england&amp;stats=u34-watford" TargetMode="External"/><Relationship Id="rId34" Type="http://schemas.openxmlformats.org/officeDocument/2006/relationships/hyperlink" Target="https://www.soccerstats.com/team.asp?league=england&amp;stats=u29-tottenham" TargetMode="External"/><Relationship Id="rId50" Type="http://schemas.openxmlformats.org/officeDocument/2006/relationships/hyperlink" Target="https://www.soccerstats.com/team.asp?league=england&amp;stats=u44-arsenal" TargetMode="External"/><Relationship Id="rId55" Type="http://schemas.openxmlformats.org/officeDocument/2006/relationships/hyperlink" Target="https://www.soccerstats.com/team.asp?league=england&amp;stats=u42-southampton" TargetMode="External"/><Relationship Id="rId76" Type="http://schemas.openxmlformats.org/officeDocument/2006/relationships/hyperlink" Target="https://www.soccerstats.com/team.asp?league=england&amp;stats=u41-west-ham-utd" TargetMode="External"/><Relationship Id="rId97" Type="http://schemas.openxmlformats.org/officeDocument/2006/relationships/hyperlink" Target="https://www.soccerstats.com/team.asp?league=england&amp;stats=u38-wolverhampton" TargetMode="External"/><Relationship Id="rId104" Type="http://schemas.openxmlformats.org/officeDocument/2006/relationships/hyperlink" Target="https://www.soccerstats.com/team.asp?league=england&amp;stats=u53-norwich-city" TargetMode="External"/><Relationship Id="rId120" Type="http://schemas.openxmlformats.org/officeDocument/2006/relationships/hyperlink" Target="https://www.soccerstats.com/team.asp?league=england&amp;stats=u42-southampton" TargetMode="External"/><Relationship Id="rId7" Type="http://schemas.openxmlformats.org/officeDocument/2006/relationships/hyperlink" Target="https://www.soccerstats.com/team.asp?league=england&amp;stats=u41-west-ham-utd" TargetMode="External"/><Relationship Id="rId71" Type="http://schemas.openxmlformats.org/officeDocument/2006/relationships/hyperlink" Target="https://www.soccerstats.com/team.asp?league=england&amp;stats=u27-leicester-city" TargetMode="External"/><Relationship Id="rId92" Type="http://schemas.openxmlformats.org/officeDocument/2006/relationships/hyperlink" Target="https://www.soccerstats.com/team.asp?league=england&amp;stats=u26-manchester-utd" TargetMode="External"/><Relationship Id="rId2" Type="http://schemas.openxmlformats.org/officeDocument/2006/relationships/hyperlink" Target="https://www.soccerstats.com/team.asp?league=england&amp;stats=u53-norwich-city" TargetMode="External"/><Relationship Id="rId29" Type="http://schemas.openxmlformats.org/officeDocument/2006/relationships/hyperlink" Target="https://www.soccerstats.com/team.asp?league=england&amp;stats=u43-burnley" TargetMode="External"/><Relationship Id="rId24" Type="http://schemas.openxmlformats.org/officeDocument/2006/relationships/hyperlink" Target="https://www.soccerstats.com/team.asp?league=england&amp;stats=u44-arsenal" TargetMode="External"/><Relationship Id="rId40" Type="http://schemas.openxmlformats.org/officeDocument/2006/relationships/hyperlink" Target="https://www.soccerstats.com/team.asp?league=england&amp;stats=u31-crystal-palace" TargetMode="External"/><Relationship Id="rId45" Type="http://schemas.openxmlformats.org/officeDocument/2006/relationships/hyperlink" Target="https://www.soccerstats.com/team.asp?league=england&amp;stats=u35-brighton" TargetMode="External"/><Relationship Id="rId66" Type="http://schemas.openxmlformats.org/officeDocument/2006/relationships/hyperlink" Target="https://www.soccerstats.com/team.asp?league=england&amp;stats=u29-tottenham" TargetMode="External"/><Relationship Id="rId87" Type="http://schemas.openxmlformats.org/officeDocument/2006/relationships/hyperlink" Target="https://www.soccerstats.com/team.asp?league=england&amp;stats=u36-bournemouth" TargetMode="External"/><Relationship Id="rId110" Type="http://schemas.openxmlformats.org/officeDocument/2006/relationships/hyperlink" Target="https://www.soccerstats.com/team.asp?league=england&amp;stats=u38-wolverhampton" TargetMode="External"/><Relationship Id="rId115" Type="http://schemas.openxmlformats.org/officeDocument/2006/relationships/hyperlink" Target="https://www.soccerstats.com/team.asp?league=england&amp;stats=u41-west-ham-utd" TargetMode="External"/></Relationships>
</file>

<file path=xl/worksheets/_rels/sheet18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england2&amp;stats=u65-swansea-city" TargetMode="External"/><Relationship Id="rId117" Type="http://schemas.openxmlformats.org/officeDocument/2006/relationships/hyperlink" Target="https://www.soccerstats.com/team.asp?league=england2&amp;stats=u50-wigan-athletic" TargetMode="External"/><Relationship Id="rId21" Type="http://schemas.openxmlformats.org/officeDocument/2006/relationships/hyperlink" Target="https://www.soccerstats.com/team.asp?league=england2&amp;stats=u66-leeds-utd" TargetMode="External"/><Relationship Id="rId42" Type="http://schemas.openxmlformats.org/officeDocument/2006/relationships/hyperlink" Target="https://www.soccerstats.com/team.asp?league=england2&amp;stats=u58-brentford" TargetMode="External"/><Relationship Id="rId47" Type="http://schemas.openxmlformats.org/officeDocument/2006/relationships/hyperlink" Target="https://www.soccerstats.com/team.asp?league=england2&amp;stats=u63-middlesbrough" TargetMode="External"/><Relationship Id="rId63" Type="http://schemas.openxmlformats.org/officeDocument/2006/relationships/hyperlink" Target="https://www.soccerstats.com/team.asp?league=england2&amp;stats=u48-west-bromwich" TargetMode="External"/><Relationship Id="rId68" Type="http://schemas.openxmlformats.org/officeDocument/2006/relationships/hyperlink" Target="https://www.soccerstats.com/team.asp?league=england2&amp;stats=u46-reading" TargetMode="External"/><Relationship Id="rId84" Type="http://schemas.openxmlformats.org/officeDocument/2006/relationships/hyperlink" Target="https://www.soccerstats.com/team.asp?league=england2&amp;stats=u68-hull-city" TargetMode="External"/><Relationship Id="rId89" Type="http://schemas.openxmlformats.org/officeDocument/2006/relationships/hyperlink" Target="https://www.soccerstats.com/team.asp?league=england2&amp;stats=u58-brentford" TargetMode="External"/><Relationship Id="rId112" Type="http://schemas.openxmlformats.org/officeDocument/2006/relationships/hyperlink" Target="https://www.soccerstats.com/team.asp?league=england2&amp;stats=u46-reading" TargetMode="External"/><Relationship Id="rId133" Type="http://schemas.openxmlformats.org/officeDocument/2006/relationships/hyperlink" Target="https://www.soccerstats.com/team.asp?league=england2&amp;stats=u68-hull-city" TargetMode="External"/><Relationship Id="rId138" Type="http://schemas.openxmlformats.org/officeDocument/2006/relationships/hyperlink" Target="https://www.soccerstats.com/team.asp?league=england2&amp;stats=u62-millwall" TargetMode="External"/><Relationship Id="rId16" Type="http://schemas.openxmlformats.org/officeDocument/2006/relationships/hyperlink" Target="https://www.soccerstats.com/team.asp?league=england2&amp;stats=u57-nottm-forest" TargetMode="External"/><Relationship Id="rId107" Type="http://schemas.openxmlformats.org/officeDocument/2006/relationships/hyperlink" Target="https://www.soccerstats.com/team.asp?league=england2&amp;stats=u67-stoke-city" TargetMode="External"/><Relationship Id="rId11" Type="http://schemas.openxmlformats.org/officeDocument/2006/relationships/hyperlink" Target="https://www.soccerstats.com/team.asp?league=england2&amp;stats=u65-swansea-city" TargetMode="External"/><Relationship Id="rId32" Type="http://schemas.openxmlformats.org/officeDocument/2006/relationships/hyperlink" Target="https://www.soccerstats.com/team.asp?league=england2&amp;stats=u30-fulham" TargetMode="External"/><Relationship Id="rId37" Type="http://schemas.openxmlformats.org/officeDocument/2006/relationships/hyperlink" Target="https://www.soccerstats.com/team.asp?league=england2&amp;stats=u68-hull-city" TargetMode="External"/><Relationship Id="rId53" Type="http://schemas.openxmlformats.org/officeDocument/2006/relationships/hyperlink" Target="https://www.soccerstats.com/team.asp?league=england2&amp;stats=u206-charlton" TargetMode="External"/><Relationship Id="rId58" Type="http://schemas.openxmlformats.org/officeDocument/2006/relationships/hyperlink" Target="https://www.soccerstats.com/team.asp?league=england2&amp;stats=u208-luton-town" TargetMode="External"/><Relationship Id="rId74" Type="http://schemas.openxmlformats.org/officeDocument/2006/relationships/hyperlink" Target="https://www.soccerstats.com/team.asp?league=england2&amp;stats=u48-west-bromwich" TargetMode="External"/><Relationship Id="rId79" Type="http://schemas.openxmlformats.org/officeDocument/2006/relationships/hyperlink" Target="https://www.soccerstats.com/team.asp?league=england2&amp;stats=u67-stoke-city" TargetMode="External"/><Relationship Id="rId102" Type="http://schemas.openxmlformats.org/officeDocument/2006/relationships/hyperlink" Target="https://www.soccerstats.com/team.asp?league=england2&amp;stats=u58-brentford" TargetMode="External"/><Relationship Id="rId123" Type="http://schemas.openxmlformats.org/officeDocument/2006/relationships/hyperlink" Target="https://www.soccerstats.com/team.asp?league=england2&amp;stats=u63-middlesbrough" TargetMode="External"/><Relationship Id="rId128" Type="http://schemas.openxmlformats.org/officeDocument/2006/relationships/hyperlink" Target="https://www.soccerstats.com/team.asp?league=england2&amp;stats=u50-wigan-athletic" TargetMode="External"/><Relationship Id="rId144" Type="http://schemas.openxmlformats.org/officeDocument/2006/relationships/hyperlink" Target="https://www.soccerstats.com/team.asp?league=england2&amp;stats=u65-swansea-city" TargetMode="External"/><Relationship Id="rId5" Type="http://schemas.openxmlformats.org/officeDocument/2006/relationships/hyperlink" Target="https://www.soccerstats.com/team.asp?league=england2&amp;stats=u55-qp-rangers" TargetMode="External"/><Relationship Id="rId90" Type="http://schemas.openxmlformats.org/officeDocument/2006/relationships/hyperlink" Target="https://www.soccerstats.com/team.asp?league=england2&amp;stats=u55-qp-rangers" TargetMode="External"/><Relationship Id="rId95" Type="http://schemas.openxmlformats.org/officeDocument/2006/relationships/hyperlink" Target="https://www.soccerstats.com/team.asp?league=england2&amp;stats=u52-birmingham-city" TargetMode="External"/><Relationship Id="rId22" Type="http://schemas.openxmlformats.org/officeDocument/2006/relationships/hyperlink" Target="https://www.soccerstats.com/team.asp?league=england2&amp;stats=u61-blackburn" TargetMode="External"/><Relationship Id="rId27" Type="http://schemas.openxmlformats.org/officeDocument/2006/relationships/hyperlink" Target="https://www.soccerstats.com/team.asp?league=england2&amp;stats=u56-bristol-city" TargetMode="External"/><Relationship Id="rId43" Type="http://schemas.openxmlformats.org/officeDocument/2006/relationships/hyperlink" Target="https://www.soccerstats.com/team.asp?league=england2&amp;stats=u51-sheffield-wed" TargetMode="External"/><Relationship Id="rId48" Type="http://schemas.openxmlformats.org/officeDocument/2006/relationships/hyperlink" Target="https://www.soccerstats.com/team.asp?league=england2&amp;stats=u62-millwall" TargetMode="External"/><Relationship Id="rId64" Type="http://schemas.openxmlformats.org/officeDocument/2006/relationships/hyperlink" Target="https://www.soccerstats.com/team.asp?league=england2&amp;stats=u50-wigan-athletic" TargetMode="External"/><Relationship Id="rId69" Type="http://schemas.openxmlformats.org/officeDocument/2006/relationships/hyperlink" Target="https://www.soccerstats.com/team.asp?league=england2&amp;stats=u30-fulham" TargetMode="External"/><Relationship Id="rId113" Type="http://schemas.openxmlformats.org/officeDocument/2006/relationships/hyperlink" Target="https://www.soccerstats.com/team.asp?league=england2&amp;stats=u65-swansea-city" TargetMode="External"/><Relationship Id="rId118" Type="http://schemas.openxmlformats.org/officeDocument/2006/relationships/hyperlink" Target="https://www.soccerstats.com/team.asp?league=england2&amp;stats=u63-middlesbrough" TargetMode="External"/><Relationship Id="rId134" Type="http://schemas.openxmlformats.org/officeDocument/2006/relationships/hyperlink" Target="https://www.soccerstats.com/team.asp?league=england2&amp;stats=u66-leeds-utd" TargetMode="External"/><Relationship Id="rId139" Type="http://schemas.openxmlformats.org/officeDocument/2006/relationships/hyperlink" Target="https://www.soccerstats.com/team.asp?league=england2&amp;stats=u57-nottm-forest" TargetMode="External"/><Relationship Id="rId80" Type="http://schemas.openxmlformats.org/officeDocument/2006/relationships/hyperlink" Target="https://www.soccerstats.com/team.asp?league=england2&amp;stats=u211-barnsley" TargetMode="External"/><Relationship Id="rId85" Type="http://schemas.openxmlformats.org/officeDocument/2006/relationships/hyperlink" Target="https://www.soccerstats.com/team.asp?league=england2&amp;stats=u63-middlesbrough" TargetMode="External"/><Relationship Id="rId3" Type="http://schemas.openxmlformats.org/officeDocument/2006/relationships/hyperlink" Target="https://www.soccerstats.com/team.asp?league=england2&amp;stats=u56-bristol-city" TargetMode="External"/><Relationship Id="rId12" Type="http://schemas.openxmlformats.org/officeDocument/2006/relationships/hyperlink" Target="https://www.soccerstats.com/team.asp?league=england2&amp;stats=u47-derby-county" TargetMode="External"/><Relationship Id="rId17" Type="http://schemas.openxmlformats.org/officeDocument/2006/relationships/hyperlink" Target="https://www.soccerstats.com/team.asp?league=england2&amp;stats=u50-wigan-athletic" TargetMode="External"/><Relationship Id="rId25" Type="http://schemas.openxmlformats.org/officeDocument/2006/relationships/hyperlink" Target="https://www.soccerstats.com/team.asp?league=england2&amp;stats=u208-luton-town" TargetMode="External"/><Relationship Id="rId33" Type="http://schemas.openxmlformats.org/officeDocument/2006/relationships/hyperlink" Target="https://www.soccerstats.com/team.asp?league=england2&amp;stats=u46-reading" TargetMode="External"/><Relationship Id="rId38" Type="http://schemas.openxmlformats.org/officeDocument/2006/relationships/hyperlink" Target="https://www.soccerstats.com/team.asp?league=england2&amp;stats=u57-nottm-forest" TargetMode="External"/><Relationship Id="rId46" Type="http://schemas.openxmlformats.org/officeDocument/2006/relationships/hyperlink" Target="https://www.soccerstats.com/team.asp?league=england2&amp;stats=u66-leeds-utd" TargetMode="External"/><Relationship Id="rId59" Type="http://schemas.openxmlformats.org/officeDocument/2006/relationships/hyperlink" Target="https://www.soccerstats.com/team.asp?league=england2&amp;stats=u62-millwall" TargetMode="External"/><Relationship Id="rId67" Type="http://schemas.openxmlformats.org/officeDocument/2006/relationships/hyperlink" Target="https://www.soccerstats.com/team.asp?league=england2&amp;stats=u57-nottm-forest" TargetMode="External"/><Relationship Id="rId103" Type="http://schemas.openxmlformats.org/officeDocument/2006/relationships/hyperlink" Target="https://www.soccerstats.com/team.asp?league=england2&amp;stats=u206-charlton" TargetMode="External"/><Relationship Id="rId108" Type="http://schemas.openxmlformats.org/officeDocument/2006/relationships/hyperlink" Target="https://www.soccerstats.com/team.asp?league=england2&amp;stats=u56-bristol-city" TargetMode="External"/><Relationship Id="rId116" Type="http://schemas.openxmlformats.org/officeDocument/2006/relationships/hyperlink" Target="https://www.soccerstats.com/team.asp?league=england2&amp;stats=u51-sheffield-wed" TargetMode="External"/><Relationship Id="rId124" Type="http://schemas.openxmlformats.org/officeDocument/2006/relationships/hyperlink" Target="https://www.soccerstats.com/team.asp?league=england2&amp;stats=u48-west-bromwich" TargetMode="External"/><Relationship Id="rId129" Type="http://schemas.openxmlformats.org/officeDocument/2006/relationships/hyperlink" Target="https://www.soccerstats.com/team.asp?league=england2&amp;stats=u52-birmingham-city" TargetMode="External"/><Relationship Id="rId137" Type="http://schemas.openxmlformats.org/officeDocument/2006/relationships/hyperlink" Target="https://www.soccerstats.com/team.asp?league=england2&amp;stats=u51-sheffield-wed" TargetMode="External"/><Relationship Id="rId20" Type="http://schemas.openxmlformats.org/officeDocument/2006/relationships/hyperlink" Target="https://www.soccerstats.com/team.asp?league=england2&amp;stats=u211-barnsley" TargetMode="External"/><Relationship Id="rId41" Type="http://schemas.openxmlformats.org/officeDocument/2006/relationships/hyperlink" Target="https://www.soccerstats.com/team.asp?league=england2&amp;stats=u50-wigan-athletic" TargetMode="External"/><Relationship Id="rId54" Type="http://schemas.openxmlformats.org/officeDocument/2006/relationships/hyperlink" Target="https://www.soccerstats.com/team.asp?league=england2&amp;stats=u66-leeds-utd" TargetMode="External"/><Relationship Id="rId62" Type="http://schemas.openxmlformats.org/officeDocument/2006/relationships/hyperlink" Target="https://www.soccerstats.com/team.asp?league=england2&amp;stats=u51-sheffield-wed" TargetMode="External"/><Relationship Id="rId70" Type="http://schemas.openxmlformats.org/officeDocument/2006/relationships/hyperlink" Target="https://www.soccerstats.com/team.asp?league=england2&amp;stats=u65-swansea-city" TargetMode="External"/><Relationship Id="rId75" Type="http://schemas.openxmlformats.org/officeDocument/2006/relationships/hyperlink" Target="https://www.soccerstats.com/team.asp?league=england2&amp;stats=u54-preston" TargetMode="External"/><Relationship Id="rId83" Type="http://schemas.openxmlformats.org/officeDocument/2006/relationships/hyperlink" Target="https://www.soccerstats.com/team.asp?league=england2&amp;stats=u30-fulham" TargetMode="External"/><Relationship Id="rId88" Type="http://schemas.openxmlformats.org/officeDocument/2006/relationships/hyperlink" Target="https://www.soccerstats.com/team.asp?league=england2&amp;stats=u50-wigan-athletic" TargetMode="External"/><Relationship Id="rId91" Type="http://schemas.openxmlformats.org/officeDocument/2006/relationships/hyperlink" Target="https://www.soccerstats.com/team.asp?league=england2&amp;stats=u46-reading" TargetMode="External"/><Relationship Id="rId96" Type="http://schemas.openxmlformats.org/officeDocument/2006/relationships/hyperlink" Target="https://www.soccerstats.com/team.asp?league=england2&amp;stats=u66-leeds-utd" TargetMode="External"/><Relationship Id="rId111" Type="http://schemas.openxmlformats.org/officeDocument/2006/relationships/hyperlink" Target="https://www.soccerstats.com/team.asp?league=england2&amp;stats=u32-huddersfield" TargetMode="External"/><Relationship Id="rId132" Type="http://schemas.openxmlformats.org/officeDocument/2006/relationships/hyperlink" Target="https://www.soccerstats.com/team.asp?league=england2&amp;stats=u30-fulham" TargetMode="External"/><Relationship Id="rId140" Type="http://schemas.openxmlformats.org/officeDocument/2006/relationships/hyperlink" Target="https://www.soccerstats.com/team.asp?league=england2&amp;stats=u46-reading" TargetMode="External"/><Relationship Id="rId145" Type="http://schemas.openxmlformats.org/officeDocument/2006/relationships/hyperlink" Target="https://www.soccerstats.com/table.asp?league=england2&amp;tid=e" TargetMode="External"/><Relationship Id="rId1" Type="http://schemas.openxmlformats.org/officeDocument/2006/relationships/hyperlink" Target="https://www.soccerstats.com/team.asp?league=england2&amp;stats=u67-stoke-city" TargetMode="External"/><Relationship Id="rId6" Type="http://schemas.openxmlformats.org/officeDocument/2006/relationships/hyperlink" Target="https://www.soccerstats.com/team.asp?league=england2&amp;stats=u48-west-bromwich" TargetMode="External"/><Relationship Id="rId15" Type="http://schemas.openxmlformats.org/officeDocument/2006/relationships/hyperlink" Target="https://www.soccerstats.com/team.asp?league=england2&amp;stats=u63-middlesbrough" TargetMode="External"/><Relationship Id="rId23" Type="http://schemas.openxmlformats.org/officeDocument/2006/relationships/hyperlink" Target="https://www.soccerstats.com/team.asp?league=england2&amp;stats=u62-millwall" TargetMode="External"/><Relationship Id="rId28" Type="http://schemas.openxmlformats.org/officeDocument/2006/relationships/hyperlink" Target="https://www.soccerstats.com/team.asp?league=england2&amp;stats=u54-preston" TargetMode="External"/><Relationship Id="rId36" Type="http://schemas.openxmlformats.org/officeDocument/2006/relationships/hyperlink" Target="https://www.soccerstats.com/team.asp?league=england2&amp;stats=u32-huddersfield" TargetMode="External"/><Relationship Id="rId49" Type="http://schemas.openxmlformats.org/officeDocument/2006/relationships/hyperlink" Target="https://www.soccerstats.com/team.asp?league=england2&amp;stats=u63-middlesbrough" TargetMode="External"/><Relationship Id="rId57" Type="http://schemas.openxmlformats.org/officeDocument/2006/relationships/hyperlink" Target="https://www.soccerstats.com/team.asp?league=england2&amp;stats=u32-huddersfield" TargetMode="External"/><Relationship Id="rId106" Type="http://schemas.openxmlformats.org/officeDocument/2006/relationships/hyperlink" Target="https://www.soccerstats.com/team.asp?league=england2&amp;stats=u62-millwall" TargetMode="External"/><Relationship Id="rId114" Type="http://schemas.openxmlformats.org/officeDocument/2006/relationships/hyperlink" Target="https://www.soccerstats.com/team.asp?league=england2&amp;stats=u61-blackburn" TargetMode="External"/><Relationship Id="rId119" Type="http://schemas.openxmlformats.org/officeDocument/2006/relationships/hyperlink" Target="https://www.soccerstats.com/team.asp?league=england2&amp;stats=u52-birmingham-city" TargetMode="External"/><Relationship Id="rId127" Type="http://schemas.openxmlformats.org/officeDocument/2006/relationships/hyperlink" Target="https://www.soccerstats.com/team.asp?league=england2&amp;stats=u67-stoke-city" TargetMode="External"/><Relationship Id="rId10" Type="http://schemas.openxmlformats.org/officeDocument/2006/relationships/hyperlink" Target="https://www.soccerstats.com/team.asp?league=england2&amp;stats=u46-reading" TargetMode="External"/><Relationship Id="rId31" Type="http://schemas.openxmlformats.org/officeDocument/2006/relationships/hyperlink" Target="https://www.soccerstats.com/team.asp?league=england2&amp;stats=u211-barnsley" TargetMode="External"/><Relationship Id="rId44" Type="http://schemas.openxmlformats.org/officeDocument/2006/relationships/hyperlink" Target="https://www.soccerstats.com/team.asp?league=england2&amp;stats=u47-derby-county" TargetMode="External"/><Relationship Id="rId52" Type="http://schemas.openxmlformats.org/officeDocument/2006/relationships/hyperlink" Target="https://www.soccerstats.com/team.asp?league=england2&amp;stats=u56-bristol-city" TargetMode="External"/><Relationship Id="rId60" Type="http://schemas.openxmlformats.org/officeDocument/2006/relationships/hyperlink" Target="https://www.soccerstats.com/team.asp?league=england2&amp;stats=u54-preston" TargetMode="External"/><Relationship Id="rId65" Type="http://schemas.openxmlformats.org/officeDocument/2006/relationships/hyperlink" Target="https://www.soccerstats.com/team.asp?league=england2&amp;stats=u52-birmingham-city" TargetMode="External"/><Relationship Id="rId73" Type="http://schemas.openxmlformats.org/officeDocument/2006/relationships/hyperlink" Target="https://www.soccerstats.com/team.asp?league=england2&amp;stats=u47-derby-county" TargetMode="External"/><Relationship Id="rId78" Type="http://schemas.openxmlformats.org/officeDocument/2006/relationships/hyperlink" Target="https://www.soccerstats.com/team.asp?league=england2&amp;stats=u57-nottm-forest" TargetMode="External"/><Relationship Id="rId81" Type="http://schemas.openxmlformats.org/officeDocument/2006/relationships/hyperlink" Target="https://www.soccerstats.com/team.asp?league=england2&amp;stats=u56-bristol-city" TargetMode="External"/><Relationship Id="rId86" Type="http://schemas.openxmlformats.org/officeDocument/2006/relationships/hyperlink" Target="https://www.soccerstats.com/team.asp?league=england2&amp;stats=u37-cardiff-city" TargetMode="External"/><Relationship Id="rId94" Type="http://schemas.openxmlformats.org/officeDocument/2006/relationships/hyperlink" Target="https://www.soccerstats.com/team.asp?league=england2&amp;stats=u65-swansea-city" TargetMode="External"/><Relationship Id="rId99" Type="http://schemas.openxmlformats.org/officeDocument/2006/relationships/hyperlink" Target="https://www.soccerstats.com/team.asp?league=england2&amp;stats=u208-luton-town" TargetMode="External"/><Relationship Id="rId101" Type="http://schemas.openxmlformats.org/officeDocument/2006/relationships/hyperlink" Target="https://www.soccerstats.com/team.asp?league=england2&amp;stats=u48-west-bromwich" TargetMode="External"/><Relationship Id="rId122" Type="http://schemas.openxmlformats.org/officeDocument/2006/relationships/hyperlink" Target="https://www.soccerstats.com/team.asp?league=england2&amp;stats=u61-blackburn" TargetMode="External"/><Relationship Id="rId130" Type="http://schemas.openxmlformats.org/officeDocument/2006/relationships/hyperlink" Target="https://www.soccerstats.com/team.asp?league=england2&amp;stats=u37-cardiff-city" TargetMode="External"/><Relationship Id="rId135" Type="http://schemas.openxmlformats.org/officeDocument/2006/relationships/hyperlink" Target="https://www.soccerstats.com/team.asp?league=england2&amp;stats=u208-luton-town" TargetMode="External"/><Relationship Id="rId143" Type="http://schemas.openxmlformats.org/officeDocument/2006/relationships/hyperlink" Target="https://www.soccerstats.com/team.asp?league=england2&amp;stats=u32-huddersfield" TargetMode="External"/><Relationship Id="rId4" Type="http://schemas.openxmlformats.org/officeDocument/2006/relationships/hyperlink" Target="https://www.soccerstats.com/team.asp?league=england2&amp;stats=u54-preston" TargetMode="External"/><Relationship Id="rId9" Type="http://schemas.openxmlformats.org/officeDocument/2006/relationships/hyperlink" Target="https://www.soccerstats.com/team.asp?league=england2&amp;stats=u32-huddersfield" TargetMode="External"/><Relationship Id="rId13" Type="http://schemas.openxmlformats.org/officeDocument/2006/relationships/hyperlink" Target="https://www.soccerstats.com/team.asp?league=england2&amp;stats=u30-fulham" TargetMode="External"/><Relationship Id="rId18" Type="http://schemas.openxmlformats.org/officeDocument/2006/relationships/hyperlink" Target="https://www.soccerstats.com/team.asp?league=england2&amp;stats=u52-birmingham-city" TargetMode="External"/><Relationship Id="rId39" Type="http://schemas.openxmlformats.org/officeDocument/2006/relationships/hyperlink" Target="https://www.soccerstats.com/team.asp?league=england2&amp;stats=u52-birmingham-city" TargetMode="External"/><Relationship Id="rId109" Type="http://schemas.openxmlformats.org/officeDocument/2006/relationships/hyperlink" Target="https://www.soccerstats.com/team.asp?league=england2&amp;stats=u37-cardiff-city" TargetMode="External"/><Relationship Id="rId34" Type="http://schemas.openxmlformats.org/officeDocument/2006/relationships/hyperlink" Target="https://www.soccerstats.com/team.asp?league=england2&amp;stats=u48-west-bromwich" TargetMode="External"/><Relationship Id="rId50" Type="http://schemas.openxmlformats.org/officeDocument/2006/relationships/hyperlink" Target="https://www.soccerstats.com/team.asp?league=england2&amp;stats=u67-stoke-city" TargetMode="External"/><Relationship Id="rId55" Type="http://schemas.openxmlformats.org/officeDocument/2006/relationships/hyperlink" Target="https://www.soccerstats.com/team.asp?league=england2&amp;stats=u61-blackburn" TargetMode="External"/><Relationship Id="rId76" Type="http://schemas.openxmlformats.org/officeDocument/2006/relationships/hyperlink" Target="https://www.soccerstats.com/team.asp?league=england2&amp;stats=u61-blackburn" TargetMode="External"/><Relationship Id="rId97" Type="http://schemas.openxmlformats.org/officeDocument/2006/relationships/hyperlink" Target="https://www.soccerstats.com/team.asp?league=england2&amp;stats=u211-barnsley" TargetMode="External"/><Relationship Id="rId104" Type="http://schemas.openxmlformats.org/officeDocument/2006/relationships/hyperlink" Target="https://www.soccerstats.com/team.asp?league=england2&amp;stats=u30-fulham" TargetMode="External"/><Relationship Id="rId120" Type="http://schemas.openxmlformats.org/officeDocument/2006/relationships/hyperlink" Target="https://www.soccerstats.com/team.asp?league=england2&amp;stats=u66-leeds-utd" TargetMode="External"/><Relationship Id="rId125" Type="http://schemas.openxmlformats.org/officeDocument/2006/relationships/hyperlink" Target="https://www.soccerstats.com/team.asp?league=england2&amp;stats=u56-bristol-city" TargetMode="External"/><Relationship Id="rId141" Type="http://schemas.openxmlformats.org/officeDocument/2006/relationships/hyperlink" Target="https://www.soccerstats.com/team.asp?league=england2&amp;stats=u211-barnsley" TargetMode="External"/><Relationship Id="rId146" Type="http://schemas.openxmlformats.org/officeDocument/2006/relationships/queryTable" Target="../queryTables/queryTable17.xml"/><Relationship Id="rId7" Type="http://schemas.openxmlformats.org/officeDocument/2006/relationships/hyperlink" Target="https://www.soccerstats.com/team.asp?league=england2&amp;stats=u37-cardiff-city" TargetMode="External"/><Relationship Id="rId71" Type="http://schemas.openxmlformats.org/officeDocument/2006/relationships/hyperlink" Target="https://www.soccerstats.com/team.asp?league=england2&amp;stats=u211-barnsley" TargetMode="External"/><Relationship Id="rId92" Type="http://schemas.openxmlformats.org/officeDocument/2006/relationships/hyperlink" Target="https://www.soccerstats.com/team.asp?league=england2&amp;stats=u51-sheffield-wed" TargetMode="External"/><Relationship Id="rId2" Type="http://schemas.openxmlformats.org/officeDocument/2006/relationships/hyperlink" Target="https://www.soccerstats.com/team.asp?league=england2&amp;stats=u208-luton-town" TargetMode="External"/><Relationship Id="rId29" Type="http://schemas.openxmlformats.org/officeDocument/2006/relationships/hyperlink" Target="https://www.soccerstats.com/team.asp?league=england2&amp;stats=u55-qp-rangers" TargetMode="External"/><Relationship Id="rId24" Type="http://schemas.openxmlformats.org/officeDocument/2006/relationships/hyperlink" Target="https://www.soccerstats.com/team.asp?league=england2&amp;stats=u58-brentford" TargetMode="External"/><Relationship Id="rId40" Type="http://schemas.openxmlformats.org/officeDocument/2006/relationships/hyperlink" Target="https://www.soccerstats.com/team.asp?league=england2&amp;stats=u206-charlton" TargetMode="External"/><Relationship Id="rId45" Type="http://schemas.openxmlformats.org/officeDocument/2006/relationships/hyperlink" Target="https://www.soccerstats.com/team.asp?league=england2&amp;stats=u61-blackburn" TargetMode="External"/><Relationship Id="rId66" Type="http://schemas.openxmlformats.org/officeDocument/2006/relationships/hyperlink" Target="https://www.soccerstats.com/team.asp?league=england2&amp;stats=u68-hull-city" TargetMode="External"/><Relationship Id="rId87" Type="http://schemas.openxmlformats.org/officeDocument/2006/relationships/hyperlink" Target="https://www.soccerstats.com/team.asp?league=england2&amp;stats=u62-millwall" TargetMode="External"/><Relationship Id="rId110" Type="http://schemas.openxmlformats.org/officeDocument/2006/relationships/hyperlink" Target="https://www.soccerstats.com/team.asp?league=england2&amp;stats=u47-derby-county" TargetMode="External"/><Relationship Id="rId115" Type="http://schemas.openxmlformats.org/officeDocument/2006/relationships/hyperlink" Target="https://www.soccerstats.com/team.asp?league=england2&amp;stats=u55-qp-rangers" TargetMode="External"/><Relationship Id="rId131" Type="http://schemas.openxmlformats.org/officeDocument/2006/relationships/hyperlink" Target="https://www.soccerstats.com/team.asp?league=england2&amp;stats=u206-charlton" TargetMode="External"/><Relationship Id="rId136" Type="http://schemas.openxmlformats.org/officeDocument/2006/relationships/hyperlink" Target="https://www.soccerstats.com/team.asp?league=england2&amp;stats=u55-qp-rangers" TargetMode="External"/><Relationship Id="rId61" Type="http://schemas.openxmlformats.org/officeDocument/2006/relationships/hyperlink" Target="https://www.soccerstats.com/team.asp?league=england2&amp;stats=u55-qp-rangers" TargetMode="External"/><Relationship Id="rId82" Type="http://schemas.openxmlformats.org/officeDocument/2006/relationships/hyperlink" Target="https://www.soccerstats.com/team.asp?league=england2&amp;stats=u206-charlton" TargetMode="External"/><Relationship Id="rId19" Type="http://schemas.openxmlformats.org/officeDocument/2006/relationships/hyperlink" Target="https://www.soccerstats.com/team.asp?league=england2&amp;stats=u51-sheffield-wed" TargetMode="External"/><Relationship Id="rId14" Type="http://schemas.openxmlformats.org/officeDocument/2006/relationships/hyperlink" Target="https://www.soccerstats.com/team.asp?league=england2&amp;stats=u68-hull-city" TargetMode="External"/><Relationship Id="rId30" Type="http://schemas.openxmlformats.org/officeDocument/2006/relationships/hyperlink" Target="https://www.soccerstats.com/team.asp?league=england2&amp;stats=u67-stoke-city" TargetMode="External"/><Relationship Id="rId35" Type="http://schemas.openxmlformats.org/officeDocument/2006/relationships/hyperlink" Target="https://www.soccerstats.com/team.asp?league=england2&amp;stats=u37-cardiff-city" TargetMode="External"/><Relationship Id="rId56" Type="http://schemas.openxmlformats.org/officeDocument/2006/relationships/hyperlink" Target="https://www.soccerstats.com/team.asp?league=england2&amp;stats=u37-cardiff-city" TargetMode="External"/><Relationship Id="rId77" Type="http://schemas.openxmlformats.org/officeDocument/2006/relationships/hyperlink" Target="https://www.soccerstats.com/team.asp?league=england2&amp;stats=u208-luton-town" TargetMode="External"/><Relationship Id="rId100" Type="http://schemas.openxmlformats.org/officeDocument/2006/relationships/hyperlink" Target="https://www.soccerstats.com/team.asp?league=england2&amp;stats=u54-preston" TargetMode="External"/><Relationship Id="rId105" Type="http://schemas.openxmlformats.org/officeDocument/2006/relationships/hyperlink" Target="https://www.soccerstats.com/team.asp?league=england2&amp;stats=u68-hull-city" TargetMode="External"/><Relationship Id="rId126" Type="http://schemas.openxmlformats.org/officeDocument/2006/relationships/hyperlink" Target="https://www.soccerstats.com/team.asp?league=england2&amp;stats=u54-preston" TargetMode="External"/><Relationship Id="rId8" Type="http://schemas.openxmlformats.org/officeDocument/2006/relationships/hyperlink" Target="https://www.soccerstats.com/team.asp?league=england2&amp;stats=u206-charlton" TargetMode="External"/><Relationship Id="rId51" Type="http://schemas.openxmlformats.org/officeDocument/2006/relationships/hyperlink" Target="https://www.soccerstats.com/team.asp?league=england2&amp;stats=u47-derby-county" TargetMode="External"/><Relationship Id="rId72" Type="http://schemas.openxmlformats.org/officeDocument/2006/relationships/hyperlink" Target="https://www.soccerstats.com/team.asp?league=england2&amp;stats=u58-brentford" TargetMode="External"/><Relationship Id="rId93" Type="http://schemas.openxmlformats.org/officeDocument/2006/relationships/hyperlink" Target="https://www.soccerstats.com/team.asp?league=england2&amp;stats=u32-huddersfield" TargetMode="External"/><Relationship Id="rId98" Type="http://schemas.openxmlformats.org/officeDocument/2006/relationships/hyperlink" Target="https://www.soccerstats.com/team.asp?league=england2&amp;stats=u57-nottm-forest" TargetMode="External"/><Relationship Id="rId121" Type="http://schemas.openxmlformats.org/officeDocument/2006/relationships/hyperlink" Target="https://www.soccerstats.com/team.asp?league=england2&amp;stats=u47-derby-county" TargetMode="External"/><Relationship Id="rId142" Type="http://schemas.openxmlformats.org/officeDocument/2006/relationships/hyperlink" Target="https://www.soccerstats.com/team.asp?league=england2&amp;stats=u58-brentford" TargetMode="External"/></Relationships>
</file>

<file path=xl/worksheets/_rels/sheet19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england3&amp;stats=u212-oxford-utd" TargetMode="External"/><Relationship Id="rId117" Type="http://schemas.openxmlformats.org/officeDocument/2006/relationships/hyperlink" Target="https://www.soccerstats.com/team.asp?league=england3&amp;stats=u219-fleetwood" TargetMode="External"/><Relationship Id="rId21" Type="http://schemas.openxmlformats.org/officeDocument/2006/relationships/hyperlink" Target="https://www.soccerstats.com/team.asp?league=england3&amp;stats=u225-burton-albion" TargetMode="External"/><Relationship Id="rId42" Type="http://schemas.openxmlformats.org/officeDocument/2006/relationships/hyperlink" Target="https://www.soccerstats.com/team.asp?league=england3&amp;stats=u59-rotherham" TargetMode="External"/><Relationship Id="rId47" Type="http://schemas.openxmlformats.org/officeDocument/2006/relationships/hyperlink" Target="https://www.soccerstats.com/team.asp?league=england3&amp;stats=u49-bolton" TargetMode="External"/><Relationship Id="rId63" Type="http://schemas.openxmlformats.org/officeDocument/2006/relationships/hyperlink" Target="https://www.soccerstats.com/team.asp?league=england3&amp;stats=u221-peterborough" TargetMode="External"/><Relationship Id="rId68" Type="http://schemas.openxmlformats.org/officeDocument/2006/relationships/hyperlink" Target="https://www.soccerstats.com/team.asp?league=england3&amp;stats=u290-tranmere" TargetMode="External"/><Relationship Id="rId84" Type="http://schemas.openxmlformats.org/officeDocument/2006/relationships/hyperlink" Target="https://www.soccerstats.com/team.asp?league=england3&amp;stats=u60-ipswich-town" TargetMode="External"/><Relationship Id="rId89" Type="http://schemas.openxmlformats.org/officeDocument/2006/relationships/hyperlink" Target="https://www.soccerstats.com/team.asp?league=england3&amp;stats=u225-burton-albion" TargetMode="External"/><Relationship Id="rId112" Type="http://schemas.openxmlformats.org/officeDocument/2006/relationships/hyperlink" Target="https://www.soccerstats.com/team.asp?league=england3&amp;stats=u223-accrington" TargetMode="External"/><Relationship Id="rId133" Type="http://schemas.openxmlformats.org/officeDocument/2006/relationships/hyperlink" Target="https://www.soccerstats.com/team.asp?league=england3&amp;stats=u59-rotherham" TargetMode="External"/><Relationship Id="rId138" Type="http://schemas.openxmlformats.org/officeDocument/2006/relationships/hyperlink" Target="https://www.soccerstats.com/team.asp?league=england3&amp;stats=u217-wycombe" TargetMode="External"/><Relationship Id="rId16" Type="http://schemas.openxmlformats.org/officeDocument/2006/relationships/hyperlink" Target="https://www.soccerstats.com/team.asp?league=england3&amp;stats=u205-sunderland" TargetMode="External"/><Relationship Id="rId107" Type="http://schemas.openxmlformats.org/officeDocument/2006/relationships/hyperlink" Target="https://www.soccerstats.com/team.asp?league=england3&amp;stats=u219-fleetwood" TargetMode="External"/><Relationship Id="rId11" Type="http://schemas.openxmlformats.org/officeDocument/2006/relationships/hyperlink" Target="https://www.soccerstats.com/team.asp?league=england3&amp;stats=u60-ipswich-town" TargetMode="External"/><Relationship Id="rId32" Type="http://schemas.openxmlformats.org/officeDocument/2006/relationships/hyperlink" Target="https://www.soccerstats.com/team.asp?league=england3&amp;stats=u222-bristol-rovers" TargetMode="External"/><Relationship Id="rId37" Type="http://schemas.openxmlformats.org/officeDocument/2006/relationships/hyperlink" Target="https://www.soccerstats.com/team.asp?league=england3&amp;stats=u276-lincoln" TargetMode="External"/><Relationship Id="rId53" Type="http://schemas.openxmlformats.org/officeDocument/2006/relationships/hyperlink" Target="https://www.soccerstats.com/team.asp?league=england3&amp;stats=u218-blackpool" TargetMode="External"/><Relationship Id="rId58" Type="http://schemas.openxmlformats.org/officeDocument/2006/relationships/hyperlink" Target="https://www.soccerstats.com/team.asp?league=england3&amp;stats=u212-oxford-utd" TargetMode="External"/><Relationship Id="rId74" Type="http://schemas.openxmlformats.org/officeDocument/2006/relationships/hyperlink" Target="https://www.soccerstats.com/team.asp?league=england3&amp;stats=u212-oxford-utd" TargetMode="External"/><Relationship Id="rId79" Type="http://schemas.openxmlformats.org/officeDocument/2006/relationships/hyperlink" Target="https://www.soccerstats.com/team.asp?league=england3&amp;stats=u221-peterborough" TargetMode="External"/><Relationship Id="rId102" Type="http://schemas.openxmlformats.org/officeDocument/2006/relationships/hyperlink" Target="https://www.soccerstats.com/team.asp?league=england3&amp;stats=u221-peterborough" TargetMode="External"/><Relationship Id="rId123" Type="http://schemas.openxmlformats.org/officeDocument/2006/relationships/hyperlink" Target="https://www.soccerstats.com/team.asp?league=england3&amp;stats=u215-southend-utd" TargetMode="External"/><Relationship Id="rId128" Type="http://schemas.openxmlformats.org/officeDocument/2006/relationships/hyperlink" Target="https://www.soccerstats.com/team.asp?league=england3&amp;stats=u60-ipswich-town" TargetMode="External"/><Relationship Id="rId5" Type="http://schemas.openxmlformats.org/officeDocument/2006/relationships/hyperlink" Target="https://www.soccerstats.com/team.asp?league=england3&amp;stats=u290-tranmere" TargetMode="External"/><Relationship Id="rId90" Type="http://schemas.openxmlformats.org/officeDocument/2006/relationships/hyperlink" Target="https://www.soccerstats.com/team.asp?league=england3&amp;stats=u226-rochdale" TargetMode="External"/><Relationship Id="rId95" Type="http://schemas.openxmlformats.org/officeDocument/2006/relationships/hyperlink" Target="https://www.soccerstats.com/team.asp?league=england3&amp;stats=u274-milton-keynes" TargetMode="External"/><Relationship Id="rId22" Type="http://schemas.openxmlformats.org/officeDocument/2006/relationships/hyperlink" Target="https://www.soccerstats.com/team.asp?league=england3&amp;stats=u226-rochdale" TargetMode="External"/><Relationship Id="rId27" Type="http://schemas.openxmlformats.org/officeDocument/2006/relationships/hyperlink" Target="https://www.soccerstats.com/team.asp?league=england3&amp;stats=u223-accrington" TargetMode="External"/><Relationship Id="rId43" Type="http://schemas.openxmlformats.org/officeDocument/2006/relationships/hyperlink" Target="https://www.soccerstats.com/team.asp?league=england3&amp;stats=u226-rochdale" TargetMode="External"/><Relationship Id="rId48" Type="http://schemas.openxmlformats.org/officeDocument/2006/relationships/hyperlink" Target="https://www.soccerstats.com/team.asp?league=england3&amp;stats=u209-coventry-city" TargetMode="External"/><Relationship Id="rId64" Type="http://schemas.openxmlformats.org/officeDocument/2006/relationships/hyperlink" Target="https://www.soccerstats.com/team.asp?league=england3&amp;stats=u59-rotherham" TargetMode="External"/><Relationship Id="rId69" Type="http://schemas.openxmlformats.org/officeDocument/2006/relationships/hyperlink" Target="https://www.soccerstats.com/team.asp?league=england3&amp;stats=u217-wycombe" TargetMode="External"/><Relationship Id="rId113" Type="http://schemas.openxmlformats.org/officeDocument/2006/relationships/hyperlink" Target="https://www.soccerstats.com/team.asp?league=england3&amp;stats=u49-bolton" TargetMode="External"/><Relationship Id="rId118" Type="http://schemas.openxmlformats.org/officeDocument/2006/relationships/hyperlink" Target="https://www.soccerstats.com/team.asp?league=england3&amp;stats=u212-oxford-utd" TargetMode="External"/><Relationship Id="rId134" Type="http://schemas.openxmlformats.org/officeDocument/2006/relationships/hyperlink" Target="https://www.soccerstats.com/team.asp?league=england3&amp;stats=u222-bristol-rovers" TargetMode="External"/><Relationship Id="rId139" Type="http://schemas.openxmlformats.org/officeDocument/2006/relationships/hyperlink" Target="https://www.soccerstats.com/table.asp?league=england3&amp;tid=e" TargetMode="External"/><Relationship Id="rId8" Type="http://schemas.openxmlformats.org/officeDocument/2006/relationships/hyperlink" Target="https://www.soccerstats.com/team.asp?league=england3&amp;stats=u209-coventry-city" TargetMode="External"/><Relationship Id="rId51" Type="http://schemas.openxmlformats.org/officeDocument/2006/relationships/hyperlink" Target="https://www.soccerstats.com/team.asp?league=england3&amp;stats=u219-fleetwood" TargetMode="External"/><Relationship Id="rId72" Type="http://schemas.openxmlformats.org/officeDocument/2006/relationships/hyperlink" Target="https://www.soccerstats.com/team.asp?league=england3&amp;stats=u274-milton-keynes" TargetMode="External"/><Relationship Id="rId80" Type="http://schemas.openxmlformats.org/officeDocument/2006/relationships/hyperlink" Target="https://www.soccerstats.com/team.asp?league=england3&amp;stats=u222-bristol-rovers" TargetMode="External"/><Relationship Id="rId85" Type="http://schemas.openxmlformats.org/officeDocument/2006/relationships/hyperlink" Target="https://www.soccerstats.com/team.asp?league=england3&amp;stats=u290-tranmere" TargetMode="External"/><Relationship Id="rId93" Type="http://schemas.openxmlformats.org/officeDocument/2006/relationships/hyperlink" Target="https://www.soccerstats.com/team.asp?league=england3&amp;stats=u224-gillingham" TargetMode="External"/><Relationship Id="rId98" Type="http://schemas.openxmlformats.org/officeDocument/2006/relationships/hyperlink" Target="https://www.soccerstats.com/team.asp?league=england3&amp;stats=u217-wycombe" TargetMode="External"/><Relationship Id="rId121" Type="http://schemas.openxmlformats.org/officeDocument/2006/relationships/hyperlink" Target="https://www.soccerstats.com/team.asp?league=england3&amp;stats=u276-lincoln" TargetMode="External"/><Relationship Id="rId3" Type="http://schemas.openxmlformats.org/officeDocument/2006/relationships/hyperlink" Target="https://www.soccerstats.com/team.asp?league=england3&amp;stats=u49-bolton" TargetMode="External"/><Relationship Id="rId12" Type="http://schemas.openxmlformats.org/officeDocument/2006/relationships/hyperlink" Target="https://www.soccerstats.com/team.asp?league=england3&amp;stats=u221-peterborough" TargetMode="External"/><Relationship Id="rId17" Type="http://schemas.openxmlformats.org/officeDocument/2006/relationships/hyperlink" Target="https://www.soccerstats.com/team.asp?league=england3&amp;stats=u207-portsmouth" TargetMode="External"/><Relationship Id="rId25" Type="http://schemas.openxmlformats.org/officeDocument/2006/relationships/hyperlink" Target="https://www.soccerstats.com/team.asp?league=england3&amp;stats=u217-wycombe" TargetMode="External"/><Relationship Id="rId33" Type="http://schemas.openxmlformats.org/officeDocument/2006/relationships/hyperlink" Target="https://www.soccerstats.com/team.asp?league=england3&amp;stats=u215-southend-utd" TargetMode="External"/><Relationship Id="rId38" Type="http://schemas.openxmlformats.org/officeDocument/2006/relationships/hyperlink" Target="https://www.soccerstats.com/team.asp?league=england3&amp;stats=u49-bolton" TargetMode="External"/><Relationship Id="rId46" Type="http://schemas.openxmlformats.org/officeDocument/2006/relationships/hyperlink" Target="https://www.soccerstats.com/team.asp?league=england3&amp;stats=u227-shrewsbury" TargetMode="External"/><Relationship Id="rId59" Type="http://schemas.openxmlformats.org/officeDocument/2006/relationships/hyperlink" Target="https://www.soccerstats.com/team.asp?league=england3&amp;stats=u227-shrewsbury" TargetMode="External"/><Relationship Id="rId67" Type="http://schemas.openxmlformats.org/officeDocument/2006/relationships/hyperlink" Target="https://www.soccerstats.com/team.asp?league=england3&amp;stats=u207-portsmouth" TargetMode="External"/><Relationship Id="rId103" Type="http://schemas.openxmlformats.org/officeDocument/2006/relationships/hyperlink" Target="https://www.soccerstats.com/team.asp?league=england3&amp;stats=u215-southend-utd" TargetMode="External"/><Relationship Id="rId108" Type="http://schemas.openxmlformats.org/officeDocument/2006/relationships/hyperlink" Target="https://www.soccerstats.com/team.asp?league=england3&amp;stats=u212-oxford-utd" TargetMode="External"/><Relationship Id="rId116" Type="http://schemas.openxmlformats.org/officeDocument/2006/relationships/hyperlink" Target="https://www.soccerstats.com/team.asp?league=england3&amp;stats=u218-blackpool" TargetMode="External"/><Relationship Id="rId124" Type="http://schemas.openxmlformats.org/officeDocument/2006/relationships/hyperlink" Target="https://www.soccerstats.com/team.asp?league=england3&amp;stats=u220-wimbledon" TargetMode="External"/><Relationship Id="rId129" Type="http://schemas.openxmlformats.org/officeDocument/2006/relationships/hyperlink" Target="https://www.soccerstats.com/team.asp?league=england3&amp;stats=u221-peterborough" TargetMode="External"/><Relationship Id="rId137" Type="http://schemas.openxmlformats.org/officeDocument/2006/relationships/hyperlink" Target="https://www.soccerstats.com/team.asp?league=england3&amp;stats=u216-doncaster" TargetMode="External"/><Relationship Id="rId20" Type="http://schemas.openxmlformats.org/officeDocument/2006/relationships/hyperlink" Target="https://www.soccerstats.com/team.asp?league=england3&amp;stats=u59-rotherham" TargetMode="External"/><Relationship Id="rId41" Type="http://schemas.openxmlformats.org/officeDocument/2006/relationships/hyperlink" Target="https://www.soccerstats.com/team.asp?league=england3&amp;stats=u209-coventry-city" TargetMode="External"/><Relationship Id="rId54" Type="http://schemas.openxmlformats.org/officeDocument/2006/relationships/hyperlink" Target="https://www.soccerstats.com/team.asp?league=england3&amp;stats=u220-wimbledon" TargetMode="External"/><Relationship Id="rId62" Type="http://schemas.openxmlformats.org/officeDocument/2006/relationships/hyperlink" Target="https://www.soccerstats.com/team.asp?league=england3&amp;stats=u224-gillingham" TargetMode="External"/><Relationship Id="rId70" Type="http://schemas.openxmlformats.org/officeDocument/2006/relationships/hyperlink" Target="https://www.soccerstats.com/team.asp?league=england3&amp;stats=u224-gillingham" TargetMode="External"/><Relationship Id="rId75" Type="http://schemas.openxmlformats.org/officeDocument/2006/relationships/hyperlink" Target="https://www.soccerstats.com/team.asp?league=england3&amp;stats=u215-southend-utd" TargetMode="External"/><Relationship Id="rId83" Type="http://schemas.openxmlformats.org/officeDocument/2006/relationships/hyperlink" Target="https://www.soccerstats.com/team.asp?league=england3&amp;stats=u223-accrington" TargetMode="External"/><Relationship Id="rId88" Type="http://schemas.openxmlformats.org/officeDocument/2006/relationships/hyperlink" Target="https://www.soccerstats.com/team.asp?league=england3&amp;stats=u49-bolton" TargetMode="External"/><Relationship Id="rId91" Type="http://schemas.openxmlformats.org/officeDocument/2006/relationships/hyperlink" Target="https://www.soccerstats.com/team.asp?league=england3&amp;stats=u59-rotherham" TargetMode="External"/><Relationship Id="rId96" Type="http://schemas.openxmlformats.org/officeDocument/2006/relationships/hyperlink" Target="https://www.soccerstats.com/team.asp?league=england3&amp;stats=u207-portsmouth" TargetMode="External"/><Relationship Id="rId111" Type="http://schemas.openxmlformats.org/officeDocument/2006/relationships/hyperlink" Target="https://www.soccerstats.com/team.asp?league=england3&amp;stats=u220-wimbledon" TargetMode="External"/><Relationship Id="rId132" Type="http://schemas.openxmlformats.org/officeDocument/2006/relationships/hyperlink" Target="https://www.soccerstats.com/team.asp?league=england3&amp;stats=u226-rochdale" TargetMode="External"/><Relationship Id="rId140" Type="http://schemas.openxmlformats.org/officeDocument/2006/relationships/queryTable" Target="../queryTables/queryTable18.xml"/><Relationship Id="rId1" Type="http://schemas.openxmlformats.org/officeDocument/2006/relationships/hyperlink" Target="https://www.soccerstats.com/team.asp?league=england3&amp;stats=u212-oxford-utd" TargetMode="External"/><Relationship Id="rId6" Type="http://schemas.openxmlformats.org/officeDocument/2006/relationships/hyperlink" Target="https://www.soccerstats.com/team.asp?league=england3&amp;stats=u224-gillingham" TargetMode="External"/><Relationship Id="rId15" Type="http://schemas.openxmlformats.org/officeDocument/2006/relationships/hyperlink" Target="https://www.soccerstats.com/team.asp?league=england3&amp;stats=u217-wycombe" TargetMode="External"/><Relationship Id="rId23" Type="http://schemas.openxmlformats.org/officeDocument/2006/relationships/hyperlink" Target="https://www.soccerstats.com/team.asp?league=england3&amp;stats=u227-shrewsbury" TargetMode="External"/><Relationship Id="rId28" Type="http://schemas.openxmlformats.org/officeDocument/2006/relationships/hyperlink" Target="https://www.soccerstats.com/team.asp?league=england3&amp;stats=u224-gillingham" TargetMode="External"/><Relationship Id="rId36" Type="http://schemas.openxmlformats.org/officeDocument/2006/relationships/hyperlink" Target="https://www.soccerstats.com/team.asp?league=england3&amp;stats=u60-ipswich-town" TargetMode="External"/><Relationship Id="rId49" Type="http://schemas.openxmlformats.org/officeDocument/2006/relationships/hyperlink" Target="https://www.soccerstats.com/team.asp?league=england3&amp;stats=u274-milton-keynes" TargetMode="External"/><Relationship Id="rId57" Type="http://schemas.openxmlformats.org/officeDocument/2006/relationships/hyperlink" Target="https://www.soccerstats.com/team.asp?league=england3&amp;stats=u276-lincoln" TargetMode="External"/><Relationship Id="rId106" Type="http://schemas.openxmlformats.org/officeDocument/2006/relationships/hyperlink" Target="https://www.soccerstats.com/team.asp?league=england3&amp;stats=u60-ipswich-town" TargetMode="External"/><Relationship Id="rId114" Type="http://schemas.openxmlformats.org/officeDocument/2006/relationships/hyperlink" Target="https://www.soccerstats.com/team.asp?league=england3&amp;stats=u59-rotherham" TargetMode="External"/><Relationship Id="rId119" Type="http://schemas.openxmlformats.org/officeDocument/2006/relationships/hyperlink" Target="https://www.soccerstats.com/team.asp?league=england3&amp;stats=u274-milton-keynes" TargetMode="External"/><Relationship Id="rId127" Type="http://schemas.openxmlformats.org/officeDocument/2006/relationships/hyperlink" Target="https://www.soccerstats.com/team.asp?league=england3&amp;stats=u209-coventry-city" TargetMode="External"/><Relationship Id="rId10" Type="http://schemas.openxmlformats.org/officeDocument/2006/relationships/hyperlink" Target="https://www.soccerstats.com/team.asp?league=england3&amp;stats=u219-fleetwood" TargetMode="External"/><Relationship Id="rId31" Type="http://schemas.openxmlformats.org/officeDocument/2006/relationships/hyperlink" Target="https://www.soccerstats.com/team.asp?league=england3&amp;stats=u216-doncaster" TargetMode="External"/><Relationship Id="rId44" Type="http://schemas.openxmlformats.org/officeDocument/2006/relationships/hyperlink" Target="https://www.soccerstats.com/team.asp?league=england3&amp;stats=u220-wimbledon" TargetMode="External"/><Relationship Id="rId52" Type="http://schemas.openxmlformats.org/officeDocument/2006/relationships/hyperlink" Target="https://www.soccerstats.com/team.asp?league=england3&amp;stats=u60-ipswich-town" TargetMode="External"/><Relationship Id="rId60" Type="http://schemas.openxmlformats.org/officeDocument/2006/relationships/hyperlink" Target="https://www.soccerstats.com/team.asp?league=england3&amp;stats=u226-rochdale" TargetMode="External"/><Relationship Id="rId65" Type="http://schemas.openxmlformats.org/officeDocument/2006/relationships/hyperlink" Target="https://www.soccerstats.com/team.asp?league=england3&amp;stats=u222-bristol-rovers" TargetMode="External"/><Relationship Id="rId73" Type="http://schemas.openxmlformats.org/officeDocument/2006/relationships/hyperlink" Target="https://www.soccerstats.com/team.asp?league=england3&amp;stats=u276-lincoln" TargetMode="External"/><Relationship Id="rId78" Type="http://schemas.openxmlformats.org/officeDocument/2006/relationships/hyperlink" Target="https://www.soccerstats.com/team.asp?league=england3&amp;stats=u219-fleetwood" TargetMode="External"/><Relationship Id="rId81" Type="http://schemas.openxmlformats.org/officeDocument/2006/relationships/hyperlink" Target="https://www.soccerstats.com/team.asp?league=england3&amp;stats=u209-coventry-city" TargetMode="External"/><Relationship Id="rId86" Type="http://schemas.openxmlformats.org/officeDocument/2006/relationships/hyperlink" Target="https://www.soccerstats.com/team.asp?league=england3&amp;stats=u220-wimbledon" TargetMode="External"/><Relationship Id="rId94" Type="http://schemas.openxmlformats.org/officeDocument/2006/relationships/hyperlink" Target="https://www.soccerstats.com/team.asp?league=england3&amp;stats=u222-bristol-rovers" TargetMode="External"/><Relationship Id="rId99" Type="http://schemas.openxmlformats.org/officeDocument/2006/relationships/hyperlink" Target="https://www.soccerstats.com/team.asp?league=england3&amp;stats=u216-doncaster" TargetMode="External"/><Relationship Id="rId101" Type="http://schemas.openxmlformats.org/officeDocument/2006/relationships/hyperlink" Target="https://www.soccerstats.com/team.asp?league=england3&amp;stats=u276-lincoln" TargetMode="External"/><Relationship Id="rId122" Type="http://schemas.openxmlformats.org/officeDocument/2006/relationships/hyperlink" Target="https://www.soccerstats.com/team.asp?league=england3&amp;stats=u224-gillingham" TargetMode="External"/><Relationship Id="rId130" Type="http://schemas.openxmlformats.org/officeDocument/2006/relationships/hyperlink" Target="https://www.soccerstats.com/team.asp?league=england3&amp;stats=u207-portsmouth" TargetMode="External"/><Relationship Id="rId135" Type="http://schemas.openxmlformats.org/officeDocument/2006/relationships/hyperlink" Target="https://www.soccerstats.com/team.asp?league=england3&amp;stats=u227-shrewsbury" TargetMode="External"/><Relationship Id="rId4" Type="http://schemas.openxmlformats.org/officeDocument/2006/relationships/hyperlink" Target="https://www.soccerstats.com/team.asp?league=england3&amp;stats=u223-accrington" TargetMode="External"/><Relationship Id="rId9" Type="http://schemas.openxmlformats.org/officeDocument/2006/relationships/hyperlink" Target="https://www.soccerstats.com/team.asp?league=england3&amp;stats=u216-doncaster" TargetMode="External"/><Relationship Id="rId13" Type="http://schemas.openxmlformats.org/officeDocument/2006/relationships/hyperlink" Target="https://www.soccerstats.com/team.asp?league=england3&amp;stats=u218-blackpool" TargetMode="External"/><Relationship Id="rId18" Type="http://schemas.openxmlformats.org/officeDocument/2006/relationships/hyperlink" Target="https://www.soccerstats.com/team.asp?league=england3&amp;stats=u222-bristol-rovers" TargetMode="External"/><Relationship Id="rId39" Type="http://schemas.openxmlformats.org/officeDocument/2006/relationships/hyperlink" Target="https://www.soccerstats.com/team.asp?league=england3&amp;stats=u219-fleetwood" TargetMode="External"/><Relationship Id="rId109" Type="http://schemas.openxmlformats.org/officeDocument/2006/relationships/hyperlink" Target="https://www.soccerstats.com/team.asp?league=england3&amp;stats=u225-burton-albion" TargetMode="External"/><Relationship Id="rId34" Type="http://schemas.openxmlformats.org/officeDocument/2006/relationships/hyperlink" Target="https://www.soccerstats.com/team.asp?league=england3&amp;stats=u205-sunderland" TargetMode="External"/><Relationship Id="rId50" Type="http://schemas.openxmlformats.org/officeDocument/2006/relationships/hyperlink" Target="https://www.soccerstats.com/team.asp?league=england3&amp;stats=u215-southend-utd" TargetMode="External"/><Relationship Id="rId55" Type="http://schemas.openxmlformats.org/officeDocument/2006/relationships/hyperlink" Target="https://www.soccerstats.com/team.asp?league=england3&amp;stats=u223-accrington" TargetMode="External"/><Relationship Id="rId76" Type="http://schemas.openxmlformats.org/officeDocument/2006/relationships/hyperlink" Target="https://www.soccerstats.com/team.asp?league=england3&amp;stats=u205-sunderland" TargetMode="External"/><Relationship Id="rId97" Type="http://schemas.openxmlformats.org/officeDocument/2006/relationships/hyperlink" Target="https://www.soccerstats.com/team.asp?league=england3&amp;stats=u205-sunderland" TargetMode="External"/><Relationship Id="rId104" Type="http://schemas.openxmlformats.org/officeDocument/2006/relationships/hyperlink" Target="https://www.soccerstats.com/team.asp?league=england3&amp;stats=u290-tranmere" TargetMode="External"/><Relationship Id="rId120" Type="http://schemas.openxmlformats.org/officeDocument/2006/relationships/hyperlink" Target="https://www.soccerstats.com/team.asp?league=england3&amp;stats=u223-accrington" TargetMode="External"/><Relationship Id="rId125" Type="http://schemas.openxmlformats.org/officeDocument/2006/relationships/hyperlink" Target="https://www.soccerstats.com/team.asp?league=england3&amp;stats=u49-bolton" TargetMode="External"/><Relationship Id="rId7" Type="http://schemas.openxmlformats.org/officeDocument/2006/relationships/hyperlink" Target="https://www.soccerstats.com/team.asp?league=england3&amp;stats=u274-milton-keynes" TargetMode="External"/><Relationship Id="rId71" Type="http://schemas.openxmlformats.org/officeDocument/2006/relationships/hyperlink" Target="https://www.soccerstats.com/team.asp?league=england3&amp;stats=u218-blackpool" TargetMode="External"/><Relationship Id="rId92" Type="http://schemas.openxmlformats.org/officeDocument/2006/relationships/hyperlink" Target="https://www.soccerstats.com/team.asp?league=england3&amp;stats=u227-shrewsbury" TargetMode="External"/><Relationship Id="rId2" Type="http://schemas.openxmlformats.org/officeDocument/2006/relationships/hyperlink" Target="https://www.soccerstats.com/team.asp?league=england3&amp;stats=u215-southend-utd" TargetMode="External"/><Relationship Id="rId29" Type="http://schemas.openxmlformats.org/officeDocument/2006/relationships/hyperlink" Target="https://www.soccerstats.com/team.asp?league=england3&amp;stats=u207-portsmouth" TargetMode="External"/><Relationship Id="rId24" Type="http://schemas.openxmlformats.org/officeDocument/2006/relationships/hyperlink" Target="https://www.soccerstats.com/team.asp?league=england3&amp;stats=u290-tranmere" TargetMode="External"/><Relationship Id="rId40" Type="http://schemas.openxmlformats.org/officeDocument/2006/relationships/hyperlink" Target="https://www.soccerstats.com/team.asp?league=england3&amp;stats=u218-blackpool" TargetMode="External"/><Relationship Id="rId45" Type="http://schemas.openxmlformats.org/officeDocument/2006/relationships/hyperlink" Target="https://www.soccerstats.com/team.asp?league=england3&amp;stats=u225-burton-albion" TargetMode="External"/><Relationship Id="rId66" Type="http://schemas.openxmlformats.org/officeDocument/2006/relationships/hyperlink" Target="https://www.soccerstats.com/team.asp?league=england3&amp;stats=u216-doncaster" TargetMode="External"/><Relationship Id="rId87" Type="http://schemas.openxmlformats.org/officeDocument/2006/relationships/hyperlink" Target="https://www.soccerstats.com/team.asp?league=england3&amp;stats=u217-wycombe" TargetMode="External"/><Relationship Id="rId110" Type="http://schemas.openxmlformats.org/officeDocument/2006/relationships/hyperlink" Target="https://www.soccerstats.com/team.asp?league=england3&amp;stats=u226-rochdale" TargetMode="External"/><Relationship Id="rId115" Type="http://schemas.openxmlformats.org/officeDocument/2006/relationships/hyperlink" Target="https://www.soccerstats.com/team.asp?league=england3&amp;stats=u227-shrewsbury" TargetMode="External"/><Relationship Id="rId131" Type="http://schemas.openxmlformats.org/officeDocument/2006/relationships/hyperlink" Target="https://www.soccerstats.com/team.asp?league=england3&amp;stats=u205-sunderland" TargetMode="External"/><Relationship Id="rId136" Type="http://schemas.openxmlformats.org/officeDocument/2006/relationships/hyperlink" Target="https://www.soccerstats.com/team.asp?league=england3&amp;stats=u290-tranmere" TargetMode="External"/><Relationship Id="rId61" Type="http://schemas.openxmlformats.org/officeDocument/2006/relationships/hyperlink" Target="https://www.soccerstats.com/team.asp?league=england3&amp;stats=u205-sunderland" TargetMode="External"/><Relationship Id="rId82" Type="http://schemas.openxmlformats.org/officeDocument/2006/relationships/hyperlink" Target="https://www.soccerstats.com/team.asp?league=england3&amp;stats=u216-doncaster" TargetMode="External"/><Relationship Id="rId19" Type="http://schemas.openxmlformats.org/officeDocument/2006/relationships/hyperlink" Target="https://www.soccerstats.com/team.asp?league=england3&amp;stats=u220-wimbledon" TargetMode="External"/><Relationship Id="rId14" Type="http://schemas.openxmlformats.org/officeDocument/2006/relationships/hyperlink" Target="https://www.soccerstats.com/team.asp?league=england3&amp;stats=u276-lincoln" TargetMode="External"/><Relationship Id="rId30" Type="http://schemas.openxmlformats.org/officeDocument/2006/relationships/hyperlink" Target="https://www.soccerstats.com/team.asp?league=england3&amp;stats=u221-peterborough" TargetMode="External"/><Relationship Id="rId35" Type="http://schemas.openxmlformats.org/officeDocument/2006/relationships/hyperlink" Target="https://www.soccerstats.com/team.asp?league=england3&amp;stats=u274-milton-keynes" TargetMode="External"/><Relationship Id="rId56" Type="http://schemas.openxmlformats.org/officeDocument/2006/relationships/hyperlink" Target="https://www.soccerstats.com/team.asp?league=england3&amp;stats=u225-burton-albion" TargetMode="External"/><Relationship Id="rId77" Type="http://schemas.openxmlformats.org/officeDocument/2006/relationships/hyperlink" Target="https://www.soccerstats.com/team.asp?league=england3&amp;stats=u207-portsmouth" TargetMode="External"/><Relationship Id="rId100" Type="http://schemas.openxmlformats.org/officeDocument/2006/relationships/hyperlink" Target="https://www.soccerstats.com/team.asp?league=england3&amp;stats=u218-blackpool" TargetMode="External"/><Relationship Id="rId105" Type="http://schemas.openxmlformats.org/officeDocument/2006/relationships/hyperlink" Target="https://www.soccerstats.com/team.asp?league=england3&amp;stats=u209-coventry-city" TargetMode="External"/><Relationship Id="rId126" Type="http://schemas.openxmlformats.org/officeDocument/2006/relationships/hyperlink" Target="https://www.soccerstats.com/team.asp?league=england3&amp;stats=u225-burton-albion" TargetMode="Externa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occerstats.com/pmatch.asp?league=spain&amp;stats=36-13-16-2020-celta-vigo-granada" TargetMode="External"/><Relationship Id="rId3" Type="http://schemas.openxmlformats.org/officeDocument/2006/relationships/hyperlink" Target="https://www.soccerstats.com/pmatch.asp?league=spain&amp;stats=39-19-15-2020-leganes-villarreal" TargetMode="External"/><Relationship Id="rId7" Type="http://schemas.openxmlformats.org/officeDocument/2006/relationships/hyperlink" Target="https://www.soccerstats.com/pmatch.asp?league=spain&amp;stats=38-17-12-2020-alaves-fc-sevilla" TargetMode="External"/><Relationship Id="rId2" Type="http://schemas.openxmlformats.org/officeDocument/2006/relationships/hyperlink" Target="https://www.soccerstats.com/pmatch.asp?league=spain&amp;stats=31-14-18-2020-real-madrid-levante" TargetMode="External"/><Relationship Id="rId1" Type="http://schemas.openxmlformats.org/officeDocument/2006/relationships/hyperlink" Target="https://www.soccerstats.com/pmatch.asp?league=spain&amp;stats=33-5-7-2020-mallorca-athletic-bilbao" TargetMode="External"/><Relationship Id="rId6" Type="http://schemas.openxmlformats.org/officeDocument/2006/relationships/hyperlink" Target="https://www.soccerstats.com/pmatch.asp?league=spain&amp;stats=40-6-11-2020-eibar-espanyol" TargetMode="External"/><Relationship Id="rId11" Type="http://schemas.openxmlformats.org/officeDocument/2006/relationships/queryTable" Target="../queryTables/queryTable19.xml"/><Relationship Id="rId5" Type="http://schemas.openxmlformats.org/officeDocument/2006/relationships/hyperlink" Target="https://www.soccerstats.com/pmatch.asp?league=spain&amp;stats=32-8-1-2020-fc-barcelona-valencia" TargetMode="External"/><Relationship Id="rId10" Type="http://schemas.openxmlformats.org/officeDocument/2006/relationships/hyperlink" Target="https://www.soccerstats.com/pmatch.asp?league=spain&amp;stats=35-9-4-2020-real-betis-getafe" TargetMode="External"/><Relationship Id="rId4" Type="http://schemas.openxmlformats.org/officeDocument/2006/relationships/hyperlink" Target="https://www.soccerstats.com/pmatch.asp?league=spain&amp;stats=34-2-3-2020-real-sociedad-atletico-madrid" TargetMode="External"/><Relationship Id="rId9" Type="http://schemas.openxmlformats.org/officeDocument/2006/relationships/hyperlink" Target="https://www.soccerstats.com/pmatch.asp?league=spain&amp;stats=37-10-20-2020-valladolid-osasuna" TargetMode="External"/></Relationships>
</file>

<file path=xl/worksheets/_rels/sheet2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spain&amp;stats=u94-espanyol" TargetMode="External"/><Relationship Id="rId21" Type="http://schemas.openxmlformats.org/officeDocument/2006/relationships/hyperlink" Target="https://www.soccerstats.com/team.asp?league=spain&amp;stats=u97-fc-barcelona" TargetMode="External"/><Relationship Id="rId42" Type="http://schemas.openxmlformats.org/officeDocument/2006/relationships/hyperlink" Target="https://www.soccerstats.com/team.asp?league=spain&amp;stats=u95-villarreal" TargetMode="External"/><Relationship Id="rId47" Type="http://schemas.openxmlformats.org/officeDocument/2006/relationships/hyperlink" Target="https://www.soccerstats.com/team.asp?league=spain&amp;stats=u107-athletic-bilbao" TargetMode="External"/><Relationship Id="rId63" Type="http://schemas.openxmlformats.org/officeDocument/2006/relationships/hyperlink" Target="https://www.soccerstats.com/team.asp?league=spain&amp;stats=u97-fc-barcelona" TargetMode="External"/><Relationship Id="rId68" Type="http://schemas.openxmlformats.org/officeDocument/2006/relationships/hyperlink" Target="https://www.soccerstats.com/team.asp?league=spain&amp;stats=u94-espanyol" TargetMode="External"/><Relationship Id="rId84" Type="http://schemas.openxmlformats.org/officeDocument/2006/relationships/hyperlink" Target="https://www.soccerstats.com/team.asp?league=spain&amp;stats=u94-espanyol" TargetMode="External"/><Relationship Id="rId89" Type="http://schemas.openxmlformats.org/officeDocument/2006/relationships/hyperlink" Target="https://www.soccerstats.com/team.asp?league=spain&amp;stats=u98-alaves" TargetMode="External"/><Relationship Id="rId112" Type="http://schemas.openxmlformats.org/officeDocument/2006/relationships/hyperlink" Target="https://www.soccerstats.com/team.asp?league=spain&amp;stats=u92-levante" TargetMode="External"/><Relationship Id="rId16" Type="http://schemas.openxmlformats.org/officeDocument/2006/relationships/hyperlink" Target="https://www.soccerstats.com/team.asp?league=spain&amp;stats=u108-leganes" TargetMode="External"/><Relationship Id="rId107" Type="http://schemas.openxmlformats.org/officeDocument/2006/relationships/hyperlink" Target="https://www.soccerstats.com/team.asp?league=spain&amp;stats=u102-fc-sevilla" TargetMode="External"/><Relationship Id="rId11" Type="http://schemas.openxmlformats.org/officeDocument/2006/relationships/hyperlink" Target="https://www.soccerstats.com/team.asp?league=spain&amp;stats=u891-mallorca" TargetMode="External"/><Relationship Id="rId24" Type="http://schemas.openxmlformats.org/officeDocument/2006/relationships/hyperlink" Target="https://www.soccerstats.com/team.asp?league=spain&amp;stats=u91-real-betis" TargetMode="External"/><Relationship Id="rId32" Type="http://schemas.openxmlformats.org/officeDocument/2006/relationships/hyperlink" Target="https://www.soccerstats.com/team.asp?league=spain&amp;stats=u103-real-madrid" TargetMode="External"/><Relationship Id="rId37" Type="http://schemas.openxmlformats.org/officeDocument/2006/relationships/hyperlink" Target="https://www.soccerstats.com/team.asp?league=spain&amp;stats=u98-alaves" TargetMode="External"/><Relationship Id="rId40" Type="http://schemas.openxmlformats.org/officeDocument/2006/relationships/hyperlink" Target="https://www.soccerstats.com/team.asp?league=spain&amp;stats=u103-real-madrid" TargetMode="External"/><Relationship Id="rId45" Type="http://schemas.openxmlformats.org/officeDocument/2006/relationships/hyperlink" Target="https://www.soccerstats.com/team.asp?league=spain&amp;stats=u90-valladolid" TargetMode="External"/><Relationship Id="rId53" Type="http://schemas.openxmlformats.org/officeDocument/2006/relationships/hyperlink" Target="https://www.soccerstats.com/team.asp?league=spain&amp;stats=u104-getafe" TargetMode="External"/><Relationship Id="rId58" Type="http://schemas.openxmlformats.org/officeDocument/2006/relationships/hyperlink" Target="https://www.soccerstats.com/team.asp?league=spain&amp;stats=u104-getafe" TargetMode="External"/><Relationship Id="rId66" Type="http://schemas.openxmlformats.org/officeDocument/2006/relationships/hyperlink" Target="https://www.soccerstats.com/team.asp?league=spain&amp;stats=u98-alaves" TargetMode="External"/><Relationship Id="rId74" Type="http://schemas.openxmlformats.org/officeDocument/2006/relationships/hyperlink" Target="https://www.soccerstats.com/team.asp?league=spain&amp;stats=u92-levante" TargetMode="External"/><Relationship Id="rId79" Type="http://schemas.openxmlformats.org/officeDocument/2006/relationships/hyperlink" Target="https://www.soccerstats.com/team.asp?league=spain&amp;stats=u97-fc-barcelona" TargetMode="External"/><Relationship Id="rId87" Type="http://schemas.openxmlformats.org/officeDocument/2006/relationships/hyperlink" Target="https://www.soccerstats.com/team.asp?league=spain&amp;stats=u892-osasuna" TargetMode="External"/><Relationship Id="rId102" Type="http://schemas.openxmlformats.org/officeDocument/2006/relationships/hyperlink" Target="https://www.soccerstats.com/team.asp?league=spain&amp;stats=u891-mallorca" TargetMode="External"/><Relationship Id="rId110" Type="http://schemas.openxmlformats.org/officeDocument/2006/relationships/hyperlink" Target="https://www.soccerstats.com/team.asp?league=spain&amp;stats=u94-espanyol" TargetMode="External"/><Relationship Id="rId115" Type="http://schemas.openxmlformats.org/officeDocument/2006/relationships/hyperlink" Target="https://www.soccerstats.com/table.asp?league=spain&amp;tid=e" TargetMode="External"/><Relationship Id="rId5" Type="http://schemas.openxmlformats.org/officeDocument/2006/relationships/hyperlink" Target="https://www.soccerstats.com/team.asp?league=spain&amp;stats=u103-real-madrid" TargetMode="External"/><Relationship Id="rId61" Type="http://schemas.openxmlformats.org/officeDocument/2006/relationships/hyperlink" Target="https://www.soccerstats.com/team.asp?league=spain&amp;stats=u106-atletico-madrid" TargetMode="External"/><Relationship Id="rId82" Type="http://schemas.openxmlformats.org/officeDocument/2006/relationships/hyperlink" Target="https://www.soccerstats.com/team.asp?league=spain&amp;stats=u107-athletic-bilbao" TargetMode="External"/><Relationship Id="rId90" Type="http://schemas.openxmlformats.org/officeDocument/2006/relationships/hyperlink" Target="https://www.soccerstats.com/team.asp?league=spain&amp;stats=u102-fc-sevilla" TargetMode="External"/><Relationship Id="rId95" Type="http://schemas.openxmlformats.org/officeDocument/2006/relationships/hyperlink" Target="https://www.soccerstats.com/team.asp?league=spain&amp;stats=u98-alaves" TargetMode="External"/><Relationship Id="rId19" Type="http://schemas.openxmlformats.org/officeDocument/2006/relationships/hyperlink" Target="https://www.soccerstats.com/team.asp?league=spain&amp;stats=u105-valencia" TargetMode="External"/><Relationship Id="rId14" Type="http://schemas.openxmlformats.org/officeDocument/2006/relationships/hyperlink" Target="https://www.soccerstats.com/team.asp?league=spain&amp;stats=u102-fc-sevilla" TargetMode="External"/><Relationship Id="rId22" Type="http://schemas.openxmlformats.org/officeDocument/2006/relationships/hyperlink" Target="https://www.soccerstats.com/team.asp?league=spain&amp;stats=u95-villarreal" TargetMode="External"/><Relationship Id="rId27" Type="http://schemas.openxmlformats.org/officeDocument/2006/relationships/hyperlink" Target="https://www.soccerstats.com/team.asp?league=spain&amp;stats=u92-levante" TargetMode="External"/><Relationship Id="rId30" Type="http://schemas.openxmlformats.org/officeDocument/2006/relationships/hyperlink" Target="https://www.soccerstats.com/team.asp?league=spain&amp;stats=u891-mallorca" TargetMode="External"/><Relationship Id="rId35" Type="http://schemas.openxmlformats.org/officeDocument/2006/relationships/hyperlink" Target="https://www.soccerstats.com/team.asp?league=spain&amp;stats=u882-granada" TargetMode="External"/><Relationship Id="rId43" Type="http://schemas.openxmlformats.org/officeDocument/2006/relationships/hyperlink" Target="https://www.soccerstats.com/team.asp?league=spain&amp;stats=u99-eibar" TargetMode="External"/><Relationship Id="rId48" Type="http://schemas.openxmlformats.org/officeDocument/2006/relationships/hyperlink" Target="https://www.soccerstats.com/team.asp?league=spain&amp;stats=u93-celta-vigo" TargetMode="External"/><Relationship Id="rId56" Type="http://schemas.openxmlformats.org/officeDocument/2006/relationships/hyperlink" Target="https://www.soccerstats.com/team.asp?league=spain&amp;stats=u105-valencia" TargetMode="External"/><Relationship Id="rId64" Type="http://schemas.openxmlformats.org/officeDocument/2006/relationships/hyperlink" Target="https://www.soccerstats.com/team.asp?league=spain&amp;stats=u882-granada" TargetMode="External"/><Relationship Id="rId69" Type="http://schemas.openxmlformats.org/officeDocument/2006/relationships/hyperlink" Target="https://www.soccerstats.com/team.asp?league=spain&amp;stats=u891-mallorca" TargetMode="External"/><Relationship Id="rId77" Type="http://schemas.openxmlformats.org/officeDocument/2006/relationships/hyperlink" Target="https://www.soccerstats.com/team.asp?league=spain&amp;stats=u90-valladolid" TargetMode="External"/><Relationship Id="rId100" Type="http://schemas.openxmlformats.org/officeDocument/2006/relationships/hyperlink" Target="https://www.soccerstats.com/team.asp?league=spain&amp;stats=u99-eibar" TargetMode="External"/><Relationship Id="rId105" Type="http://schemas.openxmlformats.org/officeDocument/2006/relationships/hyperlink" Target="https://www.soccerstats.com/team.asp?league=spain&amp;stats=u96-real-sociedad" TargetMode="External"/><Relationship Id="rId113" Type="http://schemas.openxmlformats.org/officeDocument/2006/relationships/hyperlink" Target="https://www.soccerstats.com/team.asp?league=spain&amp;stats=u892-osasuna" TargetMode="External"/><Relationship Id="rId8" Type="http://schemas.openxmlformats.org/officeDocument/2006/relationships/hyperlink" Target="https://www.soccerstats.com/team.asp?league=spain&amp;stats=u93-celta-vigo" TargetMode="External"/><Relationship Id="rId51" Type="http://schemas.openxmlformats.org/officeDocument/2006/relationships/hyperlink" Target="https://www.soccerstats.com/team.asp?league=spain&amp;stats=u102-fc-sevilla" TargetMode="External"/><Relationship Id="rId72" Type="http://schemas.openxmlformats.org/officeDocument/2006/relationships/hyperlink" Target="https://www.soccerstats.com/team.asp?league=spain&amp;stats=u105-valencia" TargetMode="External"/><Relationship Id="rId80" Type="http://schemas.openxmlformats.org/officeDocument/2006/relationships/hyperlink" Target="https://www.soccerstats.com/team.asp?league=spain&amp;stats=u104-getafe" TargetMode="External"/><Relationship Id="rId85" Type="http://schemas.openxmlformats.org/officeDocument/2006/relationships/hyperlink" Target="https://www.soccerstats.com/team.asp?league=spain&amp;stats=u92-levante" TargetMode="External"/><Relationship Id="rId93" Type="http://schemas.openxmlformats.org/officeDocument/2006/relationships/hyperlink" Target="https://www.soccerstats.com/team.asp?league=spain&amp;stats=u91-real-betis" TargetMode="External"/><Relationship Id="rId98" Type="http://schemas.openxmlformats.org/officeDocument/2006/relationships/hyperlink" Target="https://www.soccerstats.com/team.asp?league=spain&amp;stats=u882-granada" TargetMode="External"/><Relationship Id="rId3" Type="http://schemas.openxmlformats.org/officeDocument/2006/relationships/hyperlink" Target="https://www.soccerstats.com/team.asp?league=spain&amp;stats=u97-fc-barcelona" TargetMode="External"/><Relationship Id="rId12" Type="http://schemas.openxmlformats.org/officeDocument/2006/relationships/hyperlink" Target="https://www.soccerstats.com/team.asp?league=spain&amp;stats=u107-athletic-bilbao" TargetMode="External"/><Relationship Id="rId17" Type="http://schemas.openxmlformats.org/officeDocument/2006/relationships/hyperlink" Target="https://www.soccerstats.com/team.asp?league=spain&amp;stats=u892-osasuna" TargetMode="External"/><Relationship Id="rId25" Type="http://schemas.openxmlformats.org/officeDocument/2006/relationships/hyperlink" Target="https://www.soccerstats.com/team.asp?league=spain&amp;stats=u93-celta-vigo" TargetMode="External"/><Relationship Id="rId33" Type="http://schemas.openxmlformats.org/officeDocument/2006/relationships/hyperlink" Target="https://www.soccerstats.com/team.asp?league=spain&amp;stats=u105-valencia" TargetMode="External"/><Relationship Id="rId38" Type="http://schemas.openxmlformats.org/officeDocument/2006/relationships/hyperlink" Target="https://www.soccerstats.com/team.asp?league=spain&amp;stats=u91-real-betis" TargetMode="External"/><Relationship Id="rId46" Type="http://schemas.openxmlformats.org/officeDocument/2006/relationships/hyperlink" Target="https://www.soccerstats.com/team.asp?league=spain&amp;stats=u98-alaves" TargetMode="External"/><Relationship Id="rId59" Type="http://schemas.openxmlformats.org/officeDocument/2006/relationships/hyperlink" Target="https://www.soccerstats.com/team.asp?league=spain&amp;stats=u95-villarreal" TargetMode="External"/><Relationship Id="rId67" Type="http://schemas.openxmlformats.org/officeDocument/2006/relationships/hyperlink" Target="https://www.soccerstats.com/team.asp?league=spain&amp;stats=u93-celta-vigo" TargetMode="External"/><Relationship Id="rId103" Type="http://schemas.openxmlformats.org/officeDocument/2006/relationships/hyperlink" Target="https://www.soccerstats.com/team.asp?league=spain&amp;stats=u105-valencia" TargetMode="External"/><Relationship Id="rId108" Type="http://schemas.openxmlformats.org/officeDocument/2006/relationships/hyperlink" Target="https://www.soccerstats.com/team.asp?league=spain&amp;stats=u106-atletico-madrid" TargetMode="External"/><Relationship Id="rId116" Type="http://schemas.openxmlformats.org/officeDocument/2006/relationships/queryTable" Target="../queryTables/queryTable20.xml"/><Relationship Id="rId20" Type="http://schemas.openxmlformats.org/officeDocument/2006/relationships/hyperlink" Target="https://www.soccerstats.com/team.asp?league=spain&amp;stats=u98-alaves" TargetMode="External"/><Relationship Id="rId41" Type="http://schemas.openxmlformats.org/officeDocument/2006/relationships/hyperlink" Target="https://www.soccerstats.com/team.asp?league=spain&amp;stats=u108-leganes" TargetMode="External"/><Relationship Id="rId54" Type="http://schemas.openxmlformats.org/officeDocument/2006/relationships/hyperlink" Target="https://www.soccerstats.com/team.asp?league=spain&amp;stats=u92-levante" TargetMode="External"/><Relationship Id="rId62" Type="http://schemas.openxmlformats.org/officeDocument/2006/relationships/hyperlink" Target="https://www.soccerstats.com/team.asp?league=spain&amp;stats=u99-eibar" TargetMode="External"/><Relationship Id="rId70" Type="http://schemas.openxmlformats.org/officeDocument/2006/relationships/hyperlink" Target="https://www.soccerstats.com/team.asp?league=spain&amp;stats=u91-real-betis" TargetMode="External"/><Relationship Id="rId75" Type="http://schemas.openxmlformats.org/officeDocument/2006/relationships/hyperlink" Target="https://www.soccerstats.com/team.asp?league=spain&amp;stats=u892-osasuna" TargetMode="External"/><Relationship Id="rId83" Type="http://schemas.openxmlformats.org/officeDocument/2006/relationships/hyperlink" Target="https://www.soccerstats.com/team.asp?league=spain&amp;stats=u93-celta-vigo" TargetMode="External"/><Relationship Id="rId88" Type="http://schemas.openxmlformats.org/officeDocument/2006/relationships/hyperlink" Target="https://www.soccerstats.com/team.asp?league=spain&amp;stats=u105-valencia" TargetMode="External"/><Relationship Id="rId91" Type="http://schemas.openxmlformats.org/officeDocument/2006/relationships/hyperlink" Target="https://www.soccerstats.com/team.asp?league=spain&amp;stats=u882-granada" TargetMode="External"/><Relationship Id="rId96" Type="http://schemas.openxmlformats.org/officeDocument/2006/relationships/hyperlink" Target="https://www.soccerstats.com/team.asp?league=spain&amp;stats=u107-athletic-bilbao" TargetMode="External"/><Relationship Id="rId111" Type="http://schemas.openxmlformats.org/officeDocument/2006/relationships/hyperlink" Target="https://www.soccerstats.com/team.asp?league=spain&amp;stats=u108-leganes" TargetMode="External"/><Relationship Id="rId1" Type="http://schemas.openxmlformats.org/officeDocument/2006/relationships/hyperlink" Target="https://www.soccerstats.com/team.asp?league=spain&amp;stats=u95-villarreal" TargetMode="External"/><Relationship Id="rId6" Type="http://schemas.openxmlformats.org/officeDocument/2006/relationships/hyperlink" Target="https://www.soccerstats.com/team.asp?league=spain&amp;stats=u99-eibar" TargetMode="External"/><Relationship Id="rId15" Type="http://schemas.openxmlformats.org/officeDocument/2006/relationships/hyperlink" Target="https://www.soccerstats.com/team.asp?league=spain&amp;stats=u104-getafe" TargetMode="External"/><Relationship Id="rId23" Type="http://schemas.openxmlformats.org/officeDocument/2006/relationships/hyperlink" Target="https://www.soccerstats.com/team.asp?league=spain&amp;stats=u106-atletico-madrid" TargetMode="External"/><Relationship Id="rId28" Type="http://schemas.openxmlformats.org/officeDocument/2006/relationships/hyperlink" Target="https://www.soccerstats.com/team.asp?league=spain&amp;stats=u102-fc-sevilla" TargetMode="External"/><Relationship Id="rId36" Type="http://schemas.openxmlformats.org/officeDocument/2006/relationships/hyperlink" Target="https://www.soccerstats.com/team.asp?league=spain&amp;stats=u108-leganes" TargetMode="External"/><Relationship Id="rId49" Type="http://schemas.openxmlformats.org/officeDocument/2006/relationships/hyperlink" Target="https://www.soccerstats.com/team.asp?league=spain&amp;stats=u891-mallorca" TargetMode="External"/><Relationship Id="rId57" Type="http://schemas.openxmlformats.org/officeDocument/2006/relationships/hyperlink" Target="https://www.soccerstats.com/team.asp?league=spain&amp;stats=u94-espanyol" TargetMode="External"/><Relationship Id="rId106" Type="http://schemas.openxmlformats.org/officeDocument/2006/relationships/hyperlink" Target="https://www.soccerstats.com/team.asp?league=spain&amp;stats=u97-fc-barcelona" TargetMode="External"/><Relationship Id="rId114" Type="http://schemas.openxmlformats.org/officeDocument/2006/relationships/hyperlink" Target="https://www.soccerstats.com/team.asp?league=spain&amp;stats=u90-valladolid" TargetMode="External"/><Relationship Id="rId10" Type="http://schemas.openxmlformats.org/officeDocument/2006/relationships/hyperlink" Target="https://www.soccerstats.com/team.asp?league=spain&amp;stats=u92-levante" TargetMode="External"/><Relationship Id="rId31" Type="http://schemas.openxmlformats.org/officeDocument/2006/relationships/hyperlink" Target="https://www.soccerstats.com/team.asp?league=spain&amp;stats=u892-osasuna" TargetMode="External"/><Relationship Id="rId44" Type="http://schemas.openxmlformats.org/officeDocument/2006/relationships/hyperlink" Target="https://www.soccerstats.com/team.asp?league=spain&amp;stats=u97-fc-barcelona" TargetMode="External"/><Relationship Id="rId52" Type="http://schemas.openxmlformats.org/officeDocument/2006/relationships/hyperlink" Target="https://www.soccerstats.com/team.asp?league=spain&amp;stats=u106-atletico-madrid" TargetMode="External"/><Relationship Id="rId60" Type="http://schemas.openxmlformats.org/officeDocument/2006/relationships/hyperlink" Target="https://www.soccerstats.com/team.asp?league=spain&amp;stats=u107-athletic-bilbao" TargetMode="External"/><Relationship Id="rId65" Type="http://schemas.openxmlformats.org/officeDocument/2006/relationships/hyperlink" Target="https://www.soccerstats.com/team.asp?league=spain&amp;stats=u103-real-madrid" TargetMode="External"/><Relationship Id="rId73" Type="http://schemas.openxmlformats.org/officeDocument/2006/relationships/hyperlink" Target="https://www.soccerstats.com/team.asp?league=spain&amp;stats=u102-fc-sevilla" TargetMode="External"/><Relationship Id="rId78" Type="http://schemas.openxmlformats.org/officeDocument/2006/relationships/hyperlink" Target="https://www.soccerstats.com/team.asp?league=spain&amp;stats=u106-atletico-madrid" TargetMode="External"/><Relationship Id="rId81" Type="http://schemas.openxmlformats.org/officeDocument/2006/relationships/hyperlink" Target="https://www.soccerstats.com/team.asp?league=spain&amp;stats=u95-villarreal" TargetMode="External"/><Relationship Id="rId86" Type="http://schemas.openxmlformats.org/officeDocument/2006/relationships/hyperlink" Target="https://www.soccerstats.com/team.asp?league=spain&amp;stats=u891-mallorca" TargetMode="External"/><Relationship Id="rId94" Type="http://schemas.openxmlformats.org/officeDocument/2006/relationships/hyperlink" Target="https://www.soccerstats.com/team.asp?league=spain&amp;stats=u103-real-madrid" TargetMode="External"/><Relationship Id="rId99" Type="http://schemas.openxmlformats.org/officeDocument/2006/relationships/hyperlink" Target="https://www.soccerstats.com/team.asp?league=spain&amp;stats=u103-real-madrid" TargetMode="External"/><Relationship Id="rId101" Type="http://schemas.openxmlformats.org/officeDocument/2006/relationships/hyperlink" Target="https://www.soccerstats.com/team.asp?league=spain&amp;stats=u104-getafe" TargetMode="External"/><Relationship Id="rId4" Type="http://schemas.openxmlformats.org/officeDocument/2006/relationships/hyperlink" Target="https://www.soccerstats.com/team.asp?league=spain&amp;stats=u882-granada" TargetMode="External"/><Relationship Id="rId9" Type="http://schemas.openxmlformats.org/officeDocument/2006/relationships/hyperlink" Target="https://www.soccerstats.com/team.asp?league=spain&amp;stats=u90-valladolid" TargetMode="External"/><Relationship Id="rId13" Type="http://schemas.openxmlformats.org/officeDocument/2006/relationships/hyperlink" Target="https://www.soccerstats.com/team.asp?league=spain&amp;stats=u94-espanyol" TargetMode="External"/><Relationship Id="rId18" Type="http://schemas.openxmlformats.org/officeDocument/2006/relationships/hyperlink" Target="https://www.soccerstats.com/team.asp?league=spain&amp;stats=u96-real-sociedad" TargetMode="External"/><Relationship Id="rId39" Type="http://schemas.openxmlformats.org/officeDocument/2006/relationships/hyperlink" Target="https://www.soccerstats.com/team.asp?league=spain&amp;stats=u882-granada" TargetMode="External"/><Relationship Id="rId109" Type="http://schemas.openxmlformats.org/officeDocument/2006/relationships/hyperlink" Target="https://www.soccerstats.com/team.asp?league=spain&amp;stats=u93-celta-vigo" TargetMode="External"/><Relationship Id="rId34" Type="http://schemas.openxmlformats.org/officeDocument/2006/relationships/hyperlink" Target="https://www.soccerstats.com/team.asp?league=spain&amp;stats=u107-athletic-bilbao" TargetMode="External"/><Relationship Id="rId50" Type="http://schemas.openxmlformats.org/officeDocument/2006/relationships/hyperlink" Target="https://www.soccerstats.com/team.asp?league=spain&amp;stats=u96-real-sociedad" TargetMode="External"/><Relationship Id="rId55" Type="http://schemas.openxmlformats.org/officeDocument/2006/relationships/hyperlink" Target="https://www.soccerstats.com/team.asp?league=spain&amp;stats=u892-osasuna" TargetMode="External"/><Relationship Id="rId76" Type="http://schemas.openxmlformats.org/officeDocument/2006/relationships/hyperlink" Target="https://www.soccerstats.com/team.asp?league=spain&amp;stats=u108-leganes" TargetMode="External"/><Relationship Id="rId97" Type="http://schemas.openxmlformats.org/officeDocument/2006/relationships/hyperlink" Target="https://www.soccerstats.com/team.asp?league=spain&amp;stats=u91-real-betis" TargetMode="External"/><Relationship Id="rId104" Type="http://schemas.openxmlformats.org/officeDocument/2006/relationships/hyperlink" Target="https://www.soccerstats.com/team.asp?league=spain&amp;stats=u95-villarreal" TargetMode="External"/><Relationship Id="rId7" Type="http://schemas.openxmlformats.org/officeDocument/2006/relationships/hyperlink" Target="https://www.soccerstats.com/team.asp?league=spain&amp;stats=u106-atletico-madrid" TargetMode="External"/><Relationship Id="rId71" Type="http://schemas.openxmlformats.org/officeDocument/2006/relationships/hyperlink" Target="https://www.soccerstats.com/team.asp?league=spain&amp;stats=u96-real-sociedad" TargetMode="External"/><Relationship Id="rId92" Type="http://schemas.openxmlformats.org/officeDocument/2006/relationships/hyperlink" Target="https://www.soccerstats.com/team.asp?league=spain&amp;stats=u108-leganes" TargetMode="External"/><Relationship Id="rId2" Type="http://schemas.openxmlformats.org/officeDocument/2006/relationships/hyperlink" Target="https://www.soccerstats.com/team.asp?league=spain&amp;stats=u91-real-betis" TargetMode="External"/><Relationship Id="rId29" Type="http://schemas.openxmlformats.org/officeDocument/2006/relationships/hyperlink" Target="https://www.soccerstats.com/team.asp?league=spain&amp;stats=u104-getafe" TargetMode="External"/></Relationships>
</file>

<file path=xl/worksheets/_rels/sheet22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spain2&amp;stats=u880-deportivo" TargetMode="External"/><Relationship Id="rId117" Type="http://schemas.openxmlformats.org/officeDocument/2006/relationships/hyperlink" Target="https://www.soccerstats.com/team.asp?league=spain2&amp;stats=u883-lugo" TargetMode="External"/><Relationship Id="rId21" Type="http://schemas.openxmlformats.org/officeDocument/2006/relationships/hyperlink" Target="https://www.soccerstats.com/team.asp?league=spain2&amp;stats=u890-extremadura" TargetMode="External"/><Relationship Id="rId42" Type="http://schemas.openxmlformats.org/officeDocument/2006/relationships/hyperlink" Target="https://www.soccerstats.com/team.asp?league=spain2&amp;stats=u888-numancia" TargetMode="External"/><Relationship Id="rId47" Type="http://schemas.openxmlformats.org/officeDocument/2006/relationships/hyperlink" Target="https://www.soccerstats.com/team.asp?league=spain2&amp;stats=u889-real-oviedo" TargetMode="External"/><Relationship Id="rId63" Type="http://schemas.openxmlformats.org/officeDocument/2006/relationships/hyperlink" Target="https://www.soccerstats.com/team.asp?league=spain2&amp;stats=u89-girona" TargetMode="External"/><Relationship Id="rId68" Type="http://schemas.openxmlformats.org/officeDocument/2006/relationships/hyperlink" Target="https://www.soccerstats.com/team.asp?league=spain2&amp;stats=u894-alcorcon" TargetMode="External"/><Relationship Id="rId84" Type="http://schemas.openxmlformats.org/officeDocument/2006/relationships/hyperlink" Target="https://www.soccerstats.com/team.asp?league=spain2&amp;stats=u896-malaga" TargetMode="External"/><Relationship Id="rId89" Type="http://schemas.openxmlformats.org/officeDocument/2006/relationships/hyperlink" Target="https://www.soccerstats.com/team.asp?league=spain2&amp;stats=u101-rayo-vallecano" TargetMode="External"/><Relationship Id="rId112" Type="http://schemas.openxmlformats.org/officeDocument/2006/relationships/hyperlink" Target="https://www.soccerstats.com/team.asp?league=spain2&amp;stats=u889-real-oviedo" TargetMode="External"/><Relationship Id="rId133" Type="http://schemas.openxmlformats.org/officeDocument/2006/relationships/hyperlink" Target="https://www.soccerstats.com/table.asp?league=spain2&amp;tid=e" TargetMode="External"/><Relationship Id="rId16" Type="http://schemas.openxmlformats.org/officeDocument/2006/relationships/hyperlink" Target="https://www.soccerstats.com/team.asp?league=spain2&amp;stats=u879-albacete" TargetMode="External"/><Relationship Id="rId107" Type="http://schemas.openxmlformats.org/officeDocument/2006/relationships/hyperlink" Target="https://www.soccerstats.com/team.asp?league=spain2&amp;stats=u886-sporting-gijon" TargetMode="External"/><Relationship Id="rId11" Type="http://schemas.openxmlformats.org/officeDocument/2006/relationships/hyperlink" Target="https://www.soccerstats.com/team.asp?league=spain2&amp;stats=u1097-racing" TargetMode="External"/><Relationship Id="rId32" Type="http://schemas.openxmlformats.org/officeDocument/2006/relationships/hyperlink" Target="https://www.soccerstats.com/team.asp?league=spain2&amp;stats=u895-las-palmas" TargetMode="External"/><Relationship Id="rId37" Type="http://schemas.openxmlformats.org/officeDocument/2006/relationships/hyperlink" Target="https://www.soccerstats.com/team.asp?league=spain2&amp;stats=u1097-racing" TargetMode="External"/><Relationship Id="rId53" Type="http://schemas.openxmlformats.org/officeDocument/2006/relationships/hyperlink" Target="https://www.soccerstats.com/team.asp?league=spain2&amp;stats=u898-tenerife" TargetMode="External"/><Relationship Id="rId58" Type="http://schemas.openxmlformats.org/officeDocument/2006/relationships/hyperlink" Target="https://www.soccerstats.com/team.asp?league=spain2&amp;stats=u881-elche" TargetMode="External"/><Relationship Id="rId74" Type="http://schemas.openxmlformats.org/officeDocument/2006/relationships/hyperlink" Target="https://www.soccerstats.com/team.asp?league=spain2&amp;stats=u881-elche" TargetMode="External"/><Relationship Id="rId79" Type="http://schemas.openxmlformats.org/officeDocument/2006/relationships/hyperlink" Target="https://www.soccerstats.com/team.asp?league=spain2&amp;stats=u1097-racing" TargetMode="External"/><Relationship Id="rId102" Type="http://schemas.openxmlformats.org/officeDocument/2006/relationships/hyperlink" Target="https://www.soccerstats.com/team.asp?league=spain2&amp;stats=u890-extremadura" TargetMode="External"/><Relationship Id="rId123" Type="http://schemas.openxmlformats.org/officeDocument/2006/relationships/hyperlink" Target="https://www.soccerstats.com/team.asp?league=spain2&amp;stats=u897-cadiz" TargetMode="External"/><Relationship Id="rId128" Type="http://schemas.openxmlformats.org/officeDocument/2006/relationships/hyperlink" Target="https://www.soccerstats.com/team.asp?league=spain2&amp;stats=u888-numancia" TargetMode="External"/><Relationship Id="rId5" Type="http://schemas.openxmlformats.org/officeDocument/2006/relationships/hyperlink" Target="https://www.soccerstats.com/team.asp?league=spain2&amp;stats=u889-real-oviedo" TargetMode="External"/><Relationship Id="rId90" Type="http://schemas.openxmlformats.org/officeDocument/2006/relationships/hyperlink" Target="https://www.soccerstats.com/team.asp?league=spain2&amp;stats=u894-alcorcon" TargetMode="External"/><Relationship Id="rId95" Type="http://schemas.openxmlformats.org/officeDocument/2006/relationships/hyperlink" Target="https://www.soccerstats.com/team.asp?league=spain2&amp;stats=u100-huesca" TargetMode="External"/><Relationship Id="rId14" Type="http://schemas.openxmlformats.org/officeDocument/2006/relationships/hyperlink" Target="https://www.soccerstats.com/team.asp?league=spain2&amp;stats=u888-numancia" TargetMode="External"/><Relationship Id="rId22" Type="http://schemas.openxmlformats.org/officeDocument/2006/relationships/hyperlink" Target="https://www.soccerstats.com/team.asp?league=spain2&amp;stats=u896-malaga" TargetMode="External"/><Relationship Id="rId27" Type="http://schemas.openxmlformats.org/officeDocument/2006/relationships/hyperlink" Target="https://www.soccerstats.com/team.asp?league=spain2&amp;stats=u883-lugo" TargetMode="External"/><Relationship Id="rId30" Type="http://schemas.openxmlformats.org/officeDocument/2006/relationships/hyperlink" Target="https://www.soccerstats.com/team.asp?league=spain2&amp;stats=u1096-fuenlabrada" TargetMode="External"/><Relationship Id="rId35" Type="http://schemas.openxmlformats.org/officeDocument/2006/relationships/hyperlink" Target="https://www.soccerstats.com/team.asp?league=spain2&amp;stats=u887-almeria" TargetMode="External"/><Relationship Id="rId43" Type="http://schemas.openxmlformats.org/officeDocument/2006/relationships/hyperlink" Target="https://www.soccerstats.com/team.asp?league=spain2&amp;stats=u893-real-zaragoza" TargetMode="External"/><Relationship Id="rId48" Type="http://schemas.openxmlformats.org/officeDocument/2006/relationships/hyperlink" Target="https://www.soccerstats.com/team.asp?league=spain2&amp;stats=u894-alcorcon" TargetMode="External"/><Relationship Id="rId56" Type="http://schemas.openxmlformats.org/officeDocument/2006/relationships/hyperlink" Target="https://www.soccerstats.com/team.asp?league=spain2&amp;stats=u893-real-zaragoza" TargetMode="External"/><Relationship Id="rId64" Type="http://schemas.openxmlformats.org/officeDocument/2006/relationships/hyperlink" Target="https://www.soccerstats.com/team.asp?league=spain2&amp;stats=u100-huesca" TargetMode="External"/><Relationship Id="rId69" Type="http://schemas.openxmlformats.org/officeDocument/2006/relationships/hyperlink" Target="https://www.soccerstats.com/team.asp?league=spain2&amp;stats=u880-deportivo" TargetMode="External"/><Relationship Id="rId77" Type="http://schemas.openxmlformats.org/officeDocument/2006/relationships/hyperlink" Target="https://www.soccerstats.com/team.asp?league=spain2&amp;stats=u100-huesca" TargetMode="External"/><Relationship Id="rId100" Type="http://schemas.openxmlformats.org/officeDocument/2006/relationships/hyperlink" Target="https://www.soccerstats.com/team.asp?league=spain2&amp;stats=u887-almeria" TargetMode="External"/><Relationship Id="rId105" Type="http://schemas.openxmlformats.org/officeDocument/2006/relationships/hyperlink" Target="https://www.soccerstats.com/team.asp?league=spain2&amp;stats=u1098-ponferradina" TargetMode="External"/><Relationship Id="rId113" Type="http://schemas.openxmlformats.org/officeDocument/2006/relationships/hyperlink" Target="https://www.soccerstats.com/team.asp?league=spain2&amp;stats=u894-alcorcon" TargetMode="External"/><Relationship Id="rId118" Type="http://schemas.openxmlformats.org/officeDocument/2006/relationships/hyperlink" Target="https://www.soccerstats.com/team.asp?league=spain2&amp;stats=u1098-ponferradina" TargetMode="External"/><Relationship Id="rId126" Type="http://schemas.openxmlformats.org/officeDocument/2006/relationships/hyperlink" Target="https://www.soccerstats.com/team.asp?league=spain2&amp;stats=u100-huesca" TargetMode="External"/><Relationship Id="rId134" Type="http://schemas.openxmlformats.org/officeDocument/2006/relationships/queryTable" Target="../queryTables/queryTable21.xml"/><Relationship Id="rId8" Type="http://schemas.openxmlformats.org/officeDocument/2006/relationships/hyperlink" Target="https://www.soccerstats.com/team.asp?league=spain2&amp;stats=u898-tenerife" TargetMode="External"/><Relationship Id="rId51" Type="http://schemas.openxmlformats.org/officeDocument/2006/relationships/hyperlink" Target="https://www.soccerstats.com/team.asp?league=spain2&amp;stats=u1098-ponferradina" TargetMode="External"/><Relationship Id="rId72" Type="http://schemas.openxmlformats.org/officeDocument/2006/relationships/hyperlink" Target="https://www.soccerstats.com/team.asp?league=spain2&amp;stats=u883-lugo" TargetMode="External"/><Relationship Id="rId80" Type="http://schemas.openxmlformats.org/officeDocument/2006/relationships/hyperlink" Target="https://www.soccerstats.com/team.asp?league=spain2&amp;stats=u893-real-zaragoza" TargetMode="External"/><Relationship Id="rId85" Type="http://schemas.openxmlformats.org/officeDocument/2006/relationships/hyperlink" Target="https://www.soccerstats.com/team.asp?league=spain2&amp;stats=u895-las-palmas" TargetMode="External"/><Relationship Id="rId93" Type="http://schemas.openxmlformats.org/officeDocument/2006/relationships/hyperlink" Target="https://www.soccerstats.com/team.asp?league=spain2&amp;stats=u883-lugo" TargetMode="External"/><Relationship Id="rId98" Type="http://schemas.openxmlformats.org/officeDocument/2006/relationships/hyperlink" Target="https://www.soccerstats.com/team.asp?league=spain2&amp;stats=u89-girona" TargetMode="External"/><Relationship Id="rId121" Type="http://schemas.openxmlformats.org/officeDocument/2006/relationships/hyperlink" Target="https://www.soccerstats.com/team.asp?league=spain2&amp;stats=u893-real-zaragoza" TargetMode="External"/><Relationship Id="rId3" Type="http://schemas.openxmlformats.org/officeDocument/2006/relationships/hyperlink" Target="https://www.soccerstats.com/team.asp?league=spain2&amp;stats=u894-alcorcon" TargetMode="External"/><Relationship Id="rId12" Type="http://schemas.openxmlformats.org/officeDocument/2006/relationships/hyperlink" Target="https://www.soccerstats.com/team.asp?league=spain2&amp;stats=u881-elche" TargetMode="External"/><Relationship Id="rId17" Type="http://schemas.openxmlformats.org/officeDocument/2006/relationships/hyperlink" Target="https://www.soccerstats.com/team.asp?league=spain2&amp;stats=u887-almeria" TargetMode="External"/><Relationship Id="rId25" Type="http://schemas.openxmlformats.org/officeDocument/2006/relationships/hyperlink" Target="https://www.soccerstats.com/team.asp?league=spain2&amp;stats=u894-alcorcon" TargetMode="External"/><Relationship Id="rId33" Type="http://schemas.openxmlformats.org/officeDocument/2006/relationships/hyperlink" Target="https://www.soccerstats.com/team.asp?league=spain2&amp;stats=u898-tenerife" TargetMode="External"/><Relationship Id="rId38" Type="http://schemas.openxmlformats.org/officeDocument/2006/relationships/hyperlink" Target="https://www.soccerstats.com/team.asp?league=spain2&amp;stats=u889-real-oviedo" TargetMode="External"/><Relationship Id="rId46" Type="http://schemas.openxmlformats.org/officeDocument/2006/relationships/hyperlink" Target="https://www.soccerstats.com/team.asp?league=spain2&amp;stats=u1097-racing" TargetMode="External"/><Relationship Id="rId59" Type="http://schemas.openxmlformats.org/officeDocument/2006/relationships/hyperlink" Target="https://www.soccerstats.com/team.asp?league=spain2&amp;stats=u883-lugo" TargetMode="External"/><Relationship Id="rId67" Type="http://schemas.openxmlformats.org/officeDocument/2006/relationships/hyperlink" Target="https://www.soccerstats.com/team.asp?league=spain2&amp;stats=u101-rayo-vallecano" TargetMode="External"/><Relationship Id="rId103" Type="http://schemas.openxmlformats.org/officeDocument/2006/relationships/hyperlink" Target="https://www.soccerstats.com/team.asp?league=spain2&amp;stats=u895-las-palmas" TargetMode="External"/><Relationship Id="rId108" Type="http://schemas.openxmlformats.org/officeDocument/2006/relationships/hyperlink" Target="https://www.soccerstats.com/team.asp?league=spain2&amp;stats=u898-tenerife" TargetMode="External"/><Relationship Id="rId116" Type="http://schemas.openxmlformats.org/officeDocument/2006/relationships/hyperlink" Target="https://www.soccerstats.com/team.asp?league=spain2&amp;stats=u887-almeria" TargetMode="External"/><Relationship Id="rId124" Type="http://schemas.openxmlformats.org/officeDocument/2006/relationships/hyperlink" Target="https://www.soccerstats.com/team.asp?league=spain2&amp;stats=u881-elche" TargetMode="External"/><Relationship Id="rId129" Type="http://schemas.openxmlformats.org/officeDocument/2006/relationships/hyperlink" Target="https://www.soccerstats.com/team.asp?league=spain2&amp;stats=u879-albacete" TargetMode="External"/><Relationship Id="rId20" Type="http://schemas.openxmlformats.org/officeDocument/2006/relationships/hyperlink" Target="https://www.soccerstats.com/team.asp?league=spain2&amp;stats=u886-sporting-gijon" TargetMode="External"/><Relationship Id="rId41" Type="http://schemas.openxmlformats.org/officeDocument/2006/relationships/hyperlink" Target="https://www.soccerstats.com/team.asp?league=spain2&amp;stats=u896-malaga" TargetMode="External"/><Relationship Id="rId54" Type="http://schemas.openxmlformats.org/officeDocument/2006/relationships/hyperlink" Target="https://www.soccerstats.com/team.asp?league=spain2&amp;stats=u1096-fuenlabrada" TargetMode="External"/><Relationship Id="rId62" Type="http://schemas.openxmlformats.org/officeDocument/2006/relationships/hyperlink" Target="https://www.soccerstats.com/team.asp?league=spain2&amp;stats=u886-sporting-gijon" TargetMode="External"/><Relationship Id="rId70" Type="http://schemas.openxmlformats.org/officeDocument/2006/relationships/hyperlink" Target="https://www.soccerstats.com/team.asp?league=spain2&amp;stats=u1096-fuenlabrada" TargetMode="External"/><Relationship Id="rId75" Type="http://schemas.openxmlformats.org/officeDocument/2006/relationships/hyperlink" Target="https://www.soccerstats.com/team.asp?league=spain2&amp;stats=u887-almeria" TargetMode="External"/><Relationship Id="rId83" Type="http://schemas.openxmlformats.org/officeDocument/2006/relationships/hyperlink" Target="https://www.soccerstats.com/team.asp?league=spain2&amp;stats=u89-girona" TargetMode="External"/><Relationship Id="rId88" Type="http://schemas.openxmlformats.org/officeDocument/2006/relationships/hyperlink" Target="https://www.soccerstats.com/team.asp?league=spain2&amp;stats=u879-albacete" TargetMode="External"/><Relationship Id="rId91" Type="http://schemas.openxmlformats.org/officeDocument/2006/relationships/hyperlink" Target="https://www.soccerstats.com/team.asp?league=spain2&amp;stats=u881-elche" TargetMode="External"/><Relationship Id="rId96" Type="http://schemas.openxmlformats.org/officeDocument/2006/relationships/hyperlink" Target="https://www.soccerstats.com/team.asp?league=spain2&amp;stats=u1095-mirand&#233;s" TargetMode="External"/><Relationship Id="rId111" Type="http://schemas.openxmlformats.org/officeDocument/2006/relationships/hyperlink" Target="https://www.soccerstats.com/team.asp?league=spain2&amp;stats=u880-deportivo" TargetMode="External"/><Relationship Id="rId132" Type="http://schemas.openxmlformats.org/officeDocument/2006/relationships/hyperlink" Target="https://www.soccerstats.com/team.asp?league=spain2&amp;stats=u886-sporting-gijon" TargetMode="External"/><Relationship Id="rId1" Type="http://schemas.openxmlformats.org/officeDocument/2006/relationships/hyperlink" Target="https://www.soccerstats.com/team.asp?league=spain2&amp;stats=u880-deportivo" TargetMode="External"/><Relationship Id="rId6" Type="http://schemas.openxmlformats.org/officeDocument/2006/relationships/hyperlink" Target="https://www.soccerstats.com/team.asp?league=spain2&amp;stats=u1095-mirand&#233;s" TargetMode="External"/><Relationship Id="rId15" Type="http://schemas.openxmlformats.org/officeDocument/2006/relationships/hyperlink" Target="https://www.soccerstats.com/team.asp?league=spain2&amp;stats=u893-real-zaragoza" TargetMode="External"/><Relationship Id="rId23" Type="http://schemas.openxmlformats.org/officeDocument/2006/relationships/hyperlink" Target="https://www.soccerstats.com/team.asp?league=spain2&amp;stats=u101-rayo-vallecano" TargetMode="External"/><Relationship Id="rId28" Type="http://schemas.openxmlformats.org/officeDocument/2006/relationships/hyperlink" Target="https://www.soccerstats.com/team.asp?league=spain2&amp;stats=u1095-mirand&#233;s" TargetMode="External"/><Relationship Id="rId36" Type="http://schemas.openxmlformats.org/officeDocument/2006/relationships/hyperlink" Target="https://www.soccerstats.com/team.asp?league=spain2&amp;stats=u881-elche" TargetMode="External"/><Relationship Id="rId49" Type="http://schemas.openxmlformats.org/officeDocument/2006/relationships/hyperlink" Target="https://www.soccerstats.com/team.asp?league=spain2&amp;stats=u897-cadiz" TargetMode="External"/><Relationship Id="rId57" Type="http://schemas.openxmlformats.org/officeDocument/2006/relationships/hyperlink" Target="https://www.soccerstats.com/team.asp?league=spain2&amp;stats=u879-albacete" TargetMode="External"/><Relationship Id="rId106" Type="http://schemas.openxmlformats.org/officeDocument/2006/relationships/hyperlink" Target="https://www.soccerstats.com/team.asp?league=spain2&amp;stats=u893-real-zaragoza" TargetMode="External"/><Relationship Id="rId114" Type="http://schemas.openxmlformats.org/officeDocument/2006/relationships/hyperlink" Target="https://www.soccerstats.com/team.asp?league=spain2&amp;stats=u1096-fuenlabrada" TargetMode="External"/><Relationship Id="rId119" Type="http://schemas.openxmlformats.org/officeDocument/2006/relationships/hyperlink" Target="https://www.soccerstats.com/team.asp?league=spain2&amp;stats=u1097-racing" TargetMode="External"/><Relationship Id="rId127" Type="http://schemas.openxmlformats.org/officeDocument/2006/relationships/hyperlink" Target="https://www.soccerstats.com/team.asp?league=spain2&amp;stats=u896-malaga" TargetMode="External"/><Relationship Id="rId10" Type="http://schemas.openxmlformats.org/officeDocument/2006/relationships/hyperlink" Target="https://www.soccerstats.com/team.asp?league=spain2&amp;stats=u883-lugo" TargetMode="External"/><Relationship Id="rId31" Type="http://schemas.openxmlformats.org/officeDocument/2006/relationships/hyperlink" Target="https://www.soccerstats.com/team.asp?league=spain2&amp;stats=u100-huesca" TargetMode="External"/><Relationship Id="rId44" Type="http://schemas.openxmlformats.org/officeDocument/2006/relationships/hyperlink" Target="https://www.soccerstats.com/team.asp?league=spain2&amp;stats=u879-albacete" TargetMode="External"/><Relationship Id="rId52" Type="http://schemas.openxmlformats.org/officeDocument/2006/relationships/hyperlink" Target="https://www.soccerstats.com/team.asp?league=spain2&amp;stats=u101-rayo-vallecano" TargetMode="External"/><Relationship Id="rId60" Type="http://schemas.openxmlformats.org/officeDocument/2006/relationships/hyperlink" Target="https://www.soccerstats.com/team.asp?league=spain2&amp;stats=u887-almeria" TargetMode="External"/><Relationship Id="rId65" Type="http://schemas.openxmlformats.org/officeDocument/2006/relationships/hyperlink" Target="https://www.soccerstats.com/team.asp?league=spain2&amp;stats=u895-las-palmas" TargetMode="External"/><Relationship Id="rId73" Type="http://schemas.openxmlformats.org/officeDocument/2006/relationships/hyperlink" Target="https://www.soccerstats.com/team.asp?league=spain2&amp;stats=u1095-mirand&#233;s" TargetMode="External"/><Relationship Id="rId78" Type="http://schemas.openxmlformats.org/officeDocument/2006/relationships/hyperlink" Target="https://www.soccerstats.com/team.asp?league=spain2&amp;stats=u1098-ponferradina" TargetMode="External"/><Relationship Id="rId81" Type="http://schemas.openxmlformats.org/officeDocument/2006/relationships/hyperlink" Target="https://www.soccerstats.com/team.asp?league=spain2&amp;stats=u898-tenerife" TargetMode="External"/><Relationship Id="rId86" Type="http://schemas.openxmlformats.org/officeDocument/2006/relationships/hyperlink" Target="https://www.soccerstats.com/team.asp?league=spain2&amp;stats=u888-numancia" TargetMode="External"/><Relationship Id="rId94" Type="http://schemas.openxmlformats.org/officeDocument/2006/relationships/hyperlink" Target="https://www.soccerstats.com/team.asp?league=spain2&amp;stats=u897-cadiz" TargetMode="External"/><Relationship Id="rId99" Type="http://schemas.openxmlformats.org/officeDocument/2006/relationships/hyperlink" Target="https://www.soccerstats.com/team.asp?league=spain2&amp;stats=u1097-racing" TargetMode="External"/><Relationship Id="rId101" Type="http://schemas.openxmlformats.org/officeDocument/2006/relationships/hyperlink" Target="https://www.soccerstats.com/team.asp?league=spain2&amp;stats=u880-deportivo" TargetMode="External"/><Relationship Id="rId122" Type="http://schemas.openxmlformats.org/officeDocument/2006/relationships/hyperlink" Target="https://www.soccerstats.com/team.asp?league=spain2&amp;stats=u898-tenerife" TargetMode="External"/><Relationship Id="rId130" Type="http://schemas.openxmlformats.org/officeDocument/2006/relationships/hyperlink" Target="https://www.soccerstats.com/team.asp?league=spain2&amp;stats=u89-girona" TargetMode="External"/><Relationship Id="rId4" Type="http://schemas.openxmlformats.org/officeDocument/2006/relationships/hyperlink" Target="https://www.soccerstats.com/team.asp?league=spain2&amp;stats=u897-cadiz" TargetMode="External"/><Relationship Id="rId9" Type="http://schemas.openxmlformats.org/officeDocument/2006/relationships/hyperlink" Target="https://www.soccerstats.com/team.asp?league=spain2&amp;stats=u1096-fuenlabrada" TargetMode="External"/><Relationship Id="rId13" Type="http://schemas.openxmlformats.org/officeDocument/2006/relationships/hyperlink" Target="https://www.soccerstats.com/team.asp?league=spain2&amp;stats=u89-girona" TargetMode="External"/><Relationship Id="rId18" Type="http://schemas.openxmlformats.org/officeDocument/2006/relationships/hyperlink" Target="https://www.soccerstats.com/team.asp?league=spain2&amp;stats=u100-huesca" TargetMode="External"/><Relationship Id="rId39" Type="http://schemas.openxmlformats.org/officeDocument/2006/relationships/hyperlink" Target="https://www.soccerstats.com/team.asp?league=spain2&amp;stats=u886-sporting-gijon" TargetMode="External"/><Relationship Id="rId109" Type="http://schemas.openxmlformats.org/officeDocument/2006/relationships/hyperlink" Target="https://www.soccerstats.com/team.asp?league=spain2&amp;stats=u879-albacete" TargetMode="External"/><Relationship Id="rId34" Type="http://schemas.openxmlformats.org/officeDocument/2006/relationships/hyperlink" Target="https://www.soccerstats.com/team.asp?league=spain2&amp;stats=u89-girona" TargetMode="External"/><Relationship Id="rId50" Type="http://schemas.openxmlformats.org/officeDocument/2006/relationships/hyperlink" Target="https://www.soccerstats.com/team.asp?league=spain2&amp;stats=u1095-mirand&#233;s" TargetMode="External"/><Relationship Id="rId55" Type="http://schemas.openxmlformats.org/officeDocument/2006/relationships/hyperlink" Target="https://www.soccerstats.com/team.asp?league=spain2&amp;stats=u888-numancia" TargetMode="External"/><Relationship Id="rId76" Type="http://schemas.openxmlformats.org/officeDocument/2006/relationships/hyperlink" Target="https://www.soccerstats.com/team.asp?league=spain2&amp;stats=u897-cadiz" TargetMode="External"/><Relationship Id="rId97" Type="http://schemas.openxmlformats.org/officeDocument/2006/relationships/hyperlink" Target="https://www.soccerstats.com/team.asp?league=spain2&amp;stats=u889-real-oviedo" TargetMode="External"/><Relationship Id="rId104" Type="http://schemas.openxmlformats.org/officeDocument/2006/relationships/hyperlink" Target="https://www.soccerstats.com/team.asp?league=spain2&amp;stats=u896-malaga" TargetMode="External"/><Relationship Id="rId120" Type="http://schemas.openxmlformats.org/officeDocument/2006/relationships/hyperlink" Target="https://www.soccerstats.com/team.asp?league=spain2&amp;stats=u101-rayo-vallecano" TargetMode="External"/><Relationship Id="rId125" Type="http://schemas.openxmlformats.org/officeDocument/2006/relationships/hyperlink" Target="https://www.soccerstats.com/team.asp?league=spain2&amp;stats=u890-extremadura" TargetMode="External"/><Relationship Id="rId7" Type="http://schemas.openxmlformats.org/officeDocument/2006/relationships/hyperlink" Target="https://www.soccerstats.com/team.asp?league=spain2&amp;stats=u1098-ponferradina" TargetMode="External"/><Relationship Id="rId71" Type="http://schemas.openxmlformats.org/officeDocument/2006/relationships/hyperlink" Target="https://www.soccerstats.com/team.asp?league=spain2&amp;stats=u889-real-oviedo" TargetMode="External"/><Relationship Id="rId92" Type="http://schemas.openxmlformats.org/officeDocument/2006/relationships/hyperlink" Target="https://www.soccerstats.com/team.asp?league=spain2&amp;stats=u1096-fuenlabrada" TargetMode="External"/><Relationship Id="rId2" Type="http://schemas.openxmlformats.org/officeDocument/2006/relationships/hyperlink" Target="https://www.soccerstats.com/team.asp?league=spain2&amp;stats=u101-rayo-vallecano" TargetMode="External"/><Relationship Id="rId29" Type="http://schemas.openxmlformats.org/officeDocument/2006/relationships/hyperlink" Target="https://www.soccerstats.com/team.asp?league=spain2&amp;stats=u1098-ponferradina" TargetMode="External"/><Relationship Id="rId24" Type="http://schemas.openxmlformats.org/officeDocument/2006/relationships/hyperlink" Target="https://www.soccerstats.com/team.asp?league=spain2&amp;stats=u897-cadiz" TargetMode="External"/><Relationship Id="rId40" Type="http://schemas.openxmlformats.org/officeDocument/2006/relationships/hyperlink" Target="https://www.soccerstats.com/team.asp?league=spain2&amp;stats=u890-extremadura" TargetMode="External"/><Relationship Id="rId45" Type="http://schemas.openxmlformats.org/officeDocument/2006/relationships/hyperlink" Target="https://www.soccerstats.com/team.asp?league=spain2&amp;stats=u880-deportivo" TargetMode="External"/><Relationship Id="rId66" Type="http://schemas.openxmlformats.org/officeDocument/2006/relationships/hyperlink" Target="https://www.soccerstats.com/team.asp?league=spain2&amp;stats=u896-malaga" TargetMode="External"/><Relationship Id="rId87" Type="http://schemas.openxmlformats.org/officeDocument/2006/relationships/hyperlink" Target="https://www.soccerstats.com/team.asp?league=spain2&amp;stats=u886-sporting-gijon" TargetMode="External"/><Relationship Id="rId110" Type="http://schemas.openxmlformats.org/officeDocument/2006/relationships/hyperlink" Target="https://www.soccerstats.com/team.asp?league=spain2&amp;stats=u888-numancia" TargetMode="External"/><Relationship Id="rId115" Type="http://schemas.openxmlformats.org/officeDocument/2006/relationships/hyperlink" Target="https://www.soccerstats.com/team.asp?league=spain2&amp;stats=u1095-mirand&#233;s" TargetMode="External"/><Relationship Id="rId131" Type="http://schemas.openxmlformats.org/officeDocument/2006/relationships/hyperlink" Target="https://www.soccerstats.com/team.asp?league=spain2&amp;stats=u895-las-palmas" TargetMode="External"/><Relationship Id="rId61" Type="http://schemas.openxmlformats.org/officeDocument/2006/relationships/hyperlink" Target="https://www.soccerstats.com/team.asp?league=spain2&amp;stats=u890-extremadura" TargetMode="External"/><Relationship Id="rId82" Type="http://schemas.openxmlformats.org/officeDocument/2006/relationships/hyperlink" Target="https://www.soccerstats.com/team.asp?league=spain2&amp;stats=u890-extremadura" TargetMode="External"/><Relationship Id="rId19" Type="http://schemas.openxmlformats.org/officeDocument/2006/relationships/hyperlink" Target="https://www.soccerstats.com/team.asp?league=spain2&amp;stats=u895-las-palmas" TargetMode="External"/></Relationships>
</file>

<file path=xl/worksheets/_rels/sheet2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occerstats.com/team.asp?league=finland&amp;stats=2-inter-turku" TargetMode="External"/><Relationship Id="rId18" Type="http://schemas.openxmlformats.org/officeDocument/2006/relationships/hyperlink" Target="https://www.soccerstats.com/team.asp?league=finland&amp;stats=8-fc-lahti" TargetMode="External"/><Relationship Id="rId26" Type="http://schemas.openxmlformats.org/officeDocument/2006/relationships/hyperlink" Target="https://www.soccerstats.com/team.asp?league=finland&amp;stats=7-honka" TargetMode="External"/><Relationship Id="rId39" Type="http://schemas.openxmlformats.org/officeDocument/2006/relationships/hyperlink" Target="https://www.soccerstats.com/team.asp?league=finland&amp;stats=8-fc-lahti" TargetMode="External"/><Relationship Id="rId21" Type="http://schemas.openxmlformats.org/officeDocument/2006/relationships/hyperlink" Target="https://www.soccerstats.com/team.asp?league=finland&amp;stats=7-honka" TargetMode="External"/><Relationship Id="rId34" Type="http://schemas.openxmlformats.org/officeDocument/2006/relationships/hyperlink" Target="https://www.soccerstats.com/team.asp?league=finland&amp;stats=10-ilves" TargetMode="External"/><Relationship Id="rId42" Type="http://schemas.openxmlformats.org/officeDocument/2006/relationships/hyperlink" Target="https://www.soccerstats.com/team.asp?league=finland&amp;stats=11-mariehamn" TargetMode="External"/><Relationship Id="rId47" Type="http://schemas.openxmlformats.org/officeDocument/2006/relationships/hyperlink" Target="https://www.soccerstats.com/team.asp?league=finland&amp;stats=1-hjk-helsinki" TargetMode="External"/><Relationship Id="rId50" Type="http://schemas.openxmlformats.org/officeDocument/2006/relationships/hyperlink" Target="https://www.soccerstats.com/team.asp?league=finland&amp;stats=12-vps" TargetMode="External"/><Relationship Id="rId55" Type="http://schemas.openxmlformats.org/officeDocument/2006/relationships/hyperlink" Target="https://www.soccerstats.com/team.asp?league=finland&amp;stats=4-rovaniemi" TargetMode="External"/><Relationship Id="rId63" Type="http://schemas.openxmlformats.org/officeDocument/2006/relationships/hyperlink" Target="https://www.soccerstats.com/team.asp?league=finland&amp;stats=10-ilves" TargetMode="External"/><Relationship Id="rId68" Type="http://schemas.openxmlformats.org/officeDocument/2006/relationships/hyperlink" Target="https://www.soccerstats.com/team.asp?league=finland&amp;stats=4-rovaniemi" TargetMode="External"/><Relationship Id="rId7" Type="http://schemas.openxmlformats.org/officeDocument/2006/relationships/hyperlink" Target="https://www.soccerstats.com/team.asp?league=finland&amp;stats=11-mariehamn" TargetMode="External"/><Relationship Id="rId71" Type="http://schemas.openxmlformats.org/officeDocument/2006/relationships/hyperlink" Target="https://www.soccerstats.com/team.asp?league=finland&amp;stats=7-honka" TargetMode="External"/><Relationship Id="rId2" Type="http://schemas.openxmlformats.org/officeDocument/2006/relationships/hyperlink" Target="https://www.soccerstats.com/team.asp?league=finland&amp;stats=3-kups" TargetMode="External"/><Relationship Id="rId16" Type="http://schemas.openxmlformats.org/officeDocument/2006/relationships/hyperlink" Target="https://www.soccerstats.com/team.asp?league=finland&amp;stats=11-mariehamn" TargetMode="External"/><Relationship Id="rId29" Type="http://schemas.openxmlformats.org/officeDocument/2006/relationships/hyperlink" Target="https://www.soccerstats.com/team.asp?league=finland&amp;stats=6-hifk" TargetMode="External"/><Relationship Id="rId11" Type="http://schemas.openxmlformats.org/officeDocument/2006/relationships/hyperlink" Target="https://www.soccerstats.com/team.asp?league=finland&amp;stats=4-rovaniemi" TargetMode="External"/><Relationship Id="rId24" Type="http://schemas.openxmlformats.org/officeDocument/2006/relationships/hyperlink" Target="https://www.soccerstats.com/team.asp?league=finland&amp;stats=5-sjk" TargetMode="External"/><Relationship Id="rId32" Type="http://schemas.openxmlformats.org/officeDocument/2006/relationships/hyperlink" Target="https://www.soccerstats.com/team.asp?league=finland&amp;stats=12-vps" TargetMode="External"/><Relationship Id="rId37" Type="http://schemas.openxmlformats.org/officeDocument/2006/relationships/hyperlink" Target="https://www.soccerstats.com/team.asp?league=finland&amp;stats=2-inter-turku" TargetMode="External"/><Relationship Id="rId40" Type="http://schemas.openxmlformats.org/officeDocument/2006/relationships/hyperlink" Target="https://www.soccerstats.com/team.asp?league=finland&amp;stats=6-hifk" TargetMode="External"/><Relationship Id="rId45" Type="http://schemas.openxmlformats.org/officeDocument/2006/relationships/hyperlink" Target="https://www.soccerstats.com/team.asp?league=finland&amp;stats=9-kpv" TargetMode="External"/><Relationship Id="rId53" Type="http://schemas.openxmlformats.org/officeDocument/2006/relationships/hyperlink" Target="https://www.soccerstats.com/team.asp?league=finland&amp;stats=8-fc-lahti" TargetMode="External"/><Relationship Id="rId58" Type="http://schemas.openxmlformats.org/officeDocument/2006/relationships/hyperlink" Target="https://www.soccerstats.com/team.asp?league=finland&amp;stats=9-kpv" TargetMode="External"/><Relationship Id="rId66" Type="http://schemas.openxmlformats.org/officeDocument/2006/relationships/hyperlink" Target="https://www.soccerstats.com/team.asp?league=finland&amp;stats=9-kpv" TargetMode="External"/><Relationship Id="rId74" Type="http://schemas.openxmlformats.org/officeDocument/2006/relationships/queryTable" Target="../queryTables/queryTable22.xml"/><Relationship Id="rId5" Type="http://schemas.openxmlformats.org/officeDocument/2006/relationships/hyperlink" Target="https://www.soccerstats.com/team.asp?league=finland&amp;stats=12-vps" TargetMode="External"/><Relationship Id="rId15" Type="http://schemas.openxmlformats.org/officeDocument/2006/relationships/hyperlink" Target="https://www.soccerstats.com/team.asp?league=finland&amp;stats=1-hjk-helsinki" TargetMode="External"/><Relationship Id="rId23" Type="http://schemas.openxmlformats.org/officeDocument/2006/relationships/hyperlink" Target="https://www.soccerstats.com/team.asp?league=finland&amp;stats=4-rovaniemi" TargetMode="External"/><Relationship Id="rId28" Type="http://schemas.openxmlformats.org/officeDocument/2006/relationships/hyperlink" Target="https://www.soccerstats.com/team.asp?league=finland&amp;stats=2-inter-turku" TargetMode="External"/><Relationship Id="rId36" Type="http://schemas.openxmlformats.org/officeDocument/2006/relationships/hyperlink" Target="https://www.soccerstats.com/team.asp?league=finland&amp;stats=1-hjk-helsinki" TargetMode="External"/><Relationship Id="rId49" Type="http://schemas.openxmlformats.org/officeDocument/2006/relationships/hyperlink" Target="https://www.soccerstats.com/team.asp?league=finland&amp;stats=2-inter-turku" TargetMode="External"/><Relationship Id="rId57" Type="http://schemas.openxmlformats.org/officeDocument/2006/relationships/hyperlink" Target="https://www.soccerstats.com/team.asp?league=finland&amp;stats=1-hjk-helsinki" TargetMode="External"/><Relationship Id="rId61" Type="http://schemas.openxmlformats.org/officeDocument/2006/relationships/hyperlink" Target="https://www.soccerstats.com/team.asp?league=finland&amp;stats=12-vps" TargetMode="External"/><Relationship Id="rId10" Type="http://schemas.openxmlformats.org/officeDocument/2006/relationships/hyperlink" Target="https://www.soccerstats.com/team.asp?league=finland&amp;stats=10-ilves" TargetMode="External"/><Relationship Id="rId19" Type="http://schemas.openxmlformats.org/officeDocument/2006/relationships/hyperlink" Target="https://www.soccerstats.com/team.asp?league=finland&amp;stats=9-kpv" TargetMode="External"/><Relationship Id="rId31" Type="http://schemas.openxmlformats.org/officeDocument/2006/relationships/hyperlink" Target="https://www.soccerstats.com/team.asp?league=finland&amp;stats=4-rovaniemi" TargetMode="External"/><Relationship Id="rId44" Type="http://schemas.openxmlformats.org/officeDocument/2006/relationships/hyperlink" Target="https://www.soccerstats.com/team.asp?league=finland&amp;stats=7-honka" TargetMode="External"/><Relationship Id="rId52" Type="http://schemas.openxmlformats.org/officeDocument/2006/relationships/hyperlink" Target="https://www.soccerstats.com/team.asp?league=finland&amp;stats=11-mariehamn" TargetMode="External"/><Relationship Id="rId60" Type="http://schemas.openxmlformats.org/officeDocument/2006/relationships/hyperlink" Target="https://www.soccerstats.com/team.asp?league=finland&amp;stats=5-sjk" TargetMode="External"/><Relationship Id="rId65" Type="http://schemas.openxmlformats.org/officeDocument/2006/relationships/hyperlink" Target="https://www.soccerstats.com/team.asp?league=finland&amp;stats=3-kups" TargetMode="External"/><Relationship Id="rId73" Type="http://schemas.openxmlformats.org/officeDocument/2006/relationships/hyperlink" Target="https://www.soccerstats.com/table.asp?league=finland&amp;tid=e" TargetMode="External"/><Relationship Id="rId4" Type="http://schemas.openxmlformats.org/officeDocument/2006/relationships/hyperlink" Target="https://www.soccerstats.com/team.asp?league=finland&amp;stats=9-kpv" TargetMode="External"/><Relationship Id="rId9" Type="http://schemas.openxmlformats.org/officeDocument/2006/relationships/hyperlink" Target="https://www.soccerstats.com/team.asp?league=finland&amp;stats=1-hjk-helsinki" TargetMode="External"/><Relationship Id="rId14" Type="http://schemas.openxmlformats.org/officeDocument/2006/relationships/hyperlink" Target="https://www.soccerstats.com/team.asp?league=finland&amp;stats=12-vps" TargetMode="External"/><Relationship Id="rId22" Type="http://schemas.openxmlformats.org/officeDocument/2006/relationships/hyperlink" Target="https://www.soccerstats.com/team.asp?league=finland&amp;stats=10-ilves" TargetMode="External"/><Relationship Id="rId27" Type="http://schemas.openxmlformats.org/officeDocument/2006/relationships/hyperlink" Target="https://www.soccerstats.com/team.asp?league=finland&amp;stats=9-kpv" TargetMode="External"/><Relationship Id="rId30" Type="http://schemas.openxmlformats.org/officeDocument/2006/relationships/hyperlink" Target="https://www.soccerstats.com/team.asp?league=finland&amp;stats=8-fc-lahti" TargetMode="External"/><Relationship Id="rId35" Type="http://schemas.openxmlformats.org/officeDocument/2006/relationships/hyperlink" Target="https://www.soccerstats.com/team.asp?league=finland&amp;stats=5-sjk" TargetMode="External"/><Relationship Id="rId43" Type="http://schemas.openxmlformats.org/officeDocument/2006/relationships/hyperlink" Target="https://www.soccerstats.com/team.asp?league=finland&amp;stats=4-rovaniemi" TargetMode="External"/><Relationship Id="rId48" Type="http://schemas.openxmlformats.org/officeDocument/2006/relationships/hyperlink" Target="https://www.soccerstats.com/team.asp?league=finland&amp;stats=5-sjk" TargetMode="External"/><Relationship Id="rId56" Type="http://schemas.openxmlformats.org/officeDocument/2006/relationships/hyperlink" Target="https://www.soccerstats.com/team.asp?league=finland&amp;stats=3-kups" TargetMode="External"/><Relationship Id="rId64" Type="http://schemas.openxmlformats.org/officeDocument/2006/relationships/hyperlink" Target="https://www.soccerstats.com/team.asp?league=finland&amp;stats=6-hifk" TargetMode="External"/><Relationship Id="rId69" Type="http://schemas.openxmlformats.org/officeDocument/2006/relationships/hyperlink" Target="https://www.soccerstats.com/team.asp?league=finland&amp;stats=5-sjk" TargetMode="External"/><Relationship Id="rId8" Type="http://schemas.openxmlformats.org/officeDocument/2006/relationships/hyperlink" Target="https://www.soccerstats.com/team.asp?league=finland&amp;stats=8-fc-lahti" TargetMode="External"/><Relationship Id="rId51" Type="http://schemas.openxmlformats.org/officeDocument/2006/relationships/hyperlink" Target="https://www.soccerstats.com/team.asp?league=finland&amp;stats=6-hifk" TargetMode="External"/><Relationship Id="rId72" Type="http://schemas.openxmlformats.org/officeDocument/2006/relationships/hyperlink" Target="https://www.soccerstats.com/team.asp?league=finland&amp;stats=11-mariehamn" TargetMode="External"/><Relationship Id="rId3" Type="http://schemas.openxmlformats.org/officeDocument/2006/relationships/hyperlink" Target="https://www.soccerstats.com/team.asp?league=finland&amp;stats=7-honka" TargetMode="External"/><Relationship Id="rId12" Type="http://schemas.openxmlformats.org/officeDocument/2006/relationships/hyperlink" Target="https://www.soccerstats.com/team.asp?league=finland&amp;stats=5-sjk" TargetMode="External"/><Relationship Id="rId17" Type="http://schemas.openxmlformats.org/officeDocument/2006/relationships/hyperlink" Target="https://www.soccerstats.com/team.asp?league=finland&amp;stats=3-kups" TargetMode="External"/><Relationship Id="rId25" Type="http://schemas.openxmlformats.org/officeDocument/2006/relationships/hyperlink" Target="https://www.soccerstats.com/team.asp?league=finland&amp;stats=3-kups" TargetMode="External"/><Relationship Id="rId33" Type="http://schemas.openxmlformats.org/officeDocument/2006/relationships/hyperlink" Target="https://www.soccerstats.com/team.asp?league=finland&amp;stats=11-mariehamn" TargetMode="External"/><Relationship Id="rId38" Type="http://schemas.openxmlformats.org/officeDocument/2006/relationships/hyperlink" Target="https://www.soccerstats.com/team.asp?league=finland&amp;stats=12-vps" TargetMode="External"/><Relationship Id="rId46" Type="http://schemas.openxmlformats.org/officeDocument/2006/relationships/hyperlink" Target="https://www.soccerstats.com/team.asp?league=finland&amp;stats=10-ilves" TargetMode="External"/><Relationship Id="rId59" Type="http://schemas.openxmlformats.org/officeDocument/2006/relationships/hyperlink" Target="https://www.soccerstats.com/team.asp?league=finland&amp;stats=10-ilves" TargetMode="External"/><Relationship Id="rId67" Type="http://schemas.openxmlformats.org/officeDocument/2006/relationships/hyperlink" Target="https://www.soccerstats.com/team.asp?league=finland&amp;stats=2-inter-turku" TargetMode="External"/><Relationship Id="rId20" Type="http://schemas.openxmlformats.org/officeDocument/2006/relationships/hyperlink" Target="https://www.soccerstats.com/team.asp?league=finland&amp;stats=6-hifk" TargetMode="External"/><Relationship Id="rId41" Type="http://schemas.openxmlformats.org/officeDocument/2006/relationships/hyperlink" Target="https://www.soccerstats.com/team.asp?league=finland&amp;stats=3-kups" TargetMode="External"/><Relationship Id="rId54" Type="http://schemas.openxmlformats.org/officeDocument/2006/relationships/hyperlink" Target="https://www.soccerstats.com/team.asp?league=finland&amp;stats=7-honka" TargetMode="External"/><Relationship Id="rId62" Type="http://schemas.openxmlformats.org/officeDocument/2006/relationships/hyperlink" Target="https://www.soccerstats.com/team.asp?league=finland&amp;stats=8-fc-lahti" TargetMode="External"/><Relationship Id="rId70" Type="http://schemas.openxmlformats.org/officeDocument/2006/relationships/hyperlink" Target="https://www.soccerstats.com/team.asp?league=finland&amp;stats=1-hjk-helsinki" TargetMode="External"/><Relationship Id="rId1" Type="http://schemas.openxmlformats.org/officeDocument/2006/relationships/hyperlink" Target="https://www.soccerstats.com/team.asp?league=finland&amp;stats=2-inter-turku" TargetMode="External"/><Relationship Id="rId6" Type="http://schemas.openxmlformats.org/officeDocument/2006/relationships/hyperlink" Target="https://www.soccerstats.com/team.asp?league=finland&amp;stats=6-hifk" TargetMode="Externa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occerstats.com/pmatch.asp?league=france&amp;stats=47-6-8-2020-nantes-reims" TargetMode="External"/><Relationship Id="rId3" Type="http://schemas.openxmlformats.org/officeDocument/2006/relationships/hyperlink" Target="https://www.soccerstats.com/pmatch.asp?league=france&amp;stats=42-3-19-2020-paris-sg-strasbourg" TargetMode="External"/><Relationship Id="rId7" Type="http://schemas.openxmlformats.org/officeDocument/2006/relationships/hyperlink" Target="https://www.soccerstats.com/pmatch.asp?league=france&amp;stats=41-1-9-2020-montpellier-nice" TargetMode="External"/><Relationship Id="rId2" Type="http://schemas.openxmlformats.org/officeDocument/2006/relationships/hyperlink" Target="https://www.soccerstats.com/pmatch.asp?league=france&amp;stats=50-10-16-2020-amiens-lyon" TargetMode="External"/><Relationship Id="rId1" Type="http://schemas.openxmlformats.org/officeDocument/2006/relationships/hyperlink" Target="https://www.soccerstats.com/pmatch.asp?league=france&amp;stats=43-5-13-2020-lille-angers" TargetMode="External"/><Relationship Id="rId6" Type="http://schemas.openxmlformats.org/officeDocument/2006/relationships/hyperlink" Target="https://www.soccerstats.com/pmatch.asp?league=france&amp;stats=49-17-4-2020-dijon-nimes" TargetMode="External"/><Relationship Id="rId11" Type="http://schemas.openxmlformats.org/officeDocument/2006/relationships/queryTable" Target="../queryTables/queryTable23.xml"/><Relationship Id="rId5" Type="http://schemas.openxmlformats.org/officeDocument/2006/relationships/hyperlink" Target="https://www.soccerstats.com/pmatch.asp?league=france&amp;stats=46-11-2-2020-brest-rennes" TargetMode="External"/><Relationship Id="rId10" Type="http://schemas.openxmlformats.org/officeDocument/2006/relationships/hyperlink" Target="https://www.soccerstats.com/pmatch.asp?league=france&amp;stats=48-15-7-2020-monaco-marseille" TargetMode="External"/><Relationship Id="rId4" Type="http://schemas.openxmlformats.org/officeDocument/2006/relationships/hyperlink" Target="https://www.soccerstats.com/pmatch.asp?league=france&amp;stats=44-14-20-2020-bordeaux-metz" TargetMode="External"/><Relationship Id="rId9" Type="http://schemas.openxmlformats.org/officeDocument/2006/relationships/hyperlink" Target="https://www.soccerstats.com/pmatch.asp?league=france&amp;stats=45-18-12-2020-saint-etienne-toulouse" TargetMode="External"/></Relationships>
</file>

<file path=xl/worksheets/_rels/sheet25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france&amp;stats=u950-nice" TargetMode="External"/><Relationship Id="rId117" Type="http://schemas.openxmlformats.org/officeDocument/2006/relationships/hyperlink" Target="https://www.soccerstats.com/team.asp?league=france&amp;stats=u945-dijon" TargetMode="External"/><Relationship Id="rId21" Type="http://schemas.openxmlformats.org/officeDocument/2006/relationships/hyperlink" Target="https://www.soccerstats.com/team.asp?league=france&amp;stats=u954-lyon" TargetMode="External"/><Relationship Id="rId42" Type="http://schemas.openxmlformats.org/officeDocument/2006/relationships/hyperlink" Target="https://www.soccerstats.com/team.asp?league=france&amp;stats=u943-monaco" TargetMode="External"/><Relationship Id="rId47" Type="http://schemas.openxmlformats.org/officeDocument/2006/relationships/hyperlink" Target="https://www.soccerstats.com/team.asp?league=france&amp;stats=u956-bordeaux" TargetMode="External"/><Relationship Id="rId63" Type="http://schemas.openxmlformats.org/officeDocument/2006/relationships/hyperlink" Target="https://www.soccerstats.com/team.asp?league=france&amp;stats=u953-nimes" TargetMode="External"/><Relationship Id="rId68" Type="http://schemas.openxmlformats.org/officeDocument/2006/relationships/hyperlink" Target="https://www.soccerstats.com/team.asp?league=france&amp;stats=u948-saint-etienne" TargetMode="External"/><Relationship Id="rId84" Type="http://schemas.openxmlformats.org/officeDocument/2006/relationships/hyperlink" Target="https://www.soccerstats.com/team.asp?league=france&amp;stats=u954-lyon" TargetMode="External"/><Relationship Id="rId89" Type="http://schemas.openxmlformats.org/officeDocument/2006/relationships/hyperlink" Target="https://www.soccerstats.com/team.asp?league=france&amp;stats=u956-bordeaux" TargetMode="External"/><Relationship Id="rId112" Type="http://schemas.openxmlformats.org/officeDocument/2006/relationships/hyperlink" Target="https://www.soccerstats.com/team.asp?league=france&amp;stats=u955-amiens" TargetMode="External"/><Relationship Id="rId16" Type="http://schemas.openxmlformats.org/officeDocument/2006/relationships/hyperlink" Target="https://www.soccerstats.com/team.asp?league=france&amp;stats=u957-strasbourg" TargetMode="External"/><Relationship Id="rId107" Type="http://schemas.openxmlformats.org/officeDocument/2006/relationships/hyperlink" Target="https://www.soccerstats.com/team.asp?league=france&amp;stats=u333-brest" TargetMode="External"/><Relationship Id="rId11" Type="http://schemas.openxmlformats.org/officeDocument/2006/relationships/hyperlink" Target="https://www.soccerstats.com/team.asp?league=france&amp;stats=u947-rennes" TargetMode="External"/><Relationship Id="rId32" Type="http://schemas.openxmlformats.org/officeDocument/2006/relationships/hyperlink" Target="https://www.soccerstats.com/team.asp?league=france&amp;stats=u955-amiens" TargetMode="External"/><Relationship Id="rId37" Type="http://schemas.openxmlformats.org/officeDocument/2006/relationships/hyperlink" Target="https://www.soccerstats.com/team.asp?league=france&amp;stats=u941-toulouse" TargetMode="External"/><Relationship Id="rId53" Type="http://schemas.openxmlformats.org/officeDocument/2006/relationships/hyperlink" Target="https://www.soccerstats.com/team.asp?league=france&amp;stats=u954-lyon" TargetMode="External"/><Relationship Id="rId58" Type="http://schemas.openxmlformats.org/officeDocument/2006/relationships/hyperlink" Target="https://www.soccerstats.com/team.asp?league=france&amp;stats=u951-reims" TargetMode="External"/><Relationship Id="rId74" Type="http://schemas.openxmlformats.org/officeDocument/2006/relationships/hyperlink" Target="https://www.soccerstats.com/team.asp?league=france&amp;stats=u944-montpellier" TargetMode="External"/><Relationship Id="rId79" Type="http://schemas.openxmlformats.org/officeDocument/2006/relationships/hyperlink" Target="https://www.soccerstats.com/team.asp?league=france&amp;stats=u941-toulouse" TargetMode="External"/><Relationship Id="rId102" Type="http://schemas.openxmlformats.org/officeDocument/2006/relationships/hyperlink" Target="https://www.soccerstats.com/team.asp?league=france&amp;stats=u956-bordeaux" TargetMode="External"/><Relationship Id="rId5" Type="http://schemas.openxmlformats.org/officeDocument/2006/relationships/hyperlink" Target="https://www.soccerstats.com/team.asp?league=france&amp;stats=u950-nice" TargetMode="External"/><Relationship Id="rId61" Type="http://schemas.openxmlformats.org/officeDocument/2006/relationships/hyperlink" Target="https://www.soccerstats.com/team.asp?league=france&amp;stats=u952-angers" TargetMode="External"/><Relationship Id="rId82" Type="http://schemas.openxmlformats.org/officeDocument/2006/relationships/hyperlink" Target="https://www.soccerstats.com/team.asp?league=france&amp;stats=u952-angers" TargetMode="External"/><Relationship Id="rId90" Type="http://schemas.openxmlformats.org/officeDocument/2006/relationships/hyperlink" Target="https://www.soccerstats.com/team.asp?league=france&amp;stats=u946-lille" TargetMode="External"/><Relationship Id="rId95" Type="http://schemas.openxmlformats.org/officeDocument/2006/relationships/hyperlink" Target="https://www.soccerstats.com/team.asp?league=france&amp;stats=u940-marseille" TargetMode="External"/><Relationship Id="rId19" Type="http://schemas.openxmlformats.org/officeDocument/2006/relationships/hyperlink" Target="https://www.soccerstats.com/team.asp?league=france&amp;stats=u944-montpellier" TargetMode="External"/><Relationship Id="rId14" Type="http://schemas.openxmlformats.org/officeDocument/2006/relationships/hyperlink" Target="https://www.soccerstats.com/team.asp?league=france&amp;stats=u333-brest" TargetMode="External"/><Relationship Id="rId22" Type="http://schemas.openxmlformats.org/officeDocument/2006/relationships/hyperlink" Target="https://www.soccerstats.com/team.asp?league=france&amp;stats=u943-monaco" TargetMode="External"/><Relationship Id="rId27" Type="http://schemas.openxmlformats.org/officeDocument/2006/relationships/hyperlink" Target="https://www.soccerstats.com/team.asp?league=france&amp;stats=u953-nimes" TargetMode="External"/><Relationship Id="rId30" Type="http://schemas.openxmlformats.org/officeDocument/2006/relationships/hyperlink" Target="https://www.soccerstats.com/team.asp?league=france&amp;stats=u945-dijon" TargetMode="External"/><Relationship Id="rId35" Type="http://schemas.openxmlformats.org/officeDocument/2006/relationships/hyperlink" Target="https://www.soccerstats.com/team.asp?league=france&amp;stats=u333-brest" TargetMode="External"/><Relationship Id="rId43" Type="http://schemas.openxmlformats.org/officeDocument/2006/relationships/hyperlink" Target="https://www.soccerstats.com/team.asp?league=france&amp;stats=u953-nimes" TargetMode="External"/><Relationship Id="rId48" Type="http://schemas.openxmlformats.org/officeDocument/2006/relationships/hyperlink" Target="https://www.soccerstats.com/team.asp?league=france&amp;stats=u955-amiens" TargetMode="External"/><Relationship Id="rId56" Type="http://schemas.openxmlformats.org/officeDocument/2006/relationships/hyperlink" Target="https://www.soccerstats.com/team.asp?league=france&amp;stats=u940-marseille" TargetMode="External"/><Relationship Id="rId64" Type="http://schemas.openxmlformats.org/officeDocument/2006/relationships/hyperlink" Target="https://www.soccerstats.com/team.asp?league=france&amp;stats=u956-bordeaux" TargetMode="External"/><Relationship Id="rId69" Type="http://schemas.openxmlformats.org/officeDocument/2006/relationships/hyperlink" Target="https://www.soccerstats.com/team.asp?league=france&amp;stats=u958-paris-sg" TargetMode="External"/><Relationship Id="rId77" Type="http://schemas.openxmlformats.org/officeDocument/2006/relationships/hyperlink" Target="https://www.soccerstats.com/team.asp?league=france&amp;stats=u955-amiens" TargetMode="External"/><Relationship Id="rId100" Type="http://schemas.openxmlformats.org/officeDocument/2006/relationships/hyperlink" Target="https://www.soccerstats.com/team.asp?league=france&amp;stats=u941-toulouse" TargetMode="External"/><Relationship Id="rId105" Type="http://schemas.openxmlformats.org/officeDocument/2006/relationships/hyperlink" Target="https://www.soccerstats.com/team.asp?league=france&amp;stats=u958-paris-sg" TargetMode="External"/><Relationship Id="rId113" Type="http://schemas.openxmlformats.org/officeDocument/2006/relationships/hyperlink" Target="https://www.soccerstats.com/team.asp?league=france&amp;stats=u940-marseille" TargetMode="External"/><Relationship Id="rId118" Type="http://schemas.openxmlformats.org/officeDocument/2006/relationships/hyperlink" Target="https://www.soccerstats.com/team.asp?league=france&amp;stats=u946-lille" TargetMode="External"/><Relationship Id="rId8" Type="http://schemas.openxmlformats.org/officeDocument/2006/relationships/hyperlink" Target="https://www.soccerstats.com/team.asp?league=france&amp;stats=u334-metz" TargetMode="External"/><Relationship Id="rId51" Type="http://schemas.openxmlformats.org/officeDocument/2006/relationships/hyperlink" Target="https://www.soccerstats.com/team.asp?league=france&amp;stats=u958-paris-sg" TargetMode="External"/><Relationship Id="rId72" Type="http://schemas.openxmlformats.org/officeDocument/2006/relationships/hyperlink" Target="https://www.soccerstats.com/team.asp?league=france&amp;stats=u333-brest" TargetMode="External"/><Relationship Id="rId80" Type="http://schemas.openxmlformats.org/officeDocument/2006/relationships/hyperlink" Target="https://www.soccerstats.com/team.asp?league=france&amp;stats=u951-reims" TargetMode="External"/><Relationship Id="rId85" Type="http://schemas.openxmlformats.org/officeDocument/2006/relationships/hyperlink" Target="https://www.soccerstats.com/team.asp?league=france&amp;stats=u943-monaco" TargetMode="External"/><Relationship Id="rId93" Type="http://schemas.openxmlformats.org/officeDocument/2006/relationships/hyperlink" Target="https://www.soccerstats.com/team.asp?league=france&amp;stats=u948-saint-etienne" TargetMode="External"/><Relationship Id="rId98" Type="http://schemas.openxmlformats.org/officeDocument/2006/relationships/hyperlink" Target="https://www.soccerstats.com/team.asp?league=france&amp;stats=u942-nantes" TargetMode="External"/><Relationship Id="rId121" Type="http://schemas.openxmlformats.org/officeDocument/2006/relationships/hyperlink" Target="https://www.soccerstats.com/table.asp?league=france&amp;tid=e" TargetMode="External"/><Relationship Id="rId3" Type="http://schemas.openxmlformats.org/officeDocument/2006/relationships/hyperlink" Target="https://www.soccerstats.com/team.asp?league=france&amp;stats=u953-nimes" TargetMode="External"/><Relationship Id="rId12" Type="http://schemas.openxmlformats.org/officeDocument/2006/relationships/hyperlink" Target="https://www.soccerstats.com/team.asp?league=france&amp;stats=u948-saint-etienne" TargetMode="External"/><Relationship Id="rId17" Type="http://schemas.openxmlformats.org/officeDocument/2006/relationships/hyperlink" Target="https://www.soccerstats.com/team.asp?league=france&amp;stats=u942-nantes" TargetMode="External"/><Relationship Id="rId25" Type="http://schemas.openxmlformats.org/officeDocument/2006/relationships/hyperlink" Target="https://www.soccerstats.com/team.asp?league=france&amp;stats=u946-lille" TargetMode="External"/><Relationship Id="rId33" Type="http://schemas.openxmlformats.org/officeDocument/2006/relationships/hyperlink" Target="https://www.soccerstats.com/team.asp?league=france&amp;stats=u956-bordeaux" TargetMode="External"/><Relationship Id="rId38" Type="http://schemas.openxmlformats.org/officeDocument/2006/relationships/hyperlink" Target="https://www.soccerstats.com/team.asp?league=france&amp;stats=u944-montpellier" TargetMode="External"/><Relationship Id="rId46" Type="http://schemas.openxmlformats.org/officeDocument/2006/relationships/hyperlink" Target="https://www.soccerstats.com/team.asp?league=france&amp;stats=u941-toulouse" TargetMode="External"/><Relationship Id="rId59" Type="http://schemas.openxmlformats.org/officeDocument/2006/relationships/hyperlink" Target="https://www.soccerstats.com/team.asp?league=france&amp;stats=u947-rennes" TargetMode="External"/><Relationship Id="rId67" Type="http://schemas.openxmlformats.org/officeDocument/2006/relationships/hyperlink" Target="https://www.soccerstats.com/team.asp?league=france&amp;stats=u950-nice" TargetMode="External"/><Relationship Id="rId103" Type="http://schemas.openxmlformats.org/officeDocument/2006/relationships/hyperlink" Target="https://www.soccerstats.com/team.asp?league=france&amp;stats=u943-monaco" TargetMode="External"/><Relationship Id="rId108" Type="http://schemas.openxmlformats.org/officeDocument/2006/relationships/hyperlink" Target="https://www.soccerstats.com/team.asp?league=france&amp;stats=u954-lyon" TargetMode="External"/><Relationship Id="rId116" Type="http://schemas.openxmlformats.org/officeDocument/2006/relationships/hyperlink" Target="https://www.soccerstats.com/team.asp?league=france&amp;stats=u941-toulouse" TargetMode="External"/><Relationship Id="rId20" Type="http://schemas.openxmlformats.org/officeDocument/2006/relationships/hyperlink" Target="https://www.soccerstats.com/team.asp?league=france&amp;stats=u951-reims" TargetMode="External"/><Relationship Id="rId41" Type="http://schemas.openxmlformats.org/officeDocument/2006/relationships/hyperlink" Target="https://www.soccerstats.com/team.asp?league=france&amp;stats=u952-angers" TargetMode="External"/><Relationship Id="rId54" Type="http://schemas.openxmlformats.org/officeDocument/2006/relationships/hyperlink" Target="https://www.soccerstats.com/team.asp?league=france&amp;stats=u945-dijon" TargetMode="External"/><Relationship Id="rId62" Type="http://schemas.openxmlformats.org/officeDocument/2006/relationships/hyperlink" Target="https://www.soccerstats.com/team.asp?league=france&amp;stats=u943-monaco" TargetMode="External"/><Relationship Id="rId70" Type="http://schemas.openxmlformats.org/officeDocument/2006/relationships/hyperlink" Target="https://www.soccerstats.com/team.asp?league=france&amp;stats=u947-rennes" TargetMode="External"/><Relationship Id="rId75" Type="http://schemas.openxmlformats.org/officeDocument/2006/relationships/hyperlink" Target="https://www.soccerstats.com/team.asp?league=france&amp;stats=u946-lille" TargetMode="External"/><Relationship Id="rId83" Type="http://schemas.openxmlformats.org/officeDocument/2006/relationships/hyperlink" Target="https://www.soccerstats.com/team.asp?league=france&amp;stats=u945-dijon" TargetMode="External"/><Relationship Id="rId88" Type="http://schemas.openxmlformats.org/officeDocument/2006/relationships/hyperlink" Target="https://www.soccerstats.com/team.asp?league=france&amp;stats=u947-rennes" TargetMode="External"/><Relationship Id="rId91" Type="http://schemas.openxmlformats.org/officeDocument/2006/relationships/hyperlink" Target="https://www.soccerstats.com/team.asp?league=france&amp;stats=u944-montpellier" TargetMode="External"/><Relationship Id="rId96" Type="http://schemas.openxmlformats.org/officeDocument/2006/relationships/hyperlink" Target="https://www.soccerstats.com/team.asp?league=france&amp;stats=u958-paris-sg" TargetMode="External"/><Relationship Id="rId111" Type="http://schemas.openxmlformats.org/officeDocument/2006/relationships/hyperlink" Target="https://www.soccerstats.com/team.asp?league=france&amp;stats=u947-rennes" TargetMode="External"/><Relationship Id="rId1" Type="http://schemas.openxmlformats.org/officeDocument/2006/relationships/hyperlink" Target="https://www.soccerstats.com/team.asp?league=france&amp;stats=u952-angers" TargetMode="External"/><Relationship Id="rId6" Type="http://schemas.openxmlformats.org/officeDocument/2006/relationships/hyperlink" Target="https://www.soccerstats.com/team.asp?league=france&amp;stats=u958-paris-sg" TargetMode="External"/><Relationship Id="rId15" Type="http://schemas.openxmlformats.org/officeDocument/2006/relationships/hyperlink" Target="https://www.soccerstats.com/team.asp?league=france&amp;stats=u945-dijon" TargetMode="External"/><Relationship Id="rId23" Type="http://schemas.openxmlformats.org/officeDocument/2006/relationships/hyperlink" Target="https://www.soccerstats.com/team.asp?league=france&amp;stats=u958-paris-sg" TargetMode="External"/><Relationship Id="rId28" Type="http://schemas.openxmlformats.org/officeDocument/2006/relationships/hyperlink" Target="https://www.soccerstats.com/team.asp?league=france&amp;stats=u947-rennes" TargetMode="External"/><Relationship Id="rId36" Type="http://schemas.openxmlformats.org/officeDocument/2006/relationships/hyperlink" Target="https://www.soccerstats.com/team.asp?league=france&amp;stats=u940-marseille" TargetMode="External"/><Relationship Id="rId49" Type="http://schemas.openxmlformats.org/officeDocument/2006/relationships/hyperlink" Target="https://www.soccerstats.com/team.asp?league=france&amp;stats=u333-brest" TargetMode="External"/><Relationship Id="rId57" Type="http://schemas.openxmlformats.org/officeDocument/2006/relationships/hyperlink" Target="https://www.soccerstats.com/team.asp?league=france&amp;stats=u944-montpellier" TargetMode="External"/><Relationship Id="rId106" Type="http://schemas.openxmlformats.org/officeDocument/2006/relationships/hyperlink" Target="https://www.soccerstats.com/team.asp?league=france&amp;stats=u948-saint-etienne" TargetMode="External"/><Relationship Id="rId114" Type="http://schemas.openxmlformats.org/officeDocument/2006/relationships/hyperlink" Target="https://www.soccerstats.com/team.asp?league=france&amp;stats=u944-montpellier" TargetMode="External"/><Relationship Id="rId119" Type="http://schemas.openxmlformats.org/officeDocument/2006/relationships/hyperlink" Target="https://www.soccerstats.com/team.asp?league=france&amp;stats=u951-reims" TargetMode="External"/><Relationship Id="rId10" Type="http://schemas.openxmlformats.org/officeDocument/2006/relationships/hyperlink" Target="https://www.soccerstats.com/team.asp?league=france&amp;stats=u946-lille" TargetMode="External"/><Relationship Id="rId31" Type="http://schemas.openxmlformats.org/officeDocument/2006/relationships/hyperlink" Target="https://www.soccerstats.com/team.asp?league=france&amp;stats=u334-metz" TargetMode="External"/><Relationship Id="rId44" Type="http://schemas.openxmlformats.org/officeDocument/2006/relationships/hyperlink" Target="https://www.soccerstats.com/team.asp?league=france&amp;stats=u942-nantes" TargetMode="External"/><Relationship Id="rId52" Type="http://schemas.openxmlformats.org/officeDocument/2006/relationships/hyperlink" Target="https://www.soccerstats.com/team.asp?league=france&amp;stats=u948-saint-etienne" TargetMode="External"/><Relationship Id="rId60" Type="http://schemas.openxmlformats.org/officeDocument/2006/relationships/hyperlink" Target="https://www.soccerstats.com/team.asp?league=france&amp;stats=u957-strasbourg" TargetMode="External"/><Relationship Id="rId65" Type="http://schemas.openxmlformats.org/officeDocument/2006/relationships/hyperlink" Target="https://www.soccerstats.com/team.asp?league=france&amp;stats=u954-lyon" TargetMode="External"/><Relationship Id="rId73" Type="http://schemas.openxmlformats.org/officeDocument/2006/relationships/hyperlink" Target="https://www.soccerstats.com/team.asp?league=france&amp;stats=u945-dijon" TargetMode="External"/><Relationship Id="rId78" Type="http://schemas.openxmlformats.org/officeDocument/2006/relationships/hyperlink" Target="https://www.soccerstats.com/team.asp?league=france&amp;stats=u942-nantes" TargetMode="External"/><Relationship Id="rId81" Type="http://schemas.openxmlformats.org/officeDocument/2006/relationships/hyperlink" Target="https://www.soccerstats.com/team.asp?league=france&amp;stats=u953-nimes" TargetMode="External"/><Relationship Id="rId86" Type="http://schemas.openxmlformats.org/officeDocument/2006/relationships/hyperlink" Target="https://www.soccerstats.com/team.asp?league=france&amp;stats=u957-strasbourg" TargetMode="External"/><Relationship Id="rId94" Type="http://schemas.openxmlformats.org/officeDocument/2006/relationships/hyperlink" Target="https://www.soccerstats.com/team.asp?league=france&amp;stats=u333-brest" TargetMode="External"/><Relationship Id="rId99" Type="http://schemas.openxmlformats.org/officeDocument/2006/relationships/hyperlink" Target="https://www.soccerstats.com/team.asp?league=france&amp;stats=u951-reims" TargetMode="External"/><Relationship Id="rId101" Type="http://schemas.openxmlformats.org/officeDocument/2006/relationships/hyperlink" Target="https://www.soccerstats.com/team.asp?league=france&amp;stats=u952-angers" TargetMode="External"/><Relationship Id="rId122" Type="http://schemas.openxmlformats.org/officeDocument/2006/relationships/queryTable" Target="../queryTables/queryTable24.xml"/><Relationship Id="rId4" Type="http://schemas.openxmlformats.org/officeDocument/2006/relationships/hyperlink" Target="https://www.soccerstats.com/team.asp?league=france&amp;stats=u954-lyon" TargetMode="External"/><Relationship Id="rId9" Type="http://schemas.openxmlformats.org/officeDocument/2006/relationships/hyperlink" Target="https://www.soccerstats.com/team.asp?league=france&amp;stats=u955-amiens" TargetMode="External"/><Relationship Id="rId13" Type="http://schemas.openxmlformats.org/officeDocument/2006/relationships/hyperlink" Target="https://www.soccerstats.com/team.asp?league=france&amp;stats=u941-toulouse" TargetMode="External"/><Relationship Id="rId18" Type="http://schemas.openxmlformats.org/officeDocument/2006/relationships/hyperlink" Target="https://www.soccerstats.com/team.asp?league=france&amp;stats=u940-marseille" TargetMode="External"/><Relationship Id="rId39" Type="http://schemas.openxmlformats.org/officeDocument/2006/relationships/hyperlink" Target="https://www.soccerstats.com/team.asp?league=france&amp;stats=u951-reims" TargetMode="External"/><Relationship Id="rId109" Type="http://schemas.openxmlformats.org/officeDocument/2006/relationships/hyperlink" Target="https://www.soccerstats.com/team.asp?league=france&amp;stats=u334-metz" TargetMode="External"/><Relationship Id="rId34" Type="http://schemas.openxmlformats.org/officeDocument/2006/relationships/hyperlink" Target="https://www.soccerstats.com/team.asp?league=france&amp;stats=u948-saint-etienne" TargetMode="External"/><Relationship Id="rId50" Type="http://schemas.openxmlformats.org/officeDocument/2006/relationships/hyperlink" Target="https://www.soccerstats.com/team.asp?league=france&amp;stats=u334-metz" TargetMode="External"/><Relationship Id="rId55" Type="http://schemas.openxmlformats.org/officeDocument/2006/relationships/hyperlink" Target="https://www.soccerstats.com/team.asp?league=france&amp;stats=u946-lille" TargetMode="External"/><Relationship Id="rId76" Type="http://schemas.openxmlformats.org/officeDocument/2006/relationships/hyperlink" Target="https://www.soccerstats.com/team.asp?league=france&amp;stats=u940-marseille" TargetMode="External"/><Relationship Id="rId97" Type="http://schemas.openxmlformats.org/officeDocument/2006/relationships/hyperlink" Target="https://www.soccerstats.com/team.asp?league=france&amp;stats=u955-amiens" TargetMode="External"/><Relationship Id="rId104" Type="http://schemas.openxmlformats.org/officeDocument/2006/relationships/hyperlink" Target="https://www.soccerstats.com/team.asp?league=france&amp;stats=u950-nice" TargetMode="External"/><Relationship Id="rId120" Type="http://schemas.openxmlformats.org/officeDocument/2006/relationships/hyperlink" Target="https://www.soccerstats.com/team.asp?league=france&amp;stats=u957-strasbourg" TargetMode="External"/><Relationship Id="rId7" Type="http://schemas.openxmlformats.org/officeDocument/2006/relationships/hyperlink" Target="https://www.soccerstats.com/team.asp?league=france&amp;stats=u956-bordeaux" TargetMode="External"/><Relationship Id="rId71" Type="http://schemas.openxmlformats.org/officeDocument/2006/relationships/hyperlink" Target="https://www.soccerstats.com/team.asp?league=france&amp;stats=u957-strasbourg" TargetMode="External"/><Relationship Id="rId92" Type="http://schemas.openxmlformats.org/officeDocument/2006/relationships/hyperlink" Target="https://www.soccerstats.com/team.asp?league=france&amp;stats=u950-nice" TargetMode="External"/><Relationship Id="rId2" Type="http://schemas.openxmlformats.org/officeDocument/2006/relationships/hyperlink" Target="https://www.soccerstats.com/team.asp?league=france&amp;stats=u943-monaco" TargetMode="External"/><Relationship Id="rId29" Type="http://schemas.openxmlformats.org/officeDocument/2006/relationships/hyperlink" Target="https://www.soccerstats.com/team.asp?league=france&amp;stats=u957-strasbourg" TargetMode="External"/><Relationship Id="rId24" Type="http://schemas.openxmlformats.org/officeDocument/2006/relationships/hyperlink" Target="https://www.soccerstats.com/team.asp?league=france&amp;stats=u952-angers" TargetMode="External"/><Relationship Id="rId40" Type="http://schemas.openxmlformats.org/officeDocument/2006/relationships/hyperlink" Target="https://www.soccerstats.com/team.asp?league=france&amp;stats=u942-nantes" TargetMode="External"/><Relationship Id="rId45" Type="http://schemas.openxmlformats.org/officeDocument/2006/relationships/hyperlink" Target="https://www.soccerstats.com/team.asp?league=france&amp;stats=u950-nice" TargetMode="External"/><Relationship Id="rId66" Type="http://schemas.openxmlformats.org/officeDocument/2006/relationships/hyperlink" Target="https://www.soccerstats.com/team.asp?league=france&amp;stats=u334-metz" TargetMode="External"/><Relationship Id="rId87" Type="http://schemas.openxmlformats.org/officeDocument/2006/relationships/hyperlink" Target="https://www.soccerstats.com/team.asp?league=france&amp;stats=u334-metz" TargetMode="External"/><Relationship Id="rId110" Type="http://schemas.openxmlformats.org/officeDocument/2006/relationships/hyperlink" Target="https://www.soccerstats.com/team.asp?league=france&amp;stats=u953-nimes" TargetMode="External"/><Relationship Id="rId115" Type="http://schemas.openxmlformats.org/officeDocument/2006/relationships/hyperlink" Target="https://www.soccerstats.com/team.asp?league=france&amp;stats=u942-nantes" TargetMode="External"/></Relationships>
</file>

<file path=xl/worksheets/_rels/sheet26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france2&amp;stats=u319-ac-ajaccio" TargetMode="External"/><Relationship Id="rId117" Type="http://schemas.openxmlformats.org/officeDocument/2006/relationships/hyperlink" Target="https://www.soccerstats.com/team.asp?league=france2&amp;stats=u319-ac-ajaccio" TargetMode="External"/><Relationship Id="rId21" Type="http://schemas.openxmlformats.org/officeDocument/2006/relationships/hyperlink" Target="https://www.soccerstats.com/team.asp?league=france2&amp;stats=u1070-rodez" TargetMode="External"/><Relationship Id="rId42" Type="http://schemas.openxmlformats.org/officeDocument/2006/relationships/hyperlink" Target="https://www.soccerstats.com/team.asp?league=france2&amp;stats=u327-grenoble" TargetMode="External"/><Relationship Id="rId47" Type="http://schemas.openxmlformats.org/officeDocument/2006/relationships/hyperlink" Target="https://www.soccerstats.com/team.asp?league=france2&amp;stats=u949-guingamp" TargetMode="External"/><Relationship Id="rId63" Type="http://schemas.openxmlformats.org/officeDocument/2006/relationships/hyperlink" Target="https://www.soccerstats.com/team.asp?league=france2&amp;stats=u1070-rodez" TargetMode="External"/><Relationship Id="rId68" Type="http://schemas.openxmlformats.org/officeDocument/2006/relationships/hyperlink" Target="https://www.soccerstats.com/team.asp?league=france2&amp;stats=u1071-le-mans" TargetMode="External"/><Relationship Id="rId84" Type="http://schemas.openxmlformats.org/officeDocument/2006/relationships/hyperlink" Target="https://www.soccerstats.com/team.asp?league=france2&amp;stats=u319-ac-ajaccio" TargetMode="External"/><Relationship Id="rId89" Type="http://schemas.openxmlformats.org/officeDocument/2006/relationships/hyperlink" Target="https://www.soccerstats.com/team.asp?league=france2&amp;stats=u320-troyes" TargetMode="External"/><Relationship Id="rId112" Type="http://schemas.openxmlformats.org/officeDocument/2006/relationships/hyperlink" Target="https://www.soccerstats.com/team.asp?league=france2&amp;stats=u323-clermont" TargetMode="External"/><Relationship Id="rId16" Type="http://schemas.openxmlformats.org/officeDocument/2006/relationships/hyperlink" Target="https://www.soccerstats.com/team.asp?league=france2&amp;stats=u329-orleans" TargetMode="External"/><Relationship Id="rId107" Type="http://schemas.openxmlformats.org/officeDocument/2006/relationships/hyperlink" Target="https://www.soccerstats.com/team.asp?league=france2&amp;stats=u315-nancy" TargetMode="External"/><Relationship Id="rId11" Type="http://schemas.openxmlformats.org/officeDocument/2006/relationships/hyperlink" Target="https://www.soccerstats.com/team.asp?league=france2&amp;stats=u320-troyes" TargetMode="External"/><Relationship Id="rId32" Type="http://schemas.openxmlformats.org/officeDocument/2006/relationships/hyperlink" Target="https://www.soccerstats.com/team.asp?league=france2&amp;stats=u959-caen" TargetMode="External"/><Relationship Id="rId37" Type="http://schemas.openxmlformats.org/officeDocument/2006/relationships/hyperlink" Target="https://www.soccerstats.com/team.asp?league=france2&amp;stats=u317-valenciennes" TargetMode="External"/><Relationship Id="rId53" Type="http://schemas.openxmlformats.org/officeDocument/2006/relationships/hyperlink" Target="https://www.soccerstats.com/team.asp?league=france2&amp;stats=u959-caen" TargetMode="External"/><Relationship Id="rId58" Type="http://schemas.openxmlformats.org/officeDocument/2006/relationships/hyperlink" Target="https://www.soccerstats.com/team.asp?league=france2&amp;stats=u1069-chambly" TargetMode="External"/><Relationship Id="rId74" Type="http://schemas.openxmlformats.org/officeDocument/2006/relationships/hyperlink" Target="https://www.soccerstats.com/team.asp?league=france2&amp;stats=u323-clermont" TargetMode="External"/><Relationship Id="rId79" Type="http://schemas.openxmlformats.org/officeDocument/2006/relationships/hyperlink" Target="https://www.soccerstats.com/team.asp?league=france2&amp;stats=u328-sochaux" TargetMode="External"/><Relationship Id="rId102" Type="http://schemas.openxmlformats.org/officeDocument/2006/relationships/hyperlink" Target="https://www.soccerstats.com/team.asp?league=france2&amp;stats=u331-lorient" TargetMode="External"/><Relationship Id="rId5" Type="http://schemas.openxmlformats.org/officeDocument/2006/relationships/hyperlink" Target="https://www.soccerstats.com/team.asp?league=france2&amp;stats=u318-auxerre" TargetMode="External"/><Relationship Id="rId61" Type="http://schemas.openxmlformats.org/officeDocument/2006/relationships/hyperlink" Target="https://www.soccerstats.com/team.asp?league=france2&amp;stats=u327-grenoble" TargetMode="External"/><Relationship Id="rId82" Type="http://schemas.openxmlformats.org/officeDocument/2006/relationships/hyperlink" Target="https://www.soccerstats.com/team.asp?league=france2&amp;stats=u1070-rodez" TargetMode="External"/><Relationship Id="rId90" Type="http://schemas.openxmlformats.org/officeDocument/2006/relationships/hyperlink" Target="https://www.soccerstats.com/team.asp?league=france2&amp;stats=u318-auxerre" TargetMode="External"/><Relationship Id="rId95" Type="http://schemas.openxmlformats.org/officeDocument/2006/relationships/hyperlink" Target="https://www.soccerstats.com/team.asp?league=france2&amp;stats=u315-nancy" TargetMode="External"/><Relationship Id="rId19" Type="http://schemas.openxmlformats.org/officeDocument/2006/relationships/hyperlink" Target="https://www.soccerstats.com/team.asp?league=france2&amp;stats=u322-chateauroux" TargetMode="External"/><Relationship Id="rId14" Type="http://schemas.openxmlformats.org/officeDocument/2006/relationships/hyperlink" Target="https://www.soccerstats.com/team.asp?league=france2&amp;stats=u959-caen" TargetMode="External"/><Relationship Id="rId22" Type="http://schemas.openxmlformats.org/officeDocument/2006/relationships/hyperlink" Target="https://www.soccerstats.com/team.asp?league=france2&amp;stats=u318-auxerre" TargetMode="External"/><Relationship Id="rId27" Type="http://schemas.openxmlformats.org/officeDocument/2006/relationships/hyperlink" Target="https://www.soccerstats.com/team.asp?league=france2&amp;stats=u949-guingamp" TargetMode="External"/><Relationship Id="rId30" Type="http://schemas.openxmlformats.org/officeDocument/2006/relationships/hyperlink" Target="https://www.soccerstats.com/team.asp?league=france2&amp;stats=u327-grenoble" TargetMode="External"/><Relationship Id="rId35" Type="http://schemas.openxmlformats.org/officeDocument/2006/relationships/hyperlink" Target="https://www.soccerstats.com/team.asp?league=france2&amp;stats=u331-lorient" TargetMode="External"/><Relationship Id="rId43" Type="http://schemas.openxmlformats.org/officeDocument/2006/relationships/hyperlink" Target="https://www.soccerstats.com/team.asp?league=france2&amp;stats=u330-lens" TargetMode="External"/><Relationship Id="rId48" Type="http://schemas.openxmlformats.org/officeDocument/2006/relationships/hyperlink" Target="https://www.soccerstats.com/team.asp?league=france2&amp;stats=u329-orleans" TargetMode="External"/><Relationship Id="rId56" Type="http://schemas.openxmlformats.org/officeDocument/2006/relationships/hyperlink" Target="https://www.soccerstats.com/team.asp?league=france2&amp;stats=u320-troyes" TargetMode="External"/><Relationship Id="rId64" Type="http://schemas.openxmlformats.org/officeDocument/2006/relationships/hyperlink" Target="https://www.soccerstats.com/team.asp?league=france2&amp;stats=u959-caen" TargetMode="External"/><Relationship Id="rId69" Type="http://schemas.openxmlformats.org/officeDocument/2006/relationships/hyperlink" Target="https://www.soccerstats.com/team.asp?league=france2&amp;stats=u331-lorient" TargetMode="External"/><Relationship Id="rId77" Type="http://schemas.openxmlformats.org/officeDocument/2006/relationships/hyperlink" Target="https://www.soccerstats.com/team.asp?league=france2&amp;stats=u326-niort" TargetMode="External"/><Relationship Id="rId100" Type="http://schemas.openxmlformats.org/officeDocument/2006/relationships/hyperlink" Target="https://www.soccerstats.com/team.asp?league=france2&amp;stats=u330-lens" TargetMode="External"/><Relationship Id="rId105" Type="http://schemas.openxmlformats.org/officeDocument/2006/relationships/hyperlink" Target="https://www.soccerstats.com/team.asp?league=france2&amp;stats=u1069-chambly" TargetMode="External"/><Relationship Id="rId113" Type="http://schemas.openxmlformats.org/officeDocument/2006/relationships/hyperlink" Target="https://www.soccerstats.com/team.asp?league=france2&amp;stats=u949-guingamp" TargetMode="External"/><Relationship Id="rId118" Type="http://schemas.openxmlformats.org/officeDocument/2006/relationships/hyperlink" Target="https://www.soccerstats.com/team.asp?league=france2&amp;stats=u326-niort" TargetMode="External"/><Relationship Id="rId8" Type="http://schemas.openxmlformats.org/officeDocument/2006/relationships/hyperlink" Target="https://www.soccerstats.com/team.asp?league=france2&amp;stats=u1070-rodez" TargetMode="External"/><Relationship Id="rId51" Type="http://schemas.openxmlformats.org/officeDocument/2006/relationships/hyperlink" Target="https://www.soccerstats.com/team.asp?league=france2&amp;stats=u322-chateauroux" TargetMode="External"/><Relationship Id="rId72" Type="http://schemas.openxmlformats.org/officeDocument/2006/relationships/hyperlink" Target="https://www.soccerstats.com/team.asp?league=france2&amp;stats=u319-ac-ajaccio" TargetMode="External"/><Relationship Id="rId80" Type="http://schemas.openxmlformats.org/officeDocument/2006/relationships/hyperlink" Target="https://www.soccerstats.com/team.asp?league=france2&amp;stats=u317-valenciennes" TargetMode="External"/><Relationship Id="rId85" Type="http://schemas.openxmlformats.org/officeDocument/2006/relationships/hyperlink" Target="https://www.soccerstats.com/team.asp?league=france2&amp;stats=u959-caen" TargetMode="External"/><Relationship Id="rId93" Type="http://schemas.openxmlformats.org/officeDocument/2006/relationships/hyperlink" Target="https://www.soccerstats.com/team.asp?league=france2&amp;stats=u327-grenoble" TargetMode="External"/><Relationship Id="rId98" Type="http://schemas.openxmlformats.org/officeDocument/2006/relationships/hyperlink" Target="https://www.soccerstats.com/team.asp?league=france2&amp;stats=u317-valenciennes" TargetMode="External"/><Relationship Id="rId121" Type="http://schemas.openxmlformats.org/officeDocument/2006/relationships/hyperlink" Target="https://www.soccerstats.com/table.asp?league=france2&amp;tid=e" TargetMode="External"/><Relationship Id="rId3" Type="http://schemas.openxmlformats.org/officeDocument/2006/relationships/hyperlink" Target="https://www.soccerstats.com/team.asp?league=france2&amp;stats=u330-lens" TargetMode="External"/><Relationship Id="rId12" Type="http://schemas.openxmlformats.org/officeDocument/2006/relationships/hyperlink" Target="https://www.soccerstats.com/team.asp?league=france2&amp;stats=u323-clermont" TargetMode="External"/><Relationship Id="rId17" Type="http://schemas.openxmlformats.org/officeDocument/2006/relationships/hyperlink" Target="https://www.soccerstats.com/team.asp?league=france2&amp;stats=u328-sochaux" TargetMode="External"/><Relationship Id="rId25" Type="http://schemas.openxmlformats.org/officeDocument/2006/relationships/hyperlink" Target="https://www.soccerstats.com/team.asp?league=france2&amp;stats=u1071-le-mans" TargetMode="External"/><Relationship Id="rId33" Type="http://schemas.openxmlformats.org/officeDocument/2006/relationships/hyperlink" Target="https://www.soccerstats.com/team.asp?league=france2&amp;stats=u324-paris-fc" TargetMode="External"/><Relationship Id="rId38" Type="http://schemas.openxmlformats.org/officeDocument/2006/relationships/hyperlink" Target="https://www.soccerstats.com/team.asp?league=france2&amp;stats=u329-orleans" TargetMode="External"/><Relationship Id="rId46" Type="http://schemas.openxmlformats.org/officeDocument/2006/relationships/hyperlink" Target="https://www.soccerstats.com/team.asp?league=france2&amp;stats=u315-nancy" TargetMode="External"/><Relationship Id="rId59" Type="http://schemas.openxmlformats.org/officeDocument/2006/relationships/hyperlink" Target="https://www.soccerstats.com/team.asp?league=france2&amp;stats=u326-niort" TargetMode="External"/><Relationship Id="rId67" Type="http://schemas.openxmlformats.org/officeDocument/2006/relationships/hyperlink" Target="https://www.soccerstats.com/team.asp?league=france2&amp;stats=u318-auxerre" TargetMode="External"/><Relationship Id="rId103" Type="http://schemas.openxmlformats.org/officeDocument/2006/relationships/hyperlink" Target="https://www.soccerstats.com/team.asp?league=france2&amp;stats=u318-auxerre" TargetMode="External"/><Relationship Id="rId108" Type="http://schemas.openxmlformats.org/officeDocument/2006/relationships/hyperlink" Target="https://www.soccerstats.com/team.asp?league=france2&amp;stats=u329-orleans" TargetMode="External"/><Relationship Id="rId116" Type="http://schemas.openxmlformats.org/officeDocument/2006/relationships/hyperlink" Target="https://www.soccerstats.com/team.asp?league=france2&amp;stats=u1071-le-mans" TargetMode="External"/><Relationship Id="rId20" Type="http://schemas.openxmlformats.org/officeDocument/2006/relationships/hyperlink" Target="https://www.soccerstats.com/team.asp?league=france2&amp;stats=u1069-chambly" TargetMode="External"/><Relationship Id="rId41" Type="http://schemas.openxmlformats.org/officeDocument/2006/relationships/hyperlink" Target="https://www.soccerstats.com/team.asp?league=france2&amp;stats=u332-le-havre" TargetMode="External"/><Relationship Id="rId54" Type="http://schemas.openxmlformats.org/officeDocument/2006/relationships/hyperlink" Target="https://www.soccerstats.com/team.asp?league=france2&amp;stats=u323-clermont" TargetMode="External"/><Relationship Id="rId62" Type="http://schemas.openxmlformats.org/officeDocument/2006/relationships/hyperlink" Target="https://www.soccerstats.com/team.asp?league=france2&amp;stats=u332-le-havre" TargetMode="External"/><Relationship Id="rId70" Type="http://schemas.openxmlformats.org/officeDocument/2006/relationships/hyperlink" Target="https://www.soccerstats.com/team.asp?league=france2&amp;stats=u329-orleans" TargetMode="External"/><Relationship Id="rId75" Type="http://schemas.openxmlformats.org/officeDocument/2006/relationships/hyperlink" Target="https://www.soccerstats.com/team.asp?league=france2&amp;stats=u330-lens" TargetMode="External"/><Relationship Id="rId83" Type="http://schemas.openxmlformats.org/officeDocument/2006/relationships/hyperlink" Target="https://www.soccerstats.com/team.asp?league=france2&amp;stats=u949-guingamp" TargetMode="External"/><Relationship Id="rId88" Type="http://schemas.openxmlformats.org/officeDocument/2006/relationships/hyperlink" Target="https://www.soccerstats.com/team.asp?league=france2&amp;stats=u324-paris-fc" TargetMode="External"/><Relationship Id="rId91" Type="http://schemas.openxmlformats.org/officeDocument/2006/relationships/hyperlink" Target="https://www.soccerstats.com/team.asp?league=france2&amp;stats=u322-chateauroux" TargetMode="External"/><Relationship Id="rId96" Type="http://schemas.openxmlformats.org/officeDocument/2006/relationships/hyperlink" Target="https://www.soccerstats.com/team.asp?league=france2&amp;stats=u331-lorient" TargetMode="External"/><Relationship Id="rId111" Type="http://schemas.openxmlformats.org/officeDocument/2006/relationships/hyperlink" Target="https://www.soccerstats.com/team.asp?league=france2&amp;stats=u322-chateauroux" TargetMode="External"/><Relationship Id="rId1" Type="http://schemas.openxmlformats.org/officeDocument/2006/relationships/hyperlink" Target="https://www.soccerstats.com/team.asp?league=france2&amp;stats=u332-le-havre" TargetMode="External"/><Relationship Id="rId6" Type="http://schemas.openxmlformats.org/officeDocument/2006/relationships/hyperlink" Target="https://www.soccerstats.com/team.asp?league=france2&amp;stats=u949-guingamp" TargetMode="External"/><Relationship Id="rId15" Type="http://schemas.openxmlformats.org/officeDocument/2006/relationships/hyperlink" Target="https://www.soccerstats.com/team.asp?league=france2&amp;stats=u326-niort" TargetMode="External"/><Relationship Id="rId23" Type="http://schemas.openxmlformats.org/officeDocument/2006/relationships/hyperlink" Target="https://www.soccerstats.com/team.asp?league=france2&amp;stats=u332-le-havre" TargetMode="External"/><Relationship Id="rId28" Type="http://schemas.openxmlformats.org/officeDocument/2006/relationships/hyperlink" Target="https://www.soccerstats.com/team.asp?league=france2&amp;stats=u320-troyes" TargetMode="External"/><Relationship Id="rId36" Type="http://schemas.openxmlformats.org/officeDocument/2006/relationships/hyperlink" Target="https://www.soccerstats.com/team.asp?league=france2&amp;stats=u328-sochaux" TargetMode="External"/><Relationship Id="rId49" Type="http://schemas.openxmlformats.org/officeDocument/2006/relationships/hyperlink" Target="https://www.soccerstats.com/team.asp?league=france2&amp;stats=u324-paris-fc" TargetMode="External"/><Relationship Id="rId57" Type="http://schemas.openxmlformats.org/officeDocument/2006/relationships/hyperlink" Target="https://www.soccerstats.com/team.asp?league=france2&amp;stats=u317-valenciennes" TargetMode="External"/><Relationship Id="rId106" Type="http://schemas.openxmlformats.org/officeDocument/2006/relationships/hyperlink" Target="https://www.soccerstats.com/team.asp?league=france2&amp;stats=u330-lens" TargetMode="External"/><Relationship Id="rId114" Type="http://schemas.openxmlformats.org/officeDocument/2006/relationships/hyperlink" Target="https://www.soccerstats.com/team.asp?league=france2&amp;stats=u328-sochaux" TargetMode="External"/><Relationship Id="rId119" Type="http://schemas.openxmlformats.org/officeDocument/2006/relationships/hyperlink" Target="https://www.soccerstats.com/team.asp?league=france2&amp;stats=u1070-rodez" TargetMode="External"/><Relationship Id="rId10" Type="http://schemas.openxmlformats.org/officeDocument/2006/relationships/hyperlink" Target="https://www.soccerstats.com/team.asp?league=france2&amp;stats=u324-paris-fc" TargetMode="External"/><Relationship Id="rId31" Type="http://schemas.openxmlformats.org/officeDocument/2006/relationships/hyperlink" Target="https://www.soccerstats.com/team.asp?league=france2&amp;stats=u326-niort" TargetMode="External"/><Relationship Id="rId44" Type="http://schemas.openxmlformats.org/officeDocument/2006/relationships/hyperlink" Target="https://www.soccerstats.com/team.asp?league=france2&amp;stats=u331-lorient" TargetMode="External"/><Relationship Id="rId52" Type="http://schemas.openxmlformats.org/officeDocument/2006/relationships/hyperlink" Target="https://www.soccerstats.com/team.asp?league=france2&amp;stats=u318-auxerre" TargetMode="External"/><Relationship Id="rId60" Type="http://schemas.openxmlformats.org/officeDocument/2006/relationships/hyperlink" Target="https://www.soccerstats.com/team.asp?league=france2&amp;stats=u1070-rodez" TargetMode="External"/><Relationship Id="rId65" Type="http://schemas.openxmlformats.org/officeDocument/2006/relationships/hyperlink" Target="https://www.soccerstats.com/team.asp?league=france2&amp;stats=u949-guingamp" TargetMode="External"/><Relationship Id="rId73" Type="http://schemas.openxmlformats.org/officeDocument/2006/relationships/hyperlink" Target="https://www.soccerstats.com/team.asp?league=france2&amp;stats=u322-chateauroux" TargetMode="External"/><Relationship Id="rId78" Type="http://schemas.openxmlformats.org/officeDocument/2006/relationships/hyperlink" Target="https://www.soccerstats.com/team.asp?league=france2&amp;stats=u1069-chambly" TargetMode="External"/><Relationship Id="rId81" Type="http://schemas.openxmlformats.org/officeDocument/2006/relationships/hyperlink" Target="https://www.soccerstats.com/team.asp?league=france2&amp;stats=u332-le-havre" TargetMode="External"/><Relationship Id="rId86" Type="http://schemas.openxmlformats.org/officeDocument/2006/relationships/hyperlink" Target="https://www.soccerstats.com/team.asp?league=france2&amp;stats=u1071-le-mans" TargetMode="External"/><Relationship Id="rId94" Type="http://schemas.openxmlformats.org/officeDocument/2006/relationships/hyperlink" Target="https://www.soccerstats.com/team.asp?league=france2&amp;stats=u329-orleans" TargetMode="External"/><Relationship Id="rId99" Type="http://schemas.openxmlformats.org/officeDocument/2006/relationships/hyperlink" Target="https://www.soccerstats.com/team.asp?league=france2&amp;stats=u1069-chambly" TargetMode="External"/><Relationship Id="rId101" Type="http://schemas.openxmlformats.org/officeDocument/2006/relationships/hyperlink" Target="https://www.soccerstats.com/team.asp?league=france2&amp;stats=u327-grenoble" TargetMode="External"/><Relationship Id="rId122" Type="http://schemas.openxmlformats.org/officeDocument/2006/relationships/queryTable" Target="../queryTables/queryTable25.xml"/><Relationship Id="rId4" Type="http://schemas.openxmlformats.org/officeDocument/2006/relationships/hyperlink" Target="https://www.soccerstats.com/team.asp?league=france2&amp;stats=u1071-le-mans" TargetMode="External"/><Relationship Id="rId9" Type="http://schemas.openxmlformats.org/officeDocument/2006/relationships/hyperlink" Target="https://www.soccerstats.com/team.asp?league=france2&amp;stats=u331-lorient" TargetMode="External"/><Relationship Id="rId13" Type="http://schemas.openxmlformats.org/officeDocument/2006/relationships/hyperlink" Target="https://www.soccerstats.com/team.asp?league=france2&amp;stats=u315-nancy" TargetMode="External"/><Relationship Id="rId18" Type="http://schemas.openxmlformats.org/officeDocument/2006/relationships/hyperlink" Target="https://www.soccerstats.com/team.asp?league=france2&amp;stats=u317-valenciennes" TargetMode="External"/><Relationship Id="rId39" Type="http://schemas.openxmlformats.org/officeDocument/2006/relationships/hyperlink" Target="https://www.soccerstats.com/team.asp?league=france2&amp;stats=u322-chateauroux" TargetMode="External"/><Relationship Id="rId109" Type="http://schemas.openxmlformats.org/officeDocument/2006/relationships/hyperlink" Target="https://www.soccerstats.com/team.asp?league=france2&amp;stats=u324-paris-fc" TargetMode="External"/><Relationship Id="rId34" Type="http://schemas.openxmlformats.org/officeDocument/2006/relationships/hyperlink" Target="https://www.soccerstats.com/team.asp?league=france2&amp;stats=u315-nancy" TargetMode="External"/><Relationship Id="rId50" Type="http://schemas.openxmlformats.org/officeDocument/2006/relationships/hyperlink" Target="https://www.soccerstats.com/team.asp?league=france2&amp;stats=u319-ac-ajaccio" TargetMode="External"/><Relationship Id="rId55" Type="http://schemas.openxmlformats.org/officeDocument/2006/relationships/hyperlink" Target="https://www.soccerstats.com/team.asp?league=france2&amp;stats=u328-sochaux" TargetMode="External"/><Relationship Id="rId76" Type="http://schemas.openxmlformats.org/officeDocument/2006/relationships/hyperlink" Target="https://www.soccerstats.com/team.asp?league=france2&amp;stats=u315-nancy" TargetMode="External"/><Relationship Id="rId97" Type="http://schemas.openxmlformats.org/officeDocument/2006/relationships/hyperlink" Target="https://www.soccerstats.com/team.asp?league=france2&amp;stats=u328-sochaux" TargetMode="External"/><Relationship Id="rId104" Type="http://schemas.openxmlformats.org/officeDocument/2006/relationships/hyperlink" Target="https://www.soccerstats.com/team.asp?league=france2&amp;stats=u959-caen" TargetMode="External"/><Relationship Id="rId120" Type="http://schemas.openxmlformats.org/officeDocument/2006/relationships/hyperlink" Target="https://www.soccerstats.com/team.asp?league=france2&amp;stats=u317-valenciennes" TargetMode="External"/><Relationship Id="rId7" Type="http://schemas.openxmlformats.org/officeDocument/2006/relationships/hyperlink" Target="https://www.soccerstats.com/team.asp?league=france2&amp;stats=u319-ac-ajaccio" TargetMode="External"/><Relationship Id="rId71" Type="http://schemas.openxmlformats.org/officeDocument/2006/relationships/hyperlink" Target="https://www.soccerstats.com/team.asp?league=france2&amp;stats=u320-troyes" TargetMode="External"/><Relationship Id="rId92" Type="http://schemas.openxmlformats.org/officeDocument/2006/relationships/hyperlink" Target="https://www.soccerstats.com/team.asp?league=france2&amp;stats=u323-clermont" TargetMode="External"/><Relationship Id="rId2" Type="http://schemas.openxmlformats.org/officeDocument/2006/relationships/hyperlink" Target="https://www.soccerstats.com/team.asp?league=france2&amp;stats=u327-grenoble" TargetMode="External"/><Relationship Id="rId29" Type="http://schemas.openxmlformats.org/officeDocument/2006/relationships/hyperlink" Target="https://www.soccerstats.com/team.asp?league=france2&amp;stats=u323-clermont" TargetMode="External"/><Relationship Id="rId24" Type="http://schemas.openxmlformats.org/officeDocument/2006/relationships/hyperlink" Target="https://www.soccerstats.com/team.asp?league=france2&amp;stats=u330-lens" TargetMode="External"/><Relationship Id="rId40" Type="http://schemas.openxmlformats.org/officeDocument/2006/relationships/hyperlink" Target="https://www.soccerstats.com/team.asp?league=france2&amp;stats=u1069-chambly" TargetMode="External"/><Relationship Id="rId45" Type="http://schemas.openxmlformats.org/officeDocument/2006/relationships/hyperlink" Target="https://www.soccerstats.com/team.asp?league=france2&amp;stats=u1071-le-mans" TargetMode="External"/><Relationship Id="rId66" Type="http://schemas.openxmlformats.org/officeDocument/2006/relationships/hyperlink" Target="https://www.soccerstats.com/team.asp?league=france2&amp;stats=u324-paris-fc" TargetMode="External"/><Relationship Id="rId87" Type="http://schemas.openxmlformats.org/officeDocument/2006/relationships/hyperlink" Target="https://www.soccerstats.com/team.asp?league=france2&amp;stats=u326-niort" TargetMode="External"/><Relationship Id="rId110" Type="http://schemas.openxmlformats.org/officeDocument/2006/relationships/hyperlink" Target="https://www.soccerstats.com/team.asp?league=france2&amp;stats=u332-le-havre" TargetMode="External"/><Relationship Id="rId115" Type="http://schemas.openxmlformats.org/officeDocument/2006/relationships/hyperlink" Target="https://www.soccerstats.com/team.asp?league=france2&amp;stats=u320-troyes" TargetMode="External"/></Relationships>
</file>

<file path=xl/worksheets/_rels/sheet27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netherlands&amp;stats=u194-fc-utrecht" TargetMode="External"/><Relationship Id="rId21" Type="http://schemas.openxmlformats.org/officeDocument/2006/relationships/hyperlink" Target="https://www.soccerstats.com/team.asp?league=netherlands&amp;stats=u192-vvv" TargetMode="External"/><Relationship Id="rId42" Type="http://schemas.openxmlformats.org/officeDocument/2006/relationships/hyperlink" Target="https://www.soccerstats.com/team.asp?league=netherlands&amp;stats=u187-pec-zwolle" TargetMode="External"/><Relationship Id="rId47" Type="http://schemas.openxmlformats.org/officeDocument/2006/relationships/hyperlink" Target="https://www.soccerstats.com/team.asp?league=netherlands&amp;stats=u192-vvv" TargetMode="External"/><Relationship Id="rId63" Type="http://schemas.openxmlformats.org/officeDocument/2006/relationships/hyperlink" Target="https://www.soccerstats.com/team.asp?league=netherlands&amp;stats=u191-willem-ii" TargetMode="External"/><Relationship Id="rId68" Type="http://schemas.openxmlformats.org/officeDocument/2006/relationships/hyperlink" Target="https://www.soccerstats.com/team.asp?league=netherlands&amp;stats=u190-heracles-almelo" TargetMode="External"/><Relationship Id="rId84" Type="http://schemas.openxmlformats.org/officeDocument/2006/relationships/hyperlink" Target="https://www.soccerstats.com/team.asp?league=netherlands&amp;stats=u247-fc-twente" TargetMode="External"/><Relationship Id="rId89" Type="http://schemas.openxmlformats.org/officeDocument/2006/relationships/hyperlink" Target="https://www.soccerstats.com/team.asp?league=netherlands&amp;stats=u191-willem-ii" TargetMode="External"/><Relationship Id="rId2" Type="http://schemas.openxmlformats.org/officeDocument/2006/relationships/hyperlink" Target="https://www.soccerstats.com/team.asp?league=netherlands&amp;stats=u248-sparta" TargetMode="External"/><Relationship Id="rId16" Type="http://schemas.openxmlformats.org/officeDocument/2006/relationships/hyperlink" Target="https://www.soccerstats.com/team.asp?league=netherlands&amp;stats=u202-feyenoord" TargetMode="External"/><Relationship Id="rId29" Type="http://schemas.openxmlformats.org/officeDocument/2006/relationships/hyperlink" Target="https://www.soccerstats.com/team.asp?league=netherlands&amp;stats=u199-vitesse-arnhem" TargetMode="External"/><Relationship Id="rId107" Type="http://schemas.openxmlformats.org/officeDocument/2006/relationships/hyperlink" Target="https://www.soccerstats.com/team.asp?league=netherlands&amp;stats=u247-fc-twente" TargetMode="External"/><Relationship Id="rId11" Type="http://schemas.openxmlformats.org/officeDocument/2006/relationships/hyperlink" Target="https://www.soccerstats.com/team.asp?league=netherlands&amp;stats=u193-psv-eindhoven" TargetMode="External"/><Relationship Id="rId24" Type="http://schemas.openxmlformats.org/officeDocument/2006/relationships/hyperlink" Target="https://www.soccerstats.com/team.asp?league=netherlands&amp;stats=u193-psv-eindhoven" TargetMode="External"/><Relationship Id="rId32" Type="http://schemas.openxmlformats.org/officeDocument/2006/relationships/hyperlink" Target="https://www.soccerstats.com/team.asp?league=netherlands&amp;stats=u190-heracles-almelo" TargetMode="External"/><Relationship Id="rId37" Type="http://schemas.openxmlformats.org/officeDocument/2006/relationships/hyperlink" Target="https://www.soccerstats.com/team.asp?league=netherlands&amp;stats=u251-rkc-waalwijk" TargetMode="External"/><Relationship Id="rId40" Type="http://schemas.openxmlformats.org/officeDocument/2006/relationships/hyperlink" Target="https://www.soccerstats.com/team.asp?league=netherlands&amp;stats=u198-fc-emmen" TargetMode="External"/><Relationship Id="rId45" Type="http://schemas.openxmlformats.org/officeDocument/2006/relationships/hyperlink" Target="https://www.soccerstats.com/team.asp?league=netherlands&amp;stats=u196-fortuna-sittard" TargetMode="External"/><Relationship Id="rId53" Type="http://schemas.openxmlformats.org/officeDocument/2006/relationships/hyperlink" Target="https://www.soccerstats.com/team.asp?league=netherlands&amp;stats=u202-feyenoord" TargetMode="External"/><Relationship Id="rId58" Type="http://schemas.openxmlformats.org/officeDocument/2006/relationships/hyperlink" Target="https://www.soccerstats.com/team.asp?league=netherlands&amp;stats=u198-fc-emmen" TargetMode="External"/><Relationship Id="rId66" Type="http://schemas.openxmlformats.org/officeDocument/2006/relationships/hyperlink" Target="https://www.soccerstats.com/team.asp?league=netherlands&amp;stats=u192-vvv" TargetMode="External"/><Relationship Id="rId74" Type="http://schemas.openxmlformats.org/officeDocument/2006/relationships/hyperlink" Target="https://www.soccerstats.com/team.asp?league=netherlands&amp;stats=u198-fc-emmen" TargetMode="External"/><Relationship Id="rId79" Type="http://schemas.openxmlformats.org/officeDocument/2006/relationships/hyperlink" Target="https://www.soccerstats.com/team.asp?league=netherlands&amp;stats=u248-sparta" TargetMode="External"/><Relationship Id="rId87" Type="http://schemas.openxmlformats.org/officeDocument/2006/relationships/hyperlink" Target="https://www.soccerstats.com/team.asp?league=netherlands&amp;stats=u200-fc-groningen" TargetMode="External"/><Relationship Id="rId102" Type="http://schemas.openxmlformats.org/officeDocument/2006/relationships/hyperlink" Target="https://www.soccerstats.com/team.asp?league=netherlands&amp;stats=u193-psv-eindhoven" TargetMode="External"/><Relationship Id="rId110" Type="http://schemas.openxmlformats.org/officeDocument/2006/relationships/queryTable" Target="../queryTables/queryTable26.xml"/><Relationship Id="rId5" Type="http://schemas.openxmlformats.org/officeDocument/2006/relationships/hyperlink" Target="https://www.soccerstats.com/team.asp?league=netherlands&amp;stats=u251-rkc-waalwijk" TargetMode="External"/><Relationship Id="rId61" Type="http://schemas.openxmlformats.org/officeDocument/2006/relationships/hyperlink" Target="https://www.soccerstats.com/team.asp?league=netherlands&amp;stats=u196-fortuna-sittard" TargetMode="External"/><Relationship Id="rId82" Type="http://schemas.openxmlformats.org/officeDocument/2006/relationships/hyperlink" Target="https://www.soccerstats.com/team.asp?league=netherlands&amp;stats=u199-vitesse-arnhem" TargetMode="External"/><Relationship Id="rId90" Type="http://schemas.openxmlformats.org/officeDocument/2006/relationships/hyperlink" Target="https://www.soccerstats.com/team.asp?league=netherlands&amp;stats=u203-az-alkmaar" TargetMode="External"/><Relationship Id="rId95" Type="http://schemas.openxmlformats.org/officeDocument/2006/relationships/hyperlink" Target="https://www.soccerstats.com/team.asp?league=netherlands&amp;stats=u189-ajax-amsterdam" TargetMode="External"/><Relationship Id="rId19" Type="http://schemas.openxmlformats.org/officeDocument/2006/relationships/hyperlink" Target="https://www.soccerstats.com/team.asp?league=netherlands&amp;stats=u189-ajax-amsterdam" TargetMode="External"/><Relationship Id="rId14" Type="http://schemas.openxmlformats.org/officeDocument/2006/relationships/hyperlink" Target="https://www.soccerstats.com/team.asp?league=netherlands&amp;stats=u190-heracles-almelo" TargetMode="External"/><Relationship Id="rId22" Type="http://schemas.openxmlformats.org/officeDocument/2006/relationships/hyperlink" Target="https://www.soccerstats.com/team.asp?league=netherlands&amp;stats=u247-fc-twente" TargetMode="External"/><Relationship Id="rId27" Type="http://schemas.openxmlformats.org/officeDocument/2006/relationships/hyperlink" Target="https://www.soccerstats.com/team.asp?league=netherlands&amp;stats=u196-fortuna-sittard" TargetMode="External"/><Relationship Id="rId30" Type="http://schemas.openxmlformats.org/officeDocument/2006/relationships/hyperlink" Target="https://www.soccerstats.com/team.asp?league=netherlands&amp;stats=u202-feyenoord" TargetMode="External"/><Relationship Id="rId35" Type="http://schemas.openxmlformats.org/officeDocument/2006/relationships/hyperlink" Target="https://www.soccerstats.com/team.asp?league=netherlands&amp;stats=u191-willem-ii" TargetMode="External"/><Relationship Id="rId43" Type="http://schemas.openxmlformats.org/officeDocument/2006/relationships/hyperlink" Target="https://www.soccerstats.com/team.asp?league=netherlands&amp;stats=u248-sparta" TargetMode="External"/><Relationship Id="rId48" Type="http://schemas.openxmlformats.org/officeDocument/2006/relationships/hyperlink" Target="https://www.soccerstats.com/team.asp?league=netherlands&amp;stats=u193-psv-eindhoven" TargetMode="External"/><Relationship Id="rId56" Type="http://schemas.openxmlformats.org/officeDocument/2006/relationships/hyperlink" Target="https://www.soccerstats.com/team.asp?league=netherlands&amp;stats=u194-fc-utrecht" TargetMode="External"/><Relationship Id="rId64" Type="http://schemas.openxmlformats.org/officeDocument/2006/relationships/hyperlink" Target="https://www.soccerstats.com/team.asp?league=netherlands&amp;stats=u193-psv-eindhoven" TargetMode="External"/><Relationship Id="rId69" Type="http://schemas.openxmlformats.org/officeDocument/2006/relationships/hyperlink" Target="https://www.soccerstats.com/team.asp?league=netherlands&amp;stats=u199-vitesse-arnhem" TargetMode="External"/><Relationship Id="rId77" Type="http://schemas.openxmlformats.org/officeDocument/2006/relationships/hyperlink" Target="https://www.soccerstats.com/team.asp?league=netherlands&amp;stats=u193-psv-eindhoven" TargetMode="External"/><Relationship Id="rId100" Type="http://schemas.openxmlformats.org/officeDocument/2006/relationships/hyperlink" Target="https://www.soccerstats.com/team.asp?league=netherlands&amp;stats=u198-fc-emmen" TargetMode="External"/><Relationship Id="rId105" Type="http://schemas.openxmlformats.org/officeDocument/2006/relationships/hyperlink" Target="https://www.soccerstats.com/team.asp?league=netherlands&amp;stats=u190-heracles-almelo" TargetMode="External"/><Relationship Id="rId8" Type="http://schemas.openxmlformats.org/officeDocument/2006/relationships/hyperlink" Target="https://www.soccerstats.com/team.asp?league=netherlands&amp;stats=u196-fortuna-sittard" TargetMode="External"/><Relationship Id="rId51" Type="http://schemas.openxmlformats.org/officeDocument/2006/relationships/hyperlink" Target="https://www.soccerstats.com/team.asp?league=netherlands&amp;stats=u247-fc-twente" TargetMode="External"/><Relationship Id="rId72" Type="http://schemas.openxmlformats.org/officeDocument/2006/relationships/hyperlink" Target="https://www.soccerstats.com/team.asp?league=netherlands&amp;stats=u200-fc-groningen" TargetMode="External"/><Relationship Id="rId80" Type="http://schemas.openxmlformats.org/officeDocument/2006/relationships/hyperlink" Target="https://www.soccerstats.com/team.asp?league=netherlands&amp;stats=u190-heracles-almelo" TargetMode="External"/><Relationship Id="rId85" Type="http://schemas.openxmlformats.org/officeDocument/2006/relationships/hyperlink" Target="https://www.soccerstats.com/team.asp?league=netherlands&amp;stats=u188-heerenveen" TargetMode="External"/><Relationship Id="rId93" Type="http://schemas.openxmlformats.org/officeDocument/2006/relationships/hyperlink" Target="https://www.soccerstats.com/team.asp?league=netherlands&amp;stats=u203-az-alkmaar" TargetMode="External"/><Relationship Id="rId98" Type="http://schemas.openxmlformats.org/officeDocument/2006/relationships/hyperlink" Target="https://www.soccerstats.com/team.asp?league=netherlands&amp;stats=u248-sparta" TargetMode="External"/><Relationship Id="rId3" Type="http://schemas.openxmlformats.org/officeDocument/2006/relationships/hyperlink" Target="https://www.soccerstats.com/team.asp?league=netherlands&amp;stats=u194-fc-utrecht" TargetMode="External"/><Relationship Id="rId12" Type="http://schemas.openxmlformats.org/officeDocument/2006/relationships/hyperlink" Target="https://www.soccerstats.com/team.asp?league=netherlands&amp;stats=u191-willem-ii" TargetMode="External"/><Relationship Id="rId17" Type="http://schemas.openxmlformats.org/officeDocument/2006/relationships/hyperlink" Target="https://www.soccerstats.com/team.asp?league=netherlands&amp;stats=u200-fc-groningen" TargetMode="External"/><Relationship Id="rId25" Type="http://schemas.openxmlformats.org/officeDocument/2006/relationships/hyperlink" Target="https://www.soccerstats.com/team.asp?league=netherlands&amp;stats=u200-fc-groningen" TargetMode="External"/><Relationship Id="rId33" Type="http://schemas.openxmlformats.org/officeDocument/2006/relationships/hyperlink" Target="https://www.soccerstats.com/team.asp?league=netherlands&amp;stats=u198-fc-emmen" TargetMode="External"/><Relationship Id="rId38" Type="http://schemas.openxmlformats.org/officeDocument/2006/relationships/hyperlink" Target="https://www.soccerstats.com/team.asp?league=netherlands&amp;stats=u189-ajax-amsterdam" TargetMode="External"/><Relationship Id="rId46" Type="http://schemas.openxmlformats.org/officeDocument/2006/relationships/hyperlink" Target="https://www.soccerstats.com/team.asp?league=netherlands&amp;stats=u188-heerenveen" TargetMode="External"/><Relationship Id="rId59" Type="http://schemas.openxmlformats.org/officeDocument/2006/relationships/hyperlink" Target="https://www.soccerstats.com/team.asp?league=netherlands&amp;stats=u188-heerenveen" TargetMode="External"/><Relationship Id="rId67" Type="http://schemas.openxmlformats.org/officeDocument/2006/relationships/hyperlink" Target="https://www.soccerstats.com/team.asp?league=netherlands&amp;stats=u203-az-alkmaar" TargetMode="External"/><Relationship Id="rId103" Type="http://schemas.openxmlformats.org/officeDocument/2006/relationships/hyperlink" Target="https://www.soccerstats.com/team.asp?league=netherlands&amp;stats=u251-rkc-waalwijk" TargetMode="External"/><Relationship Id="rId108" Type="http://schemas.openxmlformats.org/officeDocument/2006/relationships/hyperlink" Target="https://www.soccerstats.com/team.asp?league=netherlands&amp;stats=u199-vitesse-arnhem" TargetMode="External"/><Relationship Id="rId20" Type="http://schemas.openxmlformats.org/officeDocument/2006/relationships/hyperlink" Target="https://www.soccerstats.com/team.asp?league=netherlands&amp;stats=u248-sparta" TargetMode="External"/><Relationship Id="rId41" Type="http://schemas.openxmlformats.org/officeDocument/2006/relationships/hyperlink" Target="https://www.soccerstats.com/team.asp?league=netherlands&amp;stats=u194-fc-utrecht" TargetMode="External"/><Relationship Id="rId54" Type="http://schemas.openxmlformats.org/officeDocument/2006/relationships/hyperlink" Target="https://www.soccerstats.com/team.asp?league=netherlands&amp;stats=u200-fc-groningen" TargetMode="External"/><Relationship Id="rId62" Type="http://schemas.openxmlformats.org/officeDocument/2006/relationships/hyperlink" Target="https://www.soccerstats.com/team.asp?league=netherlands&amp;stats=u248-sparta" TargetMode="External"/><Relationship Id="rId70" Type="http://schemas.openxmlformats.org/officeDocument/2006/relationships/hyperlink" Target="https://www.soccerstats.com/team.asp?league=netherlands&amp;stats=u247-fc-twente" TargetMode="External"/><Relationship Id="rId75" Type="http://schemas.openxmlformats.org/officeDocument/2006/relationships/hyperlink" Target="https://www.soccerstats.com/team.asp?league=netherlands&amp;stats=u196-fortuna-sittard" TargetMode="External"/><Relationship Id="rId83" Type="http://schemas.openxmlformats.org/officeDocument/2006/relationships/hyperlink" Target="https://www.soccerstats.com/team.asp?league=netherlands&amp;stats=u189-ajax-amsterdam" TargetMode="External"/><Relationship Id="rId88" Type="http://schemas.openxmlformats.org/officeDocument/2006/relationships/hyperlink" Target="https://www.soccerstats.com/team.asp?league=netherlands&amp;stats=u202-feyenoord" TargetMode="External"/><Relationship Id="rId91" Type="http://schemas.openxmlformats.org/officeDocument/2006/relationships/hyperlink" Target="https://www.soccerstats.com/team.asp?league=netherlands&amp;stats=u191-willem-ii" TargetMode="External"/><Relationship Id="rId96" Type="http://schemas.openxmlformats.org/officeDocument/2006/relationships/hyperlink" Target="https://www.soccerstats.com/team.asp?league=netherlands&amp;stats=u187-pec-zwolle" TargetMode="External"/><Relationship Id="rId1" Type="http://schemas.openxmlformats.org/officeDocument/2006/relationships/hyperlink" Target="https://www.soccerstats.com/team.asp?league=netherlands&amp;stats=u189-ajax-amsterdam" TargetMode="External"/><Relationship Id="rId6" Type="http://schemas.openxmlformats.org/officeDocument/2006/relationships/hyperlink" Target="https://www.soccerstats.com/team.asp?league=netherlands&amp;stats=u192-vvv" TargetMode="External"/><Relationship Id="rId15" Type="http://schemas.openxmlformats.org/officeDocument/2006/relationships/hyperlink" Target="https://www.soccerstats.com/team.asp?league=netherlands&amp;stats=u203-az-alkmaar" TargetMode="External"/><Relationship Id="rId23" Type="http://schemas.openxmlformats.org/officeDocument/2006/relationships/hyperlink" Target="https://www.soccerstats.com/team.asp?league=netherlands&amp;stats=u187-pec-zwolle" TargetMode="External"/><Relationship Id="rId28" Type="http://schemas.openxmlformats.org/officeDocument/2006/relationships/hyperlink" Target="https://www.soccerstats.com/team.asp?league=netherlands&amp;stats=u197-ado-den-haag" TargetMode="External"/><Relationship Id="rId36" Type="http://schemas.openxmlformats.org/officeDocument/2006/relationships/hyperlink" Target="https://www.soccerstats.com/team.asp?league=netherlands&amp;stats=u188-heerenveen" TargetMode="External"/><Relationship Id="rId49" Type="http://schemas.openxmlformats.org/officeDocument/2006/relationships/hyperlink" Target="https://www.soccerstats.com/team.asp?league=netherlands&amp;stats=u203-az-alkmaar" TargetMode="External"/><Relationship Id="rId57" Type="http://schemas.openxmlformats.org/officeDocument/2006/relationships/hyperlink" Target="https://www.soccerstats.com/team.asp?league=netherlands&amp;stats=u187-pec-zwolle" TargetMode="External"/><Relationship Id="rId106" Type="http://schemas.openxmlformats.org/officeDocument/2006/relationships/hyperlink" Target="https://www.soccerstats.com/team.asp?league=netherlands&amp;stats=u200-fc-groningen" TargetMode="External"/><Relationship Id="rId10" Type="http://schemas.openxmlformats.org/officeDocument/2006/relationships/hyperlink" Target="https://www.soccerstats.com/team.asp?league=netherlands&amp;stats=u198-fc-emmen" TargetMode="External"/><Relationship Id="rId31" Type="http://schemas.openxmlformats.org/officeDocument/2006/relationships/hyperlink" Target="https://www.soccerstats.com/team.asp?league=netherlands&amp;stats=u251-rkc-waalwijk" TargetMode="External"/><Relationship Id="rId44" Type="http://schemas.openxmlformats.org/officeDocument/2006/relationships/hyperlink" Target="https://www.soccerstats.com/team.asp?league=netherlands&amp;stats=u197-ado-den-haag" TargetMode="External"/><Relationship Id="rId52" Type="http://schemas.openxmlformats.org/officeDocument/2006/relationships/hyperlink" Target="https://www.soccerstats.com/team.asp?league=netherlands&amp;stats=u199-vitesse-arnhem" TargetMode="External"/><Relationship Id="rId60" Type="http://schemas.openxmlformats.org/officeDocument/2006/relationships/hyperlink" Target="https://www.soccerstats.com/team.asp?league=netherlands&amp;stats=u189-ajax-amsterdam" TargetMode="External"/><Relationship Id="rId65" Type="http://schemas.openxmlformats.org/officeDocument/2006/relationships/hyperlink" Target="https://www.soccerstats.com/team.asp?league=netherlands&amp;stats=u251-rkc-waalwijk" TargetMode="External"/><Relationship Id="rId73" Type="http://schemas.openxmlformats.org/officeDocument/2006/relationships/hyperlink" Target="https://www.soccerstats.com/team.asp?league=netherlands&amp;stats=u197-ado-den-haag" TargetMode="External"/><Relationship Id="rId78" Type="http://schemas.openxmlformats.org/officeDocument/2006/relationships/hyperlink" Target="https://www.soccerstats.com/team.asp?league=netherlands&amp;stats=u194-fc-utrecht" TargetMode="External"/><Relationship Id="rId81" Type="http://schemas.openxmlformats.org/officeDocument/2006/relationships/hyperlink" Target="https://www.soccerstats.com/team.asp?league=netherlands&amp;stats=u251-rkc-waalwijk" TargetMode="External"/><Relationship Id="rId86" Type="http://schemas.openxmlformats.org/officeDocument/2006/relationships/hyperlink" Target="https://www.soccerstats.com/team.asp?league=netherlands&amp;stats=u192-vvv" TargetMode="External"/><Relationship Id="rId94" Type="http://schemas.openxmlformats.org/officeDocument/2006/relationships/hyperlink" Target="https://www.soccerstats.com/team.asp?league=netherlands&amp;stats=u194-fc-utrecht" TargetMode="External"/><Relationship Id="rId99" Type="http://schemas.openxmlformats.org/officeDocument/2006/relationships/hyperlink" Target="https://www.soccerstats.com/team.asp?league=netherlands&amp;stats=u192-vvv" TargetMode="External"/><Relationship Id="rId101" Type="http://schemas.openxmlformats.org/officeDocument/2006/relationships/hyperlink" Target="https://www.soccerstats.com/team.asp?league=netherlands&amp;stats=u196-fortuna-sittard" TargetMode="External"/><Relationship Id="rId4" Type="http://schemas.openxmlformats.org/officeDocument/2006/relationships/hyperlink" Target="https://www.soccerstats.com/team.asp?league=netherlands&amp;stats=u187-pec-zwolle" TargetMode="External"/><Relationship Id="rId9" Type="http://schemas.openxmlformats.org/officeDocument/2006/relationships/hyperlink" Target="https://www.soccerstats.com/team.asp?league=netherlands&amp;stats=u247-fc-twente" TargetMode="External"/><Relationship Id="rId13" Type="http://schemas.openxmlformats.org/officeDocument/2006/relationships/hyperlink" Target="https://www.soccerstats.com/team.asp?league=netherlands&amp;stats=u199-vitesse-arnhem" TargetMode="External"/><Relationship Id="rId18" Type="http://schemas.openxmlformats.org/officeDocument/2006/relationships/hyperlink" Target="https://www.soccerstats.com/team.asp?league=netherlands&amp;stats=u188-heerenveen" TargetMode="External"/><Relationship Id="rId39" Type="http://schemas.openxmlformats.org/officeDocument/2006/relationships/hyperlink" Target="https://www.soccerstats.com/team.asp?league=netherlands&amp;stats=u191-willem-ii" TargetMode="External"/><Relationship Id="rId109" Type="http://schemas.openxmlformats.org/officeDocument/2006/relationships/hyperlink" Target="https://www.soccerstats.com/table.asp?league=netherlands&amp;tid=e" TargetMode="External"/><Relationship Id="rId34" Type="http://schemas.openxmlformats.org/officeDocument/2006/relationships/hyperlink" Target="https://www.soccerstats.com/team.asp?league=netherlands&amp;stats=u203-az-alkmaar" TargetMode="External"/><Relationship Id="rId50" Type="http://schemas.openxmlformats.org/officeDocument/2006/relationships/hyperlink" Target="https://www.soccerstats.com/team.asp?league=netherlands&amp;stats=u190-heracles-almelo" TargetMode="External"/><Relationship Id="rId55" Type="http://schemas.openxmlformats.org/officeDocument/2006/relationships/hyperlink" Target="https://www.soccerstats.com/team.asp?league=netherlands&amp;stats=u197-ado-den-haag" TargetMode="External"/><Relationship Id="rId76" Type="http://schemas.openxmlformats.org/officeDocument/2006/relationships/hyperlink" Target="https://www.soccerstats.com/team.asp?league=netherlands&amp;stats=u187-pec-zwolle" TargetMode="External"/><Relationship Id="rId97" Type="http://schemas.openxmlformats.org/officeDocument/2006/relationships/hyperlink" Target="https://www.soccerstats.com/team.asp?league=netherlands&amp;stats=u197-ado-den-haag" TargetMode="External"/><Relationship Id="rId104" Type="http://schemas.openxmlformats.org/officeDocument/2006/relationships/hyperlink" Target="https://www.soccerstats.com/team.asp?league=netherlands&amp;stats=u202-feyenoord" TargetMode="External"/><Relationship Id="rId7" Type="http://schemas.openxmlformats.org/officeDocument/2006/relationships/hyperlink" Target="https://www.soccerstats.com/team.asp?league=netherlands&amp;stats=u197-ado-den-haag" TargetMode="External"/><Relationship Id="rId71" Type="http://schemas.openxmlformats.org/officeDocument/2006/relationships/hyperlink" Target="https://www.soccerstats.com/team.asp?league=netherlands&amp;stats=u202-feyenoord" TargetMode="External"/><Relationship Id="rId92" Type="http://schemas.openxmlformats.org/officeDocument/2006/relationships/hyperlink" Target="https://www.soccerstats.com/team.asp?league=netherlands&amp;stats=u188-heerenveen" TargetMode="Externa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occerstats.com/pmatch.asp?league=italy&amp;stats=25-1-11-2020-parma-cagliari" TargetMode="External"/><Relationship Id="rId3" Type="http://schemas.openxmlformats.org/officeDocument/2006/relationships/hyperlink" Target="https://www.soccerstats.com/pmatch.asp?league=italy&amp;stats=23-3-2-2020-fiorentina-juventus" TargetMode="External"/><Relationship Id="rId7" Type="http://schemas.openxmlformats.org/officeDocument/2006/relationships/hyperlink" Target="https://www.soccerstats.com/pmatch.asp?league=italy&amp;stats=21-4-9-2020-napoli-sampdoria" TargetMode="External"/><Relationship Id="rId2" Type="http://schemas.openxmlformats.org/officeDocument/2006/relationships/hyperlink" Target="https://www.soccerstats.com/pmatch.asp?league=italy&amp;stats=28-12-16-2020-brescia-bologna" TargetMode="External"/><Relationship Id="rId1" Type="http://schemas.openxmlformats.org/officeDocument/2006/relationships/hyperlink" Target="https://www.soccerstats.com/pmatch.asp?league=italy&amp;stats=24-7-14-2020-as-roma-sassuolo" TargetMode="External"/><Relationship Id="rId6" Type="http://schemas.openxmlformats.org/officeDocument/2006/relationships/hyperlink" Target="https://www.soccerstats.com/pmatch.asp?league=italy&amp;stats=22-19-5-2020-inter-milan-udinese" TargetMode="External"/><Relationship Id="rId11" Type="http://schemas.openxmlformats.org/officeDocument/2006/relationships/queryTable" Target="../queryTables/queryTable27.xml"/><Relationship Id="rId5" Type="http://schemas.openxmlformats.org/officeDocument/2006/relationships/hyperlink" Target="https://www.soccerstats.com/pmatch.asp?league=italy&amp;stats=29-15-6-2020-hellas-verona-ac-milan" TargetMode="External"/><Relationship Id="rId10" Type="http://schemas.openxmlformats.org/officeDocument/2006/relationships/hyperlink" Target="https://www.soccerstats.com/pmatch.asp?league=italy&amp;stats=26-13-20-2020-torino-lecce" TargetMode="External"/><Relationship Id="rId4" Type="http://schemas.openxmlformats.org/officeDocument/2006/relationships/hyperlink" Target="https://www.soccerstats.com/pmatch.asp?league=italy&amp;stats=27-8-18-2020-genoa-atalanta" TargetMode="External"/><Relationship Id="rId9" Type="http://schemas.openxmlformats.org/officeDocument/2006/relationships/hyperlink" Target="https://www.soccerstats.com/pmatch.asp?league=italy&amp;stats=30-17-10-2020-spal-lazio" TargetMode="External"/></Relationships>
</file>

<file path=xl/worksheets/_rels/sheet30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italy&amp;stats=u427-spal" TargetMode="External"/><Relationship Id="rId21" Type="http://schemas.openxmlformats.org/officeDocument/2006/relationships/hyperlink" Target="https://www.soccerstats.com/team.asp?league=italy&amp;stats=u412-fiorentina" TargetMode="External"/><Relationship Id="rId42" Type="http://schemas.openxmlformats.org/officeDocument/2006/relationships/hyperlink" Target="https://www.soccerstats.com/team.asp?league=italy&amp;stats=u414-sampdoria" TargetMode="External"/><Relationship Id="rId47" Type="http://schemas.openxmlformats.org/officeDocument/2006/relationships/hyperlink" Target="https://www.soccerstats.com/team.asp?league=italy&amp;stats=u409-inter-milan" TargetMode="External"/><Relationship Id="rId63" Type="http://schemas.openxmlformats.org/officeDocument/2006/relationships/hyperlink" Target="https://www.soccerstats.com/team.asp?league=italy&amp;stats=u418-sassuolo" TargetMode="External"/><Relationship Id="rId68" Type="http://schemas.openxmlformats.org/officeDocument/2006/relationships/hyperlink" Target="https://www.soccerstats.com/team.asp?league=italy&amp;stats=u420-torino" TargetMode="External"/><Relationship Id="rId84" Type="http://schemas.openxmlformats.org/officeDocument/2006/relationships/hyperlink" Target="https://www.soccerstats.com/team.asp?league=italy&amp;stats=u417-juventus" TargetMode="External"/><Relationship Id="rId89" Type="http://schemas.openxmlformats.org/officeDocument/2006/relationships/hyperlink" Target="https://www.soccerstats.com/team.asp?league=italy&amp;stats=u414-sampdoria" TargetMode="External"/><Relationship Id="rId112" Type="http://schemas.openxmlformats.org/officeDocument/2006/relationships/hyperlink" Target="https://www.soccerstats.com/team.asp?league=italy&amp;stats=u427-spal" TargetMode="External"/><Relationship Id="rId2" Type="http://schemas.openxmlformats.org/officeDocument/2006/relationships/hyperlink" Target="https://www.soccerstats.com/team.asp?league=italy&amp;stats=u428-atalanta" TargetMode="External"/><Relationship Id="rId16" Type="http://schemas.openxmlformats.org/officeDocument/2006/relationships/hyperlink" Target="https://www.soccerstats.com/team.asp?league=italy&amp;stats=u425-cagliari" TargetMode="External"/><Relationship Id="rId29" Type="http://schemas.openxmlformats.org/officeDocument/2006/relationships/hyperlink" Target="https://www.soccerstats.com/team.asp?league=italy&amp;stats=u414-sampdoria" TargetMode="External"/><Relationship Id="rId107" Type="http://schemas.openxmlformats.org/officeDocument/2006/relationships/hyperlink" Target="https://www.soccerstats.com/team.asp?league=italy&amp;stats=u424-lazio" TargetMode="External"/><Relationship Id="rId11" Type="http://schemas.openxmlformats.org/officeDocument/2006/relationships/hyperlink" Target="https://www.soccerstats.com/team.asp?league=italy&amp;stats=u427-spal" TargetMode="External"/><Relationship Id="rId24" Type="http://schemas.openxmlformats.org/officeDocument/2006/relationships/hyperlink" Target="https://www.soccerstats.com/team.asp?league=italy&amp;stats=u428-atalanta" TargetMode="External"/><Relationship Id="rId32" Type="http://schemas.openxmlformats.org/officeDocument/2006/relationships/hyperlink" Target="https://www.soccerstats.com/team.asp?league=italy&amp;stats=u425-cagliari" TargetMode="External"/><Relationship Id="rId37" Type="http://schemas.openxmlformats.org/officeDocument/2006/relationships/hyperlink" Target="https://www.soccerstats.com/team.asp?league=italy&amp;stats=u1049-lecce" TargetMode="External"/><Relationship Id="rId40" Type="http://schemas.openxmlformats.org/officeDocument/2006/relationships/hyperlink" Target="https://www.soccerstats.com/team.asp?league=italy&amp;stats=u421-genoa" TargetMode="External"/><Relationship Id="rId45" Type="http://schemas.openxmlformats.org/officeDocument/2006/relationships/hyperlink" Target="https://www.soccerstats.com/team.asp?league=italy&amp;stats=u410-parma" TargetMode="External"/><Relationship Id="rId53" Type="http://schemas.openxmlformats.org/officeDocument/2006/relationships/hyperlink" Target="https://www.soccerstats.com/team.asp?league=italy&amp;stats=u70-brescia" TargetMode="External"/><Relationship Id="rId58" Type="http://schemas.openxmlformats.org/officeDocument/2006/relationships/hyperlink" Target="https://www.soccerstats.com/team.asp?league=italy&amp;stats=u428-atalanta" TargetMode="External"/><Relationship Id="rId66" Type="http://schemas.openxmlformats.org/officeDocument/2006/relationships/hyperlink" Target="https://www.soccerstats.com/team.asp?league=italy&amp;stats=u410-parma" TargetMode="External"/><Relationship Id="rId74" Type="http://schemas.openxmlformats.org/officeDocument/2006/relationships/hyperlink" Target="https://www.soccerstats.com/team.asp?league=italy&amp;stats=u426-ac-milan" TargetMode="External"/><Relationship Id="rId79" Type="http://schemas.openxmlformats.org/officeDocument/2006/relationships/hyperlink" Target="https://www.soccerstats.com/team.asp?league=italy&amp;stats=u418-sassuolo" TargetMode="External"/><Relationship Id="rId87" Type="http://schemas.openxmlformats.org/officeDocument/2006/relationships/hyperlink" Target="https://www.soccerstats.com/team.asp?league=italy&amp;stats=u424-lazio" TargetMode="External"/><Relationship Id="rId102" Type="http://schemas.openxmlformats.org/officeDocument/2006/relationships/hyperlink" Target="https://www.soccerstats.com/team.asp?league=italy&amp;stats=u420-torino" TargetMode="External"/><Relationship Id="rId110" Type="http://schemas.openxmlformats.org/officeDocument/2006/relationships/hyperlink" Target="https://www.soccerstats.com/team.asp?league=italy&amp;stats=u426-ac-milan" TargetMode="External"/><Relationship Id="rId5" Type="http://schemas.openxmlformats.org/officeDocument/2006/relationships/hyperlink" Target="https://www.soccerstats.com/team.asp?league=italy&amp;stats=u415-as-roma" TargetMode="External"/><Relationship Id="rId61" Type="http://schemas.openxmlformats.org/officeDocument/2006/relationships/hyperlink" Target="https://www.soccerstats.com/team.asp?league=italy&amp;stats=u412-fiorentina" TargetMode="External"/><Relationship Id="rId82" Type="http://schemas.openxmlformats.org/officeDocument/2006/relationships/hyperlink" Target="https://www.soccerstats.com/team.asp?league=italy&amp;stats=u78-hellas-verona" TargetMode="External"/><Relationship Id="rId90" Type="http://schemas.openxmlformats.org/officeDocument/2006/relationships/hyperlink" Target="https://www.soccerstats.com/team.asp?league=italy&amp;stats=u420-torino" TargetMode="External"/><Relationship Id="rId95" Type="http://schemas.openxmlformats.org/officeDocument/2006/relationships/hyperlink" Target="https://www.soccerstats.com/team.asp?league=italy&amp;stats=u421-genoa" TargetMode="External"/><Relationship Id="rId19" Type="http://schemas.openxmlformats.org/officeDocument/2006/relationships/hyperlink" Target="https://www.soccerstats.com/team.asp?league=italy&amp;stats=u426-ac-milan" TargetMode="External"/><Relationship Id="rId14" Type="http://schemas.openxmlformats.org/officeDocument/2006/relationships/hyperlink" Target="https://www.soccerstats.com/team.asp?league=italy&amp;stats=u410-parma" TargetMode="External"/><Relationship Id="rId22" Type="http://schemas.openxmlformats.org/officeDocument/2006/relationships/hyperlink" Target="https://www.soccerstats.com/team.asp?league=italy&amp;stats=u417-juventus" TargetMode="External"/><Relationship Id="rId27" Type="http://schemas.openxmlformats.org/officeDocument/2006/relationships/hyperlink" Target="https://www.soccerstats.com/team.asp?league=italy&amp;stats=u409-inter-milan" TargetMode="External"/><Relationship Id="rId30" Type="http://schemas.openxmlformats.org/officeDocument/2006/relationships/hyperlink" Target="https://www.soccerstats.com/team.asp?league=italy&amp;stats=u420-torino" TargetMode="External"/><Relationship Id="rId35" Type="http://schemas.openxmlformats.org/officeDocument/2006/relationships/hyperlink" Target="https://www.soccerstats.com/team.asp?league=italy&amp;stats=u426-ac-milan" TargetMode="External"/><Relationship Id="rId43" Type="http://schemas.openxmlformats.org/officeDocument/2006/relationships/hyperlink" Target="https://www.soccerstats.com/team.asp?league=italy&amp;stats=u420-torino" TargetMode="External"/><Relationship Id="rId48" Type="http://schemas.openxmlformats.org/officeDocument/2006/relationships/hyperlink" Target="https://www.soccerstats.com/team.asp?league=italy&amp;stats=u424-lazio" TargetMode="External"/><Relationship Id="rId56" Type="http://schemas.openxmlformats.org/officeDocument/2006/relationships/hyperlink" Target="https://www.soccerstats.com/team.asp?league=italy&amp;stats=u427-spal" TargetMode="External"/><Relationship Id="rId64" Type="http://schemas.openxmlformats.org/officeDocument/2006/relationships/hyperlink" Target="https://www.soccerstats.com/team.asp?league=italy&amp;stats=u409-inter-milan" TargetMode="External"/><Relationship Id="rId69" Type="http://schemas.openxmlformats.org/officeDocument/2006/relationships/hyperlink" Target="https://www.soccerstats.com/team.asp?league=italy&amp;stats=u422-bologna" TargetMode="External"/><Relationship Id="rId77" Type="http://schemas.openxmlformats.org/officeDocument/2006/relationships/hyperlink" Target="https://www.soccerstats.com/team.asp?league=italy&amp;stats=u415-as-roma" TargetMode="External"/><Relationship Id="rId100" Type="http://schemas.openxmlformats.org/officeDocument/2006/relationships/hyperlink" Target="https://www.soccerstats.com/team.asp?league=italy&amp;stats=u1049-lecce" TargetMode="External"/><Relationship Id="rId105" Type="http://schemas.openxmlformats.org/officeDocument/2006/relationships/hyperlink" Target="https://www.soccerstats.com/team.asp?league=italy&amp;stats=u409-inter-milan" TargetMode="External"/><Relationship Id="rId113" Type="http://schemas.openxmlformats.org/officeDocument/2006/relationships/hyperlink" Target="https://www.soccerstats.com/table.asp?league=italy&amp;tid=e" TargetMode="External"/><Relationship Id="rId8" Type="http://schemas.openxmlformats.org/officeDocument/2006/relationships/hyperlink" Target="https://www.soccerstats.com/team.asp?league=italy&amp;stats=u418-sassuolo" TargetMode="External"/><Relationship Id="rId51" Type="http://schemas.openxmlformats.org/officeDocument/2006/relationships/hyperlink" Target="https://www.soccerstats.com/team.asp?league=italy&amp;stats=u422-bologna" TargetMode="External"/><Relationship Id="rId72" Type="http://schemas.openxmlformats.org/officeDocument/2006/relationships/hyperlink" Target="https://www.soccerstats.com/team.asp?league=italy&amp;stats=u1049-lecce" TargetMode="External"/><Relationship Id="rId80" Type="http://schemas.openxmlformats.org/officeDocument/2006/relationships/hyperlink" Target="https://www.soccerstats.com/team.asp?league=italy&amp;stats=u427-spal" TargetMode="External"/><Relationship Id="rId85" Type="http://schemas.openxmlformats.org/officeDocument/2006/relationships/hyperlink" Target="https://www.soccerstats.com/team.asp?league=italy&amp;stats=u426-ac-milan" TargetMode="External"/><Relationship Id="rId93" Type="http://schemas.openxmlformats.org/officeDocument/2006/relationships/hyperlink" Target="https://www.soccerstats.com/team.asp?league=italy&amp;stats=u422-bologna" TargetMode="External"/><Relationship Id="rId98" Type="http://schemas.openxmlformats.org/officeDocument/2006/relationships/hyperlink" Target="https://www.soccerstats.com/team.asp?league=italy&amp;stats=u411-napoli" TargetMode="External"/><Relationship Id="rId3" Type="http://schemas.openxmlformats.org/officeDocument/2006/relationships/hyperlink" Target="https://www.soccerstats.com/team.asp?league=italy&amp;stats=u412-fiorentina" TargetMode="External"/><Relationship Id="rId12" Type="http://schemas.openxmlformats.org/officeDocument/2006/relationships/hyperlink" Target="https://www.soccerstats.com/team.asp?league=italy&amp;stats=u424-lazio" TargetMode="External"/><Relationship Id="rId17" Type="http://schemas.openxmlformats.org/officeDocument/2006/relationships/hyperlink" Target="https://www.soccerstats.com/team.asp?league=italy&amp;stats=u422-bologna" TargetMode="External"/><Relationship Id="rId25" Type="http://schemas.openxmlformats.org/officeDocument/2006/relationships/hyperlink" Target="https://www.soccerstats.com/team.asp?league=italy&amp;stats=u418-sassuolo" TargetMode="External"/><Relationship Id="rId33" Type="http://schemas.openxmlformats.org/officeDocument/2006/relationships/hyperlink" Target="https://www.soccerstats.com/team.asp?league=italy&amp;stats=u78-hellas-verona" TargetMode="External"/><Relationship Id="rId38" Type="http://schemas.openxmlformats.org/officeDocument/2006/relationships/hyperlink" Target="https://www.soccerstats.com/team.asp?league=italy&amp;stats=u410-parma" TargetMode="External"/><Relationship Id="rId46" Type="http://schemas.openxmlformats.org/officeDocument/2006/relationships/hyperlink" Target="https://www.soccerstats.com/team.asp?league=italy&amp;stats=u412-fiorentina" TargetMode="External"/><Relationship Id="rId59" Type="http://schemas.openxmlformats.org/officeDocument/2006/relationships/hyperlink" Target="https://www.soccerstats.com/team.asp?league=italy&amp;stats=u421-genoa" TargetMode="External"/><Relationship Id="rId67" Type="http://schemas.openxmlformats.org/officeDocument/2006/relationships/hyperlink" Target="https://www.soccerstats.com/team.asp?league=italy&amp;stats=u427-spal" TargetMode="External"/><Relationship Id="rId103" Type="http://schemas.openxmlformats.org/officeDocument/2006/relationships/hyperlink" Target="https://www.soccerstats.com/team.asp?league=italy&amp;stats=u415-as-roma" TargetMode="External"/><Relationship Id="rId108" Type="http://schemas.openxmlformats.org/officeDocument/2006/relationships/hyperlink" Target="https://www.soccerstats.com/team.asp?league=italy&amp;stats=u418-sassuolo" TargetMode="External"/><Relationship Id="rId20" Type="http://schemas.openxmlformats.org/officeDocument/2006/relationships/hyperlink" Target="https://www.soccerstats.com/team.asp?league=italy&amp;stats=u70-brescia" TargetMode="External"/><Relationship Id="rId41" Type="http://schemas.openxmlformats.org/officeDocument/2006/relationships/hyperlink" Target="https://www.soccerstats.com/team.asp?league=italy&amp;stats=u428-atalanta" TargetMode="External"/><Relationship Id="rId54" Type="http://schemas.openxmlformats.org/officeDocument/2006/relationships/hyperlink" Target="https://www.soccerstats.com/team.asp?league=italy&amp;stats=u78-hellas-verona" TargetMode="External"/><Relationship Id="rId62" Type="http://schemas.openxmlformats.org/officeDocument/2006/relationships/hyperlink" Target="https://www.soccerstats.com/team.asp?league=italy&amp;stats=u414-sampdoria" TargetMode="External"/><Relationship Id="rId70" Type="http://schemas.openxmlformats.org/officeDocument/2006/relationships/hyperlink" Target="https://www.soccerstats.com/team.asp?league=italy&amp;stats=u78-hellas-verona" TargetMode="External"/><Relationship Id="rId75" Type="http://schemas.openxmlformats.org/officeDocument/2006/relationships/hyperlink" Target="https://www.soccerstats.com/team.asp?league=italy&amp;stats=u70-brescia" TargetMode="External"/><Relationship Id="rId83" Type="http://schemas.openxmlformats.org/officeDocument/2006/relationships/hyperlink" Target="https://www.soccerstats.com/team.asp?league=italy&amp;stats=u409-inter-milan" TargetMode="External"/><Relationship Id="rId88" Type="http://schemas.openxmlformats.org/officeDocument/2006/relationships/hyperlink" Target="https://www.soccerstats.com/team.asp?league=italy&amp;stats=u410-parma" TargetMode="External"/><Relationship Id="rId91" Type="http://schemas.openxmlformats.org/officeDocument/2006/relationships/hyperlink" Target="https://www.soccerstats.com/team.asp?league=italy&amp;stats=u419-udinese" TargetMode="External"/><Relationship Id="rId96" Type="http://schemas.openxmlformats.org/officeDocument/2006/relationships/hyperlink" Target="https://www.soccerstats.com/team.asp?league=italy&amp;stats=u428-atalanta" TargetMode="External"/><Relationship Id="rId111" Type="http://schemas.openxmlformats.org/officeDocument/2006/relationships/hyperlink" Target="https://www.soccerstats.com/team.asp?league=italy&amp;stats=u78-hellas-verona" TargetMode="External"/><Relationship Id="rId1" Type="http://schemas.openxmlformats.org/officeDocument/2006/relationships/hyperlink" Target="https://www.soccerstats.com/team.asp?league=italy&amp;stats=u411-napoli" TargetMode="External"/><Relationship Id="rId6" Type="http://schemas.openxmlformats.org/officeDocument/2006/relationships/hyperlink" Target="https://www.soccerstats.com/team.asp?league=italy&amp;stats=u417-juventus" TargetMode="External"/><Relationship Id="rId15" Type="http://schemas.openxmlformats.org/officeDocument/2006/relationships/hyperlink" Target="https://www.soccerstats.com/team.asp?league=italy&amp;stats=u419-udinese" TargetMode="External"/><Relationship Id="rId23" Type="http://schemas.openxmlformats.org/officeDocument/2006/relationships/hyperlink" Target="https://www.soccerstats.com/team.asp?league=italy&amp;stats=u415-as-roma" TargetMode="External"/><Relationship Id="rId28" Type="http://schemas.openxmlformats.org/officeDocument/2006/relationships/hyperlink" Target="https://www.soccerstats.com/team.asp?league=italy&amp;stats=u421-genoa" TargetMode="External"/><Relationship Id="rId36" Type="http://schemas.openxmlformats.org/officeDocument/2006/relationships/hyperlink" Target="https://www.soccerstats.com/team.asp?league=italy&amp;stats=u422-bologna" TargetMode="External"/><Relationship Id="rId49" Type="http://schemas.openxmlformats.org/officeDocument/2006/relationships/hyperlink" Target="https://www.soccerstats.com/team.asp?league=italy&amp;stats=u418-sassuolo" TargetMode="External"/><Relationship Id="rId57" Type="http://schemas.openxmlformats.org/officeDocument/2006/relationships/hyperlink" Target="https://www.soccerstats.com/team.asp?league=italy&amp;stats=u415-as-roma" TargetMode="External"/><Relationship Id="rId106" Type="http://schemas.openxmlformats.org/officeDocument/2006/relationships/hyperlink" Target="https://www.soccerstats.com/team.asp?league=italy&amp;stats=u417-juventus" TargetMode="External"/><Relationship Id="rId114" Type="http://schemas.openxmlformats.org/officeDocument/2006/relationships/queryTable" Target="../queryTables/queryTable28.xml"/><Relationship Id="rId10" Type="http://schemas.openxmlformats.org/officeDocument/2006/relationships/hyperlink" Target="https://www.soccerstats.com/team.asp?league=italy&amp;stats=u409-inter-milan" TargetMode="External"/><Relationship Id="rId31" Type="http://schemas.openxmlformats.org/officeDocument/2006/relationships/hyperlink" Target="https://www.soccerstats.com/team.asp?league=italy&amp;stats=u419-udinese" TargetMode="External"/><Relationship Id="rId44" Type="http://schemas.openxmlformats.org/officeDocument/2006/relationships/hyperlink" Target="https://www.soccerstats.com/team.asp?league=italy&amp;stats=u1049-lecce" TargetMode="External"/><Relationship Id="rId52" Type="http://schemas.openxmlformats.org/officeDocument/2006/relationships/hyperlink" Target="https://www.soccerstats.com/team.asp?league=italy&amp;stats=u426-ac-milan" TargetMode="External"/><Relationship Id="rId60" Type="http://schemas.openxmlformats.org/officeDocument/2006/relationships/hyperlink" Target="https://www.soccerstats.com/team.asp?league=italy&amp;stats=u411-napoli" TargetMode="External"/><Relationship Id="rId65" Type="http://schemas.openxmlformats.org/officeDocument/2006/relationships/hyperlink" Target="https://www.soccerstats.com/team.asp?league=italy&amp;stats=u417-juventus" TargetMode="External"/><Relationship Id="rId73" Type="http://schemas.openxmlformats.org/officeDocument/2006/relationships/hyperlink" Target="https://www.soccerstats.com/team.asp?league=italy&amp;stats=u419-udinese" TargetMode="External"/><Relationship Id="rId78" Type="http://schemas.openxmlformats.org/officeDocument/2006/relationships/hyperlink" Target="https://www.soccerstats.com/team.asp?league=italy&amp;stats=u412-fiorentina" TargetMode="External"/><Relationship Id="rId81" Type="http://schemas.openxmlformats.org/officeDocument/2006/relationships/hyperlink" Target="https://www.soccerstats.com/team.asp?league=italy&amp;stats=u428-atalanta" TargetMode="External"/><Relationship Id="rId86" Type="http://schemas.openxmlformats.org/officeDocument/2006/relationships/hyperlink" Target="https://www.soccerstats.com/team.asp?league=italy&amp;stats=u421-genoa" TargetMode="External"/><Relationship Id="rId94" Type="http://schemas.openxmlformats.org/officeDocument/2006/relationships/hyperlink" Target="https://www.soccerstats.com/team.asp?league=italy&amp;stats=u1049-lecce" TargetMode="External"/><Relationship Id="rId99" Type="http://schemas.openxmlformats.org/officeDocument/2006/relationships/hyperlink" Target="https://www.soccerstats.com/team.asp?league=italy&amp;stats=u422-bologna" TargetMode="External"/><Relationship Id="rId101" Type="http://schemas.openxmlformats.org/officeDocument/2006/relationships/hyperlink" Target="https://www.soccerstats.com/team.asp?league=italy&amp;stats=u410-parma" TargetMode="External"/><Relationship Id="rId4" Type="http://schemas.openxmlformats.org/officeDocument/2006/relationships/hyperlink" Target="https://www.soccerstats.com/team.asp?league=italy&amp;stats=u421-genoa" TargetMode="External"/><Relationship Id="rId9" Type="http://schemas.openxmlformats.org/officeDocument/2006/relationships/hyperlink" Target="https://www.soccerstats.com/team.asp?league=italy&amp;stats=u420-torino" TargetMode="External"/><Relationship Id="rId13" Type="http://schemas.openxmlformats.org/officeDocument/2006/relationships/hyperlink" Target="https://www.soccerstats.com/team.asp?league=italy&amp;stats=u1049-lecce" TargetMode="External"/><Relationship Id="rId18" Type="http://schemas.openxmlformats.org/officeDocument/2006/relationships/hyperlink" Target="https://www.soccerstats.com/team.asp?league=italy&amp;stats=u78-hellas-verona" TargetMode="External"/><Relationship Id="rId39" Type="http://schemas.openxmlformats.org/officeDocument/2006/relationships/hyperlink" Target="https://www.soccerstats.com/team.asp?league=italy&amp;stats=u411-napoli" TargetMode="External"/><Relationship Id="rId109" Type="http://schemas.openxmlformats.org/officeDocument/2006/relationships/hyperlink" Target="https://www.soccerstats.com/team.asp?league=italy&amp;stats=u70-brescia" TargetMode="External"/><Relationship Id="rId34" Type="http://schemas.openxmlformats.org/officeDocument/2006/relationships/hyperlink" Target="https://www.soccerstats.com/team.asp?league=italy&amp;stats=u424-lazio" TargetMode="External"/><Relationship Id="rId50" Type="http://schemas.openxmlformats.org/officeDocument/2006/relationships/hyperlink" Target="https://www.soccerstats.com/team.asp?league=italy&amp;stats=u415-as-roma" TargetMode="External"/><Relationship Id="rId55" Type="http://schemas.openxmlformats.org/officeDocument/2006/relationships/hyperlink" Target="https://www.soccerstats.com/team.asp?league=italy&amp;stats=u417-juventus" TargetMode="External"/><Relationship Id="rId76" Type="http://schemas.openxmlformats.org/officeDocument/2006/relationships/hyperlink" Target="https://www.soccerstats.com/team.asp?league=italy&amp;stats=u425-cagliari" TargetMode="External"/><Relationship Id="rId97" Type="http://schemas.openxmlformats.org/officeDocument/2006/relationships/hyperlink" Target="https://www.soccerstats.com/team.asp?league=italy&amp;stats=u414-sampdoria" TargetMode="External"/><Relationship Id="rId104" Type="http://schemas.openxmlformats.org/officeDocument/2006/relationships/hyperlink" Target="https://www.soccerstats.com/team.asp?league=italy&amp;stats=u412-fiorentina" TargetMode="External"/><Relationship Id="rId7" Type="http://schemas.openxmlformats.org/officeDocument/2006/relationships/hyperlink" Target="https://www.soccerstats.com/team.asp?league=italy&amp;stats=u414-sampdoria" TargetMode="External"/><Relationship Id="rId71" Type="http://schemas.openxmlformats.org/officeDocument/2006/relationships/hyperlink" Target="https://www.soccerstats.com/team.asp?league=italy&amp;stats=u424-lazio" TargetMode="External"/><Relationship Id="rId92" Type="http://schemas.openxmlformats.org/officeDocument/2006/relationships/hyperlink" Target="https://www.soccerstats.com/team.asp?league=italy&amp;stats=u425-cagliari" TargetMode="External"/></Relationships>
</file>

<file path=xl/worksheets/_rels/sheet3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italy2&amp;stats=u423-empoli" TargetMode="External"/><Relationship Id="rId117" Type="http://schemas.openxmlformats.org/officeDocument/2006/relationships/hyperlink" Target="https://www.soccerstats.com/team.asp?league=italy2&amp;stats=u1048-cosenza" TargetMode="External"/><Relationship Id="rId21" Type="http://schemas.openxmlformats.org/officeDocument/2006/relationships/hyperlink" Target="https://www.soccerstats.com/team.asp?league=italy2&amp;stats=u75-pescara" TargetMode="External"/><Relationship Id="rId42" Type="http://schemas.openxmlformats.org/officeDocument/2006/relationships/hyperlink" Target="https://www.soccerstats.com/team.asp?league=italy2&amp;stats=u80-cittadella" TargetMode="External"/><Relationship Id="rId47" Type="http://schemas.openxmlformats.org/officeDocument/2006/relationships/hyperlink" Target="https://www.soccerstats.com/team.asp?league=italy2&amp;stats=u74-cremonese" TargetMode="External"/><Relationship Id="rId63" Type="http://schemas.openxmlformats.org/officeDocument/2006/relationships/hyperlink" Target="https://www.soccerstats.com/team.asp?league=italy2&amp;stats=u1149-pordenone" TargetMode="External"/><Relationship Id="rId68" Type="http://schemas.openxmlformats.org/officeDocument/2006/relationships/hyperlink" Target="https://www.soccerstats.com/team.asp?league=italy2&amp;stats=u80-cittadella" TargetMode="External"/><Relationship Id="rId84" Type="http://schemas.openxmlformats.org/officeDocument/2006/relationships/hyperlink" Target="https://www.soccerstats.com/team.asp?league=italy2&amp;stats=u71-perugia" TargetMode="External"/><Relationship Id="rId89" Type="http://schemas.openxmlformats.org/officeDocument/2006/relationships/hyperlink" Target="https://www.soccerstats.com/team.asp?league=italy2&amp;stats=u423-empoli" TargetMode="External"/><Relationship Id="rId112" Type="http://schemas.openxmlformats.org/officeDocument/2006/relationships/hyperlink" Target="https://www.soccerstats.com/team.asp?league=italy2&amp;stats=u77-spezia" TargetMode="External"/><Relationship Id="rId16" Type="http://schemas.openxmlformats.org/officeDocument/2006/relationships/hyperlink" Target="https://www.soccerstats.com/team.asp?league=italy2&amp;stats=u81-crotone" TargetMode="External"/><Relationship Id="rId107" Type="http://schemas.openxmlformats.org/officeDocument/2006/relationships/hyperlink" Target="https://www.soccerstats.com/team.asp?league=italy2&amp;stats=u413-frosinone" TargetMode="External"/><Relationship Id="rId11" Type="http://schemas.openxmlformats.org/officeDocument/2006/relationships/hyperlink" Target="https://www.soccerstats.com/team.asp?league=italy2&amp;stats=u76-salernitana" TargetMode="External"/><Relationship Id="rId32" Type="http://schemas.openxmlformats.org/officeDocument/2006/relationships/hyperlink" Target="https://www.soccerstats.com/team.asp?league=italy2&amp;stats=u416-chievo" TargetMode="External"/><Relationship Id="rId37" Type="http://schemas.openxmlformats.org/officeDocument/2006/relationships/hyperlink" Target="https://www.soccerstats.com/team.asp?league=italy2&amp;stats=u1146-trapani" TargetMode="External"/><Relationship Id="rId53" Type="http://schemas.openxmlformats.org/officeDocument/2006/relationships/hyperlink" Target="https://www.soccerstats.com/team.asp?league=italy2&amp;stats=u1145-pisa" TargetMode="External"/><Relationship Id="rId58" Type="http://schemas.openxmlformats.org/officeDocument/2006/relationships/hyperlink" Target="https://www.soccerstats.com/team.asp?league=italy2&amp;stats=u1147-virtus-entella" TargetMode="External"/><Relationship Id="rId74" Type="http://schemas.openxmlformats.org/officeDocument/2006/relationships/hyperlink" Target="https://www.soccerstats.com/team.asp?league=italy2&amp;stats=u86-benevento" TargetMode="External"/><Relationship Id="rId79" Type="http://schemas.openxmlformats.org/officeDocument/2006/relationships/hyperlink" Target="https://www.soccerstats.com/team.asp?league=italy2&amp;stats=u72-venezia" TargetMode="External"/><Relationship Id="rId102" Type="http://schemas.openxmlformats.org/officeDocument/2006/relationships/hyperlink" Target="https://www.soccerstats.com/team.asp?league=italy2&amp;stats=u1149-pordenone" TargetMode="External"/><Relationship Id="rId5" Type="http://schemas.openxmlformats.org/officeDocument/2006/relationships/hyperlink" Target="https://www.soccerstats.com/team.asp?league=italy2&amp;stats=u413-frosinone" TargetMode="External"/><Relationship Id="rId61" Type="http://schemas.openxmlformats.org/officeDocument/2006/relationships/hyperlink" Target="https://www.soccerstats.com/team.asp?league=italy2&amp;stats=u416-chievo" TargetMode="External"/><Relationship Id="rId82" Type="http://schemas.openxmlformats.org/officeDocument/2006/relationships/hyperlink" Target="https://www.soccerstats.com/team.asp?league=italy2&amp;stats=u77-spezia" TargetMode="External"/><Relationship Id="rId90" Type="http://schemas.openxmlformats.org/officeDocument/2006/relationships/hyperlink" Target="https://www.soccerstats.com/team.asp?league=italy2&amp;stats=u413-frosinone" TargetMode="External"/><Relationship Id="rId95" Type="http://schemas.openxmlformats.org/officeDocument/2006/relationships/hyperlink" Target="https://www.soccerstats.com/team.asp?league=italy2&amp;stats=u1147-virtus-entella" TargetMode="External"/><Relationship Id="rId19" Type="http://schemas.openxmlformats.org/officeDocument/2006/relationships/hyperlink" Target="https://www.soccerstats.com/team.asp?league=italy2&amp;stats=u1147-virtus-entella" TargetMode="External"/><Relationship Id="rId14" Type="http://schemas.openxmlformats.org/officeDocument/2006/relationships/hyperlink" Target="https://www.soccerstats.com/team.asp?league=italy2&amp;stats=u71-perugia" TargetMode="External"/><Relationship Id="rId22" Type="http://schemas.openxmlformats.org/officeDocument/2006/relationships/hyperlink" Target="https://www.soccerstats.com/team.asp?league=italy2&amp;stats=u86-benevento" TargetMode="External"/><Relationship Id="rId27" Type="http://schemas.openxmlformats.org/officeDocument/2006/relationships/hyperlink" Target="https://www.soccerstats.com/team.asp?league=italy2&amp;stats=u413-frosinone" TargetMode="External"/><Relationship Id="rId30" Type="http://schemas.openxmlformats.org/officeDocument/2006/relationships/hyperlink" Target="https://www.soccerstats.com/team.asp?league=italy2&amp;stats=u77-spezia" TargetMode="External"/><Relationship Id="rId35" Type="http://schemas.openxmlformats.org/officeDocument/2006/relationships/hyperlink" Target="https://www.soccerstats.com/team.asp?league=italy2&amp;stats=u74-cremonese" TargetMode="External"/><Relationship Id="rId43" Type="http://schemas.openxmlformats.org/officeDocument/2006/relationships/hyperlink" Target="https://www.soccerstats.com/team.asp?league=italy2&amp;stats=u75-pescara" TargetMode="External"/><Relationship Id="rId48" Type="http://schemas.openxmlformats.org/officeDocument/2006/relationships/hyperlink" Target="https://www.soccerstats.com/team.asp?league=italy2&amp;stats=u81-crotone" TargetMode="External"/><Relationship Id="rId56" Type="http://schemas.openxmlformats.org/officeDocument/2006/relationships/hyperlink" Target="https://www.soccerstats.com/team.asp?league=italy2&amp;stats=u76-salernitana" TargetMode="External"/><Relationship Id="rId64" Type="http://schemas.openxmlformats.org/officeDocument/2006/relationships/hyperlink" Target="https://www.soccerstats.com/team.asp?league=italy2&amp;stats=u77-spezia" TargetMode="External"/><Relationship Id="rId69" Type="http://schemas.openxmlformats.org/officeDocument/2006/relationships/hyperlink" Target="https://www.soccerstats.com/team.asp?league=italy2&amp;stats=u413-frosinone" TargetMode="External"/><Relationship Id="rId77" Type="http://schemas.openxmlformats.org/officeDocument/2006/relationships/hyperlink" Target="https://www.soccerstats.com/team.asp?league=italy2&amp;stats=u1145-pisa" TargetMode="External"/><Relationship Id="rId100" Type="http://schemas.openxmlformats.org/officeDocument/2006/relationships/hyperlink" Target="https://www.soccerstats.com/team.asp?league=italy2&amp;stats=u72-venezia" TargetMode="External"/><Relationship Id="rId105" Type="http://schemas.openxmlformats.org/officeDocument/2006/relationships/hyperlink" Target="https://www.soccerstats.com/team.asp?league=italy2&amp;stats=u82-ascoli" TargetMode="External"/><Relationship Id="rId113" Type="http://schemas.openxmlformats.org/officeDocument/2006/relationships/hyperlink" Target="https://www.soccerstats.com/team.asp?league=italy2&amp;stats=u1146-trapani" TargetMode="External"/><Relationship Id="rId118" Type="http://schemas.openxmlformats.org/officeDocument/2006/relationships/hyperlink" Target="https://www.soccerstats.com/team.asp?league=italy2&amp;stats=u74-cremonese" TargetMode="External"/><Relationship Id="rId8" Type="http://schemas.openxmlformats.org/officeDocument/2006/relationships/hyperlink" Target="https://www.soccerstats.com/team.asp?league=italy2&amp;stats=u416-chievo" TargetMode="External"/><Relationship Id="rId51" Type="http://schemas.openxmlformats.org/officeDocument/2006/relationships/hyperlink" Target="https://www.soccerstats.com/team.asp?league=italy2&amp;stats=u77-spezia" TargetMode="External"/><Relationship Id="rId72" Type="http://schemas.openxmlformats.org/officeDocument/2006/relationships/hyperlink" Target="https://www.soccerstats.com/team.asp?league=italy2&amp;stats=u1146-trapani" TargetMode="External"/><Relationship Id="rId80" Type="http://schemas.openxmlformats.org/officeDocument/2006/relationships/hyperlink" Target="https://www.soccerstats.com/team.asp?league=italy2&amp;stats=u1048-cosenza" TargetMode="External"/><Relationship Id="rId85" Type="http://schemas.openxmlformats.org/officeDocument/2006/relationships/hyperlink" Target="https://www.soccerstats.com/team.asp?league=italy2&amp;stats=u82-ascoli" TargetMode="External"/><Relationship Id="rId93" Type="http://schemas.openxmlformats.org/officeDocument/2006/relationships/hyperlink" Target="https://www.soccerstats.com/team.asp?league=italy2&amp;stats=u76-salernitana" TargetMode="External"/><Relationship Id="rId98" Type="http://schemas.openxmlformats.org/officeDocument/2006/relationships/hyperlink" Target="https://www.soccerstats.com/team.asp?league=italy2&amp;stats=u674-livorno" TargetMode="External"/><Relationship Id="rId121" Type="http://schemas.openxmlformats.org/officeDocument/2006/relationships/hyperlink" Target="https://www.soccerstats.com/table.asp?league=italy2&amp;tid=e" TargetMode="External"/><Relationship Id="rId3" Type="http://schemas.openxmlformats.org/officeDocument/2006/relationships/hyperlink" Target="https://www.soccerstats.com/team.asp?league=italy2&amp;stats=u80-cittadella" TargetMode="External"/><Relationship Id="rId12" Type="http://schemas.openxmlformats.org/officeDocument/2006/relationships/hyperlink" Target="https://www.soccerstats.com/team.asp?league=italy2&amp;stats=u1146-trapani" TargetMode="External"/><Relationship Id="rId17" Type="http://schemas.openxmlformats.org/officeDocument/2006/relationships/hyperlink" Target="https://www.soccerstats.com/team.asp?league=italy2&amp;stats=u674-livorno" TargetMode="External"/><Relationship Id="rId25" Type="http://schemas.openxmlformats.org/officeDocument/2006/relationships/hyperlink" Target="https://www.soccerstats.com/team.asp?league=italy2&amp;stats=u80-cittadella" TargetMode="External"/><Relationship Id="rId33" Type="http://schemas.openxmlformats.org/officeDocument/2006/relationships/hyperlink" Target="https://www.soccerstats.com/team.asp?league=italy2&amp;stats=u1148-juve-stabia" TargetMode="External"/><Relationship Id="rId38" Type="http://schemas.openxmlformats.org/officeDocument/2006/relationships/hyperlink" Target="https://www.soccerstats.com/team.asp?league=italy2&amp;stats=u1147-virtus-entella" TargetMode="External"/><Relationship Id="rId46" Type="http://schemas.openxmlformats.org/officeDocument/2006/relationships/hyperlink" Target="https://www.soccerstats.com/team.asp?league=italy2&amp;stats=u416-chievo" TargetMode="External"/><Relationship Id="rId59" Type="http://schemas.openxmlformats.org/officeDocument/2006/relationships/hyperlink" Target="https://www.soccerstats.com/team.asp?league=italy2&amp;stats=u86-benevento" TargetMode="External"/><Relationship Id="rId67" Type="http://schemas.openxmlformats.org/officeDocument/2006/relationships/hyperlink" Target="https://www.soccerstats.com/team.asp?league=italy2&amp;stats=u82-ascoli" TargetMode="External"/><Relationship Id="rId103" Type="http://schemas.openxmlformats.org/officeDocument/2006/relationships/hyperlink" Target="https://www.soccerstats.com/team.asp?league=italy2&amp;stats=u416-chievo" TargetMode="External"/><Relationship Id="rId108" Type="http://schemas.openxmlformats.org/officeDocument/2006/relationships/hyperlink" Target="https://www.soccerstats.com/team.asp?league=italy2&amp;stats=u1148-juve-stabia" TargetMode="External"/><Relationship Id="rId116" Type="http://schemas.openxmlformats.org/officeDocument/2006/relationships/hyperlink" Target="https://www.soccerstats.com/team.asp?league=italy2&amp;stats=u86-benevento" TargetMode="External"/><Relationship Id="rId20" Type="http://schemas.openxmlformats.org/officeDocument/2006/relationships/hyperlink" Target="https://www.soccerstats.com/team.asp?league=italy2&amp;stats=u1048-cosenza" TargetMode="External"/><Relationship Id="rId41" Type="http://schemas.openxmlformats.org/officeDocument/2006/relationships/hyperlink" Target="https://www.soccerstats.com/team.asp?league=italy2&amp;stats=u1149-pordenone" TargetMode="External"/><Relationship Id="rId54" Type="http://schemas.openxmlformats.org/officeDocument/2006/relationships/hyperlink" Target="https://www.soccerstats.com/team.asp?league=italy2&amp;stats=u674-livorno" TargetMode="External"/><Relationship Id="rId62" Type="http://schemas.openxmlformats.org/officeDocument/2006/relationships/hyperlink" Target="https://www.soccerstats.com/team.asp?league=italy2&amp;stats=u75-pescara" TargetMode="External"/><Relationship Id="rId70" Type="http://schemas.openxmlformats.org/officeDocument/2006/relationships/hyperlink" Target="https://www.soccerstats.com/team.asp?league=italy2&amp;stats=u1148-juve-stabia" TargetMode="External"/><Relationship Id="rId75" Type="http://schemas.openxmlformats.org/officeDocument/2006/relationships/hyperlink" Target="https://www.soccerstats.com/team.asp?league=italy2&amp;stats=u74-cremonese" TargetMode="External"/><Relationship Id="rId83" Type="http://schemas.openxmlformats.org/officeDocument/2006/relationships/hyperlink" Target="https://www.soccerstats.com/team.asp?league=italy2&amp;stats=u416-chievo" TargetMode="External"/><Relationship Id="rId88" Type="http://schemas.openxmlformats.org/officeDocument/2006/relationships/hyperlink" Target="https://www.soccerstats.com/team.asp?league=italy2&amp;stats=u74-cremonese" TargetMode="External"/><Relationship Id="rId91" Type="http://schemas.openxmlformats.org/officeDocument/2006/relationships/hyperlink" Target="https://www.soccerstats.com/team.asp?league=italy2&amp;stats=u1148-juve-stabia" TargetMode="External"/><Relationship Id="rId96" Type="http://schemas.openxmlformats.org/officeDocument/2006/relationships/hyperlink" Target="https://www.soccerstats.com/team.asp?league=italy2&amp;stats=u1048-cosenza" TargetMode="External"/><Relationship Id="rId111" Type="http://schemas.openxmlformats.org/officeDocument/2006/relationships/hyperlink" Target="https://www.soccerstats.com/team.asp?league=italy2&amp;stats=u1145-pisa" TargetMode="External"/><Relationship Id="rId1" Type="http://schemas.openxmlformats.org/officeDocument/2006/relationships/hyperlink" Target="https://www.soccerstats.com/team.asp?league=italy2&amp;stats=u75-pescara" TargetMode="External"/><Relationship Id="rId6" Type="http://schemas.openxmlformats.org/officeDocument/2006/relationships/hyperlink" Target="https://www.soccerstats.com/team.asp?league=italy2&amp;stats=u77-spezia" TargetMode="External"/><Relationship Id="rId15" Type="http://schemas.openxmlformats.org/officeDocument/2006/relationships/hyperlink" Target="https://www.soccerstats.com/team.asp?league=italy2&amp;stats=u72-venezia" TargetMode="External"/><Relationship Id="rId23" Type="http://schemas.openxmlformats.org/officeDocument/2006/relationships/hyperlink" Target="https://www.soccerstats.com/team.asp?league=italy2&amp;stats=u82-ascoli" TargetMode="External"/><Relationship Id="rId28" Type="http://schemas.openxmlformats.org/officeDocument/2006/relationships/hyperlink" Target="https://www.soccerstats.com/team.asp?league=italy2&amp;stats=u71-perugia" TargetMode="External"/><Relationship Id="rId36" Type="http://schemas.openxmlformats.org/officeDocument/2006/relationships/hyperlink" Target="https://www.soccerstats.com/team.asp?league=italy2&amp;stats=u674-livorno" TargetMode="External"/><Relationship Id="rId49" Type="http://schemas.openxmlformats.org/officeDocument/2006/relationships/hyperlink" Target="https://www.soccerstats.com/team.asp?league=italy2&amp;stats=u413-frosinone" TargetMode="External"/><Relationship Id="rId57" Type="http://schemas.openxmlformats.org/officeDocument/2006/relationships/hyperlink" Target="https://www.soccerstats.com/team.asp?league=italy2&amp;stats=u72-venezia" TargetMode="External"/><Relationship Id="rId106" Type="http://schemas.openxmlformats.org/officeDocument/2006/relationships/hyperlink" Target="https://www.soccerstats.com/team.asp?league=italy2&amp;stats=u80-cittadella" TargetMode="External"/><Relationship Id="rId114" Type="http://schemas.openxmlformats.org/officeDocument/2006/relationships/hyperlink" Target="https://www.soccerstats.com/team.asp?league=italy2&amp;stats=u72-venezia" TargetMode="External"/><Relationship Id="rId119" Type="http://schemas.openxmlformats.org/officeDocument/2006/relationships/hyperlink" Target="https://www.soccerstats.com/team.asp?league=italy2&amp;stats=u71-perugia" TargetMode="External"/><Relationship Id="rId10" Type="http://schemas.openxmlformats.org/officeDocument/2006/relationships/hyperlink" Target="https://www.soccerstats.com/team.asp?league=italy2&amp;stats=u1148-juve-stabia" TargetMode="External"/><Relationship Id="rId31" Type="http://schemas.openxmlformats.org/officeDocument/2006/relationships/hyperlink" Target="https://www.soccerstats.com/team.asp?league=italy2&amp;stats=u72-venezia" TargetMode="External"/><Relationship Id="rId44" Type="http://schemas.openxmlformats.org/officeDocument/2006/relationships/hyperlink" Target="https://www.soccerstats.com/team.asp?league=italy2&amp;stats=u1146-trapani" TargetMode="External"/><Relationship Id="rId52" Type="http://schemas.openxmlformats.org/officeDocument/2006/relationships/hyperlink" Target="https://www.soccerstats.com/team.asp?league=italy2&amp;stats=u423-empoli" TargetMode="External"/><Relationship Id="rId60" Type="http://schemas.openxmlformats.org/officeDocument/2006/relationships/hyperlink" Target="https://www.soccerstats.com/team.asp?league=italy2&amp;stats=u1048-cosenza" TargetMode="External"/><Relationship Id="rId65" Type="http://schemas.openxmlformats.org/officeDocument/2006/relationships/hyperlink" Target="https://www.soccerstats.com/team.asp?league=italy2&amp;stats=u81-crotone" TargetMode="External"/><Relationship Id="rId73" Type="http://schemas.openxmlformats.org/officeDocument/2006/relationships/hyperlink" Target="https://www.soccerstats.com/team.asp?league=italy2&amp;stats=u1147-virtus-entella" TargetMode="External"/><Relationship Id="rId78" Type="http://schemas.openxmlformats.org/officeDocument/2006/relationships/hyperlink" Target="https://www.soccerstats.com/team.asp?league=italy2&amp;stats=u76-salernitana" TargetMode="External"/><Relationship Id="rId81" Type="http://schemas.openxmlformats.org/officeDocument/2006/relationships/hyperlink" Target="https://www.soccerstats.com/team.asp?league=italy2&amp;stats=u75-pescara" TargetMode="External"/><Relationship Id="rId86" Type="http://schemas.openxmlformats.org/officeDocument/2006/relationships/hyperlink" Target="https://www.soccerstats.com/team.asp?league=italy2&amp;stats=u86-benevento" TargetMode="External"/><Relationship Id="rId94" Type="http://schemas.openxmlformats.org/officeDocument/2006/relationships/hyperlink" Target="https://www.soccerstats.com/team.asp?league=italy2&amp;stats=u1146-trapani" TargetMode="External"/><Relationship Id="rId99" Type="http://schemas.openxmlformats.org/officeDocument/2006/relationships/hyperlink" Target="https://www.soccerstats.com/team.asp?league=italy2&amp;stats=u1145-pisa" TargetMode="External"/><Relationship Id="rId101" Type="http://schemas.openxmlformats.org/officeDocument/2006/relationships/hyperlink" Target="https://www.soccerstats.com/team.asp?league=italy2&amp;stats=u81-crotone" TargetMode="External"/><Relationship Id="rId122" Type="http://schemas.openxmlformats.org/officeDocument/2006/relationships/queryTable" Target="../queryTables/queryTable29.xml"/><Relationship Id="rId4" Type="http://schemas.openxmlformats.org/officeDocument/2006/relationships/hyperlink" Target="https://www.soccerstats.com/team.asp?league=italy2&amp;stats=u82-ascoli" TargetMode="External"/><Relationship Id="rId9" Type="http://schemas.openxmlformats.org/officeDocument/2006/relationships/hyperlink" Target="https://www.soccerstats.com/team.asp?league=italy2&amp;stats=u423-empoli" TargetMode="External"/><Relationship Id="rId13" Type="http://schemas.openxmlformats.org/officeDocument/2006/relationships/hyperlink" Target="https://www.soccerstats.com/team.asp?league=italy2&amp;stats=u74-cremonese" TargetMode="External"/><Relationship Id="rId18" Type="http://schemas.openxmlformats.org/officeDocument/2006/relationships/hyperlink" Target="https://www.soccerstats.com/team.asp?league=italy2&amp;stats=u1145-pisa" TargetMode="External"/><Relationship Id="rId39" Type="http://schemas.openxmlformats.org/officeDocument/2006/relationships/hyperlink" Target="https://www.soccerstats.com/team.asp?league=italy2&amp;stats=u81-crotone" TargetMode="External"/><Relationship Id="rId109" Type="http://schemas.openxmlformats.org/officeDocument/2006/relationships/hyperlink" Target="https://www.soccerstats.com/team.asp?league=italy2&amp;stats=u674-livorno" TargetMode="External"/><Relationship Id="rId34" Type="http://schemas.openxmlformats.org/officeDocument/2006/relationships/hyperlink" Target="https://www.soccerstats.com/team.asp?league=italy2&amp;stats=u1048-cosenza" TargetMode="External"/><Relationship Id="rId50" Type="http://schemas.openxmlformats.org/officeDocument/2006/relationships/hyperlink" Target="https://www.soccerstats.com/team.asp?league=italy2&amp;stats=u1148-juve-stabia" TargetMode="External"/><Relationship Id="rId55" Type="http://schemas.openxmlformats.org/officeDocument/2006/relationships/hyperlink" Target="https://www.soccerstats.com/team.asp?league=italy2&amp;stats=u71-perugia" TargetMode="External"/><Relationship Id="rId76" Type="http://schemas.openxmlformats.org/officeDocument/2006/relationships/hyperlink" Target="https://www.soccerstats.com/team.asp?league=italy2&amp;stats=u674-livorno" TargetMode="External"/><Relationship Id="rId97" Type="http://schemas.openxmlformats.org/officeDocument/2006/relationships/hyperlink" Target="https://www.soccerstats.com/team.asp?league=italy2&amp;stats=u81-crotone" TargetMode="External"/><Relationship Id="rId104" Type="http://schemas.openxmlformats.org/officeDocument/2006/relationships/hyperlink" Target="https://www.soccerstats.com/team.asp?league=italy2&amp;stats=u423-empoli" TargetMode="External"/><Relationship Id="rId120" Type="http://schemas.openxmlformats.org/officeDocument/2006/relationships/hyperlink" Target="https://www.soccerstats.com/team.asp?league=italy2&amp;stats=u76-salernitana" TargetMode="External"/><Relationship Id="rId7" Type="http://schemas.openxmlformats.org/officeDocument/2006/relationships/hyperlink" Target="https://www.soccerstats.com/team.asp?league=italy2&amp;stats=u86-benevento" TargetMode="External"/><Relationship Id="rId71" Type="http://schemas.openxmlformats.org/officeDocument/2006/relationships/hyperlink" Target="https://www.soccerstats.com/team.asp?league=italy2&amp;stats=u71-perugia" TargetMode="External"/><Relationship Id="rId92" Type="http://schemas.openxmlformats.org/officeDocument/2006/relationships/hyperlink" Target="https://www.soccerstats.com/team.asp?league=italy2&amp;stats=u1149-pordenone" TargetMode="External"/><Relationship Id="rId2" Type="http://schemas.openxmlformats.org/officeDocument/2006/relationships/hyperlink" Target="https://www.soccerstats.com/team.asp?league=italy2&amp;stats=u1149-pordenone" TargetMode="External"/><Relationship Id="rId29" Type="http://schemas.openxmlformats.org/officeDocument/2006/relationships/hyperlink" Target="https://www.soccerstats.com/team.asp?league=italy2&amp;stats=u1149-pordenone" TargetMode="External"/><Relationship Id="rId24" Type="http://schemas.openxmlformats.org/officeDocument/2006/relationships/hyperlink" Target="https://www.soccerstats.com/team.asp?league=italy2&amp;stats=u76-salernitana" TargetMode="External"/><Relationship Id="rId40" Type="http://schemas.openxmlformats.org/officeDocument/2006/relationships/hyperlink" Target="https://www.soccerstats.com/team.asp?league=italy2&amp;stats=u1145-pisa" TargetMode="External"/><Relationship Id="rId45" Type="http://schemas.openxmlformats.org/officeDocument/2006/relationships/hyperlink" Target="https://www.soccerstats.com/team.asp?league=italy2&amp;stats=u82-ascoli" TargetMode="External"/><Relationship Id="rId66" Type="http://schemas.openxmlformats.org/officeDocument/2006/relationships/hyperlink" Target="https://www.soccerstats.com/team.asp?league=italy2&amp;stats=u423-empoli" TargetMode="External"/><Relationship Id="rId87" Type="http://schemas.openxmlformats.org/officeDocument/2006/relationships/hyperlink" Target="https://www.soccerstats.com/team.asp?league=italy2&amp;stats=u80-cittadella" TargetMode="External"/><Relationship Id="rId110" Type="http://schemas.openxmlformats.org/officeDocument/2006/relationships/hyperlink" Target="https://www.soccerstats.com/team.asp?league=italy2&amp;stats=u75-pescara" TargetMode="External"/><Relationship Id="rId115" Type="http://schemas.openxmlformats.org/officeDocument/2006/relationships/hyperlink" Target="https://www.soccerstats.com/team.asp?league=italy2&amp;stats=u1147-virtus-entella" TargetMode="External"/></Relationships>
</file>

<file path=xl/worksheets/_rels/sheet32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japan&amp;stats=u1118-yokohama-m." TargetMode="External"/><Relationship Id="rId21" Type="http://schemas.openxmlformats.org/officeDocument/2006/relationships/hyperlink" Target="https://www.soccerstats.com/team.asp?league=japan&amp;stats=u1120-sapporo" TargetMode="External"/><Relationship Id="rId42" Type="http://schemas.openxmlformats.org/officeDocument/2006/relationships/hyperlink" Target="https://www.soccerstats.com/team.asp?league=japan&amp;stats=u1109-kaw.-frontale" TargetMode="External"/><Relationship Id="rId47" Type="http://schemas.openxmlformats.org/officeDocument/2006/relationships/hyperlink" Target="https://www.soccerstats.com/team.asp?league=japan&amp;stats=u1105-vegalta-sendai" TargetMode="External"/><Relationship Id="rId63" Type="http://schemas.openxmlformats.org/officeDocument/2006/relationships/hyperlink" Target="https://www.soccerstats.com/team.asp?league=japan&amp;stats=u1109-kaw.-frontale" TargetMode="External"/><Relationship Id="rId68" Type="http://schemas.openxmlformats.org/officeDocument/2006/relationships/hyperlink" Target="https://www.soccerstats.com/team.asp?league=japan&amp;stats=u1110-fc-tokyo" TargetMode="External"/><Relationship Id="rId84" Type="http://schemas.openxmlformats.org/officeDocument/2006/relationships/hyperlink" Target="https://www.soccerstats.com/team.asp?league=japan&amp;stats=u1111-sagan-tosu" TargetMode="External"/><Relationship Id="rId89" Type="http://schemas.openxmlformats.org/officeDocument/2006/relationships/hyperlink" Target="https://www.soccerstats.com/team.asp?league=japan&amp;stats=u1114-yamaga" TargetMode="External"/><Relationship Id="rId2" Type="http://schemas.openxmlformats.org/officeDocument/2006/relationships/hyperlink" Target="https://www.soccerstats.com/team.asp?league=japan&amp;stats=u1108-shimizu-s-pulse" TargetMode="External"/><Relationship Id="rId16" Type="http://schemas.openxmlformats.org/officeDocument/2006/relationships/hyperlink" Target="https://www.soccerstats.com/team.asp?league=japan&amp;stats=u1116-oita-trinita" TargetMode="External"/><Relationship Id="rId29" Type="http://schemas.openxmlformats.org/officeDocument/2006/relationships/hyperlink" Target="https://www.soccerstats.com/team.asp?league=japan&amp;stats=u1106-urawa-reds" TargetMode="External"/><Relationship Id="rId107" Type="http://schemas.openxmlformats.org/officeDocument/2006/relationships/hyperlink" Target="https://www.soccerstats.com/team.asp?league=japan&amp;stats=u1103-cerezo-osaka" TargetMode="External"/><Relationship Id="rId11" Type="http://schemas.openxmlformats.org/officeDocument/2006/relationships/hyperlink" Target="https://www.soccerstats.com/team.asp?league=japan&amp;stats=u1109-kaw.-frontale" TargetMode="External"/><Relationship Id="rId24" Type="http://schemas.openxmlformats.org/officeDocument/2006/relationships/hyperlink" Target="https://www.soccerstats.com/team.asp?league=japan&amp;stats=u1105-vegalta-sendai" TargetMode="External"/><Relationship Id="rId32" Type="http://schemas.openxmlformats.org/officeDocument/2006/relationships/hyperlink" Target="https://www.soccerstats.com/team.asp?league=japan&amp;stats=u1109-kaw.-frontale" TargetMode="External"/><Relationship Id="rId37" Type="http://schemas.openxmlformats.org/officeDocument/2006/relationships/hyperlink" Target="https://www.soccerstats.com/team.asp?league=japan&amp;stats=u1118-yokohama-m." TargetMode="External"/><Relationship Id="rId40" Type="http://schemas.openxmlformats.org/officeDocument/2006/relationships/hyperlink" Target="https://www.soccerstats.com/team.asp?league=japan&amp;stats=u1119-shonan-bellmare" TargetMode="External"/><Relationship Id="rId45" Type="http://schemas.openxmlformats.org/officeDocument/2006/relationships/hyperlink" Target="https://www.soccerstats.com/team.asp?league=japan&amp;stats=u1115-kashima-antlers" TargetMode="External"/><Relationship Id="rId53" Type="http://schemas.openxmlformats.org/officeDocument/2006/relationships/hyperlink" Target="https://www.soccerstats.com/team.asp?league=japan&amp;stats=u1114-yamaga" TargetMode="External"/><Relationship Id="rId58" Type="http://schemas.openxmlformats.org/officeDocument/2006/relationships/hyperlink" Target="https://www.soccerstats.com/team.asp?league=japan&amp;stats=u1105-vegalta-sendai" TargetMode="External"/><Relationship Id="rId66" Type="http://schemas.openxmlformats.org/officeDocument/2006/relationships/hyperlink" Target="https://www.soccerstats.com/team.asp?league=japan&amp;stats=u1119-shonan-bellmare" TargetMode="External"/><Relationship Id="rId74" Type="http://schemas.openxmlformats.org/officeDocument/2006/relationships/hyperlink" Target="https://www.soccerstats.com/team.asp?league=japan&amp;stats=u1120-sapporo" TargetMode="External"/><Relationship Id="rId79" Type="http://schemas.openxmlformats.org/officeDocument/2006/relationships/hyperlink" Target="https://www.soccerstats.com/team.asp?league=japan&amp;stats=u1113-j&#250;bilo-iwata" TargetMode="External"/><Relationship Id="rId87" Type="http://schemas.openxmlformats.org/officeDocument/2006/relationships/hyperlink" Target="https://www.soccerstats.com/team.asp?league=japan&amp;stats=u1103-cerezo-osaka" TargetMode="External"/><Relationship Id="rId102" Type="http://schemas.openxmlformats.org/officeDocument/2006/relationships/hyperlink" Target="https://www.soccerstats.com/team.asp?league=japan&amp;stats=u1116-oita-trinita" TargetMode="External"/><Relationship Id="rId110" Type="http://schemas.openxmlformats.org/officeDocument/2006/relationships/queryTable" Target="../queryTables/queryTable30.xml"/><Relationship Id="rId5" Type="http://schemas.openxmlformats.org/officeDocument/2006/relationships/hyperlink" Target="https://www.soccerstats.com/team.asp?league=japan&amp;stats=u1112-nagoya" TargetMode="External"/><Relationship Id="rId61" Type="http://schemas.openxmlformats.org/officeDocument/2006/relationships/hyperlink" Target="https://www.soccerstats.com/team.asp?league=japan&amp;stats=u1112-nagoya" TargetMode="External"/><Relationship Id="rId82" Type="http://schemas.openxmlformats.org/officeDocument/2006/relationships/hyperlink" Target="https://www.soccerstats.com/team.asp?league=japan&amp;stats=u1119-shonan-bellmare" TargetMode="External"/><Relationship Id="rId90" Type="http://schemas.openxmlformats.org/officeDocument/2006/relationships/hyperlink" Target="https://www.soccerstats.com/team.asp?league=japan&amp;stats=u1116-oita-trinita" TargetMode="External"/><Relationship Id="rId95" Type="http://schemas.openxmlformats.org/officeDocument/2006/relationships/hyperlink" Target="https://www.soccerstats.com/team.asp?league=japan&amp;stats=u1105-vegalta-sendai" TargetMode="External"/><Relationship Id="rId19" Type="http://schemas.openxmlformats.org/officeDocument/2006/relationships/hyperlink" Target="https://www.soccerstats.com/team.asp?league=japan&amp;stats=u1108-shimizu-s-pulse" TargetMode="External"/><Relationship Id="rId14" Type="http://schemas.openxmlformats.org/officeDocument/2006/relationships/hyperlink" Target="https://www.soccerstats.com/team.asp?league=japan&amp;stats=u1113-j&#250;bilo-iwata" TargetMode="External"/><Relationship Id="rId22" Type="http://schemas.openxmlformats.org/officeDocument/2006/relationships/hyperlink" Target="https://www.soccerstats.com/team.asp?league=japan&amp;stats=u1111-sagan-tosu" TargetMode="External"/><Relationship Id="rId27" Type="http://schemas.openxmlformats.org/officeDocument/2006/relationships/hyperlink" Target="https://www.soccerstats.com/team.asp?league=japan&amp;stats=u1112-nagoya" TargetMode="External"/><Relationship Id="rId30" Type="http://schemas.openxmlformats.org/officeDocument/2006/relationships/hyperlink" Target="https://www.soccerstats.com/team.asp?league=japan&amp;stats=u1110-fc-tokyo" TargetMode="External"/><Relationship Id="rId35" Type="http://schemas.openxmlformats.org/officeDocument/2006/relationships/hyperlink" Target="https://www.soccerstats.com/team.asp?league=japan&amp;stats=u1116-oita-trinita" TargetMode="External"/><Relationship Id="rId43" Type="http://schemas.openxmlformats.org/officeDocument/2006/relationships/hyperlink" Target="https://www.soccerstats.com/team.asp?league=japan&amp;stats=u1108-shimizu-s-pulse" TargetMode="External"/><Relationship Id="rId48" Type="http://schemas.openxmlformats.org/officeDocument/2006/relationships/hyperlink" Target="https://www.soccerstats.com/team.asp?league=japan&amp;stats=u1116-oita-trinita" TargetMode="External"/><Relationship Id="rId56" Type="http://schemas.openxmlformats.org/officeDocument/2006/relationships/hyperlink" Target="https://www.soccerstats.com/team.asp?league=japan&amp;stats=u1120-sapporo" TargetMode="External"/><Relationship Id="rId64" Type="http://schemas.openxmlformats.org/officeDocument/2006/relationships/hyperlink" Target="https://www.soccerstats.com/team.asp?league=japan&amp;stats=u1113-j&#250;bilo-iwata" TargetMode="External"/><Relationship Id="rId69" Type="http://schemas.openxmlformats.org/officeDocument/2006/relationships/hyperlink" Target="https://www.soccerstats.com/team.asp?league=japan&amp;stats=u1116-oita-trinita" TargetMode="External"/><Relationship Id="rId77" Type="http://schemas.openxmlformats.org/officeDocument/2006/relationships/hyperlink" Target="https://www.soccerstats.com/team.asp?league=japan&amp;stats=u1106-urawa-reds" TargetMode="External"/><Relationship Id="rId100" Type="http://schemas.openxmlformats.org/officeDocument/2006/relationships/hyperlink" Target="https://www.soccerstats.com/team.asp?league=japan&amp;stats=u1111-sagan-tosu" TargetMode="External"/><Relationship Id="rId105" Type="http://schemas.openxmlformats.org/officeDocument/2006/relationships/hyperlink" Target="https://www.soccerstats.com/team.asp?league=japan&amp;stats=u1113-j&#250;bilo-iwata" TargetMode="External"/><Relationship Id="rId8" Type="http://schemas.openxmlformats.org/officeDocument/2006/relationships/hyperlink" Target="https://www.soccerstats.com/team.asp?league=japan&amp;stats=u1115-kashima-antlers" TargetMode="External"/><Relationship Id="rId51" Type="http://schemas.openxmlformats.org/officeDocument/2006/relationships/hyperlink" Target="https://www.soccerstats.com/team.asp?league=japan&amp;stats=u1103-cerezo-osaka" TargetMode="External"/><Relationship Id="rId72" Type="http://schemas.openxmlformats.org/officeDocument/2006/relationships/hyperlink" Target="https://www.soccerstats.com/team.asp?league=japan&amp;stats=u1114-yamaga" TargetMode="External"/><Relationship Id="rId80" Type="http://schemas.openxmlformats.org/officeDocument/2006/relationships/hyperlink" Target="https://www.soccerstats.com/team.asp?league=japan&amp;stats=u1117-gamba-osaka" TargetMode="External"/><Relationship Id="rId85" Type="http://schemas.openxmlformats.org/officeDocument/2006/relationships/hyperlink" Target="https://www.soccerstats.com/team.asp?league=japan&amp;stats=u1110-fc-tokyo" TargetMode="External"/><Relationship Id="rId93" Type="http://schemas.openxmlformats.org/officeDocument/2006/relationships/hyperlink" Target="https://www.soccerstats.com/team.asp?league=japan&amp;stats=u1117-gamba-osaka" TargetMode="External"/><Relationship Id="rId98" Type="http://schemas.openxmlformats.org/officeDocument/2006/relationships/hyperlink" Target="https://www.soccerstats.com/team.asp?league=japan&amp;stats=u1112-nagoya" TargetMode="External"/><Relationship Id="rId3" Type="http://schemas.openxmlformats.org/officeDocument/2006/relationships/hyperlink" Target="https://www.soccerstats.com/team.asp?league=japan&amp;stats=u1118-yokohama-m." TargetMode="External"/><Relationship Id="rId12" Type="http://schemas.openxmlformats.org/officeDocument/2006/relationships/hyperlink" Target="https://www.soccerstats.com/team.asp?league=japan&amp;stats=u1106-urawa-reds" TargetMode="External"/><Relationship Id="rId17" Type="http://schemas.openxmlformats.org/officeDocument/2006/relationships/hyperlink" Target="https://www.soccerstats.com/team.asp?league=japan&amp;stats=u1103-cerezo-osaka" TargetMode="External"/><Relationship Id="rId25" Type="http://schemas.openxmlformats.org/officeDocument/2006/relationships/hyperlink" Target="https://www.soccerstats.com/team.asp?league=japan&amp;stats=u1115-kashima-antlers" TargetMode="External"/><Relationship Id="rId33" Type="http://schemas.openxmlformats.org/officeDocument/2006/relationships/hyperlink" Target="https://www.soccerstats.com/team.asp?league=japan&amp;stats=u1114-yamaga" TargetMode="External"/><Relationship Id="rId38" Type="http://schemas.openxmlformats.org/officeDocument/2006/relationships/hyperlink" Target="https://www.soccerstats.com/team.asp?league=japan&amp;stats=u1104-vissel-kobe" TargetMode="External"/><Relationship Id="rId46" Type="http://schemas.openxmlformats.org/officeDocument/2006/relationships/hyperlink" Target="https://www.soccerstats.com/team.asp?league=japan&amp;stats=u1107-sanf.-hiroshima" TargetMode="External"/><Relationship Id="rId59" Type="http://schemas.openxmlformats.org/officeDocument/2006/relationships/hyperlink" Target="https://www.soccerstats.com/team.asp?league=japan&amp;stats=u1104-vissel-kobe" TargetMode="External"/><Relationship Id="rId67" Type="http://schemas.openxmlformats.org/officeDocument/2006/relationships/hyperlink" Target="https://www.soccerstats.com/team.asp?league=japan&amp;stats=u1106-urawa-reds" TargetMode="External"/><Relationship Id="rId103" Type="http://schemas.openxmlformats.org/officeDocument/2006/relationships/hyperlink" Target="https://www.soccerstats.com/team.asp?league=japan&amp;stats=u1107-sanf.-hiroshima" TargetMode="External"/><Relationship Id="rId108" Type="http://schemas.openxmlformats.org/officeDocument/2006/relationships/hyperlink" Target="https://www.soccerstats.com/team.asp?league=japan&amp;stats=u1106-urawa-reds" TargetMode="External"/><Relationship Id="rId20" Type="http://schemas.openxmlformats.org/officeDocument/2006/relationships/hyperlink" Target="https://www.soccerstats.com/team.asp?league=japan&amp;stats=u1104-vissel-kobe" TargetMode="External"/><Relationship Id="rId41" Type="http://schemas.openxmlformats.org/officeDocument/2006/relationships/hyperlink" Target="https://www.soccerstats.com/team.asp?league=japan&amp;stats=u1117-gamba-osaka" TargetMode="External"/><Relationship Id="rId54" Type="http://schemas.openxmlformats.org/officeDocument/2006/relationships/hyperlink" Target="https://www.soccerstats.com/team.asp?league=japan&amp;stats=u1113-j&#250;bilo-iwata" TargetMode="External"/><Relationship Id="rId62" Type="http://schemas.openxmlformats.org/officeDocument/2006/relationships/hyperlink" Target="https://www.soccerstats.com/team.asp?league=japan&amp;stats=u1115-kashima-antlers" TargetMode="External"/><Relationship Id="rId70" Type="http://schemas.openxmlformats.org/officeDocument/2006/relationships/hyperlink" Target="https://www.soccerstats.com/team.asp?league=japan&amp;stats=u1107-sanf.-hiroshima" TargetMode="External"/><Relationship Id="rId75" Type="http://schemas.openxmlformats.org/officeDocument/2006/relationships/hyperlink" Target="https://www.soccerstats.com/team.asp?league=japan&amp;stats=u1112-nagoya" TargetMode="External"/><Relationship Id="rId83" Type="http://schemas.openxmlformats.org/officeDocument/2006/relationships/hyperlink" Target="https://www.soccerstats.com/team.asp?league=japan&amp;stats=u1118-yokohama-m." TargetMode="External"/><Relationship Id="rId88" Type="http://schemas.openxmlformats.org/officeDocument/2006/relationships/hyperlink" Target="https://www.soccerstats.com/team.asp?league=japan&amp;stats=u1107-sanf.-hiroshima" TargetMode="External"/><Relationship Id="rId91" Type="http://schemas.openxmlformats.org/officeDocument/2006/relationships/hyperlink" Target="https://www.soccerstats.com/team.asp?league=japan&amp;stats=u1118-yokohama-m." TargetMode="External"/><Relationship Id="rId96" Type="http://schemas.openxmlformats.org/officeDocument/2006/relationships/hyperlink" Target="https://www.soccerstats.com/team.asp?league=japan&amp;stats=u1120-sapporo" TargetMode="External"/><Relationship Id="rId1" Type="http://schemas.openxmlformats.org/officeDocument/2006/relationships/hyperlink" Target="https://www.soccerstats.com/team.asp?league=japan&amp;stats=u1104-vissel-kobe" TargetMode="External"/><Relationship Id="rId6" Type="http://schemas.openxmlformats.org/officeDocument/2006/relationships/hyperlink" Target="https://www.soccerstats.com/team.asp?league=japan&amp;stats=u1120-sapporo" TargetMode="External"/><Relationship Id="rId15" Type="http://schemas.openxmlformats.org/officeDocument/2006/relationships/hyperlink" Target="https://www.soccerstats.com/team.asp?league=japan&amp;stats=u1107-sanf.-hiroshima" TargetMode="External"/><Relationship Id="rId23" Type="http://schemas.openxmlformats.org/officeDocument/2006/relationships/hyperlink" Target="https://www.soccerstats.com/team.asp?league=japan&amp;stats=u1119-shonan-bellmare" TargetMode="External"/><Relationship Id="rId28" Type="http://schemas.openxmlformats.org/officeDocument/2006/relationships/hyperlink" Target="https://www.soccerstats.com/team.asp?league=japan&amp;stats=u1113-j&#250;bilo-iwata" TargetMode="External"/><Relationship Id="rId36" Type="http://schemas.openxmlformats.org/officeDocument/2006/relationships/hyperlink" Target="https://www.soccerstats.com/team.asp?league=japan&amp;stats=u1107-sanf.-hiroshima" TargetMode="External"/><Relationship Id="rId49" Type="http://schemas.openxmlformats.org/officeDocument/2006/relationships/hyperlink" Target="https://www.soccerstats.com/team.asp?league=japan&amp;stats=u1111-sagan-tosu" TargetMode="External"/><Relationship Id="rId57" Type="http://schemas.openxmlformats.org/officeDocument/2006/relationships/hyperlink" Target="https://www.soccerstats.com/team.asp?league=japan&amp;stats=u1117-gamba-osaka" TargetMode="External"/><Relationship Id="rId106" Type="http://schemas.openxmlformats.org/officeDocument/2006/relationships/hyperlink" Target="https://www.soccerstats.com/team.asp?league=japan&amp;stats=u1114-yamaga" TargetMode="External"/><Relationship Id="rId10" Type="http://schemas.openxmlformats.org/officeDocument/2006/relationships/hyperlink" Target="https://www.soccerstats.com/team.asp?league=japan&amp;stats=u1111-sagan-tosu" TargetMode="External"/><Relationship Id="rId31" Type="http://schemas.openxmlformats.org/officeDocument/2006/relationships/hyperlink" Target="https://www.soccerstats.com/team.asp?league=japan&amp;stats=u1117-gamba-osaka" TargetMode="External"/><Relationship Id="rId44" Type="http://schemas.openxmlformats.org/officeDocument/2006/relationships/hyperlink" Target="https://www.soccerstats.com/team.asp?league=japan&amp;stats=u1120-sapporo" TargetMode="External"/><Relationship Id="rId52" Type="http://schemas.openxmlformats.org/officeDocument/2006/relationships/hyperlink" Target="https://www.soccerstats.com/team.asp?league=japan&amp;stats=u1110-fc-tokyo" TargetMode="External"/><Relationship Id="rId60" Type="http://schemas.openxmlformats.org/officeDocument/2006/relationships/hyperlink" Target="https://www.soccerstats.com/team.asp?league=japan&amp;stats=u1118-yokohama-m." TargetMode="External"/><Relationship Id="rId65" Type="http://schemas.openxmlformats.org/officeDocument/2006/relationships/hyperlink" Target="https://www.soccerstats.com/team.asp?league=japan&amp;stats=u1111-sagan-tosu" TargetMode="External"/><Relationship Id="rId73" Type="http://schemas.openxmlformats.org/officeDocument/2006/relationships/hyperlink" Target="https://www.soccerstats.com/team.asp?league=japan&amp;stats=u1108-shimizu-s-pulse" TargetMode="External"/><Relationship Id="rId78" Type="http://schemas.openxmlformats.org/officeDocument/2006/relationships/hyperlink" Target="https://www.soccerstats.com/team.asp?league=japan&amp;stats=u1104-vissel-kobe" TargetMode="External"/><Relationship Id="rId81" Type="http://schemas.openxmlformats.org/officeDocument/2006/relationships/hyperlink" Target="https://www.soccerstats.com/team.asp?league=japan&amp;stats=u1115-kashima-antlers" TargetMode="External"/><Relationship Id="rId86" Type="http://schemas.openxmlformats.org/officeDocument/2006/relationships/hyperlink" Target="https://www.soccerstats.com/team.asp?league=japan&amp;stats=u1109-kaw.-frontale" TargetMode="External"/><Relationship Id="rId94" Type="http://schemas.openxmlformats.org/officeDocument/2006/relationships/hyperlink" Target="https://www.soccerstats.com/team.asp?league=japan&amp;stats=u1104-vissel-kobe" TargetMode="External"/><Relationship Id="rId99" Type="http://schemas.openxmlformats.org/officeDocument/2006/relationships/hyperlink" Target="https://www.soccerstats.com/team.asp?league=japan&amp;stats=u1108-shimizu-s-pulse" TargetMode="External"/><Relationship Id="rId101" Type="http://schemas.openxmlformats.org/officeDocument/2006/relationships/hyperlink" Target="https://www.soccerstats.com/team.asp?league=japan&amp;stats=u1119-shonan-bellmare" TargetMode="External"/><Relationship Id="rId4" Type="http://schemas.openxmlformats.org/officeDocument/2006/relationships/hyperlink" Target="https://www.soccerstats.com/team.asp?league=japan&amp;stats=u1119-shonan-bellmare" TargetMode="External"/><Relationship Id="rId9" Type="http://schemas.openxmlformats.org/officeDocument/2006/relationships/hyperlink" Target="https://www.soccerstats.com/team.asp?league=japan&amp;stats=u1105-vegalta-sendai" TargetMode="External"/><Relationship Id="rId13" Type="http://schemas.openxmlformats.org/officeDocument/2006/relationships/hyperlink" Target="https://www.soccerstats.com/team.asp?league=japan&amp;stats=u1110-fc-tokyo" TargetMode="External"/><Relationship Id="rId18" Type="http://schemas.openxmlformats.org/officeDocument/2006/relationships/hyperlink" Target="https://www.soccerstats.com/team.asp?league=japan&amp;stats=u1114-yamaga" TargetMode="External"/><Relationship Id="rId39" Type="http://schemas.openxmlformats.org/officeDocument/2006/relationships/hyperlink" Target="https://www.soccerstats.com/team.asp?league=japan&amp;stats=u1112-nagoya" TargetMode="External"/><Relationship Id="rId109" Type="http://schemas.openxmlformats.org/officeDocument/2006/relationships/hyperlink" Target="https://www.soccerstats.com/table.asp?league=japan&amp;tid=e" TargetMode="External"/><Relationship Id="rId34" Type="http://schemas.openxmlformats.org/officeDocument/2006/relationships/hyperlink" Target="https://www.soccerstats.com/team.asp?league=japan&amp;stats=u1103-cerezo-osaka" TargetMode="External"/><Relationship Id="rId50" Type="http://schemas.openxmlformats.org/officeDocument/2006/relationships/hyperlink" Target="https://www.soccerstats.com/team.asp?league=japan&amp;stats=u1106-urawa-reds" TargetMode="External"/><Relationship Id="rId55" Type="http://schemas.openxmlformats.org/officeDocument/2006/relationships/hyperlink" Target="https://www.soccerstats.com/team.asp?league=japan&amp;stats=u1108-shimizu-s-pulse" TargetMode="External"/><Relationship Id="rId76" Type="http://schemas.openxmlformats.org/officeDocument/2006/relationships/hyperlink" Target="https://www.soccerstats.com/team.asp?league=japan&amp;stats=u1105-vegalta-sendai" TargetMode="External"/><Relationship Id="rId97" Type="http://schemas.openxmlformats.org/officeDocument/2006/relationships/hyperlink" Target="https://www.soccerstats.com/team.asp?league=japan&amp;stats=u1115-kashima-antlers" TargetMode="External"/><Relationship Id="rId104" Type="http://schemas.openxmlformats.org/officeDocument/2006/relationships/hyperlink" Target="https://www.soccerstats.com/team.asp?league=japan&amp;stats=u1110-fc-tokyo" TargetMode="External"/><Relationship Id="rId7" Type="http://schemas.openxmlformats.org/officeDocument/2006/relationships/hyperlink" Target="https://www.soccerstats.com/team.asp?league=japan&amp;stats=u1117-gamba-osaka" TargetMode="External"/><Relationship Id="rId71" Type="http://schemas.openxmlformats.org/officeDocument/2006/relationships/hyperlink" Target="https://www.soccerstats.com/team.asp?league=japan&amp;stats=u1103-cerezo-osaka" TargetMode="External"/><Relationship Id="rId92" Type="http://schemas.openxmlformats.org/officeDocument/2006/relationships/hyperlink" Target="https://www.soccerstats.com/team.asp?league=japan&amp;stats=u1109-kaw.-frontale" TargetMode="External"/></Relationships>
</file>

<file path=xl/worksheets/_rels/sheet3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norway&amp;stats=3-valerenga" TargetMode="External"/><Relationship Id="rId21" Type="http://schemas.openxmlformats.org/officeDocument/2006/relationships/hyperlink" Target="https://www.soccerstats.com/team.asp?league=norway&amp;stats=8-molde" TargetMode="External"/><Relationship Id="rId34" Type="http://schemas.openxmlformats.org/officeDocument/2006/relationships/hyperlink" Target="https://www.soccerstats.com/team.asp?league=norway&amp;stats=6-troms&#248;" TargetMode="External"/><Relationship Id="rId42" Type="http://schemas.openxmlformats.org/officeDocument/2006/relationships/hyperlink" Target="https://www.soccerstats.com/team.asp?league=norway&amp;stats=7-sarpsborg-08" TargetMode="External"/><Relationship Id="rId47" Type="http://schemas.openxmlformats.org/officeDocument/2006/relationships/hyperlink" Target="https://www.soccerstats.com/team.asp?league=norway&amp;stats=5-ranheim" TargetMode="External"/><Relationship Id="rId50" Type="http://schemas.openxmlformats.org/officeDocument/2006/relationships/hyperlink" Target="https://www.soccerstats.com/team.asp?league=norway&amp;stats=8-molde" TargetMode="External"/><Relationship Id="rId55" Type="http://schemas.openxmlformats.org/officeDocument/2006/relationships/hyperlink" Target="https://www.soccerstats.com/team.asp?league=norway&amp;stats=6-troms&#248;" TargetMode="External"/><Relationship Id="rId63" Type="http://schemas.openxmlformats.org/officeDocument/2006/relationships/hyperlink" Target="https://www.soccerstats.com/team.asp?league=norway&amp;stats=11-viking" TargetMode="External"/><Relationship Id="rId68" Type="http://schemas.openxmlformats.org/officeDocument/2006/relationships/hyperlink" Target="https://www.soccerstats.com/team.asp?league=norway&amp;stats=12-kristiansund" TargetMode="External"/><Relationship Id="rId76" Type="http://schemas.openxmlformats.org/officeDocument/2006/relationships/hyperlink" Target="https://www.soccerstats.com/team.asp?league=norway&amp;stats=13-stab&#230;k" TargetMode="External"/><Relationship Id="rId84" Type="http://schemas.openxmlformats.org/officeDocument/2006/relationships/hyperlink" Target="https://www.soccerstats.com/team.asp?league=norway&amp;stats=8-molde" TargetMode="External"/><Relationship Id="rId89" Type="http://schemas.openxmlformats.org/officeDocument/2006/relationships/hyperlink" Target="https://www.soccerstats.com/team.asp?league=norway&amp;stats=7-sarpsborg-08" TargetMode="External"/><Relationship Id="rId97" Type="http://schemas.openxmlformats.org/officeDocument/2006/relationships/hyperlink" Target="https://www.soccerstats.com/table.asp?league=norway&amp;tid=e" TargetMode="External"/><Relationship Id="rId7" Type="http://schemas.openxmlformats.org/officeDocument/2006/relationships/hyperlink" Target="https://www.soccerstats.com/team.asp?league=norway&amp;stats=9-str&#248;msgodset" TargetMode="External"/><Relationship Id="rId71" Type="http://schemas.openxmlformats.org/officeDocument/2006/relationships/hyperlink" Target="https://www.soccerstats.com/team.asp?league=norway&amp;stats=4-mj&#248;ndalen" TargetMode="External"/><Relationship Id="rId92" Type="http://schemas.openxmlformats.org/officeDocument/2006/relationships/hyperlink" Target="https://www.soccerstats.com/team.asp?league=norway&amp;stats=3-valerenga" TargetMode="External"/><Relationship Id="rId2" Type="http://schemas.openxmlformats.org/officeDocument/2006/relationships/hyperlink" Target="https://www.soccerstats.com/team.asp?league=norway&amp;stats=8-molde" TargetMode="External"/><Relationship Id="rId16" Type="http://schemas.openxmlformats.org/officeDocument/2006/relationships/hyperlink" Target="https://www.soccerstats.com/team.asp?league=norway&amp;stats=12-kristiansund" TargetMode="External"/><Relationship Id="rId29" Type="http://schemas.openxmlformats.org/officeDocument/2006/relationships/hyperlink" Target="https://www.soccerstats.com/team.asp?league=norway&amp;stats=10-haugesund" TargetMode="External"/><Relationship Id="rId11" Type="http://schemas.openxmlformats.org/officeDocument/2006/relationships/hyperlink" Target="https://www.soccerstats.com/team.asp?league=norway&amp;stats=10-haugesund" TargetMode="External"/><Relationship Id="rId24" Type="http://schemas.openxmlformats.org/officeDocument/2006/relationships/hyperlink" Target="https://www.soccerstats.com/team.asp?league=norway&amp;stats=1-odd-bk" TargetMode="External"/><Relationship Id="rId32" Type="http://schemas.openxmlformats.org/officeDocument/2006/relationships/hyperlink" Target="https://www.soccerstats.com/team.asp?league=norway&amp;stats=2-brann" TargetMode="External"/><Relationship Id="rId37" Type="http://schemas.openxmlformats.org/officeDocument/2006/relationships/hyperlink" Target="https://www.soccerstats.com/team.asp?league=norway&amp;stats=11-viking" TargetMode="External"/><Relationship Id="rId40" Type="http://schemas.openxmlformats.org/officeDocument/2006/relationships/hyperlink" Target="https://www.soccerstats.com/team.asp?league=norway&amp;stats=14-lillestr&#248;m" TargetMode="External"/><Relationship Id="rId45" Type="http://schemas.openxmlformats.org/officeDocument/2006/relationships/hyperlink" Target="https://www.soccerstats.com/team.asp?league=norway&amp;stats=16-rosenborg" TargetMode="External"/><Relationship Id="rId53" Type="http://schemas.openxmlformats.org/officeDocument/2006/relationships/hyperlink" Target="https://www.soccerstats.com/team.asp?league=norway&amp;stats=9-str&#248;msgodset" TargetMode="External"/><Relationship Id="rId58" Type="http://schemas.openxmlformats.org/officeDocument/2006/relationships/hyperlink" Target="https://www.soccerstats.com/team.asp?league=norway&amp;stats=12-kristiansund" TargetMode="External"/><Relationship Id="rId66" Type="http://schemas.openxmlformats.org/officeDocument/2006/relationships/hyperlink" Target="https://www.soccerstats.com/team.asp?league=norway&amp;stats=16-rosenborg" TargetMode="External"/><Relationship Id="rId74" Type="http://schemas.openxmlformats.org/officeDocument/2006/relationships/hyperlink" Target="https://www.soccerstats.com/team.asp?league=norway&amp;stats=10-haugesund" TargetMode="External"/><Relationship Id="rId79" Type="http://schemas.openxmlformats.org/officeDocument/2006/relationships/hyperlink" Target="https://www.soccerstats.com/team.asp?league=norway&amp;stats=6-troms&#248;" TargetMode="External"/><Relationship Id="rId87" Type="http://schemas.openxmlformats.org/officeDocument/2006/relationships/hyperlink" Target="https://www.soccerstats.com/team.asp?league=norway&amp;stats=11-viking" TargetMode="External"/><Relationship Id="rId5" Type="http://schemas.openxmlformats.org/officeDocument/2006/relationships/hyperlink" Target="https://www.soccerstats.com/team.asp?league=norway&amp;stats=3-valerenga" TargetMode="External"/><Relationship Id="rId61" Type="http://schemas.openxmlformats.org/officeDocument/2006/relationships/hyperlink" Target="https://www.soccerstats.com/team.asp?league=norway&amp;stats=7-sarpsborg-08" TargetMode="External"/><Relationship Id="rId82" Type="http://schemas.openxmlformats.org/officeDocument/2006/relationships/hyperlink" Target="https://www.soccerstats.com/team.asp?league=norway&amp;stats=15-bod&#248;/glimt" TargetMode="External"/><Relationship Id="rId90" Type="http://schemas.openxmlformats.org/officeDocument/2006/relationships/hyperlink" Target="https://www.soccerstats.com/team.asp?league=norway&amp;stats=10-haugesund" TargetMode="External"/><Relationship Id="rId95" Type="http://schemas.openxmlformats.org/officeDocument/2006/relationships/hyperlink" Target="https://www.soccerstats.com/team.asp?league=norway&amp;stats=12-kristiansund" TargetMode="External"/><Relationship Id="rId19" Type="http://schemas.openxmlformats.org/officeDocument/2006/relationships/hyperlink" Target="https://www.soccerstats.com/team.asp?league=norway&amp;stats=15-bod&#248;/glimt" TargetMode="External"/><Relationship Id="rId14" Type="http://schemas.openxmlformats.org/officeDocument/2006/relationships/hyperlink" Target="https://www.soccerstats.com/team.asp?league=norway&amp;stats=2-brann" TargetMode="External"/><Relationship Id="rId22" Type="http://schemas.openxmlformats.org/officeDocument/2006/relationships/hyperlink" Target="https://www.soccerstats.com/team.asp?league=norway&amp;stats=16-rosenborg" TargetMode="External"/><Relationship Id="rId27" Type="http://schemas.openxmlformats.org/officeDocument/2006/relationships/hyperlink" Target="https://www.soccerstats.com/team.asp?league=norway&amp;stats=12-kristiansund" TargetMode="External"/><Relationship Id="rId30" Type="http://schemas.openxmlformats.org/officeDocument/2006/relationships/hyperlink" Target="https://www.soccerstats.com/team.asp?league=norway&amp;stats=7-sarpsborg-08" TargetMode="External"/><Relationship Id="rId35" Type="http://schemas.openxmlformats.org/officeDocument/2006/relationships/hyperlink" Target="https://www.soccerstats.com/team.asp?league=norway&amp;stats=3-valerenga" TargetMode="External"/><Relationship Id="rId43" Type="http://schemas.openxmlformats.org/officeDocument/2006/relationships/hyperlink" Target="https://www.soccerstats.com/team.asp?league=norway&amp;stats=13-stab&#230;k" TargetMode="External"/><Relationship Id="rId48" Type="http://schemas.openxmlformats.org/officeDocument/2006/relationships/hyperlink" Target="https://www.soccerstats.com/team.asp?league=norway&amp;stats=12-kristiansund" TargetMode="External"/><Relationship Id="rId56" Type="http://schemas.openxmlformats.org/officeDocument/2006/relationships/hyperlink" Target="https://www.soccerstats.com/team.asp?league=norway&amp;stats=3-valerenga" TargetMode="External"/><Relationship Id="rId64" Type="http://schemas.openxmlformats.org/officeDocument/2006/relationships/hyperlink" Target="https://www.soccerstats.com/team.asp?league=norway&amp;stats=5-ranheim" TargetMode="External"/><Relationship Id="rId69" Type="http://schemas.openxmlformats.org/officeDocument/2006/relationships/hyperlink" Target="https://www.soccerstats.com/team.asp?league=norway&amp;stats=8-molde" TargetMode="External"/><Relationship Id="rId77" Type="http://schemas.openxmlformats.org/officeDocument/2006/relationships/hyperlink" Target="https://www.soccerstats.com/team.asp?league=norway&amp;stats=2-brann" TargetMode="External"/><Relationship Id="rId8" Type="http://schemas.openxmlformats.org/officeDocument/2006/relationships/hyperlink" Target="https://www.soccerstats.com/team.asp?league=norway&amp;stats=5-ranheim" TargetMode="External"/><Relationship Id="rId51" Type="http://schemas.openxmlformats.org/officeDocument/2006/relationships/hyperlink" Target="https://www.soccerstats.com/team.asp?league=norway&amp;stats=4-mj&#248;ndalen" TargetMode="External"/><Relationship Id="rId72" Type="http://schemas.openxmlformats.org/officeDocument/2006/relationships/hyperlink" Target="https://www.soccerstats.com/team.asp?league=norway&amp;stats=3-valerenga" TargetMode="External"/><Relationship Id="rId80" Type="http://schemas.openxmlformats.org/officeDocument/2006/relationships/hyperlink" Target="https://www.soccerstats.com/team.asp?league=norway&amp;stats=11-viking" TargetMode="External"/><Relationship Id="rId85" Type="http://schemas.openxmlformats.org/officeDocument/2006/relationships/hyperlink" Target="https://www.soccerstats.com/team.asp?league=norway&amp;stats=2-brann" TargetMode="External"/><Relationship Id="rId93" Type="http://schemas.openxmlformats.org/officeDocument/2006/relationships/hyperlink" Target="https://www.soccerstats.com/team.asp?league=norway&amp;stats=1-odd-bk" TargetMode="External"/><Relationship Id="rId98" Type="http://schemas.openxmlformats.org/officeDocument/2006/relationships/printerSettings" Target="../printerSettings/printerSettings2.bin"/><Relationship Id="rId3" Type="http://schemas.openxmlformats.org/officeDocument/2006/relationships/hyperlink" Target="https://www.soccerstats.com/team.asp?league=norway&amp;stats=6-troms&#248;" TargetMode="External"/><Relationship Id="rId12" Type="http://schemas.openxmlformats.org/officeDocument/2006/relationships/hyperlink" Target="https://www.soccerstats.com/team.asp?league=norway&amp;stats=1-odd-bk" TargetMode="External"/><Relationship Id="rId17" Type="http://schemas.openxmlformats.org/officeDocument/2006/relationships/hyperlink" Target="https://www.soccerstats.com/team.asp?league=norway&amp;stats=5-ranheim" TargetMode="External"/><Relationship Id="rId25" Type="http://schemas.openxmlformats.org/officeDocument/2006/relationships/hyperlink" Target="https://www.soccerstats.com/team.asp?league=norway&amp;stats=14-lillestr&#248;m" TargetMode="External"/><Relationship Id="rId33" Type="http://schemas.openxmlformats.org/officeDocument/2006/relationships/hyperlink" Target="https://www.soccerstats.com/team.asp?league=norway&amp;stats=15-bod&#248;/glimt" TargetMode="External"/><Relationship Id="rId38" Type="http://schemas.openxmlformats.org/officeDocument/2006/relationships/hyperlink" Target="https://www.soccerstats.com/team.asp?league=norway&amp;stats=4-mj&#248;ndalen" TargetMode="External"/><Relationship Id="rId46" Type="http://schemas.openxmlformats.org/officeDocument/2006/relationships/hyperlink" Target="https://www.soccerstats.com/team.asp?league=norway&amp;stats=9-str&#248;msgodset" TargetMode="External"/><Relationship Id="rId59" Type="http://schemas.openxmlformats.org/officeDocument/2006/relationships/hyperlink" Target="https://www.soccerstats.com/team.asp?league=norway&amp;stats=10-haugesund" TargetMode="External"/><Relationship Id="rId67" Type="http://schemas.openxmlformats.org/officeDocument/2006/relationships/hyperlink" Target="https://www.soccerstats.com/team.asp?league=norway&amp;stats=15-bod&#248;/glimt" TargetMode="External"/><Relationship Id="rId20" Type="http://schemas.openxmlformats.org/officeDocument/2006/relationships/hyperlink" Target="https://www.soccerstats.com/team.asp?league=norway&amp;stats=4-mj&#248;ndalen" TargetMode="External"/><Relationship Id="rId41" Type="http://schemas.openxmlformats.org/officeDocument/2006/relationships/hyperlink" Target="https://www.soccerstats.com/team.asp?league=norway&amp;stats=10-haugesund" TargetMode="External"/><Relationship Id="rId54" Type="http://schemas.openxmlformats.org/officeDocument/2006/relationships/hyperlink" Target="https://www.soccerstats.com/team.asp?league=norway&amp;stats=14-lillestr&#248;m" TargetMode="External"/><Relationship Id="rId62" Type="http://schemas.openxmlformats.org/officeDocument/2006/relationships/hyperlink" Target="https://www.soccerstats.com/team.asp?league=norway&amp;stats=13-stab&#230;k" TargetMode="External"/><Relationship Id="rId70" Type="http://schemas.openxmlformats.org/officeDocument/2006/relationships/hyperlink" Target="https://www.soccerstats.com/team.asp?league=norway&amp;stats=14-lillestr&#248;m" TargetMode="External"/><Relationship Id="rId75" Type="http://schemas.openxmlformats.org/officeDocument/2006/relationships/hyperlink" Target="https://www.soccerstats.com/team.asp?league=norway&amp;stats=1-odd-bk" TargetMode="External"/><Relationship Id="rId83" Type="http://schemas.openxmlformats.org/officeDocument/2006/relationships/hyperlink" Target="https://www.soccerstats.com/team.asp?league=norway&amp;stats=4-mj&#248;ndalen" TargetMode="External"/><Relationship Id="rId88" Type="http://schemas.openxmlformats.org/officeDocument/2006/relationships/hyperlink" Target="https://www.soccerstats.com/team.asp?league=norway&amp;stats=16-rosenborg" TargetMode="External"/><Relationship Id="rId91" Type="http://schemas.openxmlformats.org/officeDocument/2006/relationships/hyperlink" Target="https://www.soccerstats.com/team.asp?league=norway&amp;stats=9-str&#248;msgodset" TargetMode="External"/><Relationship Id="rId96" Type="http://schemas.openxmlformats.org/officeDocument/2006/relationships/hyperlink" Target="https://www.soccerstats.com/team.asp?league=norway&amp;stats=5-ranheim" TargetMode="External"/><Relationship Id="rId1" Type="http://schemas.openxmlformats.org/officeDocument/2006/relationships/hyperlink" Target="https://www.soccerstats.com/team.asp?league=norway&amp;stats=15-bod&#248;/glimt" TargetMode="External"/><Relationship Id="rId6" Type="http://schemas.openxmlformats.org/officeDocument/2006/relationships/hyperlink" Target="https://www.soccerstats.com/team.asp?league=norway&amp;stats=11-viking" TargetMode="External"/><Relationship Id="rId15" Type="http://schemas.openxmlformats.org/officeDocument/2006/relationships/hyperlink" Target="https://www.soccerstats.com/team.asp?league=norway&amp;stats=13-stab&#230;k" TargetMode="External"/><Relationship Id="rId23" Type="http://schemas.openxmlformats.org/officeDocument/2006/relationships/hyperlink" Target="https://www.soccerstats.com/team.asp?league=norway&amp;stats=11-viking" TargetMode="External"/><Relationship Id="rId28" Type="http://schemas.openxmlformats.org/officeDocument/2006/relationships/hyperlink" Target="https://www.soccerstats.com/team.asp?league=norway&amp;stats=6-troms&#248;" TargetMode="External"/><Relationship Id="rId36" Type="http://schemas.openxmlformats.org/officeDocument/2006/relationships/hyperlink" Target="https://www.soccerstats.com/team.asp?league=norway&amp;stats=8-molde" TargetMode="External"/><Relationship Id="rId49" Type="http://schemas.openxmlformats.org/officeDocument/2006/relationships/hyperlink" Target="https://www.soccerstats.com/team.asp?league=norway&amp;stats=15-bod&#248;/glimt" TargetMode="External"/><Relationship Id="rId57" Type="http://schemas.openxmlformats.org/officeDocument/2006/relationships/hyperlink" Target="https://www.soccerstats.com/team.asp?league=norway&amp;stats=2-brann" TargetMode="External"/><Relationship Id="rId10" Type="http://schemas.openxmlformats.org/officeDocument/2006/relationships/hyperlink" Target="https://www.soccerstats.com/team.asp?league=norway&amp;stats=16-rosenborg" TargetMode="External"/><Relationship Id="rId31" Type="http://schemas.openxmlformats.org/officeDocument/2006/relationships/hyperlink" Target="https://www.soccerstats.com/team.asp?league=norway&amp;stats=13-stab&#230;k" TargetMode="External"/><Relationship Id="rId44" Type="http://schemas.openxmlformats.org/officeDocument/2006/relationships/hyperlink" Target="https://www.soccerstats.com/team.asp?league=norway&amp;stats=1-odd-bk" TargetMode="External"/><Relationship Id="rId52" Type="http://schemas.openxmlformats.org/officeDocument/2006/relationships/hyperlink" Target="https://www.soccerstats.com/team.asp?league=norway&amp;stats=16-rosenborg" TargetMode="External"/><Relationship Id="rId60" Type="http://schemas.openxmlformats.org/officeDocument/2006/relationships/hyperlink" Target="https://www.soccerstats.com/team.asp?league=norway&amp;stats=1-odd-bk" TargetMode="External"/><Relationship Id="rId65" Type="http://schemas.openxmlformats.org/officeDocument/2006/relationships/hyperlink" Target="https://www.soccerstats.com/team.asp?league=norway&amp;stats=9-str&#248;msgodset" TargetMode="External"/><Relationship Id="rId73" Type="http://schemas.openxmlformats.org/officeDocument/2006/relationships/hyperlink" Target="https://www.soccerstats.com/team.asp?league=norway&amp;stats=5-ranheim" TargetMode="External"/><Relationship Id="rId78" Type="http://schemas.openxmlformats.org/officeDocument/2006/relationships/hyperlink" Target="https://www.soccerstats.com/team.asp?league=norway&amp;stats=7-sarpsborg-08" TargetMode="External"/><Relationship Id="rId81" Type="http://schemas.openxmlformats.org/officeDocument/2006/relationships/hyperlink" Target="https://www.soccerstats.com/team.asp?league=norway&amp;stats=6-troms&#248;" TargetMode="External"/><Relationship Id="rId86" Type="http://schemas.openxmlformats.org/officeDocument/2006/relationships/hyperlink" Target="https://www.soccerstats.com/team.asp?league=norway&amp;stats=14-lillestr&#248;m" TargetMode="External"/><Relationship Id="rId94" Type="http://schemas.openxmlformats.org/officeDocument/2006/relationships/hyperlink" Target="https://www.soccerstats.com/team.asp?league=norway&amp;stats=13-stab&#230;k" TargetMode="External"/><Relationship Id="rId99" Type="http://schemas.openxmlformats.org/officeDocument/2006/relationships/queryTable" Target="../queryTables/queryTable31.xml"/><Relationship Id="rId4" Type="http://schemas.openxmlformats.org/officeDocument/2006/relationships/hyperlink" Target="https://www.soccerstats.com/team.asp?league=norway&amp;stats=4-mj&#248;ndalen" TargetMode="External"/><Relationship Id="rId9" Type="http://schemas.openxmlformats.org/officeDocument/2006/relationships/hyperlink" Target="https://www.soccerstats.com/team.asp?league=norway&amp;stats=14-lillestr&#248;m" TargetMode="External"/><Relationship Id="rId13" Type="http://schemas.openxmlformats.org/officeDocument/2006/relationships/hyperlink" Target="https://www.soccerstats.com/team.asp?league=norway&amp;stats=7-sarpsborg-08" TargetMode="External"/><Relationship Id="rId18" Type="http://schemas.openxmlformats.org/officeDocument/2006/relationships/hyperlink" Target="https://www.soccerstats.com/team.asp?league=norway&amp;stats=9-str&#248;msgodset" TargetMode="External"/><Relationship Id="rId39" Type="http://schemas.openxmlformats.org/officeDocument/2006/relationships/hyperlink" Target="https://www.soccerstats.com/team.asp?league=norway&amp;stats=2-brann" TargetMode="External"/></Relationships>
</file>

<file path=xl/worksheets/_rels/sheet34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poland&amp;stats=12-korona-kielce" TargetMode="External"/><Relationship Id="rId21" Type="http://schemas.openxmlformats.org/officeDocument/2006/relationships/hyperlink" Target="https://www.soccerstats.com/team.asp?league=poland&amp;stats=15-zaglebie-lubin" TargetMode="External"/><Relationship Id="rId34" Type="http://schemas.openxmlformats.org/officeDocument/2006/relationships/hyperlink" Target="https://www.soccerstats.com/team.asp?league=poland&amp;stats=5-lks-lodz" TargetMode="External"/><Relationship Id="rId42" Type="http://schemas.openxmlformats.org/officeDocument/2006/relationships/hyperlink" Target="https://www.soccerstats.com/team.asp?league=poland&amp;stats=6-lechia-gdansk" TargetMode="External"/><Relationship Id="rId47" Type="http://schemas.openxmlformats.org/officeDocument/2006/relationships/hyperlink" Target="https://www.soccerstats.com/team.asp?league=poland&amp;stats=14-slask-wroclaw" TargetMode="External"/><Relationship Id="rId50" Type="http://schemas.openxmlformats.org/officeDocument/2006/relationships/hyperlink" Target="https://www.soccerstats.com/team.asp?league=poland&amp;stats=16-ks-cracovia" TargetMode="External"/><Relationship Id="rId55" Type="http://schemas.openxmlformats.org/officeDocument/2006/relationships/hyperlink" Target="https://www.soccerstats.com/team.asp?league=poland&amp;stats=13-wisla-krakow" TargetMode="External"/><Relationship Id="rId63" Type="http://schemas.openxmlformats.org/officeDocument/2006/relationships/hyperlink" Target="https://www.soccerstats.com/team.asp?league=poland&amp;stats=6-lechia-gdansk" TargetMode="External"/><Relationship Id="rId68" Type="http://schemas.openxmlformats.org/officeDocument/2006/relationships/hyperlink" Target="https://www.soccerstats.com/team.asp?league=poland&amp;stats=13-wisla-krakow" TargetMode="External"/><Relationship Id="rId76" Type="http://schemas.openxmlformats.org/officeDocument/2006/relationships/hyperlink" Target="https://www.soccerstats.com/team.asp?league=poland&amp;stats=3-legia-warsaw" TargetMode="External"/><Relationship Id="rId84" Type="http://schemas.openxmlformats.org/officeDocument/2006/relationships/hyperlink" Target="https://www.soccerstats.com/team.asp?league=poland&amp;stats=8-lech-poznan" TargetMode="External"/><Relationship Id="rId89" Type="http://schemas.openxmlformats.org/officeDocument/2006/relationships/hyperlink" Target="https://www.soccerstats.com/team.asp?league=poland&amp;stats=1-arka-gdynia" TargetMode="External"/><Relationship Id="rId97" Type="http://schemas.openxmlformats.org/officeDocument/2006/relationships/hyperlink" Target="https://www.soccerstats.com/table.asp?league=poland&amp;tid=e" TargetMode="External"/><Relationship Id="rId7" Type="http://schemas.openxmlformats.org/officeDocument/2006/relationships/hyperlink" Target="https://www.soccerstats.com/team.asp?league=poland&amp;stats=3-legia-warsaw" TargetMode="External"/><Relationship Id="rId71" Type="http://schemas.openxmlformats.org/officeDocument/2006/relationships/hyperlink" Target="https://www.soccerstats.com/team.asp?league=poland&amp;stats=14-slask-wroclaw" TargetMode="External"/><Relationship Id="rId92" Type="http://schemas.openxmlformats.org/officeDocument/2006/relationships/hyperlink" Target="https://www.soccerstats.com/team.asp?league=poland&amp;stats=4-pogon-szczecin" TargetMode="External"/><Relationship Id="rId2" Type="http://schemas.openxmlformats.org/officeDocument/2006/relationships/hyperlink" Target="https://www.soccerstats.com/team.asp?league=poland&amp;stats=8-lech-poznan" TargetMode="External"/><Relationship Id="rId16" Type="http://schemas.openxmlformats.org/officeDocument/2006/relationships/hyperlink" Target="https://www.soccerstats.com/team.asp?league=poland&amp;stats=4-pogon-szczecin" TargetMode="External"/><Relationship Id="rId29" Type="http://schemas.openxmlformats.org/officeDocument/2006/relationships/hyperlink" Target="https://www.soccerstats.com/team.asp?league=poland&amp;stats=10-gornik-zabrze" TargetMode="External"/><Relationship Id="rId11" Type="http://schemas.openxmlformats.org/officeDocument/2006/relationships/hyperlink" Target="https://www.soccerstats.com/team.asp?league=poland&amp;stats=1-arka-gdynia" TargetMode="External"/><Relationship Id="rId24" Type="http://schemas.openxmlformats.org/officeDocument/2006/relationships/hyperlink" Target="https://www.soccerstats.com/team.asp?league=poland&amp;stats=9-wisla-plock" TargetMode="External"/><Relationship Id="rId32" Type="http://schemas.openxmlformats.org/officeDocument/2006/relationships/hyperlink" Target="https://www.soccerstats.com/team.asp?league=poland&amp;stats=6-lechia-gdansk" TargetMode="External"/><Relationship Id="rId37" Type="http://schemas.openxmlformats.org/officeDocument/2006/relationships/hyperlink" Target="https://www.soccerstats.com/team.asp?league=poland&amp;stats=1-arka-gdynia" TargetMode="External"/><Relationship Id="rId40" Type="http://schemas.openxmlformats.org/officeDocument/2006/relationships/hyperlink" Target="https://www.soccerstats.com/team.asp?league=poland&amp;stats=8-lech-poznan" TargetMode="External"/><Relationship Id="rId45" Type="http://schemas.openxmlformats.org/officeDocument/2006/relationships/hyperlink" Target="https://www.soccerstats.com/team.asp?league=poland&amp;stats=13-wisla-krakow" TargetMode="External"/><Relationship Id="rId53" Type="http://schemas.openxmlformats.org/officeDocument/2006/relationships/hyperlink" Target="https://www.soccerstats.com/team.asp?league=poland&amp;stats=5-lks-lodz" TargetMode="External"/><Relationship Id="rId58" Type="http://schemas.openxmlformats.org/officeDocument/2006/relationships/hyperlink" Target="https://www.soccerstats.com/team.asp?league=poland&amp;stats=11-rakow-czest." TargetMode="External"/><Relationship Id="rId66" Type="http://schemas.openxmlformats.org/officeDocument/2006/relationships/hyperlink" Target="https://www.soccerstats.com/team.asp?league=poland&amp;stats=2-jagiellonia" TargetMode="External"/><Relationship Id="rId74" Type="http://schemas.openxmlformats.org/officeDocument/2006/relationships/hyperlink" Target="https://www.soccerstats.com/team.asp?league=poland&amp;stats=9-wisla-plock" TargetMode="External"/><Relationship Id="rId79" Type="http://schemas.openxmlformats.org/officeDocument/2006/relationships/hyperlink" Target="https://www.soccerstats.com/team.asp?league=poland&amp;stats=4-pogon-szczecin" TargetMode="External"/><Relationship Id="rId87" Type="http://schemas.openxmlformats.org/officeDocument/2006/relationships/hyperlink" Target="https://www.soccerstats.com/team.asp?league=poland&amp;stats=2-jagiellonia" TargetMode="External"/><Relationship Id="rId5" Type="http://schemas.openxmlformats.org/officeDocument/2006/relationships/hyperlink" Target="https://www.soccerstats.com/team.asp?league=poland&amp;stats=11-rakow-czest." TargetMode="External"/><Relationship Id="rId61" Type="http://schemas.openxmlformats.org/officeDocument/2006/relationships/hyperlink" Target="https://www.soccerstats.com/team.asp?league=poland&amp;stats=4-pogon-szczecin" TargetMode="External"/><Relationship Id="rId82" Type="http://schemas.openxmlformats.org/officeDocument/2006/relationships/hyperlink" Target="https://www.soccerstats.com/team.asp?league=poland&amp;stats=5-lks-lodz" TargetMode="External"/><Relationship Id="rId90" Type="http://schemas.openxmlformats.org/officeDocument/2006/relationships/hyperlink" Target="https://www.soccerstats.com/team.asp?league=poland&amp;stats=12-korona-kielce" TargetMode="External"/><Relationship Id="rId95" Type="http://schemas.openxmlformats.org/officeDocument/2006/relationships/hyperlink" Target="https://www.soccerstats.com/team.asp?league=poland&amp;stats=10-gornik-zabrze" TargetMode="External"/><Relationship Id="rId19" Type="http://schemas.openxmlformats.org/officeDocument/2006/relationships/hyperlink" Target="https://www.soccerstats.com/team.asp?league=poland&amp;stats=11-rakow-czest." TargetMode="External"/><Relationship Id="rId14" Type="http://schemas.openxmlformats.org/officeDocument/2006/relationships/hyperlink" Target="https://www.soccerstats.com/team.asp?league=poland&amp;stats=6-lechia-gdansk" TargetMode="External"/><Relationship Id="rId22" Type="http://schemas.openxmlformats.org/officeDocument/2006/relationships/hyperlink" Target="https://www.soccerstats.com/team.asp?league=poland&amp;stats=16-ks-cracovia" TargetMode="External"/><Relationship Id="rId27" Type="http://schemas.openxmlformats.org/officeDocument/2006/relationships/hyperlink" Target="https://www.soccerstats.com/team.asp?league=poland&amp;stats=3-legia-warsaw" TargetMode="External"/><Relationship Id="rId30" Type="http://schemas.openxmlformats.org/officeDocument/2006/relationships/hyperlink" Target="https://www.soccerstats.com/team.asp?league=poland&amp;stats=1-arka-gdynia" TargetMode="External"/><Relationship Id="rId35" Type="http://schemas.openxmlformats.org/officeDocument/2006/relationships/hyperlink" Target="https://www.soccerstats.com/team.asp?league=poland&amp;stats=16-ks-cracovia" TargetMode="External"/><Relationship Id="rId43" Type="http://schemas.openxmlformats.org/officeDocument/2006/relationships/hyperlink" Target="https://www.soccerstats.com/team.asp?league=poland&amp;stats=10-gornik-zabrze" TargetMode="External"/><Relationship Id="rId48" Type="http://schemas.openxmlformats.org/officeDocument/2006/relationships/hyperlink" Target="https://www.soccerstats.com/team.asp?league=poland&amp;stats=4-pogon-szczecin" TargetMode="External"/><Relationship Id="rId56" Type="http://schemas.openxmlformats.org/officeDocument/2006/relationships/hyperlink" Target="https://www.soccerstats.com/team.asp?league=poland&amp;stats=9-wisla-plock" TargetMode="External"/><Relationship Id="rId64" Type="http://schemas.openxmlformats.org/officeDocument/2006/relationships/hyperlink" Target="https://www.soccerstats.com/team.asp?league=poland&amp;stats=7-piast-gliwice" TargetMode="External"/><Relationship Id="rId69" Type="http://schemas.openxmlformats.org/officeDocument/2006/relationships/hyperlink" Target="https://www.soccerstats.com/team.asp?league=poland&amp;stats=12-korona-kielce" TargetMode="External"/><Relationship Id="rId77" Type="http://schemas.openxmlformats.org/officeDocument/2006/relationships/hyperlink" Target="https://www.soccerstats.com/team.asp?league=poland&amp;stats=10-gornik-zabrze" TargetMode="External"/><Relationship Id="rId8" Type="http://schemas.openxmlformats.org/officeDocument/2006/relationships/hyperlink" Target="https://www.soccerstats.com/team.asp?league=poland&amp;stats=9-wisla-plock" TargetMode="External"/><Relationship Id="rId51" Type="http://schemas.openxmlformats.org/officeDocument/2006/relationships/hyperlink" Target="https://www.soccerstats.com/team.asp?league=poland&amp;stats=2-jagiellonia" TargetMode="External"/><Relationship Id="rId72" Type="http://schemas.openxmlformats.org/officeDocument/2006/relationships/hyperlink" Target="https://www.soccerstats.com/team.asp?league=poland&amp;stats=15-zaglebie-lubin" TargetMode="External"/><Relationship Id="rId80" Type="http://schemas.openxmlformats.org/officeDocument/2006/relationships/hyperlink" Target="https://www.soccerstats.com/team.asp?league=poland&amp;stats=7-piast-gliwice" TargetMode="External"/><Relationship Id="rId85" Type="http://schemas.openxmlformats.org/officeDocument/2006/relationships/hyperlink" Target="https://www.soccerstats.com/team.asp?league=poland&amp;stats=3-legia-warsaw" TargetMode="External"/><Relationship Id="rId93" Type="http://schemas.openxmlformats.org/officeDocument/2006/relationships/hyperlink" Target="https://www.soccerstats.com/team.asp?league=poland&amp;stats=7-piast-gliwice" TargetMode="External"/><Relationship Id="rId98" Type="http://schemas.openxmlformats.org/officeDocument/2006/relationships/queryTable" Target="../queryTables/queryTable32.xml"/><Relationship Id="rId3" Type="http://schemas.openxmlformats.org/officeDocument/2006/relationships/hyperlink" Target="https://www.soccerstats.com/team.asp?league=poland&amp;stats=16-ks-cracovia" TargetMode="External"/><Relationship Id="rId12" Type="http://schemas.openxmlformats.org/officeDocument/2006/relationships/hyperlink" Target="https://www.soccerstats.com/team.asp?league=poland&amp;stats=10-gornik-zabrze" TargetMode="External"/><Relationship Id="rId17" Type="http://schemas.openxmlformats.org/officeDocument/2006/relationships/hyperlink" Target="https://www.soccerstats.com/team.asp?league=poland&amp;stats=8-lech-poznan" TargetMode="External"/><Relationship Id="rId25" Type="http://schemas.openxmlformats.org/officeDocument/2006/relationships/hyperlink" Target="https://www.soccerstats.com/team.asp?league=poland&amp;stats=5-lks-lodz" TargetMode="External"/><Relationship Id="rId33" Type="http://schemas.openxmlformats.org/officeDocument/2006/relationships/hyperlink" Target="https://www.soccerstats.com/team.asp?league=poland&amp;stats=3-legia-warsaw" TargetMode="External"/><Relationship Id="rId38" Type="http://schemas.openxmlformats.org/officeDocument/2006/relationships/hyperlink" Target="https://www.soccerstats.com/team.asp?league=poland&amp;stats=9-wisla-plock" TargetMode="External"/><Relationship Id="rId46" Type="http://schemas.openxmlformats.org/officeDocument/2006/relationships/hyperlink" Target="https://www.soccerstats.com/team.asp?league=poland&amp;stats=12-korona-kielce" TargetMode="External"/><Relationship Id="rId59" Type="http://schemas.openxmlformats.org/officeDocument/2006/relationships/hyperlink" Target="https://www.soccerstats.com/team.asp?league=poland&amp;stats=3-legia-warsaw" TargetMode="External"/><Relationship Id="rId67" Type="http://schemas.openxmlformats.org/officeDocument/2006/relationships/hyperlink" Target="https://www.soccerstats.com/team.asp?league=poland&amp;stats=11-rakow-czest." TargetMode="External"/><Relationship Id="rId20" Type="http://schemas.openxmlformats.org/officeDocument/2006/relationships/hyperlink" Target="https://www.soccerstats.com/team.asp?league=poland&amp;stats=13-wisla-krakow" TargetMode="External"/><Relationship Id="rId41" Type="http://schemas.openxmlformats.org/officeDocument/2006/relationships/hyperlink" Target="https://www.soccerstats.com/team.asp?league=poland&amp;stats=7-piast-gliwice" TargetMode="External"/><Relationship Id="rId54" Type="http://schemas.openxmlformats.org/officeDocument/2006/relationships/hyperlink" Target="https://www.soccerstats.com/team.asp?league=poland&amp;stats=14-slask-wroclaw" TargetMode="External"/><Relationship Id="rId62" Type="http://schemas.openxmlformats.org/officeDocument/2006/relationships/hyperlink" Target="https://www.soccerstats.com/team.asp?league=poland&amp;stats=10-gornik-zabrze" TargetMode="External"/><Relationship Id="rId70" Type="http://schemas.openxmlformats.org/officeDocument/2006/relationships/hyperlink" Target="https://www.soccerstats.com/team.asp?league=poland&amp;stats=16-ks-cracovia" TargetMode="External"/><Relationship Id="rId75" Type="http://schemas.openxmlformats.org/officeDocument/2006/relationships/hyperlink" Target="https://www.soccerstats.com/team.asp?league=poland&amp;stats=1-arka-gdynia" TargetMode="External"/><Relationship Id="rId83" Type="http://schemas.openxmlformats.org/officeDocument/2006/relationships/hyperlink" Target="https://www.soccerstats.com/team.asp?league=poland&amp;stats=15-zaglebie-lubin" TargetMode="External"/><Relationship Id="rId88" Type="http://schemas.openxmlformats.org/officeDocument/2006/relationships/hyperlink" Target="https://www.soccerstats.com/team.asp?league=poland&amp;stats=14-slask-wroclaw" TargetMode="External"/><Relationship Id="rId91" Type="http://schemas.openxmlformats.org/officeDocument/2006/relationships/hyperlink" Target="https://www.soccerstats.com/team.asp?league=poland&amp;stats=13-wisla-krakow" TargetMode="External"/><Relationship Id="rId96" Type="http://schemas.openxmlformats.org/officeDocument/2006/relationships/hyperlink" Target="https://www.soccerstats.com/team.asp?league=poland&amp;stats=6-lechia-gdansk" TargetMode="External"/><Relationship Id="rId1" Type="http://schemas.openxmlformats.org/officeDocument/2006/relationships/hyperlink" Target="https://www.soccerstats.com/team.asp?league=poland&amp;stats=2-jagiellonia" TargetMode="External"/><Relationship Id="rId6" Type="http://schemas.openxmlformats.org/officeDocument/2006/relationships/hyperlink" Target="https://www.soccerstats.com/team.asp?league=poland&amp;stats=15-zaglebie-lubin" TargetMode="External"/><Relationship Id="rId15" Type="http://schemas.openxmlformats.org/officeDocument/2006/relationships/hyperlink" Target="https://www.soccerstats.com/team.asp?league=poland&amp;stats=7-piast-gliwice" TargetMode="External"/><Relationship Id="rId23" Type="http://schemas.openxmlformats.org/officeDocument/2006/relationships/hyperlink" Target="https://www.soccerstats.com/team.asp?league=poland&amp;stats=14-slask-wroclaw" TargetMode="External"/><Relationship Id="rId28" Type="http://schemas.openxmlformats.org/officeDocument/2006/relationships/hyperlink" Target="https://www.soccerstats.com/team.asp?league=poland&amp;stats=4-pogon-szczecin" TargetMode="External"/><Relationship Id="rId36" Type="http://schemas.openxmlformats.org/officeDocument/2006/relationships/hyperlink" Target="https://www.soccerstats.com/team.asp?league=poland&amp;stats=2-jagiellonia" TargetMode="External"/><Relationship Id="rId49" Type="http://schemas.openxmlformats.org/officeDocument/2006/relationships/hyperlink" Target="https://www.soccerstats.com/team.asp?league=poland&amp;stats=8-lech-poznan" TargetMode="External"/><Relationship Id="rId57" Type="http://schemas.openxmlformats.org/officeDocument/2006/relationships/hyperlink" Target="https://www.soccerstats.com/team.asp?league=poland&amp;stats=12-korona-kielce" TargetMode="External"/><Relationship Id="rId10" Type="http://schemas.openxmlformats.org/officeDocument/2006/relationships/hyperlink" Target="https://www.soccerstats.com/team.asp?league=poland&amp;stats=14-slask-wroclaw" TargetMode="External"/><Relationship Id="rId31" Type="http://schemas.openxmlformats.org/officeDocument/2006/relationships/hyperlink" Target="https://www.soccerstats.com/team.asp?league=poland&amp;stats=7-piast-gliwice" TargetMode="External"/><Relationship Id="rId44" Type="http://schemas.openxmlformats.org/officeDocument/2006/relationships/hyperlink" Target="https://www.soccerstats.com/team.asp?league=poland&amp;stats=11-rakow-czest." TargetMode="External"/><Relationship Id="rId52" Type="http://schemas.openxmlformats.org/officeDocument/2006/relationships/hyperlink" Target="https://www.soccerstats.com/team.asp?league=poland&amp;stats=15-zaglebie-lubin" TargetMode="External"/><Relationship Id="rId60" Type="http://schemas.openxmlformats.org/officeDocument/2006/relationships/hyperlink" Target="https://www.soccerstats.com/team.asp?league=poland&amp;stats=1-arka-gdynia" TargetMode="External"/><Relationship Id="rId65" Type="http://schemas.openxmlformats.org/officeDocument/2006/relationships/hyperlink" Target="https://www.soccerstats.com/team.asp?league=poland&amp;stats=8-lech-poznan" TargetMode="External"/><Relationship Id="rId73" Type="http://schemas.openxmlformats.org/officeDocument/2006/relationships/hyperlink" Target="https://www.soccerstats.com/team.asp?league=poland&amp;stats=5-lks-lodz" TargetMode="External"/><Relationship Id="rId78" Type="http://schemas.openxmlformats.org/officeDocument/2006/relationships/hyperlink" Target="https://www.soccerstats.com/team.asp?league=poland&amp;stats=6-lechia-gdansk" TargetMode="External"/><Relationship Id="rId81" Type="http://schemas.openxmlformats.org/officeDocument/2006/relationships/hyperlink" Target="https://www.soccerstats.com/team.asp?league=poland&amp;stats=16-ks-cracovia" TargetMode="External"/><Relationship Id="rId86" Type="http://schemas.openxmlformats.org/officeDocument/2006/relationships/hyperlink" Target="https://www.soccerstats.com/team.asp?league=poland&amp;stats=9-wisla-plock" TargetMode="External"/><Relationship Id="rId94" Type="http://schemas.openxmlformats.org/officeDocument/2006/relationships/hyperlink" Target="https://www.soccerstats.com/team.asp?league=poland&amp;stats=11-rakow-czest." TargetMode="External"/><Relationship Id="rId4" Type="http://schemas.openxmlformats.org/officeDocument/2006/relationships/hyperlink" Target="https://www.soccerstats.com/team.asp?league=poland&amp;stats=5-lks-lodz" TargetMode="External"/><Relationship Id="rId9" Type="http://schemas.openxmlformats.org/officeDocument/2006/relationships/hyperlink" Target="https://www.soccerstats.com/team.asp?league=poland&amp;stats=13-wisla-krakow" TargetMode="External"/><Relationship Id="rId13" Type="http://schemas.openxmlformats.org/officeDocument/2006/relationships/hyperlink" Target="https://www.soccerstats.com/team.asp?league=poland&amp;stats=12-korona-kielce" TargetMode="External"/><Relationship Id="rId18" Type="http://schemas.openxmlformats.org/officeDocument/2006/relationships/hyperlink" Target="https://www.soccerstats.com/team.asp?league=poland&amp;stats=2-jagiellonia" TargetMode="External"/><Relationship Id="rId39" Type="http://schemas.openxmlformats.org/officeDocument/2006/relationships/hyperlink" Target="https://www.soccerstats.com/team.asp?league=poland&amp;stats=15-zaglebie-lubin" TargetMode="External"/></Relationships>
</file>

<file path=xl/worksheets/_rels/sheet35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portugal&amp;stats=u246-boavista" TargetMode="External"/><Relationship Id="rId21" Type="http://schemas.openxmlformats.org/officeDocument/2006/relationships/hyperlink" Target="https://www.soccerstats.com/team.asp?league=portugal&amp;stats=u243-sporting-braga" TargetMode="External"/><Relationship Id="rId42" Type="http://schemas.openxmlformats.org/officeDocument/2006/relationships/hyperlink" Target="https://www.soccerstats.com/team.asp?league=portugal&amp;stats=u230-guimaraes" TargetMode="External"/><Relationship Id="rId47" Type="http://schemas.openxmlformats.org/officeDocument/2006/relationships/hyperlink" Target="https://www.soccerstats.com/team.asp?league=portugal&amp;stats=u243-sporting-braga" TargetMode="External"/><Relationship Id="rId63" Type="http://schemas.openxmlformats.org/officeDocument/2006/relationships/hyperlink" Target="https://www.soccerstats.com/team.asp?league=portugal&amp;stats=u229-benfica" TargetMode="External"/><Relationship Id="rId68" Type="http://schemas.openxmlformats.org/officeDocument/2006/relationships/hyperlink" Target="https://www.soccerstats.com/team.asp?league=portugal&amp;stats=u233-tondela" TargetMode="External"/><Relationship Id="rId84" Type="http://schemas.openxmlformats.org/officeDocument/2006/relationships/hyperlink" Target="https://www.soccerstats.com/team.asp?league=portugal&amp;stats=u230-guimaraes" TargetMode="External"/><Relationship Id="rId89" Type="http://schemas.openxmlformats.org/officeDocument/2006/relationships/hyperlink" Target="https://www.soccerstats.com/team.asp?league=portugal&amp;stats=u338-famalic&#227;o" TargetMode="External"/><Relationship Id="rId2" Type="http://schemas.openxmlformats.org/officeDocument/2006/relationships/hyperlink" Target="https://www.soccerstats.com/team.asp?league=portugal&amp;stats=u240-rio-ave" TargetMode="External"/><Relationship Id="rId16" Type="http://schemas.openxmlformats.org/officeDocument/2006/relationships/hyperlink" Target="https://www.soccerstats.com/team.asp?league=portugal&amp;stats=u231-vitoria-setubal" TargetMode="External"/><Relationship Id="rId29" Type="http://schemas.openxmlformats.org/officeDocument/2006/relationships/hyperlink" Target="https://www.soccerstats.com/team.asp?league=portugal&amp;stats=u245-portimonense" TargetMode="External"/><Relationship Id="rId107" Type="http://schemas.openxmlformats.org/officeDocument/2006/relationships/hyperlink" Target="https://www.soccerstats.com/team.asp?league=portugal&amp;stats=u233-tondela" TargetMode="External"/><Relationship Id="rId11" Type="http://schemas.openxmlformats.org/officeDocument/2006/relationships/hyperlink" Target="https://www.soccerstats.com/team.asp?league=portugal&amp;stats=u246-boavista" TargetMode="External"/><Relationship Id="rId24" Type="http://schemas.openxmlformats.org/officeDocument/2006/relationships/hyperlink" Target="https://www.soccerstats.com/team.asp?league=portugal&amp;stats=u235-fc-porto" TargetMode="External"/><Relationship Id="rId32" Type="http://schemas.openxmlformats.org/officeDocument/2006/relationships/hyperlink" Target="https://www.soccerstats.com/team.asp?league=portugal&amp;stats=u233-tondela" TargetMode="External"/><Relationship Id="rId37" Type="http://schemas.openxmlformats.org/officeDocument/2006/relationships/hyperlink" Target="https://www.soccerstats.com/team.asp?league=portugal&amp;stats=u232-aves" TargetMode="External"/><Relationship Id="rId40" Type="http://schemas.openxmlformats.org/officeDocument/2006/relationships/hyperlink" Target="https://www.soccerstats.com/team.asp?league=portugal&amp;stats=u338-famalic&#227;o" TargetMode="External"/><Relationship Id="rId45" Type="http://schemas.openxmlformats.org/officeDocument/2006/relationships/hyperlink" Target="https://www.soccerstats.com/team.asp?league=portugal&amp;stats=u235-fc-porto" TargetMode="External"/><Relationship Id="rId53" Type="http://schemas.openxmlformats.org/officeDocument/2006/relationships/hyperlink" Target="https://www.soccerstats.com/team.asp?league=portugal&amp;stats=u238-santa-clara" TargetMode="External"/><Relationship Id="rId58" Type="http://schemas.openxmlformats.org/officeDocument/2006/relationships/hyperlink" Target="https://www.soccerstats.com/team.asp?league=portugal&amp;stats=u245-portimonense" TargetMode="External"/><Relationship Id="rId66" Type="http://schemas.openxmlformats.org/officeDocument/2006/relationships/hyperlink" Target="https://www.soccerstats.com/team.asp?league=portugal&amp;stats=u338-famalic&#227;o" TargetMode="External"/><Relationship Id="rId74" Type="http://schemas.openxmlformats.org/officeDocument/2006/relationships/hyperlink" Target="https://www.soccerstats.com/team.asp?league=portugal&amp;stats=u246-boavista" TargetMode="External"/><Relationship Id="rId79" Type="http://schemas.openxmlformats.org/officeDocument/2006/relationships/hyperlink" Target="https://www.soccerstats.com/team.asp?league=portugal&amp;stats=u237-maritimo" TargetMode="External"/><Relationship Id="rId87" Type="http://schemas.openxmlformats.org/officeDocument/2006/relationships/hyperlink" Target="https://www.soccerstats.com/team.asp?league=portugal&amp;stats=u1072-gil-vicente" TargetMode="External"/><Relationship Id="rId102" Type="http://schemas.openxmlformats.org/officeDocument/2006/relationships/hyperlink" Target="https://www.soccerstats.com/team.asp?league=portugal&amp;stats=u229-benfica" TargetMode="External"/><Relationship Id="rId110" Type="http://schemas.openxmlformats.org/officeDocument/2006/relationships/queryTable" Target="../queryTables/queryTable33.xml"/><Relationship Id="rId5" Type="http://schemas.openxmlformats.org/officeDocument/2006/relationships/hyperlink" Target="https://www.soccerstats.com/team.asp?league=portugal&amp;stats=u243-sporting-braga" TargetMode="External"/><Relationship Id="rId61" Type="http://schemas.openxmlformats.org/officeDocument/2006/relationships/hyperlink" Target="https://www.soccerstats.com/team.asp?league=portugal&amp;stats=u343-pacos-ferreira" TargetMode="External"/><Relationship Id="rId82" Type="http://schemas.openxmlformats.org/officeDocument/2006/relationships/hyperlink" Target="https://www.soccerstats.com/team.asp?league=portugal&amp;stats=u243-sporting-braga" TargetMode="External"/><Relationship Id="rId90" Type="http://schemas.openxmlformats.org/officeDocument/2006/relationships/hyperlink" Target="https://www.soccerstats.com/team.asp?league=portugal&amp;stats=u231-vitoria-setubal" TargetMode="External"/><Relationship Id="rId95" Type="http://schemas.openxmlformats.org/officeDocument/2006/relationships/hyperlink" Target="https://www.soccerstats.com/team.asp?league=portugal&amp;stats=u237-maritimo" TargetMode="External"/><Relationship Id="rId19" Type="http://schemas.openxmlformats.org/officeDocument/2006/relationships/hyperlink" Target="https://www.soccerstats.com/team.asp?league=portugal&amp;stats=u240-rio-ave" TargetMode="External"/><Relationship Id="rId14" Type="http://schemas.openxmlformats.org/officeDocument/2006/relationships/hyperlink" Target="https://www.soccerstats.com/team.asp?league=portugal&amp;stats=u245-portimonense" TargetMode="External"/><Relationship Id="rId22" Type="http://schemas.openxmlformats.org/officeDocument/2006/relationships/hyperlink" Target="https://www.soccerstats.com/team.asp?league=portugal&amp;stats=u242-sporting-cp" TargetMode="External"/><Relationship Id="rId27" Type="http://schemas.openxmlformats.org/officeDocument/2006/relationships/hyperlink" Target="https://www.soccerstats.com/team.asp?league=portugal&amp;stats=u230-guimaraes" TargetMode="External"/><Relationship Id="rId30" Type="http://schemas.openxmlformats.org/officeDocument/2006/relationships/hyperlink" Target="https://www.soccerstats.com/team.asp?league=portugal&amp;stats=u1072-gil-vicente" TargetMode="External"/><Relationship Id="rId35" Type="http://schemas.openxmlformats.org/officeDocument/2006/relationships/hyperlink" Target="https://www.soccerstats.com/team.asp?league=portugal&amp;stats=u238-santa-clara" TargetMode="External"/><Relationship Id="rId43" Type="http://schemas.openxmlformats.org/officeDocument/2006/relationships/hyperlink" Target="https://www.soccerstats.com/team.asp?league=portugal&amp;stats=u240-rio-ave" TargetMode="External"/><Relationship Id="rId48" Type="http://schemas.openxmlformats.org/officeDocument/2006/relationships/hyperlink" Target="https://www.soccerstats.com/team.asp?league=portugal&amp;stats=u233-tondela" TargetMode="External"/><Relationship Id="rId56" Type="http://schemas.openxmlformats.org/officeDocument/2006/relationships/hyperlink" Target="https://www.soccerstats.com/team.asp?league=portugal&amp;stats=u242-sporting-cp" TargetMode="External"/><Relationship Id="rId64" Type="http://schemas.openxmlformats.org/officeDocument/2006/relationships/hyperlink" Target="https://www.soccerstats.com/team.asp?league=portugal&amp;stats=u235-fc-porto" TargetMode="External"/><Relationship Id="rId69" Type="http://schemas.openxmlformats.org/officeDocument/2006/relationships/hyperlink" Target="https://www.soccerstats.com/team.asp?league=portugal&amp;stats=u230-guimaraes" TargetMode="External"/><Relationship Id="rId77" Type="http://schemas.openxmlformats.org/officeDocument/2006/relationships/hyperlink" Target="https://www.soccerstats.com/team.asp?league=portugal&amp;stats=u229-benfica" TargetMode="External"/><Relationship Id="rId100" Type="http://schemas.openxmlformats.org/officeDocument/2006/relationships/hyperlink" Target="https://www.soccerstats.com/team.asp?league=portugal&amp;stats=u240-rio-ave" TargetMode="External"/><Relationship Id="rId105" Type="http://schemas.openxmlformats.org/officeDocument/2006/relationships/hyperlink" Target="https://www.soccerstats.com/team.asp?league=portugal&amp;stats=u241-moreirense" TargetMode="External"/><Relationship Id="rId8" Type="http://schemas.openxmlformats.org/officeDocument/2006/relationships/hyperlink" Target="https://www.soccerstats.com/team.asp?league=portugal&amp;stats=u338-famalic&#227;o" TargetMode="External"/><Relationship Id="rId51" Type="http://schemas.openxmlformats.org/officeDocument/2006/relationships/hyperlink" Target="https://www.soccerstats.com/team.asp?league=portugal&amp;stats=u231-vitoria-setubal" TargetMode="External"/><Relationship Id="rId72" Type="http://schemas.openxmlformats.org/officeDocument/2006/relationships/hyperlink" Target="https://www.soccerstats.com/team.asp?league=portugal&amp;stats=u234-belenenses" TargetMode="External"/><Relationship Id="rId80" Type="http://schemas.openxmlformats.org/officeDocument/2006/relationships/hyperlink" Target="https://www.soccerstats.com/team.asp?league=portugal&amp;stats=u241-moreirense" TargetMode="External"/><Relationship Id="rId85" Type="http://schemas.openxmlformats.org/officeDocument/2006/relationships/hyperlink" Target="https://www.soccerstats.com/team.asp?league=portugal&amp;stats=u343-pacos-ferreira" TargetMode="External"/><Relationship Id="rId93" Type="http://schemas.openxmlformats.org/officeDocument/2006/relationships/hyperlink" Target="https://www.soccerstats.com/team.asp?league=portugal&amp;stats=u1072-gil-vicente" TargetMode="External"/><Relationship Id="rId98" Type="http://schemas.openxmlformats.org/officeDocument/2006/relationships/hyperlink" Target="https://www.soccerstats.com/team.asp?league=portugal&amp;stats=u338-famalic&#227;o" TargetMode="External"/><Relationship Id="rId3" Type="http://schemas.openxmlformats.org/officeDocument/2006/relationships/hyperlink" Target="https://www.soccerstats.com/team.asp?league=portugal&amp;stats=u242-sporting-cp" TargetMode="External"/><Relationship Id="rId12" Type="http://schemas.openxmlformats.org/officeDocument/2006/relationships/hyperlink" Target="https://www.soccerstats.com/team.asp?league=portugal&amp;stats=u1072-gil-vicente" TargetMode="External"/><Relationship Id="rId17" Type="http://schemas.openxmlformats.org/officeDocument/2006/relationships/hyperlink" Target="https://www.soccerstats.com/team.asp?league=portugal&amp;stats=u234-belenenses" TargetMode="External"/><Relationship Id="rId25" Type="http://schemas.openxmlformats.org/officeDocument/2006/relationships/hyperlink" Target="https://www.soccerstats.com/team.asp?league=portugal&amp;stats=u237-maritimo" TargetMode="External"/><Relationship Id="rId33" Type="http://schemas.openxmlformats.org/officeDocument/2006/relationships/hyperlink" Target="https://www.soccerstats.com/team.asp?league=portugal&amp;stats=u338-famalic&#227;o" TargetMode="External"/><Relationship Id="rId38" Type="http://schemas.openxmlformats.org/officeDocument/2006/relationships/hyperlink" Target="https://www.soccerstats.com/team.asp?league=portugal&amp;stats=u343-pacos-ferreira" TargetMode="External"/><Relationship Id="rId46" Type="http://schemas.openxmlformats.org/officeDocument/2006/relationships/hyperlink" Target="https://www.soccerstats.com/team.asp?league=portugal&amp;stats=u237-maritimo" TargetMode="External"/><Relationship Id="rId59" Type="http://schemas.openxmlformats.org/officeDocument/2006/relationships/hyperlink" Target="https://www.soccerstats.com/team.asp?league=portugal&amp;stats=u240-rio-ave" TargetMode="External"/><Relationship Id="rId67" Type="http://schemas.openxmlformats.org/officeDocument/2006/relationships/hyperlink" Target="https://www.soccerstats.com/team.asp?league=portugal&amp;stats=u1072-gil-vicente" TargetMode="External"/><Relationship Id="rId103" Type="http://schemas.openxmlformats.org/officeDocument/2006/relationships/hyperlink" Target="https://www.soccerstats.com/team.asp?league=portugal&amp;stats=u246-boavista" TargetMode="External"/><Relationship Id="rId108" Type="http://schemas.openxmlformats.org/officeDocument/2006/relationships/hyperlink" Target="https://www.soccerstats.com/team.asp?league=portugal&amp;stats=u234-belenenses" TargetMode="External"/><Relationship Id="rId20" Type="http://schemas.openxmlformats.org/officeDocument/2006/relationships/hyperlink" Target="https://www.soccerstats.com/team.asp?league=portugal&amp;stats=u232-aves" TargetMode="External"/><Relationship Id="rId41" Type="http://schemas.openxmlformats.org/officeDocument/2006/relationships/hyperlink" Target="https://www.soccerstats.com/team.asp?league=portugal&amp;stats=u1072-gil-vicente" TargetMode="External"/><Relationship Id="rId54" Type="http://schemas.openxmlformats.org/officeDocument/2006/relationships/hyperlink" Target="https://www.soccerstats.com/team.asp?league=portugal&amp;stats=u234-belenenses" TargetMode="External"/><Relationship Id="rId62" Type="http://schemas.openxmlformats.org/officeDocument/2006/relationships/hyperlink" Target="https://www.soccerstats.com/team.asp?league=portugal&amp;stats=u243-sporting-braga" TargetMode="External"/><Relationship Id="rId70" Type="http://schemas.openxmlformats.org/officeDocument/2006/relationships/hyperlink" Target="https://www.soccerstats.com/team.asp?league=portugal&amp;stats=u238-santa-clara" TargetMode="External"/><Relationship Id="rId75" Type="http://schemas.openxmlformats.org/officeDocument/2006/relationships/hyperlink" Target="https://www.soccerstats.com/team.asp?league=portugal&amp;stats=u240-rio-ave" TargetMode="External"/><Relationship Id="rId83" Type="http://schemas.openxmlformats.org/officeDocument/2006/relationships/hyperlink" Target="https://www.soccerstats.com/team.asp?league=portugal&amp;stats=u233-tondela" TargetMode="External"/><Relationship Id="rId88" Type="http://schemas.openxmlformats.org/officeDocument/2006/relationships/hyperlink" Target="https://www.soccerstats.com/team.asp?league=portugal&amp;stats=u234-belenenses" TargetMode="External"/><Relationship Id="rId91" Type="http://schemas.openxmlformats.org/officeDocument/2006/relationships/hyperlink" Target="https://www.soccerstats.com/team.asp?league=portugal&amp;stats=u242-sporting-cp" TargetMode="External"/><Relationship Id="rId96" Type="http://schemas.openxmlformats.org/officeDocument/2006/relationships/hyperlink" Target="https://www.soccerstats.com/team.asp?league=portugal&amp;stats=u245-portimonense" TargetMode="External"/><Relationship Id="rId1" Type="http://schemas.openxmlformats.org/officeDocument/2006/relationships/hyperlink" Target="https://www.soccerstats.com/team.asp?league=portugal&amp;stats=u232-aves" TargetMode="External"/><Relationship Id="rId6" Type="http://schemas.openxmlformats.org/officeDocument/2006/relationships/hyperlink" Target="https://www.soccerstats.com/team.asp?league=portugal&amp;stats=u235-fc-porto" TargetMode="External"/><Relationship Id="rId15" Type="http://schemas.openxmlformats.org/officeDocument/2006/relationships/hyperlink" Target="https://www.soccerstats.com/team.asp?league=portugal&amp;stats=u233-tondela" TargetMode="External"/><Relationship Id="rId23" Type="http://schemas.openxmlformats.org/officeDocument/2006/relationships/hyperlink" Target="https://www.soccerstats.com/team.asp?league=portugal&amp;stats=u229-benfica" TargetMode="External"/><Relationship Id="rId28" Type="http://schemas.openxmlformats.org/officeDocument/2006/relationships/hyperlink" Target="https://www.soccerstats.com/team.asp?league=portugal&amp;stats=u241-moreirense" TargetMode="External"/><Relationship Id="rId36" Type="http://schemas.openxmlformats.org/officeDocument/2006/relationships/hyperlink" Target="https://www.soccerstats.com/team.asp?league=portugal&amp;stats=u231-vitoria-setubal" TargetMode="External"/><Relationship Id="rId49" Type="http://schemas.openxmlformats.org/officeDocument/2006/relationships/hyperlink" Target="https://www.soccerstats.com/team.asp?league=portugal&amp;stats=u241-moreirense" TargetMode="External"/><Relationship Id="rId57" Type="http://schemas.openxmlformats.org/officeDocument/2006/relationships/hyperlink" Target="https://www.soccerstats.com/team.asp?league=portugal&amp;stats=u237-maritimo" TargetMode="External"/><Relationship Id="rId106" Type="http://schemas.openxmlformats.org/officeDocument/2006/relationships/hyperlink" Target="https://www.soccerstats.com/team.asp?league=portugal&amp;stats=u238-santa-clara" TargetMode="External"/><Relationship Id="rId10" Type="http://schemas.openxmlformats.org/officeDocument/2006/relationships/hyperlink" Target="https://www.soccerstats.com/team.asp?league=portugal&amp;stats=u343-pacos-ferreira" TargetMode="External"/><Relationship Id="rId31" Type="http://schemas.openxmlformats.org/officeDocument/2006/relationships/hyperlink" Target="https://www.soccerstats.com/team.asp?league=portugal&amp;stats=u234-belenenses" TargetMode="External"/><Relationship Id="rId44" Type="http://schemas.openxmlformats.org/officeDocument/2006/relationships/hyperlink" Target="https://www.soccerstats.com/team.asp?league=portugal&amp;stats=u242-sporting-cp" TargetMode="External"/><Relationship Id="rId52" Type="http://schemas.openxmlformats.org/officeDocument/2006/relationships/hyperlink" Target="https://www.soccerstats.com/team.asp?league=portugal&amp;stats=u246-boavista" TargetMode="External"/><Relationship Id="rId60" Type="http://schemas.openxmlformats.org/officeDocument/2006/relationships/hyperlink" Target="https://www.soccerstats.com/team.asp?league=portugal&amp;stats=u246-boavista" TargetMode="External"/><Relationship Id="rId65" Type="http://schemas.openxmlformats.org/officeDocument/2006/relationships/hyperlink" Target="https://www.soccerstats.com/team.asp?league=portugal&amp;stats=u241-moreirense" TargetMode="External"/><Relationship Id="rId73" Type="http://schemas.openxmlformats.org/officeDocument/2006/relationships/hyperlink" Target="https://www.soccerstats.com/team.asp?league=portugal&amp;stats=u232-aves" TargetMode="External"/><Relationship Id="rId78" Type="http://schemas.openxmlformats.org/officeDocument/2006/relationships/hyperlink" Target="https://www.soccerstats.com/team.asp?league=portugal&amp;stats=u235-fc-porto" TargetMode="External"/><Relationship Id="rId81" Type="http://schemas.openxmlformats.org/officeDocument/2006/relationships/hyperlink" Target="https://www.soccerstats.com/team.asp?league=portugal&amp;stats=u245-portimonense" TargetMode="External"/><Relationship Id="rId86" Type="http://schemas.openxmlformats.org/officeDocument/2006/relationships/hyperlink" Target="https://www.soccerstats.com/team.asp?league=portugal&amp;stats=u238-santa-clara" TargetMode="External"/><Relationship Id="rId94" Type="http://schemas.openxmlformats.org/officeDocument/2006/relationships/hyperlink" Target="https://www.soccerstats.com/team.asp?league=portugal&amp;stats=u343-pacos-ferreira" TargetMode="External"/><Relationship Id="rId99" Type="http://schemas.openxmlformats.org/officeDocument/2006/relationships/hyperlink" Target="https://www.soccerstats.com/team.asp?league=portugal&amp;stats=u230-guimaraes" TargetMode="External"/><Relationship Id="rId101" Type="http://schemas.openxmlformats.org/officeDocument/2006/relationships/hyperlink" Target="https://www.soccerstats.com/team.asp?league=portugal&amp;stats=u231-vitoria-setubal" TargetMode="External"/><Relationship Id="rId4" Type="http://schemas.openxmlformats.org/officeDocument/2006/relationships/hyperlink" Target="https://www.soccerstats.com/team.asp?league=portugal&amp;stats=u229-benfica" TargetMode="External"/><Relationship Id="rId9" Type="http://schemas.openxmlformats.org/officeDocument/2006/relationships/hyperlink" Target="https://www.soccerstats.com/team.asp?league=portugal&amp;stats=u230-guimaraes" TargetMode="External"/><Relationship Id="rId13" Type="http://schemas.openxmlformats.org/officeDocument/2006/relationships/hyperlink" Target="https://www.soccerstats.com/team.asp?league=portugal&amp;stats=u241-moreirense" TargetMode="External"/><Relationship Id="rId18" Type="http://schemas.openxmlformats.org/officeDocument/2006/relationships/hyperlink" Target="https://www.soccerstats.com/team.asp?league=portugal&amp;stats=u238-santa-clara" TargetMode="External"/><Relationship Id="rId39" Type="http://schemas.openxmlformats.org/officeDocument/2006/relationships/hyperlink" Target="https://www.soccerstats.com/team.asp?league=portugal&amp;stats=u229-benfica" TargetMode="External"/><Relationship Id="rId109" Type="http://schemas.openxmlformats.org/officeDocument/2006/relationships/hyperlink" Target="https://www.soccerstats.com/table.asp?league=portugal&amp;tid=e" TargetMode="External"/><Relationship Id="rId34" Type="http://schemas.openxmlformats.org/officeDocument/2006/relationships/hyperlink" Target="https://www.soccerstats.com/team.asp?league=portugal&amp;stats=u343-pacos-ferreira" TargetMode="External"/><Relationship Id="rId50" Type="http://schemas.openxmlformats.org/officeDocument/2006/relationships/hyperlink" Target="https://www.soccerstats.com/team.asp?league=portugal&amp;stats=u245-portimonense" TargetMode="External"/><Relationship Id="rId55" Type="http://schemas.openxmlformats.org/officeDocument/2006/relationships/hyperlink" Target="https://www.soccerstats.com/team.asp?league=portugal&amp;stats=u232-aves" TargetMode="External"/><Relationship Id="rId76" Type="http://schemas.openxmlformats.org/officeDocument/2006/relationships/hyperlink" Target="https://www.soccerstats.com/team.asp?league=portugal&amp;stats=u242-sporting-cp" TargetMode="External"/><Relationship Id="rId97" Type="http://schemas.openxmlformats.org/officeDocument/2006/relationships/hyperlink" Target="https://www.soccerstats.com/team.asp?league=portugal&amp;stats=u243-sporting-braga" TargetMode="External"/><Relationship Id="rId104" Type="http://schemas.openxmlformats.org/officeDocument/2006/relationships/hyperlink" Target="https://www.soccerstats.com/team.asp?league=portugal&amp;stats=u235-fc-porto" TargetMode="External"/><Relationship Id="rId7" Type="http://schemas.openxmlformats.org/officeDocument/2006/relationships/hyperlink" Target="https://www.soccerstats.com/team.asp?league=portugal&amp;stats=u237-maritimo" TargetMode="External"/><Relationship Id="rId71" Type="http://schemas.openxmlformats.org/officeDocument/2006/relationships/hyperlink" Target="https://www.soccerstats.com/team.asp?league=portugal&amp;stats=u231-vitoria-setubal" TargetMode="External"/><Relationship Id="rId92" Type="http://schemas.openxmlformats.org/officeDocument/2006/relationships/hyperlink" Target="https://www.soccerstats.com/team.asp?league=portugal&amp;stats=u232-aves" TargetMode="External"/></Relationships>
</file>

<file path=xl/worksheets/_rels/sheet36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russia&amp;stats=10-fc-krasnodar" TargetMode="External"/><Relationship Id="rId21" Type="http://schemas.openxmlformats.org/officeDocument/2006/relationships/hyperlink" Target="https://www.soccerstats.com/team.asp?league=russia&amp;stats=5-rostov" TargetMode="External"/><Relationship Id="rId34" Type="http://schemas.openxmlformats.org/officeDocument/2006/relationships/hyperlink" Target="https://www.soccerstats.com/team.asp?league=russia&amp;stats=3-spartak-moscow" TargetMode="External"/><Relationship Id="rId42" Type="http://schemas.openxmlformats.org/officeDocument/2006/relationships/hyperlink" Target="https://www.soccerstats.com/team.asp?league=russia&amp;stats=7-lokomotiv-m." TargetMode="External"/><Relationship Id="rId47" Type="http://schemas.openxmlformats.org/officeDocument/2006/relationships/hyperlink" Target="https://www.soccerstats.com/team.asp?league=russia&amp;stats=1-zenit" TargetMode="External"/><Relationship Id="rId50" Type="http://schemas.openxmlformats.org/officeDocument/2006/relationships/hyperlink" Target="https://www.soccerstats.com/team.asp?league=russia&amp;stats=10-fc-krasnodar" TargetMode="External"/><Relationship Id="rId55" Type="http://schemas.openxmlformats.org/officeDocument/2006/relationships/hyperlink" Target="https://www.soccerstats.com/team.asp?league=russia&amp;stats=2-fc-tambov" TargetMode="External"/><Relationship Id="rId63" Type="http://schemas.openxmlformats.org/officeDocument/2006/relationships/hyperlink" Target="https://www.soccerstats.com/team.asp?league=russia&amp;stats=8-rubin-kazan" TargetMode="External"/><Relationship Id="rId68" Type="http://schemas.openxmlformats.org/officeDocument/2006/relationships/hyperlink" Target="https://www.soccerstats.com/team.asp?league=russia&amp;stats=15-ural" TargetMode="External"/><Relationship Id="rId76" Type="http://schemas.openxmlformats.org/officeDocument/2006/relationships/hyperlink" Target="https://www.soccerstats.com/team.asp?league=russia&amp;stats=6-orenburg" TargetMode="External"/><Relationship Id="rId84" Type="http://schemas.openxmlformats.org/officeDocument/2006/relationships/hyperlink" Target="https://www.soccerstats.com/team.asp?league=russia&amp;stats=3-spartak-moscow" TargetMode="External"/><Relationship Id="rId89" Type="http://schemas.openxmlformats.org/officeDocument/2006/relationships/hyperlink" Target="https://www.soccerstats.com/team.asp?league=russia&amp;stats=5-rostov" TargetMode="External"/><Relationship Id="rId97" Type="http://schemas.openxmlformats.org/officeDocument/2006/relationships/hyperlink" Target="https://www.soccerstats.com/table.asp?league=russia&amp;tid=e" TargetMode="External"/><Relationship Id="rId7" Type="http://schemas.openxmlformats.org/officeDocument/2006/relationships/hyperlink" Target="https://www.soccerstats.com/team.asp?league=russia&amp;stats=7-lokomotiv-m." TargetMode="External"/><Relationship Id="rId71" Type="http://schemas.openxmlformats.org/officeDocument/2006/relationships/hyperlink" Target="https://www.soccerstats.com/team.asp?league=russia&amp;stats=12-dinamo-moscow" TargetMode="External"/><Relationship Id="rId92" Type="http://schemas.openxmlformats.org/officeDocument/2006/relationships/hyperlink" Target="https://www.soccerstats.com/team.asp?league=russia&amp;stats=14-cska-moscow" TargetMode="External"/><Relationship Id="rId2" Type="http://schemas.openxmlformats.org/officeDocument/2006/relationships/hyperlink" Target="https://www.soccerstats.com/team.asp?league=russia&amp;stats=5-rostov" TargetMode="External"/><Relationship Id="rId16" Type="http://schemas.openxmlformats.org/officeDocument/2006/relationships/hyperlink" Target="https://www.soccerstats.com/team.asp?league=russia&amp;stats=12-dinamo-moscow" TargetMode="External"/><Relationship Id="rId29" Type="http://schemas.openxmlformats.org/officeDocument/2006/relationships/hyperlink" Target="https://www.soccerstats.com/team.asp?league=russia&amp;stats=1-zenit" TargetMode="External"/><Relationship Id="rId11" Type="http://schemas.openxmlformats.org/officeDocument/2006/relationships/hyperlink" Target="https://www.soccerstats.com/team.asp?league=russia&amp;stats=9-akhmat-grozny" TargetMode="External"/><Relationship Id="rId24" Type="http://schemas.openxmlformats.org/officeDocument/2006/relationships/hyperlink" Target="https://www.soccerstats.com/team.asp?league=russia&amp;stats=9-akhmat-grozny" TargetMode="External"/><Relationship Id="rId32" Type="http://schemas.openxmlformats.org/officeDocument/2006/relationships/hyperlink" Target="https://www.soccerstats.com/team.asp?league=russia&amp;stats=4-pfc-sochi" TargetMode="External"/><Relationship Id="rId37" Type="http://schemas.openxmlformats.org/officeDocument/2006/relationships/hyperlink" Target="https://www.soccerstats.com/team.asp?league=russia&amp;stats=6-orenburg" TargetMode="External"/><Relationship Id="rId40" Type="http://schemas.openxmlformats.org/officeDocument/2006/relationships/hyperlink" Target="https://www.soccerstats.com/team.asp?league=russia&amp;stats=11-arsenal-tula" TargetMode="External"/><Relationship Id="rId45" Type="http://schemas.openxmlformats.org/officeDocument/2006/relationships/hyperlink" Target="https://www.soccerstats.com/team.asp?league=russia&amp;stats=9-akhmat-grozny" TargetMode="External"/><Relationship Id="rId53" Type="http://schemas.openxmlformats.org/officeDocument/2006/relationships/hyperlink" Target="https://www.soccerstats.com/team.asp?league=russia&amp;stats=11-arsenal-tula" TargetMode="External"/><Relationship Id="rId58" Type="http://schemas.openxmlformats.org/officeDocument/2006/relationships/hyperlink" Target="https://www.soccerstats.com/team.asp?league=russia&amp;stats=14-cska-moscow" TargetMode="External"/><Relationship Id="rId66" Type="http://schemas.openxmlformats.org/officeDocument/2006/relationships/hyperlink" Target="https://www.soccerstats.com/team.asp?league=russia&amp;stats=10-fc-krasnodar" TargetMode="External"/><Relationship Id="rId74" Type="http://schemas.openxmlformats.org/officeDocument/2006/relationships/hyperlink" Target="https://www.soccerstats.com/team.asp?league=russia&amp;stats=2-fc-tambov" TargetMode="External"/><Relationship Id="rId79" Type="http://schemas.openxmlformats.org/officeDocument/2006/relationships/hyperlink" Target="https://www.soccerstats.com/team.asp?league=russia&amp;stats=3-spartak-moscow" TargetMode="External"/><Relationship Id="rId87" Type="http://schemas.openxmlformats.org/officeDocument/2006/relationships/hyperlink" Target="https://www.soccerstats.com/team.asp?league=russia&amp;stats=11-arsenal-tula" TargetMode="External"/><Relationship Id="rId5" Type="http://schemas.openxmlformats.org/officeDocument/2006/relationships/hyperlink" Target="https://www.soccerstats.com/team.asp?league=russia&amp;stats=11-arsenal-tula" TargetMode="External"/><Relationship Id="rId61" Type="http://schemas.openxmlformats.org/officeDocument/2006/relationships/hyperlink" Target="https://www.soccerstats.com/team.asp?league=russia&amp;stats=9-akhmat-grozny" TargetMode="External"/><Relationship Id="rId82" Type="http://schemas.openxmlformats.org/officeDocument/2006/relationships/hyperlink" Target="https://www.soccerstats.com/team.asp?league=russia&amp;stats=13-krylya-sovetov" TargetMode="External"/><Relationship Id="rId90" Type="http://schemas.openxmlformats.org/officeDocument/2006/relationships/hyperlink" Target="https://www.soccerstats.com/team.asp?league=russia&amp;stats=4-pfc-sochi" TargetMode="External"/><Relationship Id="rId95" Type="http://schemas.openxmlformats.org/officeDocument/2006/relationships/hyperlink" Target="https://www.soccerstats.com/team.asp?league=russia&amp;stats=9-akhmat-grozny" TargetMode="External"/><Relationship Id="rId19" Type="http://schemas.openxmlformats.org/officeDocument/2006/relationships/hyperlink" Target="https://www.soccerstats.com/team.asp?league=russia&amp;stats=11-arsenal-tula" TargetMode="External"/><Relationship Id="rId14" Type="http://schemas.openxmlformats.org/officeDocument/2006/relationships/hyperlink" Target="https://www.soccerstats.com/team.asp?league=russia&amp;stats=8-rubin-kazan" TargetMode="External"/><Relationship Id="rId22" Type="http://schemas.openxmlformats.org/officeDocument/2006/relationships/hyperlink" Target="https://www.soccerstats.com/team.asp?league=russia&amp;stats=6-orenburg" TargetMode="External"/><Relationship Id="rId27" Type="http://schemas.openxmlformats.org/officeDocument/2006/relationships/hyperlink" Target="https://www.soccerstats.com/team.asp?league=russia&amp;stats=14-cska-moscow" TargetMode="External"/><Relationship Id="rId30" Type="http://schemas.openxmlformats.org/officeDocument/2006/relationships/hyperlink" Target="https://www.soccerstats.com/team.asp?league=russia&amp;stats=8-rubin-kazan" TargetMode="External"/><Relationship Id="rId35" Type="http://schemas.openxmlformats.org/officeDocument/2006/relationships/hyperlink" Target="https://www.soccerstats.com/team.asp?league=russia&amp;stats=10-fc-krasnodar" TargetMode="External"/><Relationship Id="rId43" Type="http://schemas.openxmlformats.org/officeDocument/2006/relationships/hyperlink" Target="https://www.soccerstats.com/team.asp?league=russia&amp;stats=4-pfc-sochi" TargetMode="External"/><Relationship Id="rId48" Type="http://schemas.openxmlformats.org/officeDocument/2006/relationships/hyperlink" Target="https://www.soccerstats.com/team.asp?league=russia&amp;stats=12-dinamo-moscow" TargetMode="External"/><Relationship Id="rId56" Type="http://schemas.openxmlformats.org/officeDocument/2006/relationships/hyperlink" Target="https://www.soccerstats.com/team.asp?league=russia&amp;stats=6-orenburg" TargetMode="External"/><Relationship Id="rId64" Type="http://schemas.openxmlformats.org/officeDocument/2006/relationships/hyperlink" Target="https://www.soccerstats.com/team.asp?league=russia&amp;stats=1-zenit" TargetMode="External"/><Relationship Id="rId69" Type="http://schemas.openxmlformats.org/officeDocument/2006/relationships/hyperlink" Target="https://www.soccerstats.com/team.asp?league=russia&amp;stats=16-ufa" TargetMode="External"/><Relationship Id="rId77" Type="http://schemas.openxmlformats.org/officeDocument/2006/relationships/hyperlink" Target="https://www.soccerstats.com/team.asp?league=russia&amp;stats=4-pfc-sochi" TargetMode="External"/><Relationship Id="rId8" Type="http://schemas.openxmlformats.org/officeDocument/2006/relationships/hyperlink" Target="https://www.soccerstats.com/team.asp?league=russia&amp;stats=16-ufa" TargetMode="External"/><Relationship Id="rId51" Type="http://schemas.openxmlformats.org/officeDocument/2006/relationships/hyperlink" Target="https://www.soccerstats.com/team.asp?league=russia&amp;stats=7-lokomotiv-m." TargetMode="External"/><Relationship Id="rId72" Type="http://schemas.openxmlformats.org/officeDocument/2006/relationships/hyperlink" Target="https://www.soccerstats.com/team.asp?league=russia&amp;stats=11-arsenal-tula" TargetMode="External"/><Relationship Id="rId80" Type="http://schemas.openxmlformats.org/officeDocument/2006/relationships/hyperlink" Target="https://www.soccerstats.com/team.asp?league=russia&amp;stats=1-zenit" TargetMode="External"/><Relationship Id="rId85" Type="http://schemas.openxmlformats.org/officeDocument/2006/relationships/hyperlink" Target="https://www.soccerstats.com/team.asp?league=russia&amp;stats=10-fc-krasnodar" TargetMode="External"/><Relationship Id="rId93" Type="http://schemas.openxmlformats.org/officeDocument/2006/relationships/hyperlink" Target="https://www.soccerstats.com/team.asp?league=russia&amp;stats=8-rubin-kazan" TargetMode="External"/><Relationship Id="rId98" Type="http://schemas.openxmlformats.org/officeDocument/2006/relationships/queryTable" Target="../queryTables/queryTable34.xml"/><Relationship Id="rId3" Type="http://schemas.openxmlformats.org/officeDocument/2006/relationships/hyperlink" Target="https://www.soccerstats.com/team.asp?league=russia&amp;stats=6-orenburg" TargetMode="External"/><Relationship Id="rId12" Type="http://schemas.openxmlformats.org/officeDocument/2006/relationships/hyperlink" Target="https://www.soccerstats.com/team.asp?league=russia&amp;stats=14-cska-moscow" TargetMode="External"/><Relationship Id="rId17" Type="http://schemas.openxmlformats.org/officeDocument/2006/relationships/hyperlink" Target="https://www.soccerstats.com/team.asp?league=russia&amp;stats=15-ural" TargetMode="External"/><Relationship Id="rId25" Type="http://schemas.openxmlformats.org/officeDocument/2006/relationships/hyperlink" Target="https://www.soccerstats.com/team.asp?league=russia&amp;stats=12-dinamo-moscow" TargetMode="External"/><Relationship Id="rId33" Type="http://schemas.openxmlformats.org/officeDocument/2006/relationships/hyperlink" Target="https://www.soccerstats.com/team.asp?league=russia&amp;stats=5-rostov" TargetMode="External"/><Relationship Id="rId38" Type="http://schemas.openxmlformats.org/officeDocument/2006/relationships/hyperlink" Target="https://www.soccerstats.com/team.asp?league=russia&amp;stats=15-ural" TargetMode="External"/><Relationship Id="rId46" Type="http://schemas.openxmlformats.org/officeDocument/2006/relationships/hyperlink" Target="https://www.soccerstats.com/team.asp?league=russia&amp;stats=8-rubin-kazan" TargetMode="External"/><Relationship Id="rId59" Type="http://schemas.openxmlformats.org/officeDocument/2006/relationships/hyperlink" Target="https://www.soccerstats.com/team.asp?league=russia&amp;stats=12-dinamo-moscow" TargetMode="External"/><Relationship Id="rId67" Type="http://schemas.openxmlformats.org/officeDocument/2006/relationships/hyperlink" Target="https://www.soccerstats.com/team.asp?league=russia&amp;stats=7-lokomotiv-m." TargetMode="External"/><Relationship Id="rId20" Type="http://schemas.openxmlformats.org/officeDocument/2006/relationships/hyperlink" Target="https://www.soccerstats.com/team.asp?league=russia&amp;stats=16-ufa" TargetMode="External"/><Relationship Id="rId41" Type="http://schemas.openxmlformats.org/officeDocument/2006/relationships/hyperlink" Target="https://www.soccerstats.com/team.asp?league=russia&amp;stats=14-cska-moscow" TargetMode="External"/><Relationship Id="rId54" Type="http://schemas.openxmlformats.org/officeDocument/2006/relationships/hyperlink" Target="https://www.soccerstats.com/team.asp?league=russia&amp;stats=13-krylya-sovetov" TargetMode="External"/><Relationship Id="rId62" Type="http://schemas.openxmlformats.org/officeDocument/2006/relationships/hyperlink" Target="https://www.soccerstats.com/team.asp?league=russia&amp;stats=4-pfc-sochi" TargetMode="External"/><Relationship Id="rId70" Type="http://schemas.openxmlformats.org/officeDocument/2006/relationships/hyperlink" Target="https://www.soccerstats.com/team.asp?league=russia&amp;stats=14-cska-moscow" TargetMode="External"/><Relationship Id="rId75" Type="http://schemas.openxmlformats.org/officeDocument/2006/relationships/hyperlink" Target="https://www.soccerstats.com/team.asp?league=russia&amp;stats=13-krylya-sovetov" TargetMode="External"/><Relationship Id="rId83" Type="http://schemas.openxmlformats.org/officeDocument/2006/relationships/hyperlink" Target="https://www.soccerstats.com/team.asp?league=russia&amp;stats=7-lokomotiv-m." TargetMode="External"/><Relationship Id="rId88" Type="http://schemas.openxmlformats.org/officeDocument/2006/relationships/hyperlink" Target="https://www.soccerstats.com/team.asp?league=russia&amp;stats=2-fc-tambov" TargetMode="External"/><Relationship Id="rId91" Type="http://schemas.openxmlformats.org/officeDocument/2006/relationships/hyperlink" Target="https://www.soccerstats.com/team.asp?league=russia&amp;stats=1-zenit" TargetMode="External"/><Relationship Id="rId96" Type="http://schemas.openxmlformats.org/officeDocument/2006/relationships/hyperlink" Target="https://www.soccerstats.com/team.asp?league=russia&amp;stats=12-dinamo-moscow" TargetMode="External"/><Relationship Id="rId1" Type="http://schemas.openxmlformats.org/officeDocument/2006/relationships/hyperlink" Target="https://www.soccerstats.com/team.asp?league=russia&amp;stats=15-ural" TargetMode="External"/><Relationship Id="rId6" Type="http://schemas.openxmlformats.org/officeDocument/2006/relationships/hyperlink" Target="https://www.soccerstats.com/team.asp?league=russia&amp;stats=13-krylya-sovetov" TargetMode="External"/><Relationship Id="rId15" Type="http://schemas.openxmlformats.org/officeDocument/2006/relationships/hyperlink" Target="https://www.soccerstats.com/team.asp?league=russia&amp;stats=1-zenit" TargetMode="External"/><Relationship Id="rId23" Type="http://schemas.openxmlformats.org/officeDocument/2006/relationships/hyperlink" Target="https://www.soccerstats.com/team.asp?league=russia&amp;stats=13-krylya-sovetov" TargetMode="External"/><Relationship Id="rId28" Type="http://schemas.openxmlformats.org/officeDocument/2006/relationships/hyperlink" Target="https://www.soccerstats.com/team.asp?league=russia&amp;stats=2-fc-tambov" TargetMode="External"/><Relationship Id="rId36" Type="http://schemas.openxmlformats.org/officeDocument/2006/relationships/hyperlink" Target="https://www.soccerstats.com/team.asp?league=russia&amp;stats=2-fc-tambov" TargetMode="External"/><Relationship Id="rId49" Type="http://schemas.openxmlformats.org/officeDocument/2006/relationships/hyperlink" Target="https://www.soccerstats.com/team.asp?league=russia&amp;stats=15-ural" TargetMode="External"/><Relationship Id="rId57" Type="http://schemas.openxmlformats.org/officeDocument/2006/relationships/hyperlink" Target="https://www.soccerstats.com/team.asp?league=russia&amp;stats=16-ufa" TargetMode="External"/><Relationship Id="rId10" Type="http://schemas.openxmlformats.org/officeDocument/2006/relationships/hyperlink" Target="https://www.soccerstats.com/team.asp?league=russia&amp;stats=3-spartak-moscow" TargetMode="External"/><Relationship Id="rId31" Type="http://schemas.openxmlformats.org/officeDocument/2006/relationships/hyperlink" Target="https://www.soccerstats.com/team.asp?league=russia&amp;stats=3-spartak-moscow" TargetMode="External"/><Relationship Id="rId44" Type="http://schemas.openxmlformats.org/officeDocument/2006/relationships/hyperlink" Target="https://www.soccerstats.com/team.asp?league=russia&amp;stats=16-ufa" TargetMode="External"/><Relationship Id="rId52" Type="http://schemas.openxmlformats.org/officeDocument/2006/relationships/hyperlink" Target="https://www.soccerstats.com/team.asp?league=russia&amp;stats=5-rostov" TargetMode="External"/><Relationship Id="rId60" Type="http://schemas.openxmlformats.org/officeDocument/2006/relationships/hyperlink" Target="https://www.soccerstats.com/team.asp?league=russia&amp;stats=3-spartak-moscow" TargetMode="External"/><Relationship Id="rId65" Type="http://schemas.openxmlformats.org/officeDocument/2006/relationships/hyperlink" Target="https://www.soccerstats.com/team.asp?league=russia&amp;stats=5-rostov" TargetMode="External"/><Relationship Id="rId73" Type="http://schemas.openxmlformats.org/officeDocument/2006/relationships/hyperlink" Target="https://www.soccerstats.com/team.asp?league=russia&amp;stats=9-akhmat-grozny" TargetMode="External"/><Relationship Id="rId78" Type="http://schemas.openxmlformats.org/officeDocument/2006/relationships/hyperlink" Target="https://www.soccerstats.com/team.asp?league=russia&amp;stats=8-rubin-kazan" TargetMode="External"/><Relationship Id="rId81" Type="http://schemas.openxmlformats.org/officeDocument/2006/relationships/hyperlink" Target="https://www.soccerstats.com/team.asp?league=russia&amp;stats=15-ural" TargetMode="External"/><Relationship Id="rId86" Type="http://schemas.openxmlformats.org/officeDocument/2006/relationships/hyperlink" Target="https://www.soccerstats.com/team.asp?league=russia&amp;stats=6-orenburg" TargetMode="External"/><Relationship Id="rId94" Type="http://schemas.openxmlformats.org/officeDocument/2006/relationships/hyperlink" Target="https://www.soccerstats.com/team.asp?league=russia&amp;stats=16-ufa" TargetMode="External"/><Relationship Id="rId4" Type="http://schemas.openxmlformats.org/officeDocument/2006/relationships/hyperlink" Target="https://www.soccerstats.com/team.asp?league=russia&amp;stats=10-fc-krasnodar" TargetMode="External"/><Relationship Id="rId9" Type="http://schemas.openxmlformats.org/officeDocument/2006/relationships/hyperlink" Target="https://www.soccerstats.com/team.asp?league=russia&amp;stats=2-fc-tambov" TargetMode="External"/><Relationship Id="rId13" Type="http://schemas.openxmlformats.org/officeDocument/2006/relationships/hyperlink" Target="https://www.soccerstats.com/team.asp?league=russia&amp;stats=4-pfc-sochi" TargetMode="External"/><Relationship Id="rId18" Type="http://schemas.openxmlformats.org/officeDocument/2006/relationships/hyperlink" Target="https://www.soccerstats.com/team.asp?league=russia&amp;stats=7-lokomotiv-m." TargetMode="External"/><Relationship Id="rId39" Type="http://schemas.openxmlformats.org/officeDocument/2006/relationships/hyperlink" Target="https://www.soccerstats.com/team.asp?league=russia&amp;stats=13-krylya-sovetov" TargetMode="Externa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occerstats.com/pmatch.asp?league=scotland&amp;stats=28-11-5-2020-kilmarnock-hibernian" TargetMode="External"/><Relationship Id="rId7" Type="http://schemas.openxmlformats.org/officeDocument/2006/relationships/queryTable" Target="../queryTables/queryTable35.xml"/><Relationship Id="rId2" Type="http://schemas.openxmlformats.org/officeDocument/2006/relationships/hyperlink" Target="https://www.soccerstats.com/pmatch.asp?league=scotland&amp;stats=29-12-7-2020-rangers-livingston" TargetMode="External"/><Relationship Id="rId1" Type="http://schemas.openxmlformats.org/officeDocument/2006/relationships/hyperlink" Target="https://www.soccerstats.com/pmatch.asp?league=scotland&amp;stats=30-9-6-2020-ross-county-st-mirren" TargetMode="External"/><Relationship Id="rId6" Type="http://schemas.openxmlformats.org/officeDocument/2006/relationships/hyperlink" Target="https://www.soccerstats.com/pmatch.asp?league=scotland&amp;stats=26-10-3-2020-hamilton-celtic" TargetMode="External"/><Relationship Id="rId5" Type="http://schemas.openxmlformats.org/officeDocument/2006/relationships/hyperlink" Target="https://www.soccerstats.com/pmatch.asp?league=scotland&amp;stats=25-1-4-2020-aberdeen-st-johnstone" TargetMode="External"/><Relationship Id="rId4" Type="http://schemas.openxmlformats.org/officeDocument/2006/relationships/hyperlink" Target="https://www.soccerstats.com/pmatch.asp?league=scotland&amp;stats=27-2-8-2020-hearts-motherwell" TargetMode="External"/></Relationships>
</file>

<file path=xl/worksheets/_rels/sheet38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occerstats.com/team.asp?league=scotland&amp;stats=3-celtic" TargetMode="External"/><Relationship Id="rId18" Type="http://schemas.openxmlformats.org/officeDocument/2006/relationships/hyperlink" Target="https://www.soccerstats.com/team.asp?league=scotland&amp;stats=10-hamilton" TargetMode="External"/><Relationship Id="rId26" Type="http://schemas.openxmlformats.org/officeDocument/2006/relationships/hyperlink" Target="https://www.soccerstats.com/team.asp?league=scotland&amp;stats=5-hibernian" TargetMode="External"/><Relationship Id="rId39" Type="http://schemas.openxmlformats.org/officeDocument/2006/relationships/hyperlink" Target="https://www.soccerstats.com/team.asp?league=scotland&amp;stats=10-hamilton" TargetMode="External"/><Relationship Id="rId21" Type="http://schemas.openxmlformats.org/officeDocument/2006/relationships/hyperlink" Target="https://www.soccerstats.com/team.asp?league=scotland&amp;stats=2-hearts" TargetMode="External"/><Relationship Id="rId34" Type="http://schemas.openxmlformats.org/officeDocument/2006/relationships/hyperlink" Target="https://www.soccerstats.com/team.asp?league=scotland&amp;stats=11-kilmarnock" TargetMode="External"/><Relationship Id="rId42" Type="http://schemas.openxmlformats.org/officeDocument/2006/relationships/hyperlink" Target="https://www.soccerstats.com/team.asp?league=scotland&amp;stats=4-st-johnstone" TargetMode="External"/><Relationship Id="rId47" Type="http://schemas.openxmlformats.org/officeDocument/2006/relationships/hyperlink" Target="https://www.soccerstats.com/team.asp?league=scotland&amp;stats=11-kilmarnock" TargetMode="External"/><Relationship Id="rId50" Type="http://schemas.openxmlformats.org/officeDocument/2006/relationships/hyperlink" Target="https://www.soccerstats.com/team.asp?league=scotland&amp;stats=3-celtic" TargetMode="External"/><Relationship Id="rId55" Type="http://schemas.openxmlformats.org/officeDocument/2006/relationships/hyperlink" Target="https://www.soccerstats.com/team.asp?league=scotland&amp;stats=4-st-johnstone" TargetMode="External"/><Relationship Id="rId63" Type="http://schemas.openxmlformats.org/officeDocument/2006/relationships/hyperlink" Target="https://www.soccerstats.com/team.asp?league=scotland&amp;stats=5-hibernian" TargetMode="External"/><Relationship Id="rId68" Type="http://schemas.openxmlformats.org/officeDocument/2006/relationships/hyperlink" Target="https://www.soccerstats.com/team.asp?league=scotland&amp;stats=11-kilmarnock" TargetMode="External"/><Relationship Id="rId7" Type="http://schemas.openxmlformats.org/officeDocument/2006/relationships/hyperlink" Target="https://www.soccerstats.com/team.asp?league=scotland&amp;stats=12-rangers" TargetMode="External"/><Relationship Id="rId71" Type="http://schemas.openxmlformats.org/officeDocument/2006/relationships/hyperlink" Target="https://www.soccerstats.com/team.asp?league=scotland&amp;stats=12-rangers" TargetMode="External"/><Relationship Id="rId2" Type="http://schemas.openxmlformats.org/officeDocument/2006/relationships/hyperlink" Target="https://www.soccerstats.com/team.asp?league=scotland&amp;stats=4-st-johnstone" TargetMode="External"/><Relationship Id="rId16" Type="http://schemas.openxmlformats.org/officeDocument/2006/relationships/hyperlink" Target="https://www.soccerstats.com/team.asp?league=scotland&amp;stats=1-aberdeen" TargetMode="External"/><Relationship Id="rId29" Type="http://schemas.openxmlformats.org/officeDocument/2006/relationships/hyperlink" Target="https://www.soccerstats.com/team.asp?league=scotland&amp;stats=7-livingston" TargetMode="External"/><Relationship Id="rId11" Type="http://schemas.openxmlformats.org/officeDocument/2006/relationships/hyperlink" Target="https://www.soccerstats.com/team.asp?league=scotland&amp;stats=11-kilmarnock" TargetMode="External"/><Relationship Id="rId24" Type="http://schemas.openxmlformats.org/officeDocument/2006/relationships/hyperlink" Target="https://www.soccerstats.com/team.asp?league=scotland&amp;stats=6-st-mirren" TargetMode="External"/><Relationship Id="rId32" Type="http://schemas.openxmlformats.org/officeDocument/2006/relationships/hyperlink" Target="https://www.soccerstats.com/team.asp?league=scotland&amp;stats=12-rangers" TargetMode="External"/><Relationship Id="rId37" Type="http://schemas.openxmlformats.org/officeDocument/2006/relationships/hyperlink" Target="https://www.soccerstats.com/team.asp?league=scotland&amp;stats=3-celtic" TargetMode="External"/><Relationship Id="rId40" Type="http://schemas.openxmlformats.org/officeDocument/2006/relationships/hyperlink" Target="https://www.soccerstats.com/team.asp?league=scotland&amp;stats=7-livingston" TargetMode="External"/><Relationship Id="rId45" Type="http://schemas.openxmlformats.org/officeDocument/2006/relationships/hyperlink" Target="https://www.soccerstats.com/team.asp?league=scotland&amp;stats=1-aberdeen" TargetMode="External"/><Relationship Id="rId53" Type="http://schemas.openxmlformats.org/officeDocument/2006/relationships/hyperlink" Target="https://www.soccerstats.com/team.asp?league=scotland&amp;stats=12-rangers" TargetMode="External"/><Relationship Id="rId58" Type="http://schemas.openxmlformats.org/officeDocument/2006/relationships/hyperlink" Target="https://www.soccerstats.com/team.asp?league=scotland&amp;stats=11-kilmarnock" TargetMode="External"/><Relationship Id="rId66" Type="http://schemas.openxmlformats.org/officeDocument/2006/relationships/hyperlink" Target="https://www.soccerstats.com/team.asp?league=scotland&amp;stats=8-motherwell" TargetMode="External"/><Relationship Id="rId74" Type="http://schemas.openxmlformats.org/officeDocument/2006/relationships/queryTable" Target="../queryTables/queryTable36.xml"/><Relationship Id="rId5" Type="http://schemas.openxmlformats.org/officeDocument/2006/relationships/hyperlink" Target="https://www.soccerstats.com/team.asp?league=scotland&amp;stats=10-hamilton" TargetMode="External"/><Relationship Id="rId15" Type="http://schemas.openxmlformats.org/officeDocument/2006/relationships/hyperlink" Target="https://www.soccerstats.com/team.asp?league=scotland&amp;stats=12-rangers" TargetMode="External"/><Relationship Id="rId23" Type="http://schemas.openxmlformats.org/officeDocument/2006/relationships/hyperlink" Target="https://www.soccerstats.com/team.asp?league=scotland&amp;stats=7-livingston" TargetMode="External"/><Relationship Id="rId28" Type="http://schemas.openxmlformats.org/officeDocument/2006/relationships/hyperlink" Target="https://www.soccerstats.com/team.asp?league=scotland&amp;stats=2-hearts" TargetMode="External"/><Relationship Id="rId36" Type="http://schemas.openxmlformats.org/officeDocument/2006/relationships/hyperlink" Target="https://www.soccerstats.com/team.asp?league=scotland&amp;stats=1-aberdeen" TargetMode="External"/><Relationship Id="rId49" Type="http://schemas.openxmlformats.org/officeDocument/2006/relationships/hyperlink" Target="https://www.soccerstats.com/team.asp?league=scotland&amp;stats=9-ross-county" TargetMode="External"/><Relationship Id="rId57" Type="http://schemas.openxmlformats.org/officeDocument/2006/relationships/hyperlink" Target="https://www.soccerstats.com/team.asp?league=scotland&amp;stats=5-hibernian" TargetMode="External"/><Relationship Id="rId61" Type="http://schemas.openxmlformats.org/officeDocument/2006/relationships/hyperlink" Target="https://www.soccerstats.com/team.asp?league=scotland&amp;stats=7-livingston" TargetMode="External"/><Relationship Id="rId10" Type="http://schemas.openxmlformats.org/officeDocument/2006/relationships/hyperlink" Target="https://www.soccerstats.com/team.asp?league=scotland&amp;stats=1-aberdeen" TargetMode="External"/><Relationship Id="rId19" Type="http://schemas.openxmlformats.org/officeDocument/2006/relationships/hyperlink" Target="https://www.soccerstats.com/team.asp?league=scotland&amp;stats=5-hibernian" TargetMode="External"/><Relationship Id="rId31" Type="http://schemas.openxmlformats.org/officeDocument/2006/relationships/hyperlink" Target="https://www.soccerstats.com/team.asp?league=scotland&amp;stats=8-motherwell" TargetMode="External"/><Relationship Id="rId44" Type="http://schemas.openxmlformats.org/officeDocument/2006/relationships/hyperlink" Target="https://www.soccerstats.com/team.asp?league=scotland&amp;stats=12-rangers" TargetMode="External"/><Relationship Id="rId52" Type="http://schemas.openxmlformats.org/officeDocument/2006/relationships/hyperlink" Target="https://www.soccerstats.com/team.asp?league=scotland&amp;stats=8-motherwell" TargetMode="External"/><Relationship Id="rId60" Type="http://schemas.openxmlformats.org/officeDocument/2006/relationships/hyperlink" Target="https://www.soccerstats.com/team.asp?league=scotland&amp;stats=6-st-mirren" TargetMode="External"/><Relationship Id="rId65" Type="http://schemas.openxmlformats.org/officeDocument/2006/relationships/hyperlink" Target="https://www.soccerstats.com/team.asp?league=scotland&amp;stats=10-hamilton" TargetMode="External"/><Relationship Id="rId73" Type="http://schemas.openxmlformats.org/officeDocument/2006/relationships/hyperlink" Target="https://www.soccerstats.com/table.asp?league=scotland&amp;tid=e" TargetMode="External"/><Relationship Id="rId4" Type="http://schemas.openxmlformats.org/officeDocument/2006/relationships/hyperlink" Target="https://www.soccerstats.com/team.asp?league=scotland&amp;stats=8-motherwell" TargetMode="External"/><Relationship Id="rId9" Type="http://schemas.openxmlformats.org/officeDocument/2006/relationships/hyperlink" Target="https://www.soccerstats.com/team.asp?league=scotland&amp;stats=9-ross-county" TargetMode="External"/><Relationship Id="rId14" Type="http://schemas.openxmlformats.org/officeDocument/2006/relationships/hyperlink" Target="https://www.soccerstats.com/team.asp?league=scotland&amp;stats=8-motherwell" TargetMode="External"/><Relationship Id="rId22" Type="http://schemas.openxmlformats.org/officeDocument/2006/relationships/hyperlink" Target="https://www.soccerstats.com/team.asp?league=scotland&amp;stats=11-kilmarnock" TargetMode="External"/><Relationship Id="rId27" Type="http://schemas.openxmlformats.org/officeDocument/2006/relationships/hyperlink" Target="https://www.soccerstats.com/team.asp?league=scotland&amp;stats=3-celtic" TargetMode="External"/><Relationship Id="rId30" Type="http://schemas.openxmlformats.org/officeDocument/2006/relationships/hyperlink" Target="https://www.soccerstats.com/team.asp?league=scotland&amp;stats=10-hamilton" TargetMode="External"/><Relationship Id="rId35" Type="http://schemas.openxmlformats.org/officeDocument/2006/relationships/hyperlink" Target="https://www.soccerstats.com/team.asp?league=scotland&amp;stats=9-ross-county" TargetMode="External"/><Relationship Id="rId43" Type="http://schemas.openxmlformats.org/officeDocument/2006/relationships/hyperlink" Target="https://www.soccerstats.com/team.asp?league=scotland&amp;stats=5-hibernian" TargetMode="External"/><Relationship Id="rId48" Type="http://schemas.openxmlformats.org/officeDocument/2006/relationships/hyperlink" Target="https://www.soccerstats.com/team.asp?league=scotland&amp;stats=6-st-mirren" TargetMode="External"/><Relationship Id="rId56" Type="http://schemas.openxmlformats.org/officeDocument/2006/relationships/hyperlink" Target="https://www.soccerstats.com/team.asp?league=scotland&amp;stats=2-hearts" TargetMode="External"/><Relationship Id="rId64" Type="http://schemas.openxmlformats.org/officeDocument/2006/relationships/hyperlink" Target="https://www.soccerstats.com/team.asp?league=scotland&amp;stats=4-st-johnstone" TargetMode="External"/><Relationship Id="rId69" Type="http://schemas.openxmlformats.org/officeDocument/2006/relationships/hyperlink" Target="https://www.soccerstats.com/team.asp?league=scotland&amp;stats=9-ross-county" TargetMode="External"/><Relationship Id="rId8" Type="http://schemas.openxmlformats.org/officeDocument/2006/relationships/hyperlink" Target="https://www.soccerstats.com/team.asp?league=scotland&amp;stats=7-livingston" TargetMode="External"/><Relationship Id="rId51" Type="http://schemas.openxmlformats.org/officeDocument/2006/relationships/hyperlink" Target="https://www.soccerstats.com/team.asp?league=scotland&amp;stats=10-hamilton" TargetMode="External"/><Relationship Id="rId72" Type="http://schemas.openxmlformats.org/officeDocument/2006/relationships/hyperlink" Target="https://www.soccerstats.com/team.asp?league=scotland&amp;stats=6-st-mirren" TargetMode="External"/><Relationship Id="rId3" Type="http://schemas.openxmlformats.org/officeDocument/2006/relationships/hyperlink" Target="https://www.soccerstats.com/team.asp?league=scotland&amp;stats=5-hibernian" TargetMode="External"/><Relationship Id="rId12" Type="http://schemas.openxmlformats.org/officeDocument/2006/relationships/hyperlink" Target="https://www.soccerstats.com/team.asp?league=scotland&amp;stats=6-st-mirren" TargetMode="External"/><Relationship Id="rId17" Type="http://schemas.openxmlformats.org/officeDocument/2006/relationships/hyperlink" Target="https://www.soccerstats.com/team.asp?league=scotland&amp;stats=9-ross-county" TargetMode="External"/><Relationship Id="rId25" Type="http://schemas.openxmlformats.org/officeDocument/2006/relationships/hyperlink" Target="https://www.soccerstats.com/team.asp?league=scotland&amp;stats=4-st-johnstone" TargetMode="External"/><Relationship Id="rId33" Type="http://schemas.openxmlformats.org/officeDocument/2006/relationships/hyperlink" Target="https://www.soccerstats.com/team.asp?league=scotland&amp;stats=6-st-mirren" TargetMode="External"/><Relationship Id="rId38" Type="http://schemas.openxmlformats.org/officeDocument/2006/relationships/hyperlink" Target="https://www.soccerstats.com/team.asp?league=scotland&amp;stats=9-ross-county" TargetMode="External"/><Relationship Id="rId46" Type="http://schemas.openxmlformats.org/officeDocument/2006/relationships/hyperlink" Target="https://www.soccerstats.com/team.asp?league=scotland&amp;stats=2-hearts" TargetMode="External"/><Relationship Id="rId59" Type="http://schemas.openxmlformats.org/officeDocument/2006/relationships/hyperlink" Target="https://www.soccerstats.com/team.asp?league=scotland&amp;stats=7-livingston" TargetMode="External"/><Relationship Id="rId67" Type="http://schemas.openxmlformats.org/officeDocument/2006/relationships/hyperlink" Target="https://www.soccerstats.com/team.asp?league=scotland&amp;stats=2-hearts" TargetMode="External"/><Relationship Id="rId20" Type="http://schemas.openxmlformats.org/officeDocument/2006/relationships/hyperlink" Target="https://www.soccerstats.com/team.asp?league=scotland&amp;stats=4-st-johnstone" TargetMode="External"/><Relationship Id="rId41" Type="http://schemas.openxmlformats.org/officeDocument/2006/relationships/hyperlink" Target="https://www.soccerstats.com/team.asp?league=scotland&amp;stats=8-motherwell" TargetMode="External"/><Relationship Id="rId54" Type="http://schemas.openxmlformats.org/officeDocument/2006/relationships/hyperlink" Target="https://www.soccerstats.com/team.asp?league=scotland&amp;stats=1-aberdeen" TargetMode="External"/><Relationship Id="rId62" Type="http://schemas.openxmlformats.org/officeDocument/2006/relationships/hyperlink" Target="https://www.soccerstats.com/team.asp?league=scotland&amp;stats=3-celtic" TargetMode="External"/><Relationship Id="rId70" Type="http://schemas.openxmlformats.org/officeDocument/2006/relationships/hyperlink" Target="https://www.soccerstats.com/team.asp?league=scotland&amp;stats=1-aberdeen" TargetMode="External"/><Relationship Id="rId1" Type="http://schemas.openxmlformats.org/officeDocument/2006/relationships/hyperlink" Target="https://www.soccerstats.com/team.asp?league=scotland&amp;stats=3-celtic" TargetMode="External"/><Relationship Id="rId6" Type="http://schemas.openxmlformats.org/officeDocument/2006/relationships/hyperlink" Target="https://www.soccerstats.com/team.asp?league=scotland&amp;stats=2-hearts" TargetMode="Externa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occerstats.com/pmatch.asp?league=sweden&amp;stats=183-4-13-2019-ostersunds-kalmar-ff" TargetMode="External"/><Relationship Id="rId7" Type="http://schemas.openxmlformats.org/officeDocument/2006/relationships/queryTable" Target="../queryTables/queryTable37.xml"/><Relationship Id="rId2" Type="http://schemas.openxmlformats.org/officeDocument/2006/relationships/hyperlink" Target="https://www.soccerstats.com/pmatch.asp?league=sweden&amp;stats=182-10-6-2019-orebro-gif-sundsvall" TargetMode="External"/><Relationship Id="rId1" Type="http://schemas.openxmlformats.org/officeDocument/2006/relationships/hyperlink" Target="https://www.soccerstats.com/pmatch.asp?league=sweden&amp;stats=184-14-9-2019-sirius-falkenberg" TargetMode="External"/><Relationship Id="rId6" Type="http://schemas.openxmlformats.org/officeDocument/2006/relationships/hyperlink" Target="https://www.soccerstats.com/pmatch.asp?league=sweden&amp;stats=181-15-12-2019-malmoe-ff-norrk&#246;ping" TargetMode="External"/><Relationship Id="rId5" Type="http://schemas.openxmlformats.org/officeDocument/2006/relationships/hyperlink" Target="https://www.soccerstats.com/pmatch.asp?league=sweden&amp;stats=180-8-2-2019-hammarby-ifk-goteborg" TargetMode="External"/><Relationship Id="rId4" Type="http://schemas.openxmlformats.org/officeDocument/2006/relationships/hyperlink" Target="https://www.soccerstats.com/pmatch.asp?league=sweden&amp;stats=179-16-3-2019-bk-hacken-aik-stockholm" TargetMode="External"/></Relationships>
</file>

<file path=xl/worksheets/_rels/sheet40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sweden&amp;stats=11-helsingborg" TargetMode="External"/><Relationship Id="rId21" Type="http://schemas.openxmlformats.org/officeDocument/2006/relationships/hyperlink" Target="https://www.soccerstats.com/team.asp?league=sweden&amp;stats=1-afc-eskilstuna" TargetMode="External"/><Relationship Id="rId34" Type="http://schemas.openxmlformats.org/officeDocument/2006/relationships/hyperlink" Target="https://www.soccerstats.com/team.asp?league=sweden&amp;stats=7-elfsborg" TargetMode="External"/><Relationship Id="rId42" Type="http://schemas.openxmlformats.org/officeDocument/2006/relationships/hyperlink" Target="https://www.soccerstats.com/team.asp?league=sweden&amp;stats=4-ostersunds" TargetMode="External"/><Relationship Id="rId47" Type="http://schemas.openxmlformats.org/officeDocument/2006/relationships/hyperlink" Target="https://www.soccerstats.com/team.asp?league=sweden&amp;stats=5-djurgardens" TargetMode="External"/><Relationship Id="rId50" Type="http://schemas.openxmlformats.org/officeDocument/2006/relationships/hyperlink" Target="https://www.soccerstats.com/team.asp?league=sweden&amp;stats=7-elfsborg" TargetMode="External"/><Relationship Id="rId55" Type="http://schemas.openxmlformats.org/officeDocument/2006/relationships/hyperlink" Target="https://www.soccerstats.com/team.asp?league=sweden&amp;stats=4-ostersunds" TargetMode="External"/><Relationship Id="rId63" Type="http://schemas.openxmlformats.org/officeDocument/2006/relationships/hyperlink" Target="https://www.soccerstats.com/team.asp?league=sweden&amp;stats=16-bk-hacken" TargetMode="External"/><Relationship Id="rId68" Type="http://schemas.openxmlformats.org/officeDocument/2006/relationships/hyperlink" Target="https://www.soccerstats.com/team.asp?league=sweden&amp;stats=12-norrk&#246;ping" TargetMode="External"/><Relationship Id="rId76" Type="http://schemas.openxmlformats.org/officeDocument/2006/relationships/hyperlink" Target="https://www.soccerstats.com/team.asp?league=sweden&amp;stats=1-afc-eskilstuna" TargetMode="External"/><Relationship Id="rId84" Type="http://schemas.openxmlformats.org/officeDocument/2006/relationships/hyperlink" Target="https://www.soccerstats.com/team.asp?league=sweden&amp;stats=6-gif-sundsvall" TargetMode="External"/><Relationship Id="rId89" Type="http://schemas.openxmlformats.org/officeDocument/2006/relationships/hyperlink" Target="https://www.soccerstats.com/team.asp?league=sweden&amp;stats=11-helsingborg" TargetMode="External"/><Relationship Id="rId97" Type="http://schemas.openxmlformats.org/officeDocument/2006/relationships/hyperlink" Target="https://www.soccerstats.com/table.asp?league=sweden&amp;tid=e" TargetMode="External"/><Relationship Id="rId7" Type="http://schemas.openxmlformats.org/officeDocument/2006/relationships/hyperlink" Target="https://www.soccerstats.com/team.asp?league=sweden&amp;stats=11-helsingborg" TargetMode="External"/><Relationship Id="rId71" Type="http://schemas.openxmlformats.org/officeDocument/2006/relationships/hyperlink" Target="https://www.soccerstats.com/team.asp?league=sweden&amp;stats=6-gif-sundsvall" TargetMode="External"/><Relationship Id="rId92" Type="http://schemas.openxmlformats.org/officeDocument/2006/relationships/hyperlink" Target="https://www.soccerstats.com/team.asp?league=sweden&amp;stats=13-kalmar-ff" TargetMode="External"/><Relationship Id="rId2" Type="http://schemas.openxmlformats.org/officeDocument/2006/relationships/hyperlink" Target="https://www.soccerstats.com/team.asp?league=sweden&amp;stats=10-orebro" TargetMode="External"/><Relationship Id="rId16" Type="http://schemas.openxmlformats.org/officeDocument/2006/relationships/hyperlink" Target="https://www.soccerstats.com/team.asp?league=sweden&amp;stats=3-aik-stockholm" TargetMode="External"/><Relationship Id="rId29" Type="http://schemas.openxmlformats.org/officeDocument/2006/relationships/hyperlink" Target="https://www.soccerstats.com/team.asp?league=sweden&amp;stats=13-kalmar-ff" TargetMode="External"/><Relationship Id="rId11" Type="http://schemas.openxmlformats.org/officeDocument/2006/relationships/hyperlink" Target="https://www.soccerstats.com/team.asp?league=sweden&amp;stats=4-ostersunds" TargetMode="External"/><Relationship Id="rId24" Type="http://schemas.openxmlformats.org/officeDocument/2006/relationships/hyperlink" Target="https://www.soccerstats.com/team.asp?league=sweden&amp;stats=16-bk-hacken" TargetMode="External"/><Relationship Id="rId32" Type="http://schemas.openxmlformats.org/officeDocument/2006/relationships/hyperlink" Target="https://www.soccerstats.com/team.asp?league=sweden&amp;stats=3-aik-stockholm" TargetMode="External"/><Relationship Id="rId37" Type="http://schemas.openxmlformats.org/officeDocument/2006/relationships/hyperlink" Target="https://www.soccerstats.com/team.asp?league=sweden&amp;stats=1-afc-eskilstuna" TargetMode="External"/><Relationship Id="rId40" Type="http://schemas.openxmlformats.org/officeDocument/2006/relationships/hyperlink" Target="https://www.soccerstats.com/team.asp?league=sweden&amp;stats=11-helsingborg" TargetMode="External"/><Relationship Id="rId45" Type="http://schemas.openxmlformats.org/officeDocument/2006/relationships/hyperlink" Target="https://www.soccerstats.com/team.asp?league=sweden&amp;stats=13-kalmar-ff" TargetMode="External"/><Relationship Id="rId53" Type="http://schemas.openxmlformats.org/officeDocument/2006/relationships/hyperlink" Target="https://www.soccerstats.com/team.asp?league=sweden&amp;stats=6-gif-sundsvall" TargetMode="External"/><Relationship Id="rId58" Type="http://schemas.openxmlformats.org/officeDocument/2006/relationships/hyperlink" Target="https://www.soccerstats.com/team.asp?league=sweden&amp;stats=12-norrk&#246;ping" TargetMode="External"/><Relationship Id="rId66" Type="http://schemas.openxmlformats.org/officeDocument/2006/relationships/hyperlink" Target="https://www.soccerstats.com/team.asp?league=sweden&amp;stats=14-sirius" TargetMode="External"/><Relationship Id="rId74" Type="http://schemas.openxmlformats.org/officeDocument/2006/relationships/hyperlink" Target="https://www.soccerstats.com/team.asp?league=sweden&amp;stats=15-malmoe-ff" TargetMode="External"/><Relationship Id="rId79" Type="http://schemas.openxmlformats.org/officeDocument/2006/relationships/hyperlink" Target="https://www.soccerstats.com/team.asp?league=sweden&amp;stats=16-bk-hacken" TargetMode="External"/><Relationship Id="rId87" Type="http://schemas.openxmlformats.org/officeDocument/2006/relationships/hyperlink" Target="https://www.soccerstats.com/team.asp?league=sweden&amp;stats=10-orebro" TargetMode="External"/><Relationship Id="rId5" Type="http://schemas.openxmlformats.org/officeDocument/2006/relationships/hyperlink" Target="https://www.soccerstats.com/team.asp?league=sweden&amp;stats=1-afc-eskilstuna" TargetMode="External"/><Relationship Id="rId61" Type="http://schemas.openxmlformats.org/officeDocument/2006/relationships/hyperlink" Target="https://www.soccerstats.com/team.asp?league=sweden&amp;stats=15-malmoe-ff" TargetMode="External"/><Relationship Id="rId82" Type="http://schemas.openxmlformats.org/officeDocument/2006/relationships/hyperlink" Target="https://www.soccerstats.com/team.asp?league=sweden&amp;stats=9-falkenberg" TargetMode="External"/><Relationship Id="rId90" Type="http://schemas.openxmlformats.org/officeDocument/2006/relationships/hyperlink" Target="https://www.soccerstats.com/team.asp?league=sweden&amp;stats=5-djurgardens" TargetMode="External"/><Relationship Id="rId95" Type="http://schemas.openxmlformats.org/officeDocument/2006/relationships/hyperlink" Target="https://www.soccerstats.com/team.asp?league=sweden&amp;stats=15-malmoe-ff" TargetMode="External"/><Relationship Id="rId19" Type="http://schemas.openxmlformats.org/officeDocument/2006/relationships/hyperlink" Target="https://www.soccerstats.com/team.asp?league=sweden&amp;stats=15-malmoe-ff" TargetMode="External"/><Relationship Id="rId14" Type="http://schemas.openxmlformats.org/officeDocument/2006/relationships/hyperlink" Target="https://www.soccerstats.com/team.asp?league=sweden&amp;stats=13-kalmar-ff" TargetMode="External"/><Relationship Id="rId22" Type="http://schemas.openxmlformats.org/officeDocument/2006/relationships/hyperlink" Target="https://www.soccerstats.com/team.asp?league=sweden&amp;stats=5-djurgardens" TargetMode="External"/><Relationship Id="rId27" Type="http://schemas.openxmlformats.org/officeDocument/2006/relationships/hyperlink" Target="https://www.soccerstats.com/team.asp?league=sweden&amp;stats=4-ostersunds" TargetMode="External"/><Relationship Id="rId30" Type="http://schemas.openxmlformats.org/officeDocument/2006/relationships/hyperlink" Target="https://www.soccerstats.com/team.asp?league=sweden&amp;stats=9-falkenberg" TargetMode="External"/><Relationship Id="rId35" Type="http://schemas.openxmlformats.org/officeDocument/2006/relationships/hyperlink" Target="https://www.soccerstats.com/team.asp?league=sweden&amp;stats=10-orebro" TargetMode="External"/><Relationship Id="rId43" Type="http://schemas.openxmlformats.org/officeDocument/2006/relationships/hyperlink" Target="https://www.soccerstats.com/team.asp?league=sweden&amp;stats=16-bk-hacken" TargetMode="External"/><Relationship Id="rId48" Type="http://schemas.openxmlformats.org/officeDocument/2006/relationships/hyperlink" Target="https://www.soccerstats.com/team.asp?league=sweden&amp;stats=15-malmoe-ff" TargetMode="External"/><Relationship Id="rId56" Type="http://schemas.openxmlformats.org/officeDocument/2006/relationships/hyperlink" Target="https://www.soccerstats.com/team.asp?league=sweden&amp;stats=10-orebro" TargetMode="External"/><Relationship Id="rId64" Type="http://schemas.openxmlformats.org/officeDocument/2006/relationships/hyperlink" Target="https://www.soccerstats.com/team.asp?league=sweden&amp;stats=13-kalmar-ff" TargetMode="External"/><Relationship Id="rId69" Type="http://schemas.openxmlformats.org/officeDocument/2006/relationships/hyperlink" Target="https://www.soccerstats.com/team.asp?league=sweden&amp;stats=5-djurgardens" TargetMode="External"/><Relationship Id="rId77" Type="http://schemas.openxmlformats.org/officeDocument/2006/relationships/hyperlink" Target="https://www.soccerstats.com/team.asp?league=sweden&amp;stats=2-ifk-goteborg" TargetMode="External"/><Relationship Id="rId8" Type="http://schemas.openxmlformats.org/officeDocument/2006/relationships/hyperlink" Target="https://www.soccerstats.com/team.asp?league=sweden&amp;stats=6-gif-sundsvall" TargetMode="External"/><Relationship Id="rId51" Type="http://schemas.openxmlformats.org/officeDocument/2006/relationships/hyperlink" Target="https://www.soccerstats.com/team.asp?league=sweden&amp;stats=14-sirius" TargetMode="External"/><Relationship Id="rId72" Type="http://schemas.openxmlformats.org/officeDocument/2006/relationships/hyperlink" Target="https://www.soccerstats.com/team.asp?league=sweden&amp;stats=10-orebro" TargetMode="External"/><Relationship Id="rId80" Type="http://schemas.openxmlformats.org/officeDocument/2006/relationships/hyperlink" Target="https://www.soccerstats.com/team.asp?league=sweden&amp;stats=13-kalmar-ff" TargetMode="External"/><Relationship Id="rId85" Type="http://schemas.openxmlformats.org/officeDocument/2006/relationships/hyperlink" Target="https://www.soccerstats.com/team.asp?league=sweden&amp;stats=4-ostersunds" TargetMode="External"/><Relationship Id="rId93" Type="http://schemas.openxmlformats.org/officeDocument/2006/relationships/hyperlink" Target="https://www.soccerstats.com/team.asp?league=sweden&amp;stats=12-norrk&#246;ping" TargetMode="External"/><Relationship Id="rId98" Type="http://schemas.openxmlformats.org/officeDocument/2006/relationships/queryTable" Target="../queryTables/queryTable38.xml"/><Relationship Id="rId3" Type="http://schemas.openxmlformats.org/officeDocument/2006/relationships/hyperlink" Target="https://www.soccerstats.com/team.asp?league=sweden&amp;stats=9-falkenberg" TargetMode="External"/><Relationship Id="rId12" Type="http://schemas.openxmlformats.org/officeDocument/2006/relationships/hyperlink" Target="https://www.soccerstats.com/team.asp?league=sweden&amp;stats=15-malmoe-ff" TargetMode="External"/><Relationship Id="rId17" Type="http://schemas.openxmlformats.org/officeDocument/2006/relationships/hyperlink" Target="https://www.soccerstats.com/team.asp?league=sweden&amp;stats=8-hammarby" TargetMode="External"/><Relationship Id="rId25" Type="http://schemas.openxmlformats.org/officeDocument/2006/relationships/hyperlink" Target="https://www.soccerstats.com/team.asp?league=sweden&amp;stats=6-gif-sundsvall" TargetMode="External"/><Relationship Id="rId33" Type="http://schemas.openxmlformats.org/officeDocument/2006/relationships/hyperlink" Target="https://www.soccerstats.com/team.asp?league=sweden&amp;stats=9-falkenberg" TargetMode="External"/><Relationship Id="rId38" Type="http://schemas.openxmlformats.org/officeDocument/2006/relationships/hyperlink" Target="https://www.soccerstats.com/team.asp?league=sweden&amp;stats=2-ifk-goteborg" TargetMode="External"/><Relationship Id="rId46" Type="http://schemas.openxmlformats.org/officeDocument/2006/relationships/hyperlink" Target="https://www.soccerstats.com/team.asp?league=sweden&amp;stats=14-sirius" TargetMode="External"/><Relationship Id="rId59" Type="http://schemas.openxmlformats.org/officeDocument/2006/relationships/hyperlink" Target="https://www.soccerstats.com/team.asp?league=sweden&amp;stats=5-djurgardens" TargetMode="External"/><Relationship Id="rId67" Type="http://schemas.openxmlformats.org/officeDocument/2006/relationships/hyperlink" Target="https://www.soccerstats.com/team.asp?league=sweden&amp;stats=11-helsingborg" TargetMode="External"/><Relationship Id="rId20" Type="http://schemas.openxmlformats.org/officeDocument/2006/relationships/hyperlink" Target="https://www.soccerstats.com/team.asp?league=sweden&amp;stats=10-orebro" TargetMode="External"/><Relationship Id="rId41" Type="http://schemas.openxmlformats.org/officeDocument/2006/relationships/hyperlink" Target="https://www.soccerstats.com/team.asp?league=sweden&amp;stats=6-gif-sundsvall" TargetMode="External"/><Relationship Id="rId54" Type="http://schemas.openxmlformats.org/officeDocument/2006/relationships/hyperlink" Target="https://www.soccerstats.com/team.asp?league=sweden&amp;stats=11-helsingborg" TargetMode="External"/><Relationship Id="rId62" Type="http://schemas.openxmlformats.org/officeDocument/2006/relationships/hyperlink" Target="https://www.soccerstats.com/team.asp?league=sweden&amp;stats=3-aik-stockholm" TargetMode="External"/><Relationship Id="rId70" Type="http://schemas.openxmlformats.org/officeDocument/2006/relationships/hyperlink" Target="https://www.soccerstats.com/team.asp?league=sweden&amp;stats=9-falkenberg" TargetMode="External"/><Relationship Id="rId75" Type="http://schemas.openxmlformats.org/officeDocument/2006/relationships/hyperlink" Target="https://www.soccerstats.com/team.asp?league=sweden&amp;stats=4-ostersunds" TargetMode="External"/><Relationship Id="rId83" Type="http://schemas.openxmlformats.org/officeDocument/2006/relationships/hyperlink" Target="https://www.soccerstats.com/team.asp?league=sweden&amp;stats=8-hammarby" TargetMode="External"/><Relationship Id="rId88" Type="http://schemas.openxmlformats.org/officeDocument/2006/relationships/hyperlink" Target="https://www.soccerstats.com/team.asp?league=sweden&amp;stats=14-sirius" TargetMode="External"/><Relationship Id="rId91" Type="http://schemas.openxmlformats.org/officeDocument/2006/relationships/hyperlink" Target="https://www.soccerstats.com/team.asp?league=sweden&amp;stats=2-ifk-goteborg" TargetMode="External"/><Relationship Id="rId96" Type="http://schemas.openxmlformats.org/officeDocument/2006/relationships/hyperlink" Target="https://www.soccerstats.com/team.asp?league=sweden&amp;stats=16-bk-hacken" TargetMode="External"/><Relationship Id="rId1" Type="http://schemas.openxmlformats.org/officeDocument/2006/relationships/hyperlink" Target="https://www.soccerstats.com/team.asp?league=sweden&amp;stats=8-hammarby" TargetMode="External"/><Relationship Id="rId6" Type="http://schemas.openxmlformats.org/officeDocument/2006/relationships/hyperlink" Target="https://www.soccerstats.com/team.asp?league=sweden&amp;stats=7-elfsborg" TargetMode="External"/><Relationship Id="rId15" Type="http://schemas.openxmlformats.org/officeDocument/2006/relationships/hyperlink" Target="https://www.soccerstats.com/team.asp?league=sweden&amp;stats=5-djurgardens" TargetMode="External"/><Relationship Id="rId23" Type="http://schemas.openxmlformats.org/officeDocument/2006/relationships/hyperlink" Target="https://www.soccerstats.com/team.asp?league=sweden&amp;stats=12-norrk&#246;ping" TargetMode="External"/><Relationship Id="rId28" Type="http://schemas.openxmlformats.org/officeDocument/2006/relationships/hyperlink" Target="https://www.soccerstats.com/team.asp?league=sweden&amp;stats=7-elfsborg" TargetMode="External"/><Relationship Id="rId36" Type="http://schemas.openxmlformats.org/officeDocument/2006/relationships/hyperlink" Target="https://www.soccerstats.com/team.asp?league=sweden&amp;stats=8-hammarby" TargetMode="External"/><Relationship Id="rId49" Type="http://schemas.openxmlformats.org/officeDocument/2006/relationships/hyperlink" Target="https://www.soccerstats.com/team.asp?league=sweden&amp;stats=8-hammarby" TargetMode="External"/><Relationship Id="rId57" Type="http://schemas.openxmlformats.org/officeDocument/2006/relationships/hyperlink" Target="https://www.soccerstats.com/team.asp?league=sweden&amp;stats=1-afc-eskilstuna" TargetMode="External"/><Relationship Id="rId10" Type="http://schemas.openxmlformats.org/officeDocument/2006/relationships/hyperlink" Target="https://www.soccerstats.com/team.asp?league=sweden&amp;stats=16-bk-hacken" TargetMode="External"/><Relationship Id="rId31" Type="http://schemas.openxmlformats.org/officeDocument/2006/relationships/hyperlink" Target="https://www.soccerstats.com/team.asp?league=sweden&amp;stats=2-ifk-goteborg" TargetMode="External"/><Relationship Id="rId44" Type="http://schemas.openxmlformats.org/officeDocument/2006/relationships/hyperlink" Target="https://www.soccerstats.com/team.asp?league=sweden&amp;stats=12-norrk&#246;ping" TargetMode="External"/><Relationship Id="rId52" Type="http://schemas.openxmlformats.org/officeDocument/2006/relationships/hyperlink" Target="https://www.soccerstats.com/team.asp?league=sweden&amp;stats=9-falkenberg" TargetMode="External"/><Relationship Id="rId60" Type="http://schemas.openxmlformats.org/officeDocument/2006/relationships/hyperlink" Target="https://www.soccerstats.com/team.asp?league=sweden&amp;stats=2-ifk-goteborg" TargetMode="External"/><Relationship Id="rId65" Type="http://schemas.openxmlformats.org/officeDocument/2006/relationships/hyperlink" Target="https://www.soccerstats.com/team.asp?league=sweden&amp;stats=8-hammarby" TargetMode="External"/><Relationship Id="rId73" Type="http://schemas.openxmlformats.org/officeDocument/2006/relationships/hyperlink" Target="https://www.soccerstats.com/team.asp?league=sweden&amp;stats=7-elfsborg" TargetMode="External"/><Relationship Id="rId78" Type="http://schemas.openxmlformats.org/officeDocument/2006/relationships/hyperlink" Target="https://www.soccerstats.com/team.asp?league=sweden&amp;stats=3-aik-stockholm" TargetMode="External"/><Relationship Id="rId81" Type="http://schemas.openxmlformats.org/officeDocument/2006/relationships/hyperlink" Target="https://www.soccerstats.com/team.asp?league=sweden&amp;stats=7-elfsborg" TargetMode="External"/><Relationship Id="rId86" Type="http://schemas.openxmlformats.org/officeDocument/2006/relationships/hyperlink" Target="https://www.soccerstats.com/team.asp?league=sweden&amp;stats=1-afc-eskilstuna" TargetMode="External"/><Relationship Id="rId94" Type="http://schemas.openxmlformats.org/officeDocument/2006/relationships/hyperlink" Target="https://www.soccerstats.com/team.asp?league=sweden&amp;stats=3-aik-stockholm" TargetMode="External"/><Relationship Id="rId4" Type="http://schemas.openxmlformats.org/officeDocument/2006/relationships/hyperlink" Target="https://www.soccerstats.com/team.asp?league=sweden&amp;stats=14-sirius" TargetMode="External"/><Relationship Id="rId9" Type="http://schemas.openxmlformats.org/officeDocument/2006/relationships/hyperlink" Target="https://www.soccerstats.com/team.asp?league=sweden&amp;stats=12-norrk&#246;ping" TargetMode="External"/><Relationship Id="rId13" Type="http://schemas.openxmlformats.org/officeDocument/2006/relationships/hyperlink" Target="https://www.soccerstats.com/team.asp?league=sweden&amp;stats=2-ifk-goteborg" TargetMode="External"/><Relationship Id="rId18" Type="http://schemas.openxmlformats.org/officeDocument/2006/relationships/hyperlink" Target="https://www.soccerstats.com/team.asp?league=sweden&amp;stats=14-sirius" TargetMode="External"/><Relationship Id="rId39" Type="http://schemas.openxmlformats.org/officeDocument/2006/relationships/hyperlink" Target="https://www.soccerstats.com/team.asp?league=sweden&amp;stats=3-aik-stockholm" TargetMode="Externa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occerstats.com/pmatch.asp?league=turkey&amp;stats=35-6-7-2020-rizespor-goztepe" TargetMode="External"/><Relationship Id="rId3" Type="http://schemas.openxmlformats.org/officeDocument/2006/relationships/hyperlink" Target="https://www.soccerstats.com/pmatch.asp?league=turkey&amp;stats=33-2-9-2020-galatasaray-kasimpasa" TargetMode="External"/><Relationship Id="rId7" Type="http://schemas.openxmlformats.org/officeDocument/2006/relationships/hyperlink" Target="https://www.soccerstats.com/pmatch.asp?league=turkey&amp;stats=29-14-17-2020-ankaragucu-yeni-malatyaspo" TargetMode="External"/><Relationship Id="rId2" Type="http://schemas.openxmlformats.org/officeDocument/2006/relationships/hyperlink" Target="https://www.soccerstats.com/pmatch.asp?league=turkey&amp;stats=36-10-5-2020-trabzonspor-genclerbirligi" TargetMode="External"/><Relationship Id="rId1" Type="http://schemas.openxmlformats.org/officeDocument/2006/relationships/hyperlink" Target="https://www.soccerstats.com/pmatch.asp?league=turkey&amp;stats=32-1-13-2020-denizlispor-konyaspor" TargetMode="External"/><Relationship Id="rId6" Type="http://schemas.openxmlformats.org/officeDocument/2006/relationships/hyperlink" Target="https://www.soccerstats.com/pmatch.asp?league=turkey&amp;stats=34-4-16-2020-gaziantep-fk-besiktas" TargetMode="External"/><Relationship Id="rId5" Type="http://schemas.openxmlformats.org/officeDocument/2006/relationships/hyperlink" Target="https://www.soccerstats.com/pmatch.asp?league=turkey&amp;stats=30-8-11-2020-antalyaspor-kayserispor" TargetMode="External"/><Relationship Id="rId4" Type="http://schemas.openxmlformats.org/officeDocument/2006/relationships/hyperlink" Target="https://www.soccerstats.com/pmatch.asp?league=turkey&amp;stats=31-18-15-2020-basaksehir-sivasspor" TargetMode="External"/><Relationship Id="rId9" Type="http://schemas.openxmlformats.org/officeDocument/2006/relationships/queryTable" Target="../queryTables/queryTable39.xml"/></Relationships>
</file>

<file path=xl/worksheets/_rels/sheet4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ccerstats.com/team.asp?league=turkey&amp;stats=10-trabzonspor" TargetMode="External"/><Relationship Id="rId21" Type="http://schemas.openxmlformats.org/officeDocument/2006/relationships/hyperlink" Target="https://www.soccerstats.com/team.asp?league=turkey&amp;stats=17-yeni-malatyaspo" TargetMode="External"/><Relationship Id="rId42" Type="http://schemas.openxmlformats.org/officeDocument/2006/relationships/hyperlink" Target="https://www.soccerstats.com/team.asp?league=turkey&amp;stats=18-basaksehir" TargetMode="External"/><Relationship Id="rId47" Type="http://schemas.openxmlformats.org/officeDocument/2006/relationships/hyperlink" Target="https://www.soccerstats.com/team.asp?league=turkey&amp;stats=17-yeni-malatyaspo" TargetMode="External"/><Relationship Id="rId63" Type="http://schemas.openxmlformats.org/officeDocument/2006/relationships/hyperlink" Target="https://www.soccerstats.com/team.asp?league=turkey&amp;stats=5-genclerbirligi" TargetMode="External"/><Relationship Id="rId68" Type="http://schemas.openxmlformats.org/officeDocument/2006/relationships/hyperlink" Target="https://www.soccerstats.com/team.asp?league=turkey&amp;stats=1-denizlispor" TargetMode="External"/><Relationship Id="rId84" Type="http://schemas.openxmlformats.org/officeDocument/2006/relationships/hyperlink" Target="https://www.soccerstats.com/team.asp?league=turkey&amp;stats=7-goztepe" TargetMode="External"/><Relationship Id="rId89" Type="http://schemas.openxmlformats.org/officeDocument/2006/relationships/hyperlink" Target="https://www.soccerstats.com/team.asp?league=turkey&amp;stats=2-galatasaray" TargetMode="External"/><Relationship Id="rId2" Type="http://schemas.openxmlformats.org/officeDocument/2006/relationships/hyperlink" Target="https://www.soccerstats.com/team.asp?league=turkey&amp;stats=12-alanyaspor" TargetMode="External"/><Relationship Id="rId16" Type="http://schemas.openxmlformats.org/officeDocument/2006/relationships/hyperlink" Target="https://www.soccerstats.com/team.asp?league=turkey&amp;stats=1-denizlispor" TargetMode="External"/><Relationship Id="rId29" Type="http://schemas.openxmlformats.org/officeDocument/2006/relationships/hyperlink" Target="https://www.soccerstats.com/team.asp?league=turkey&amp;stats=14-ankaragucu" TargetMode="External"/><Relationship Id="rId107" Type="http://schemas.openxmlformats.org/officeDocument/2006/relationships/hyperlink" Target="https://www.soccerstats.com/team.asp?league=turkey&amp;stats=13-konyaspor" TargetMode="External"/><Relationship Id="rId11" Type="http://schemas.openxmlformats.org/officeDocument/2006/relationships/hyperlink" Target="https://www.soccerstats.com/team.asp?league=turkey&amp;stats=15-sivasspor" TargetMode="External"/><Relationship Id="rId24" Type="http://schemas.openxmlformats.org/officeDocument/2006/relationships/hyperlink" Target="https://www.soccerstats.com/team.asp?league=turkey&amp;stats=11-kayserispor" TargetMode="External"/><Relationship Id="rId32" Type="http://schemas.openxmlformats.org/officeDocument/2006/relationships/hyperlink" Target="https://www.soccerstats.com/team.asp?league=turkey&amp;stats=2-galatasaray" TargetMode="External"/><Relationship Id="rId37" Type="http://schemas.openxmlformats.org/officeDocument/2006/relationships/hyperlink" Target="https://www.soccerstats.com/team.asp?league=turkey&amp;stats=5-genclerbirligi" TargetMode="External"/><Relationship Id="rId40" Type="http://schemas.openxmlformats.org/officeDocument/2006/relationships/hyperlink" Target="https://www.soccerstats.com/team.asp?league=turkey&amp;stats=4-gaziantep-fk" TargetMode="External"/><Relationship Id="rId45" Type="http://schemas.openxmlformats.org/officeDocument/2006/relationships/hyperlink" Target="https://www.soccerstats.com/team.asp?league=turkey&amp;stats=7-goztepe" TargetMode="External"/><Relationship Id="rId53" Type="http://schemas.openxmlformats.org/officeDocument/2006/relationships/hyperlink" Target="https://www.soccerstats.com/team.asp?league=turkey&amp;stats=1-denizlispor" TargetMode="External"/><Relationship Id="rId58" Type="http://schemas.openxmlformats.org/officeDocument/2006/relationships/hyperlink" Target="https://www.soccerstats.com/team.asp?league=turkey&amp;stats=9-kasimpasa" TargetMode="External"/><Relationship Id="rId66" Type="http://schemas.openxmlformats.org/officeDocument/2006/relationships/hyperlink" Target="https://www.soccerstats.com/team.asp?league=turkey&amp;stats=15-sivasspor" TargetMode="External"/><Relationship Id="rId74" Type="http://schemas.openxmlformats.org/officeDocument/2006/relationships/hyperlink" Target="https://www.soccerstats.com/team.asp?league=turkey&amp;stats=12-alanyaspor" TargetMode="External"/><Relationship Id="rId79" Type="http://schemas.openxmlformats.org/officeDocument/2006/relationships/hyperlink" Target="https://www.soccerstats.com/team.asp?league=turkey&amp;stats=18-basaksehir" TargetMode="External"/><Relationship Id="rId87" Type="http://schemas.openxmlformats.org/officeDocument/2006/relationships/hyperlink" Target="https://www.soccerstats.com/team.asp?league=turkey&amp;stats=14-ankaragucu" TargetMode="External"/><Relationship Id="rId102" Type="http://schemas.openxmlformats.org/officeDocument/2006/relationships/hyperlink" Target="https://www.soccerstats.com/team.asp?league=turkey&amp;stats=18-basaksehir" TargetMode="External"/><Relationship Id="rId110" Type="http://schemas.openxmlformats.org/officeDocument/2006/relationships/queryTable" Target="../queryTables/queryTable40.xml"/><Relationship Id="rId5" Type="http://schemas.openxmlformats.org/officeDocument/2006/relationships/hyperlink" Target="https://www.soccerstats.com/team.asp?league=turkey&amp;stats=18-basaksehir" TargetMode="External"/><Relationship Id="rId61" Type="http://schemas.openxmlformats.org/officeDocument/2006/relationships/hyperlink" Target="https://www.soccerstats.com/team.asp?league=turkey&amp;stats=8-antalyaspor" TargetMode="External"/><Relationship Id="rId82" Type="http://schemas.openxmlformats.org/officeDocument/2006/relationships/hyperlink" Target="https://www.soccerstats.com/team.asp?league=turkey&amp;stats=10-trabzonspor" TargetMode="External"/><Relationship Id="rId90" Type="http://schemas.openxmlformats.org/officeDocument/2006/relationships/hyperlink" Target="https://www.soccerstats.com/team.asp?league=turkey&amp;stats=6-rizespor" TargetMode="External"/><Relationship Id="rId95" Type="http://schemas.openxmlformats.org/officeDocument/2006/relationships/hyperlink" Target="https://www.soccerstats.com/team.asp?league=turkey&amp;stats=12-alanyaspor" TargetMode="External"/><Relationship Id="rId19" Type="http://schemas.openxmlformats.org/officeDocument/2006/relationships/hyperlink" Target="https://www.soccerstats.com/team.asp?league=turkey&amp;stats=12-alanyaspor" TargetMode="External"/><Relationship Id="rId14" Type="http://schemas.openxmlformats.org/officeDocument/2006/relationships/hyperlink" Target="https://www.soccerstats.com/team.asp?league=turkey&amp;stats=13-konyaspor" TargetMode="External"/><Relationship Id="rId22" Type="http://schemas.openxmlformats.org/officeDocument/2006/relationships/hyperlink" Target="https://www.soccerstats.com/team.asp?league=turkey&amp;stats=3-fenerbahce" TargetMode="External"/><Relationship Id="rId27" Type="http://schemas.openxmlformats.org/officeDocument/2006/relationships/hyperlink" Target="https://www.soccerstats.com/team.asp?league=turkey&amp;stats=16-besiktas" TargetMode="External"/><Relationship Id="rId30" Type="http://schemas.openxmlformats.org/officeDocument/2006/relationships/hyperlink" Target="https://www.soccerstats.com/team.asp?league=turkey&amp;stats=8-antalyaspor" TargetMode="External"/><Relationship Id="rId35" Type="http://schemas.openxmlformats.org/officeDocument/2006/relationships/hyperlink" Target="https://www.soccerstats.com/team.asp?league=turkey&amp;stats=9-kasimpasa" TargetMode="External"/><Relationship Id="rId43" Type="http://schemas.openxmlformats.org/officeDocument/2006/relationships/hyperlink" Target="https://www.soccerstats.com/team.asp?league=turkey&amp;stats=16-besiktas" TargetMode="External"/><Relationship Id="rId48" Type="http://schemas.openxmlformats.org/officeDocument/2006/relationships/hyperlink" Target="https://www.soccerstats.com/team.asp?league=turkey&amp;stats=8-antalyaspor" TargetMode="External"/><Relationship Id="rId56" Type="http://schemas.openxmlformats.org/officeDocument/2006/relationships/hyperlink" Target="https://www.soccerstats.com/team.asp?league=turkey&amp;stats=4-gaziantep-fk" TargetMode="External"/><Relationship Id="rId64" Type="http://schemas.openxmlformats.org/officeDocument/2006/relationships/hyperlink" Target="https://www.soccerstats.com/team.asp?league=turkey&amp;stats=18-basaksehir" TargetMode="External"/><Relationship Id="rId69" Type="http://schemas.openxmlformats.org/officeDocument/2006/relationships/hyperlink" Target="https://www.soccerstats.com/team.asp?league=turkey&amp;stats=2-galatasaray" TargetMode="External"/><Relationship Id="rId77" Type="http://schemas.openxmlformats.org/officeDocument/2006/relationships/hyperlink" Target="https://www.soccerstats.com/team.asp?league=turkey&amp;stats=17-yeni-malatyaspo" TargetMode="External"/><Relationship Id="rId100" Type="http://schemas.openxmlformats.org/officeDocument/2006/relationships/hyperlink" Target="https://www.soccerstats.com/team.asp?league=turkey&amp;stats=17-yeni-malatyaspo" TargetMode="External"/><Relationship Id="rId105" Type="http://schemas.openxmlformats.org/officeDocument/2006/relationships/hyperlink" Target="https://www.soccerstats.com/team.asp?league=turkey&amp;stats=6-rizespor" TargetMode="External"/><Relationship Id="rId8" Type="http://schemas.openxmlformats.org/officeDocument/2006/relationships/hyperlink" Target="https://www.soccerstats.com/team.asp?league=turkey&amp;stats=16-besiktas" TargetMode="External"/><Relationship Id="rId51" Type="http://schemas.openxmlformats.org/officeDocument/2006/relationships/hyperlink" Target="https://www.soccerstats.com/team.asp?league=turkey&amp;stats=10-trabzonspor" TargetMode="External"/><Relationship Id="rId72" Type="http://schemas.openxmlformats.org/officeDocument/2006/relationships/hyperlink" Target="https://www.soccerstats.com/team.asp?league=turkey&amp;stats=6-rizespor" TargetMode="External"/><Relationship Id="rId80" Type="http://schemas.openxmlformats.org/officeDocument/2006/relationships/hyperlink" Target="https://www.soccerstats.com/team.asp?league=turkey&amp;stats=16-besiktas" TargetMode="External"/><Relationship Id="rId85" Type="http://schemas.openxmlformats.org/officeDocument/2006/relationships/hyperlink" Target="https://www.soccerstats.com/team.asp?league=turkey&amp;stats=11-kayserispor" TargetMode="External"/><Relationship Id="rId93" Type="http://schemas.openxmlformats.org/officeDocument/2006/relationships/hyperlink" Target="https://www.soccerstats.com/team.asp?league=turkey&amp;stats=9-kasimpasa" TargetMode="External"/><Relationship Id="rId98" Type="http://schemas.openxmlformats.org/officeDocument/2006/relationships/hyperlink" Target="https://www.soccerstats.com/team.asp?league=turkey&amp;stats=3-fenerbahce" TargetMode="External"/><Relationship Id="rId3" Type="http://schemas.openxmlformats.org/officeDocument/2006/relationships/hyperlink" Target="https://www.soccerstats.com/team.asp?league=turkey&amp;stats=17-yeni-malatyaspo" TargetMode="External"/><Relationship Id="rId12" Type="http://schemas.openxmlformats.org/officeDocument/2006/relationships/hyperlink" Target="https://www.soccerstats.com/team.asp?league=turkey&amp;stats=8-antalyaspor" TargetMode="External"/><Relationship Id="rId17" Type="http://schemas.openxmlformats.org/officeDocument/2006/relationships/hyperlink" Target="https://www.soccerstats.com/team.asp?league=turkey&amp;stats=7-goztepe" TargetMode="External"/><Relationship Id="rId25" Type="http://schemas.openxmlformats.org/officeDocument/2006/relationships/hyperlink" Target="https://www.soccerstats.com/team.asp?league=turkey&amp;stats=6-rizespor" TargetMode="External"/><Relationship Id="rId33" Type="http://schemas.openxmlformats.org/officeDocument/2006/relationships/hyperlink" Target="https://www.soccerstats.com/team.asp?league=turkey&amp;stats=5-genclerbirligi" TargetMode="External"/><Relationship Id="rId38" Type="http://schemas.openxmlformats.org/officeDocument/2006/relationships/hyperlink" Target="https://www.soccerstats.com/team.asp?league=turkey&amp;stats=9-kasimpasa" TargetMode="External"/><Relationship Id="rId46" Type="http://schemas.openxmlformats.org/officeDocument/2006/relationships/hyperlink" Target="https://www.soccerstats.com/team.asp?league=turkey&amp;stats=15-sivasspor" TargetMode="External"/><Relationship Id="rId59" Type="http://schemas.openxmlformats.org/officeDocument/2006/relationships/hyperlink" Target="https://www.soccerstats.com/team.asp?league=turkey&amp;stats=10-trabzonspor" TargetMode="External"/><Relationship Id="rId67" Type="http://schemas.openxmlformats.org/officeDocument/2006/relationships/hyperlink" Target="https://www.soccerstats.com/team.asp?league=turkey&amp;stats=14-ankaragucu" TargetMode="External"/><Relationship Id="rId103" Type="http://schemas.openxmlformats.org/officeDocument/2006/relationships/hyperlink" Target="https://www.soccerstats.com/team.asp?league=turkey&amp;stats=1-denizlispor" TargetMode="External"/><Relationship Id="rId108" Type="http://schemas.openxmlformats.org/officeDocument/2006/relationships/hyperlink" Target="https://www.soccerstats.com/team.asp?league=turkey&amp;stats=15-sivasspor" TargetMode="External"/><Relationship Id="rId20" Type="http://schemas.openxmlformats.org/officeDocument/2006/relationships/hyperlink" Target="https://www.soccerstats.com/team.asp?league=turkey&amp;stats=4-gaziantep-fk" TargetMode="External"/><Relationship Id="rId41" Type="http://schemas.openxmlformats.org/officeDocument/2006/relationships/hyperlink" Target="https://www.soccerstats.com/team.asp?league=turkey&amp;stats=12-alanyaspor" TargetMode="External"/><Relationship Id="rId54" Type="http://schemas.openxmlformats.org/officeDocument/2006/relationships/hyperlink" Target="https://www.soccerstats.com/team.asp?league=turkey&amp;stats=14-ankaragucu" TargetMode="External"/><Relationship Id="rId62" Type="http://schemas.openxmlformats.org/officeDocument/2006/relationships/hyperlink" Target="https://www.soccerstats.com/team.asp?league=turkey&amp;stats=16-besiktas" TargetMode="External"/><Relationship Id="rId70" Type="http://schemas.openxmlformats.org/officeDocument/2006/relationships/hyperlink" Target="https://www.soccerstats.com/team.asp?league=turkey&amp;stats=11-kayserispor" TargetMode="External"/><Relationship Id="rId75" Type="http://schemas.openxmlformats.org/officeDocument/2006/relationships/hyperlink" Target="https://www.soccerstats.com/team.asp?league=turkey&amp;stats=4-gaziantep-fk" TargetMode="External"/><Relationship Id="rId83" Type="http://schemas.openxmlformats.org/officeDocument/2006/relationships/hyperlink" Target="https://www.soccerstats.com/team.asp?league=turkey&amp;stats=5-genclerbirligi" TargetMode="External"/><Relationship Id="rId88" Type="http://schemas.openxmlformats.org/officeDocument/2006/relationships/hyperlink" Target="https://www.soccerstats.com/team.asp?league=turkey&amp;stats=1-denizlispor" TargetMode="External"/><Relationship Id="rId91" Type="http://schemas.openxmlformats.org/officeDocument/2006/relationships/hyperlink" Target="https://www.soccerstats.com/team.asp?league=turkey&amp;stats=4-gaziantep-fk" TargetMode="External"/><Relationship Id="rId96" Type="http://schemas.openxmlformats.org/officeDocument/2006/relationships/hyperlink" Target="https://www.soccerstats.com/team.asp?league=turkey&amp;stats=8-antalyaspor" TargetMode="External"/><Relationship Id="rId1" Type="http://schemas.openxmlformats.org/officeDocument/2006/relationships/hyperlink" Target="https://www.soccerstats.com/team.asp?league=turkey&amp;stats=4-gaziantep-fk" TargetMode="External"/><Relationship Id="rId6" Type="http://schemas.openxmlformats.org/officeDocument/2006/relationships/hyperlink" Target="https://www.soccerstats.com/team.asp?league=turkey&amp;stats=2-galatasaray" TargetMode="External"/><Relationship Id="rId15" Type="http://schemas.openxmlformats.org/officeDocument/2006/relationships/hyperlink" Target="https://www.soccerstats.com/team.asp?league=turkey&amp;stats=6-rizespor" TargetMode="External"/><Relationship Id="rId23" Type="http://schemas.openxmlformats.org/officeDocument/2006/relationships/hyperlink" Target="https://www.soccerstats.com/team.asp?league=turkey&amp;stats=18-basaksehir" TargetMode="External"/><Relationship Id="rId28" Type="http://schemas.openxmlformats.org/officeDocument/2006/relationships/hyperlink" Target="https://www.soccerstats.com/team.asp?league=turkey&amp;stats=15-sivasspor" TargetMode="External"/><Relationship Id="rId36" Type="http://schemas.openxmlformats.org/officeDocument/2006/relationships/hyperlink" Target="https://www.soccerstats.com/team.asp?league=turkey&amp;stats=7-goztepe" TargetMode="External"/><Relationship Id="rId49" Type="http://schemas.openxmlformats.org/officeDocument/2006/relationships/hyperlink" Target="https://www.soccerstats.com/team.asp?league=turkey&amp;stats=11-kayserispor" TargetMode="External"/><Relationship Id="rId57" Type="http://schemas.openxmlformats.org/officeDocument/2006/relationships/hyperlink" Target="https://www.soccerstats.com/team.asp?league=turkey&amp;stats=12-alanyaspor" TargetMode="External"/><Relationship Id="rId106" Type="http://schemas.openxmlformats.org/officeDocument/2006/relationships/hyperlink" Target="https://www.soccerstats.com/team.asp?league=turkey&amp;stats=11-kayserispor" TargetMode="External"/><Relationship Id="rId10" Type="http://schemas.openxmlformats.org/officeDocument/2006/relationships/hyperlink" Target="https://www.soccerstats.com/team.asp?league=turkey&amp;stats=11-kayserispor" TargetMode="External"/><Relationship Id="rId31" Type="http://schemas.openxmlformats.org/officeDocument/2006/relationships/hyperlink" Target="https://www.soccerstats.com/team.asp?league=turkey&amp;stats=1-denizlispor" TargetMode="External"/><Relationship Id="rId44" Type="http://schemas.openxmlformats.org/officeDocument/2006/relationships/hyperlink" Target="https://www.soccerstats.com/team.asp?league=turkey&amp;stats=3-fenerbahce" TargetMode="External"/><Relationship Id="rId52" Type="http://schemas.openxmlformats.org/officeDocument/2006/relationships/hyperlink" Target="https://www.soccerstats.com/team.asp?league=turkey&amp;stats=6-rizespor" TargetMode="External"/><Relationship Id="rId60" Type="http://schemas.openxmlformats.org/officeDocument/2006/relationships/hyperlink" Target="https://www.soccerstats.com/team.asp?league=turkey&amp;stats=17-yeni-malatyaspo" TargetMode="External"/><Relationship Id="rId65" Type="http://schemas.openxmlformats.org/officeDocument/2006/relationships/hyperlink" Target="https://www.soccerstats.com/team.asp?league=turkey&amp;stats=7-goztepe" TargetMode="External"/><Relationship Id="rId73" Type="http://schemas.openxmlformats.org/officeDocument/2006/relationships/hyperlink" Target="https://www.soccerstats.com/team.asp?league=turkey&amp;stats=3-fenerbahce" TargetMode="External"/><Relationship Id="rId78" Type="http://schemas.openxmlformats.org/officeDocument/2006/relationships/hyperlink" Target="https://www.soccerstats.com/team.asp?league=turkey&amp;stats=8-antalyaspor" TargetMode="External"/><Relationship Id="rId81" Type="http://schemas.openxmlformats.org/officeDocument/2006/relationships/hyperlink" Target="https://www.soccerstats.com/team.asp?league=turkey&amp;stats=15-sivasspor" TargetMode="External"/><Relationship Id="rId86" Type="http://schemas.openxmlformats.org/officeDocument/2006/relationships/hyperlink" Target="https://www.soccerstats.com/team.asp?league=turkey&amp;stats=13-konyaspor" TargetMode="External"/><Relationship Id="rId94" Type="http://schemas.openxmlformats.org/officeDocument/2006/relationships/hyperlink" Target="https://www.soccerstats.com/team.asp?league=turkey&amp;stats=10-trabzonspor" TargetMode="External"/><Relationship Id="rId99" Type="http://schemas.openxmlformats.org/officeDocument/2006/relationships/hyperlink" Target="https://www.soccerstats.com/team.asp?league=turkey&amp;stats=7-goztepe" TargetMode="External"/><Relationship Id="rId101" Type="http://schemas.openxmlformats.org/officeDocument/2006/relationships/hyperlink" Target="https://www.soccerstats.com/team.asp?league=turkey&amp;stats=14-ankaragucu" TargetMode="External"/><Relationship Id="rId4" Type="http://schemas.openxmlformats.org/officeDocument/2006/relationships/hyperlink" Target="https://www.soccerstats.com/team.asp?league=turkey&amp;stats=3-fenerbahce" TargetMode="External"/><Relationship Id="rId9" Type="http://schemas.openxmlformats.org/officeDocument/2006/relationships/hyperlink" Target="https://www.soccerstats.com/team.asp?league=turkey&amp;stats=9-kasimpasa" TargetMode="External"/><Relationship Id="rId13" Type="http://schemas.openxmlformats.org/officeDocument/2006/relationships/hyperlink" Target="https://www.soccerstats.com/team.asp?league=turkey&amp;stats=10-trabzonspor" TargetMode="External"/><Relationship Id="rId18" Type="http://schemas.openxmlformats.org/officeDocument/2006/relationships/hyperlink" Target="https://www.soccerstats.com/team.asp?league=turkey&amp;stats=14-ankaragucu" TargetMode="External"/><Relationship Id="rId39" Type="http://schemas.openxmlformats.org/officeDocument/2006/relationships/hyperlink" Target="https://www.soccerstats.com/team.asp?league=turkey&amp;stats=2-galatasaray" TargetMode="External"/><Relationship Id="rId109" Type="http://schemas.openxmlformats.org/officeDocument/2006/relationships/hyperlink" Target="https://www.soccerstats.com/table.asp?league=turkey&amp;tid=e" TargetMode="External"/><Relationship Id="rId34" Type="http://schemas.openxmlformats.org/officeDocument/2006/relationships/hyperlink" Target="https://www.soccerstats.com/team.asp?league=turkey&amp;stats=13-konyaspor" TargetMode="External"/><Relationship Id="rId50" Type="http://schemas.openxmlformats.org/officeDocument/2006/relationships/hyperlink" Target="https://www.soccerstats.com/team.asp?league=turkey&amp;stats=13-konyaspor" TargetMode="External"/><Relationship Id="rId55" Type="http://schemas.openxmlformats.org/officeDocument/2006/relationships/hyperlink" Target="https://www.soccerstats.com/team.asp?league=turkey&amp;stats=3-fenerbahce" TargetMode="External"/><Relationship Id="rId76" Type="http://schemas.openxmlformats.org/officeDocument/2006/relationships/hyperlink" Target="https://www.soccerstats.com/team.asp?league=turkey&amp;stats=9-kasimpasa" TargetMode="External"/><Relationship Id="rId97" Type="http://schemas.openxmlformats.org/officeDocument/2006/relationships/hyperlink" Target="https://www.soccerstats.com/team.asp?league=turkey&amp;stats=16-besiktas" TargetMode="External"/><Relationship Id="rId104" Type="http://schemas.openxmlformats.org/officeDocument/2006/relationships/hyperlink" Target="https://www.soccerstats.com/team.asp?league=turkey&amp;stats=2-galatasaray" TargetMode="External"/><Relationship Id="rId7" Type="http://schemas.openxmlformats.org/officeDocument/2006/relationships/hyperlink" Target="https://www.soccerstats.com/team.asp?league=turkey&amp;stats=5-genclerbirligi" TargetMode="External"/><Relationship Id="rId71" Type="http://schemas.openxmlformats.org/officeDocument/2006/relationships/hyperlink" Target="https://www.soccerstats.com/team.asp?league=turkey&amp;stats=13-konyaspor" TargetMode="External"/><Relationship Id="rId92" Type="http://schemas.openxmlformats.org/officeDocument/2006/relationships/hyperlink" Target="https://www.soccerstats.com/team.asp?league=turkey&amp;stats=5-genclerbirlig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N340"/>
  <sheetViews>
    <sheetView workbookViewId="0">
      <selection sqref="A1:C1"/>
    </sheetView>
  </sheetViews>
  <sheetFormatPr baseColWidth="10" defaultRowHeight="15" x14ac:dyDescent="0.25"/>
  <cols>
    <col min="1" max="1" width="6.42578125" customWidth="1"/>
    <col min="2" max="2" width="6.140625" customWidth="1"/>
    <col min="3" max="3" width="6.7109375" customWidth="1"/>
    <col min="4" max="4" width="20.5703125" customWidth="1"/>
    <col min="5" max="5" width="45.7109375" customWidth="1"/>
    <col min="6" max="6" width="5.7109375" customWidth="1"/>
    <col min="7" max="7" width="7.5703125" customWidth="1"/>
    <col min="8" max="8" width="6.28515625" customWidth="1"/>
    <col min="9" max="9" width="7" customWidth="1"/>
    <col min="10" max="10" width="7.42578125" customWidth="1"/>
    <col min="11" max="11" width="6.42578125" customWidth="1"/>
    <col min="12" max="12" width="29.42578125" bestFit="1" customWidth="1"/>
    <col min="13" max="13" width="10.85546875" customWidth="1"/>
    <col min="14" max="14" width="7.85546875" customWidth="1"/>
    <col min="15" max="15" width="9.5703125" bestFit="1" customWidth="1"/>
    <col min="16" max="17" width="5.5703125" bestFit="1" customWidth="1"/>
    <col min="18" max="18" width="4.5703125" bestFit="1" customWidth="1"/>
  </cols>
  <sheetData>
    <row r="1" spans="1:14" ht="15" customHeight="1" x14ac:dyDescent="0.25">
      <c r="A1" s="54" t="s">
        <v>483</v>
      </c>
      <c r="B1" s="54"/>
      <c r="C1" s="54"/>
      <c r="D1" s="54" t="s">
        <v>484</v>
      </c>
      <c r="E1" s="54"/>
      <c r="F1" s="54"/>
      <c r="G1" s="19" t="s">
        <v>485</v>
      </c>
      <c r="H1" s="40" t="s">
        <v>486</v>
      </c>
      <c r="I1" s="40" t="s">
        <v>487</v>
      </c>
      <c r="J1" s="20" t="s">
        <v>488</v>
      </c>
      <c r="K1" s="37"/>
    </row>
    <row r="2" spans="1:14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4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4" x14ac:dyDescent="0.25">
      <c r="A4" s="21" t="s">
        <v>526</v>
      </c>
      <c r="B4" s="52">
        <v>0.76041666666666663</v>
      </c>
      <c r="C4" s="22" t="s">
        <v>490</v>
      </c>
      <c r="D4" s="38" t="s">
        <v>494</v>
      </c>
      <c r="E4" s="1"/>
      <c r="F4" s="23">
        <v>0.5</v>
      </c>
      <c r="G4" s="41"/>
      <c r="H4" s="16">
        <v>1.5</v>
      </c>
      <c r="I4" s="18">
        <v>0</v>
      </c>
      <c r="J4" s="1"/>
      <c r="K4" s="50" t="s">
        <v>482</v>
      </c>
      <c r="N4" s="11"/>
    </row>
    <row r="5" spans="1:14" x14ac:dyDescent="0.25">
      <c r="A5" s="21">
        <v>14</v>
      </c>
      <c r="B5" s="52"/>
      <c r="C5" s="22" t="s">
        <v>492</v>
      </c>
      <c r="D5" s="38" t="s">
        <v>495</v>
      </c>
      <c r="E5" s="1"/>
      <c r="F5" s="23">
        <v>0.11</v>
      </c>
      <c r="G5" s="41"/>
      <c r="H5" s="16">
        <v>1.67</v>
      </c>
      <c r="I5" s="18">
        <v>0.33</v>
      </c>
      <c r="J5" s="1"/>
      <c r="K5" s="50"/>
    </row>
    <row r="6" spans="1:14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4" x14ac:dyDescent="0.25">
      <c r="A7" s="21" t="s">
        <v>526</v>
      </c>
      <c r="B7" s="52">
        <v>0.85416666666666663</v>
      </c>
      <c r="C7" s="22" t="s">
        <v>490</v>
      </c>
      <c r="D7" s="38" t="s">
        <v>500</v>
      </c>
      <c r="E7" s="1"/>
      <c r="F7" s="23">
        <v>0.67</v>
      </c>
      <c r="G7" s="41"/>
      <c r="H7" s="16">
        <v>0.5</v>
      </c>
      <c r="I7" s="18">
        <v>0</v>
      </c>
      <c r="J7" s="1"/>
      <c r="K7" s="50" t="s">
        <v>482</v>
      </c>
    </row>
    <row r="8" spans="1:14" x14ac:dyDescent="0.25">
      <c r="A8" s="21">
        <v>14</v>
      </c>
      <c r="B8" s="52"/>
      <c r="C8" s="22" t="s">
        <v>492</v>
      </c>
      <c r="D8" s="38" t="s">
        <v>501</v>
      </c>
      <c r="E8" s="1"/>
      <c r="F8" s="23">
        <v>0.5</v>
      </c>
      <c r="G8" s="41"/>
      <c r="H8" s="16">
        <v>2</v>
      </c>
      <c r="I8" s="39">
        <v>0.5</v>
      </c>
      <c r="J8" s="1"/>
      <c r="K8" s="50"/>
    </row>
    <row r="9" spans="1:14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</row>
    <row r="10" spans="1:14" x14ac:dyDescent="0.25">
      <c r="A10" s="21" t="s">
        <v>526</v>
      </c>
      <c r="B10" s="52">
        <v>0.85416666666666663</v>
      </c>
      <c r="C10" s="22" t="s">
        <v>490</v>
      </c>
      <c r="D10" s="38" t="s">
        <v>506</v>
      </c>
      <c r="E10" s="1"/>
      <c r="F10" s="23">
        <v>0.5</v>
      </c>
      <c r="G10" s="41"/>
      <c r="H10" s="42">
        <v>2.5</v>
      </c>
      <c r="I10" s="39">
        <v>0.5</v>
      </c>
      <c r="J10" s="1"/>
      <c r="K10" s="50" t="s">
        <v>482</v>
      </c>
    </row>
    <row r="11" spans="1:14" x14ac:dyDescent="0.25">
      <c r="A11" s="21">
        <v>14</v>
      </c>
      <c r="B11" s="52"/>
      <c r="C11" s="22" t="s">
        <v>492</v>
      </c>
      <c r="D11" s="38" t="s">
        <v>507</v>
      </c>
      <c r="E11" s="1"/>
      <c r="F11" s="23">
        <v>0.33</v>
      </c>
      <c r="G11" s="41"/>
      <c r="H11" s="16">
        <v>0</v>
      </c>
      <c r="I11" s="18">
        <v>0</v>
      </c>
      <c r="J11" s="1"/>
      <c r="K11" s="50"/>
    </row>
    <row r="12" spans="1:14" x14ac:dyDescent="0.25">
      <c r="A12" s="53"/>
      <c r="B12" s="53"/>
      <c r="C12" s="53"/>
      <c r="D12" s="53"/>
      <c r="E12" s="53"/>
      <c r="F12" s="53"/>
      <c r="G12" s="53"/>
      <c r="H12" s="53"/>
      <c r="I12" s="53"/>
      <c r="J12" s="53"/>
    </row>
    <row r="13" spans="1:14" x14ac:dyDescent="0.25">
      <c r="A13" s="21" t="s">
        <v>526</v>
      </c>
      <c r="B13" s="52">
        <v>0.94791666666666663</v>
      </c>
      <c r="C13" s="22" t="s">
        <v>490</v>
      </c>
      <c r="D13" s="38" t="s">
        <v>502</v>
      </c>
      <c r="E13" s="1"/>
      <c r="F13" s="23">
        <v>0.44</v>
      </c>
      <c r="G13" s="41"/>
      <c r="H13" s="16">
        <v>2</v>
      </c>
      <c r="I13" s="18">
        <v>0.33</v>
      </c>
      <c r="J13" s="1"/>
      <c r="K13" s="50" t="s">
        <v>482</v>
      </c>
    </row>
    <row r="14" spans="1:14" x14ac:dyDescent="0.25">
      <c r="A14" s="21">
        <v>14</v>
      </c>
      <c r="B14" s="52"/>
      <c r="C14" s="22" t="s">
        <v>492</v>
      </c>
      <c r="D14" s="38" t="s">
        <v>503</v>
      </c>
      <c r="E14" s="1"/>
      <c r="F14" s="23">
        <v>1</v>
      </c>
      <c r="G14" s="41"/>
      <c r="H14" s="16">
        <v>1.5</v>
      </c>
      <c r="I14" s="18">
        <v>0</v>
      </c>
      <c r="J14" s="1"/>
      <c r="K14" s="50"/>
    </row>
    <row r="15" spans="1:14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4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</row>
    <row r="17" spans="1:11" x14ac:dyDescent="0.25">
      <c r="A17" s="21" t="s">
        <v>489</v>
      </c>
      <c r="B17" s="52">
        <v>4.1666666666666664E-2</v>
      </c>
      <c r="C17" s="22" t="s">
        <v>490</v>
      </c>
      <c r="D17" s="38" t="s">
        <v>508</v>
      </c>
      <c r="E17" s="1"/>
      <c r="F17" s="23">
        <v>0.67</v>
      </c>
      <c r="G17" s="41"/>
      <c r="H17" s="16">
        <v>1</v>
      </c>
      <c r="I17" s="18">
        <v>0</v>
      </c>
      <c r="J17" s="1"/>
      <c r="K17" s="50" t="s">
        <v>482</v>
      </c>
    </row>
    <row r="18" spans="1:11" x14ac:dyDescent="0.25">
      <c r="A18" s="21">
        <v>15</v>
      </c>
      <c r="B18" s="52"/>
      <c r="C18" s="22" t="s">
        <v>492</v>
      </c>
      <c r="D18" s="38" t="s">
        <v>509</v>
      </c>
      <c r="E18" s="1"/>
      <c r="F18" s="23">
        <v>0.67</v>
      </c>
      <c r="G18" s="41"/>
      <c r="H18" s="12">
        <v>4.5</v>
      </c>
      <c r="I18" s="39">
        <v>0.5</v>
      </c>
      <c r="J18" s="1"/>
      <c r="K18" s="50"/>
    </row>
    <row r="19" spans="1:11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</row>
    <row r="20" spans="1:11" x14ac:dyDescent="0.25">
      <c r="A20" s="21" t="s">
        <v>489</v>
      </c>
      <c r="B20" s="52">
        <v>0.66666666666666663</v>
      </c>
      <c r="C20" s="22" t="s">
        <v>490</v>
      </c>
      <c r="D20" s="38" t="s">
        <v>504</v>
      </c>
      <c r="E20" s="1"/>
      <c r="F20" s="23">
        <v>0</v>
      </c>
      <c r="G20" s="41"/>
      <c r="H20" s="16">
        <v>1</v>
      </c>
      <c r="I20" s="18">
        <v>0</v>
      </c>
      <c r="J20" s="1"/>
      <c r="K20" s="50" t="s">
        <v>482</v>
      </c>
    </row>
    <row r="21" spans="1:11" x14ac:dyDescent="0.25">
      <c r="A21" s="21">
        <v>15</v>
      </c>
      <c r="B21" s="52"/>
      <c r="C21" s="22" t="s">
        <v>492</v>
      </c>
      <c r="D21" s="38" t="s">
        <v>505</v>
      </c>
      <c r="E21" s="1"/>
      <c r="F21" s="23">
        <v>0.33</v>
      </c>
      <c r="G21" s="41"/>
      <c r="H21" s="16">
        <v>2</v>
      </c>
      <c r="I21" s="39">
        <v>0.5</v>
      </c>
      <c r="J21" s="1"/>
      <c r="K21" s="50"/>
    </row>
    <row r="22" spans="1:11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</row>
    <row r="23" spans="1:11" x14ac:dyDescent="0.25">
      <c r="A23" s="21" t="s">
        <v>489</v>
      </c>
      <c r="B23" s="52">
        <v>0.76041666666666663</v>
      </c>
      <c r="C23" s="22" t="s">
        <v>490</v>
      </c>
      <c r="D23" s="38" t="s">
        <v>496</v>
      </c>
      <c r="E23" s="1"/>
      <c r="F23" s="23">
        <v>0.5</v>
      </c>
      <c r="G23" s="41"/>
      <c r="H23" s="16">
        <v>1</v>
      </c>
      <c r="I23" s="18">
        <v>0</v>
      </c>
      <c r="J23" s="1"/>
      <c r="K23" s="50" t="s">
        <v>482</v>
      </c>
    </row>
    <row r="24" spans="1:11" x14ac:dyDescent="0.25">
      <c r="A24" s="21">
        <v>15</v>
      </c>
      <c r="B24" s="52"/>
      <c r="C24" s="22" t="s">
        <v>492</v>
      </c>
      <c r="D24" s="38" t="s">
        <v>497</v>
      </c>
      <c r="E24" s="1"/>
      <c r="F24" s="23">
        <v>0.5</v>
      </c>
      <c r="G24" s="41"/>
      <c r="H24" s="16">
        <v>1</v>
      </c>
      <c r="I24" s="18">
        <v>0</v>
      </c>
      <c r="J24" s="1"/>
      <c r="K24" s="50"/>
    </row>
    <row r="25" spans="1:11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</row>
    <row r="26" spans="1:11" x14ac:dyDescent="0.25">
      <c r="A26" s="21" t="s">
        <v>489</v>
      </c>
      <c r="B26" s="52">
        <v>0.85416666666666663</v>
      </c>
      <c r="C26" s="22" t="s">
        <v>490</v>
      </c>
      <c r="D26" s="38" t="s">
        <v>512</v>
      </c>
      <c r="E26" s="1"/>
      <c r="F26" s="23">
        <v>0.67</v>
      </c>
      <c r="G26" s="41"/>
      <c r="H26" s="16">
        <v>1.5</v>
      </c>
      <c r="I26" s="18">
        <v>0</v>
      </c>
      <c r="J26" s="1"/>
      <c r="K26" s="50" t="s">
        <v>482</v>
      </c>
    </row>
    <row r="27" spans="1:11" x14ac:dyDescent="0.25">
      <c r="A27" s="21">
        <v>15</v>
      </c>
      <c r="B27" s="52"/>
      <c r="C27" s="22" t="s">
        <v>492</v>
      </c>
      <c r="D27" s="38" t="s">
        <v>513</v>
      </c>
      <c r="E27" s="1"/>
      <c r="F27" s="23">
        <v>0</v>
      </c>
      <c r="G27" s="41"/>
      <c r="H27" s="12">
        <v>4</v>
      </c>
      <c r="I27" s="17">
        <v>1</v>
      </c>
      <c r="J27" s="1"/>
      <c r="K27" s="50"/>
    </row>
    <row r="28" spans="1:11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3"/>
    </row>
    <row r="29" spans="1:11" x14ac:dyDescent="0.25">
      <c r="A29" s="21" t="s">
        <v>489</v>
      </c>
      <c r="B29" s="52">
        <v>0.94791666666666663</v>
      </c>
      <c r="C29" s="22" t="s">
        <v>490</v>
      </c>
      <c r="D29" s="38" t="s">
        <v>510</v>
      </c>
      <c r="E29" s="1"/>
      <c r="F29" s="23">
        <v>1</v>
      </c>
      <c r="G29" s="41"/>
      <c r="H29" s="16">
        <v>2</v>
      </c>
      <c r="I29" s="18">
        <v>0</v>
      </c>
      <c r="J29" s="1"/>
      <c r="K29" s="50" t="s">
        <v>482</v>
      </c>
    </row>
    <row r="30" spans="1:11" x14ac:dyDescent="0.25">
      <c r="A30" s="21">
        <v>15</v>
      </c>
      <c r="B30" s="52"/>
      <c r="C30" s="22" t="s">
        <v>492</v>
      </c>
      <c r="D30" s="38" t="s">
        <v>511</v>
      </c>
      <c r="E30" s="1"/>
      <c r="F30" s="23">
        <v>0.5</v>
      </c>
      <c r="G30" s="41"/>
      <c r="H30" s="12">
        <v>3</v>
      </c>
      <c r="I30" s="17">
        <v>1</v>
      </c>
      <c r="J30" s="1"/>
      <c r="K30" s="50"/>
    </row>
    <row r="31" spans="1:11" x14ac:dyDescent="0.25">
      <c r="A31" s="53"/>
      <c r="B31" s="53"/>
      <c r="C31" s="53"/>
      <c r="D31" s="53"/>
      <c r="E31" s="53"/>
      <c r="F31" s="53"/>
      <c r="G31" s="53"/>
      <c r="H31" s="53"/>
      <c r="I31" s="53"/>
      <c r="J31" s="53"/>
    </row>
    <row r="32" spans="1:11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</row>
    <row r="33" spans="1:11" x14ac:dyDescent="0.25">
      <c r="A33" s="21" t="s">
        <v>573</v>
      </c>
      <c r="B33" s="52">
        <v>4.1666666666666664E-2</v>
      </c>
      <c r="C33" s="22" t="s">
        <v>490</v>
      </c>
      <c r="D33" s="38" t="s">
        <v>498</v>
      </c>
      <c r="E33" s="1"/>
      <c r="F33" s="23">
        <v>0.67</v>
      </c>
      <c r="G33" s="41"/>
      <c r="H33" s="16">
        <v>1</v>
      </c>
      <c r="I33" s="18">
        <v>0</v>
      </c>
      <c r="J33" s="1"/>
      <c r="K33" s="50" t="s">
        <v>482</v>
      </c>
    </row>
    <row r="34" spans="1:11" x14ac:dyDescent="0.25">
      <c r="A34" s="21">
        <v>16</v>
      </c>
      <c r="B34" s="52"/>
      <c r="C34" s="22" t="s">
        <v>492</v>
      </c>
      <c r="D34" s="38" t="s">
        <v>499</v>
      </c>
      <c r="E34" s="1"/>
      <c r="F34" s="23">
        <v>0</v>
      </c>
      <c r="G34" s="41"/>
      <c r="H34" s="16">
        <v>2</v>
      </c>
      <c r="I34" s="39">
        <v>0.5</v>
      </c>
      <c r="J34" s="1"/>
      <c r="K34" s="50"/>
    </row>
    <row r="35" spans="1:11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3"/>
    </row>
    <row r="36" spans="1:11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3"/>
    </row>
    <row r="37" spans="1:11" x14ac:dyDescent="0.25">
      <c r="A37" s="21" t="s">
        <v>705</v>
      </c>
      <c r="B37" s="52">
        <v>0</v>
      </c>
      <c r="C37" s="22" t="s">
        <v>490</v>
      </c>
      <c r="D37" s="38" t="s">
        <v>491</v>
      </c>
      <c r="E37" s="1"/>
      <c r="F37" s="23">
        <v>0.67</v>
      </c>
      <c r="G37" s="41"/>
      <c r="H37" s="16">
        <v>1.5</v>
      </c>
      <c r="I37" s="39">
        <v>0.5</v>
      </c>
      <c r="J37" s="1"/>
      <c r="K37" s="50" t="s">
        <v>482</v>
      </c>
    </row>
    <row r="38" spans="1:11" x14ac:dyDescent="0.25">
      <c r="A38" s="21">
        <v>17</v>
      </c>
      <c r="B38" s="52"/>
      <c r="C38" s="22" t="s">
        <v>492</v>
      </c>
      <c r="D38" s="38" t="s">
        <v>493</v>
      </c>
      <c r="E38" s="1"/>
      <c r="F38" s="23">
        <v>0.67</v>
      </c>
      <c r="G38" s="41"/>
      <c r="H38" s="16">
        <v>1.5</v>
      </c>
      <c r="I38" s="18">
        <v>0</v>
      </c>
      <c r="J38" s="1"/>
      <c r="K38" s="50"/>
    </row>
    <row r="39" spans="1:11" ht="15" customHeight="1" x14ac:dyDescent="0.25">
      <c r="A39" s="51" t="s">
        <v>514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</row>
    <row r="147" ht="15" customHeight="1" x14ac:dyDescent="0.25"/>
    <row r="148" ht="15" customHeight="1" x14ac:dyDescent="0.25"/>
    <row r="157" ht="15" customHeight="1" x14ac:dyDescent="0.25"/>
    <row r="246" ht="15" customHeight="1" x14ac:dyDescent="0.25"/>
    <row r="247" ht="15" customHeight="1" x14ac:dyDescent="0.25"/>
    <row r="318" ht="15" customHeight="1" x14ac:dyDescent="0.25"/>
    <row r="319" ht="15" customHeight="1" x14ac:dyDescent="0.25"/>
    <row r="325" ht="15" customHeight="1" x14ac:dyDescent="0.25"/>
    <row r="326" ht="15" customHeight="1" x14ac:dyDescent="0.25"/>
    <row r="332" ht="15" customHeight="1" x14ac:dyDescent="0.25"/>
    <row r="333" ht="15" customHeight="1" x14ac:dyDescent="0.25"/>
    <row r="339" ht="15" customHeight="1" x14ac:dyDescent="0.25"/>
    <row r="340" ht="15" customHeight="1" x14ac:dyDescent="0.25"/>
  </sheetData>
  <mergeCells count="40">
    <mergeCell ref="A31:J31"/>
    <mergeCell ref="A32:J32"/>
    <mergeCell ref="B33:B34"/>
    <mergeCell ref="K33:K34"/>
    <mergeCell ref="A35:J35"/>
    <mergeCell ref="B26:B27"/>
    <mergeCell ref="K26:K27"/>
    <mergeCell ref="A28:J28"/>
    <mergeCell ref="B29:B30"/>
    <mergeCell ref="K29:K30"/>
    <mergeCell ref="A36:J36"/>
    <mergeCell ref="A22:J22"/>
    <mergeCell ref="B23:B24"/>
    <mergeCell ref="K23:K24"/>
    <mergeCell ref="A25:J25"/>
    <mergeCell ref="K7:K8"/>
    <mergeCell ref="A1:C1"/>
    <mergeCell ref="D1:F1"/>
    <mergeCell ref="A2:J2"/>
    <mergeCell ref="A3:J3"/>
    <mergeCell ref="B4:B5"/>
    <mergeCell ref="A12:J12"/>
    <mergeCell ref="B13:B14"/>
    <mergeCell ref="K13:K14"/>
    <mergeCell ref="A15:J15"/>
    <mergeCell ref="A16:J16"/>
    <mergeCell ref="B17:B18"/>
    <mergeCell ref="K17:K18"/>
    <mergeCell ref="A19:J19"/>
    <mergeCell ref="B20:B21"/>
    <mergeCell ref="K20:K21"/>
    <mergeCell ref="K10:K11"/>
    <mergeCell ref="K4:K5"/>
    <mergeCell ref="A39:K39"/>
    <mergeCell ref="B37:B38"/>
    <mergeCell ref="A6:J6"/>
    <mergeCell ref="B7:B8"/>
    <mergeCell ref="A9:J9"/>
    <mergeCell ref="B10:B11"/>
    <mergeCell ref="K37:K38"/>
  </mergeCells>
  <hyperlinks>
    <hyperlink ref="K4" r:id="rId1" tooltip="Arsenal Sarandi vs Union Santa Fe" display="https://www.soccerstats.com/pmatch.asp?league=argentina&amp;stats=67-21-2-2020-arsenal-sarandi-union-santa-fe" xr:uid="{94ED8D0F-D037-4A93-ACE7-68DC6D03537A}"/>
    <hyperlink ref="K7" r:id="rId2" tooltip="Central Córdoba vs Defensa y J." display="https://www.soccerstats.com/pmatch.asp?league=argentina&amp;stats=69-14-17-2020-central-córdoba-defensa-y-j." xr:uid="{503AA756-1646-4017-BD36-D617AC3C8598}"/>
    <hyperlink ref="K10" r:id="rId3" tooltip="Godoy Cruz vs Argentinos Jrs" display="https://www.soccerstats.com/pmatch.asp?league=argentina&amp;stats=72-6-9-2020-godoy-cruz-argentinos-jrs" xr:uid="{0074BCBC-A956-4E1A-B5E8-667E1A3B2103}"/>
    <hyperlink ref="K13" r:id="rId4" tooltip="Colon vs San Lorenzo" display="https://www.soccerstats.com/pmatch.asp?league=argentina&amp;stats=71-3-5-2020-colon-san-lorenzo" xr:uid="{6D0F3689-0453-43D6-96CF-93E5147798DE}"/>
    <hyperlink ref="K17" r:id="rId5" tooltip="Huracan vs River Plate" display="https://www.soccerstats.com/pmatch.asp?league=argentina&amp;stats=62-20-10-2020-huracan-river-plate" xr:uid="{6EDF1F3C-3DD7-48D1-ADAC-A0C6816D3EAC}"/>
    <hyperlink ref="K20" r:id="rId6" tooltip="Gimnasia vs Racing Club" display="https://www.soccerstats.com/pmatch.asp?league=argentina&amp;stats=65-8-1-2020-gimnasia-racing-club" xr:uid="{8A557C60-5368-4D02-9C74-8C88F7CE429C}"/>
    <hyperlink ref="K23" r:id="rId7" tooltip="Banfield vs T. de Cordoba" display="https://www.soccerstats.com/pmatch.asp?league=argentina&amp;stats=66-22-15-2020-banfield-t.-de-cordoba" xr:uid="{F9AE7849-F011-4DA4-B88D-E0189A54C3B2}"/>
    <hyperlink ref="K26" r:id="rId8" tooltip="Rosario vs Newells" display="https://www.soccerstats.com/pmatch.asp?league=argentina&amp;stats=70-24-13-2020-rosario-newells" xr:uid="{1FA21052-FD1F-4BD2-A057-CBECA67D385A}"/>
    <hyperlink ref="K29" r:id="rId9" tooltip="Independiente vs Lanus" display="https://www.soccerstats.com/pmatch.asp?league=argentina&amp;stats=64-18-7-2020-independiente-lanus" xr:uid="{A81F6ED1-D146-42CB-8434-E7264928C38B}"/>
    <hyperlink ref="K33" r:id="rId10" tooltip="Boca Juniors vs Estudiantes" display="https://www.soccerstats.com/pmatch.asp?league=argentina&amp;stats=61-19-11-2020-boca-juniors-estudiantes" xr:uid="{FE9CC9F7-9EBC-453E-B9BB-1863E048D868}"/>
    <hyperlink ref="K37" r:id="rId11" tooltip="Aldosivi vs Patronato" display="https://www.soccerstats.com/pmatch.asp?league=argentina&amp;stats=68-12-4-2020-aldosivi-patronato" xr:uid="{7818729F-8601-44F0-B2B3-EF2A070515E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G177"/>
  <sheetViews>
    <sheetView topLeftCell="H1" zoomScale="80" zoomScaleNormal="80" workbookViewId="0">
      <selection activeCell="AC6" sqref="AC6"/>
    </sheetView>
  </sheetViews>
  <sheetFormatPr baseColWidth="10" defaultColWidth="14.42578125" defaultRowHeight="15" customHeight="1" x14ac:dyDescent="0.25"/>
  <cols>
    <col min="1" max="1" width="18.7109375" bestFit="1" customWidth="1"/>
    <col min="2" max="2" width="13.42578125" bestFit="1" customWidth="1"/>
    <col min="3" max="3" width="5.5703125" bestFit="1" customWidth="1"/>
    <col min="4" max="6" width="6.140625" bestFit="1" customWidth="1"/>
    <col min="7" max="7" width="6" bestFit="1" customWidth="1"/>
    <col min="8" max="10" width="5.5703125" bestFit="1" customWidth="1"/>
    <col min="11" max="13" width="6.140625" bestFit="1" customWidth="1"/>
    <col min="14" max="14" width="6.28515625" bestFit="1" customWidth="1"/>
    <col min="15" max="15" width="6.140625" bestFit="1" customWidth="1"/>
    <col min="16" max="16" width="5" bestFit="1" customWidth="1"/>
    <col min="17" max="17" width="20.5703125" style="5" customWidth="1"/>
    <col min="18" max="21" width="15.7109375" style="4" customWidth="1"/>
    <col min="22" max="22" width="5.28515625" style="25" customWidth="1"/>
    <col min="23" max="23" width="6.28515625" style="25" customWidth="1"/>
    <col min="24" max="24" width="4.85546875" style="25" customWidth="1"/>
    <col min="25" max="25" width="7.42578125" style="25" customWidth="1"/>
    <col min="26" max="26" width="7.42578125" style="34" customWidth="1"/>
    <col min="27" max="27" width="15.7109375" style="25" customWidth="1"/>
    <col min="28" max="28" width="16.42578125" customWidth="1"/>
    <col min="29" max="29" width="16.42578125" style="5" customWidth="1"/>
    <col min="30" max="30" width="17" customWidth="1"/>
    <col min="31" max="33" width="14.42578125" style="5"/>
  </cols>
  <sheetData>
    <row r="1" spans="1:33" ht="23.25" customHeight="1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24">
        <v>0.85</v>
      </c>
    </row>
    <row r="2" spans="1:33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33" ht="15.75" thickBot="1" x14ac:dyDescent="0.3">
      <c r="A3" s="56" t="s">
        <v>1</v>
      </c>
      <c r="B3" s="43" t="s">
        <v>2</v>
      </c>
      <c r="C3" s="43" t="s">
        <v>3</v>
      </c>
      <c r="D3" s="43" t="s">
        <v>4</v>
      </c>
      <c r="E3" s="43" t="s">
        <v>5</v>
      </c>
      <c r="F3" s="43" t="s">
        <v>6</v>
      </c>
      <c r="G3" s="43" t="s">
        <v>7</v>
      </c>
      <c r="H3" s="43" t="s">
        <v>8</v>
      </c>
      <c r="I3" s="43" t="s">
        <v>9</v>
      </c>
      <c r="J3" s="43" t="s">
        <v>10</v>
      </c>
      <c r="K3" s="43" t="s">
        <v>11</v>
      </c>
      <c r="L3" s="43" t="s">
        <v>12</v>
      </c>
      <c r="M3" s="43" t="s">
        <v>13</v>
      </c>
      <c r="N3" s="43" t="s">
        <v>14</v>
      </c>
      <c r="O3" s="43" t="s">
        <v>15</v>
      </c>
      <c r="Q3" s="27"/>
      <c r="R3" s="28">
        <v>0.5</v>
      </c>
      <c r="S3" s="29">
        <v>1.5</v>
      </c>
      <c r="T3" s="29">
        <v>2.5</v>
      </c>
      <c r="U3" s="30">
        <v>3.5</v>
      </c>
      <c r="AB3" t="s">
        <v>517</v>
      </c>
      <c r="AC3" s="5" t="s">
        <v>518</v>
      </c>
      <c r="AD3" t="s">
        <v>519</v>
      </c>
      <c r="AE3" s="5" t="s">
        <v>520</v>
      </c>
      <c r="AF3" s="5" t="s">
        <v>521</v>
      </c>
      <c r="AG3" s="44" t="s">
        <v>522</v>
      </c>
    </row>
    <row r="4" spans="1:33" ht="15.75" hidden="1" customHeight="1" thickBot="1" x14ac:dyDescent="0.3">
      <c r="A4" s="56"/>
      <c r="B4" s="2" t="s">
        <v>16</v>
      </c>
      <c r="C4" s="12">
        <v>4</v>
      </c>
      <c r="D4" s="13">
        <v>3.25</v>
      </c>
      <c r="E4" s="39">
        <v>1</v>
      </c>
      <c r="F4" s="39">
        <v>1</v>
      </c>
      <c r="G4" s="39">
        <v>0.5</v>
      </c>
      <c r="H4" s="39">
        <v>0.5</v>
      </c>
      <c r="I4" s="39">
        <v>0.25</v>
      </c>
      <c r="J4" s="39">
        <v>0</v>
      </c>
      <c r="K4" s="39">
        <v>0</v>
      </c>
      <c r="L4" s="39">
        <v>0.5</v>
      </c>
      <c r="M4" s="39">
        <v>0.5</v>
      </c>
      <c r="N4" s="39">
        <v>0</v>
      </c>
      <c r="O4" s="39">
        <v>0.5</v>
      </c>
      <c r="P4" s="39">
        <v>0</v>
      </c>
      <c r="Q4" s="27" t="str">
        <f>B4</f>
        <v xml:space="preserve">Newells </v>
      </c>
      <c r="R4" s="31" t="str">
        <f>IF(E4&lt;$Q$1,"No Bet","Bet")</f>
        <v>Bet</v>
      </c>
      <c r="S4" s="31" t="str">
        <f>IF(F4&lt;$Q$1,"No Bet","Bet")</f>
        <v>Bet</v>
      </c>
      <c r="T4" s="31" t="str">
        <f>IF(G4&lt;$Q$1,"No Bet","Bet")</f>
        <v>No Bet</v>
      </c>
      <c r="U4" s="31" t="str">
        <f>IF(H4&lt;$Q$1,"No Bet","Bet")</f>
        <v>No Bet</v>
      </c>
      <c r="V4" s="26">
        <f>IF(R4="bet",1,0)</f>
        <v>1</v>
      </c>
      <c r="W4" s="26">
        <f t="shared" ref="W4:Y4" si="0">IF(S4="bet",1,0)</f>
        <v>1</v>
      </c>
      <c r="X4" s="26">
        <f t="shared" si="0"/>
        <v>0</v>
      </c>
      <c r="Y4" s="26">
        <f t="shared" si="0"/>
        <v>0</v>
      </c>
      <c r="Z4" s="35">
        <f>SUM(V4:Y4)</f>
        <v>2</v>
      </c>
      <c r="AA4" s="26"/>
      <c r="AG4" s="44" t="s">
        <v>515</v>
      </c>
    </row>
    <row r="5" spans="1:33" ht="15.75" thickBot="1" x14ac:dyDescent="0.3">
      <c r="A5" s="2" t="s">
        <v>17</v>
      </c>
      <c r="B5" s="12">
        <v>5</v>
      </c>
      <c r="C5" s="13">
        <v>3</v>
      </c>
      <c r="D5" s="39">
        <v>1</v>
      </c>
      <c r="E5" s="39">
        <v>0.8</v>
      </c>
      <c r="F5" s="39">
        <v>0.6</v>
      </c>
      <c r="G5" s="39">
        <v>0.4</v>
      </c>
      <c r="H5" s="39">
        <v>0.2</v>
      </c>
      <c r="I5" s="39">
        <v>0</v>
      </c>
      <c r="J5" s="39">
        <v>0</v>
      </c>
      <c r="K5" s="39">
        <v>0.6</v>
      </c>
      <c r="L5" s="39">
        <v>0</v>
      </c>
      <c r="M5" s="39">
        <v>0.4</v>
      </c>
      <c r="N5" s="39">
        <v>0</v>
      </c>
      <c r="O5" s="39">
        <v>0.4</v>
      </c>
      <c r="Q5" s="27" t="str">
        <f t="shared" ref="Q5:Q27" si="1">A5</f>
        <v xml:space="preserve">Godoy Cruz </v>
      </c>
      <c r="R5" s="31" t="str">
        <f t="shared" ref="R5:R27" si="2">IF(D5&lt;$Q$1,"No Bet","Bet")</f>
        <v>Bet</v>
      </c>
      <c r="S5" s="31" t="str">
        <f t="shared" ref="S5:S27" si="3">IF(E5&lt;$Q$1,"No Bet","Bet")</f>
        <v>No Bet</v>
      </c>
      <c r="T5" s="31" t="str">
        <f t="shared" ref="T5:T27" si="4">IF(F5&lt;$Q$1,"No Bet","Bet")</f>
        <v>No Bet</v>
      </c>
      <c r="U5" s="31" t="str">
        <f t="shared" ref="U5:U27" si="5">IF(G5&lt;$Q$1,"No Bet","Bet")</f>
        <v>No Bet</v>
      </c>
      <c r="V5" s="26">
        <f t="shared" ref="V5:V27" si="6">IF(R5="bet",1,0)</f>
        <v>1</v>
      </c>
      <c r="W5" s="26">
        <f t="shared" ref="W5:W27" si="7">IF(S5="bet",1,0)</f>
        <v>0</v>
      </c>
      <c r="X5" s="26">
        <f t="shared" ref="X5:X27" si="8">IF(T5="bet",1,0)</f>
        <v>0</v>
      </c>
      <c r="Y5" s="26">
        <f t="shared" ref="Y5:Y27" si="9">IF(U5="bet",1,0)</f>
        <v>0</v>
      </c>
      <c r="Z5" s="35">
        <f t="shared" ref="Z5:Z27" si="10">SUM(V5:Y5)</f>
        <v>1</v>
      </c>
      <c r="AB5" t="str">
        <f>'Matchs Argentine'!D4</f>
        <v xml:space="preserve">Arsenal Sarandi  </v>
      </c>
      <c r="AC5" s="5">
        <f>VLOOKUP(TRIM(AB5)&amp;" ",Q$4:Z$27,10,0)</f>
        <v>1</v>
      </c>
      <c r="AD5" t="str">
        <f>'Matchs Argentine'!D5</f>
        <v xml:space="preserve">Union Santa Fe  </v>
      </c>
      <c r="AE5" s="5">
        <f>VLOOKUP(TRIM(AD5)&amp;" ",Q$4:Z$27,10,0)</f>
        <v>0</v>
      </c>
      <c r="AF5" s="5">
        <f>AC5+AE5</f>
        <v>1</v>
      </c>
      <c r="AG5" s="45" t="str">
        <f>IF(AF5&lt;2,"",IF(AF5=2,"0.5",IF(AF5=3,"1",IF(AF5=4,"1.5",IF(AF5=5,"2",IF(AF5=6,"2.5",IF(AF5=7,"3",IF(AF5=8,"3.5"))))))))</f>
        <v/>
      </c>
    </row>
    <row r="6" spans="1:33" ht="15.75" thickBot="1" x14ac:dyDescent="0.3">
      <c r="A6" s="2" t="s">
        <v>18</v>
      </c>
      <c r="B6" s="12">
        <v>5</v>
      </c>
      <c r="C6" s="13">
        <v>3</v>
      </c>
      <c r="D6" s="39">
        <v>0.6</v>
      </c>
      <c r="E6" s="39">
        <v>0.6</v>
      </c>
      <c r="F6" s="39">
        <v>0.6</v>
      </c>
      <c r="G6" s="39">
        <v>0.6</v>
      </c>
      <c r="H6" s="39">
        <v>0.2</v>
      </c>
      <c r="I6" s="39">
        <v>0.2</v>
      </c>
      <c r="J6" s="39">
        <v>0.2</v>
      </c>
      <c r="K6" s="39">
        <v>0.6</v>
      </c>
      <c r="L6" s="39">
        <v>0.4</v>
      </c>
      <c r="M6" s="39">
        <v>0.4</v>
      </c>
      <c r="N6" s="39">
        <v>0</v>
      </c>
      <c r="O6" s="39">
        <v>0</v>
      </c>
      <c r="Q6" s="27" t="str">
        <f t="shared" si="1"/>
        <v xml:space="preserve">Racing Club </v>
      </c>
      <c r="R6" s="31" t="str">
        <f t="shared" si="2"/>
        <v>No Bet</v>
      </c>
      <c r="S6" s="31" t="str">
        <f t="shared" si="3"/>
        <v>No Bet</v>
      </c>
      <c r="T6" s="31" t="str">
        <f t="shared" si="4"/>
        <v>No Bet</v>
      </c>
      <c r="U6" s="31" t="str">
        <f t="shared" si="5"/>
        <v>No Bet</v>
      </c>
      <c r="V6" s="26">
        <f t="shared" si="6"/>
        <v>0</v>
      </c>
      <c r="W6" s="26">
        <f t="shared" si="7"/>
        <v>0</v>
      </c>
      <c r="X6" s="26">
        <f t="shared" si="8"/>
        <v>0</v>
      </c>
      <c r="Y6" s="26">
        <f t="shared" si="9"/>
        <v>0</v>
      </c>
      <c r="Z6" s="35">
        <f t="shared" si="10"/>
        <v>0</v>
      </c>
      <c r="AB6" t="str">
        <f>'Matchs Argentine'!D7</f>
        <v xml:space="preserve">Central Córdoba  </v>
      </c>
      <c r="AC6" s="5">
        <f t="shared" ref="AC6:AC16" si="11">VLOOKUP(TRIM(AB6)&amp;" ",Q$4:Z$27,10,0)</f>
        <v>0</v>
      </c>
      <c r="AD6" t="str">
        <f>'Matchs Argentine'!D8</f>
        <v xml:space="preserve">Defensa y J.  </v>
      </c>
      <c r="AE6" s="5">
        <f t="shared" ref="AE6:AE16" si="12">VLOOKUP(TRIM(AD6)&amp;" ",Q$4:Z$27,10,0)</f>
        <v>0</v>
      </c>
      <c r="AF6" s="5">
        <f t="shared" ref="AF6:AF16" si="13">AC6+AE6</f>
        <v>0</v>
      </c>
      <c r="AG6" s="45" t="str">
        <f t="shared" ref="AG6:AG16" si="14">IF(AF6&lt;2,"",IF(AF6=2,"0.5",IF(AF6=3,"1",IF(AF6=4,"1.5",IF(AF6=5,"2",IF(AF6=6,"2.5",IF(AF6=7,"3",IF(AF6=8,"3.5"))))))))</f>
        <v/>
      </c>
    </row>
    <row r="7" spans="1:33" ht="15.75" thickBot="1" x14ac:dyDescent="0.3">
      <c r="A7" s="2" t="s">
        <v>19</v>
      </c>
      <c r="B7" s="12">
        <v>5</v>
      </c>
      <c r="C7" s="13">
        <v>3</v>
      </c>
      <c r="D7" s="39">
        <v>1</v>
      </c>
      <c r="E7" s="39">
        <v>0.8</v>
      </c>
      <c r="F7" s="39">
        <v>0.6</v>
      </c>
      <c r="G7" s="39">
        <v>0.4</v>
      </c>
      <c r="H7" s="39">
        <v>0.2</v>
      </c>
      <c r="I7" s="39">
        <v>0</v>
      </c>
      <c r="J7" s="39">
        <v>0</v>
      </c>
      <c r="K7" s="39">
        <v>0.6</v>
      </c>
      <c r="L7" s="39">
        <v>0.4</v>
      </c>
      <c r="M7" s="39">
        <v>0</v>
      </c>
      <c r="N7" s="39">
        <v>0.4</v>
      </c>
      <c r="O7" s="39">
        <v>0</v>
      </c>
      <c r="Q7" s="27" t="str">
        <f t="shared" si="1"/>
        <v xml:space="preserve">San Lorenzo </v>
      </c>
      <c r="R7" s="31" t="str">
        <f t="shared" si="2"/>
        <v>Bet</v>
      </c>
      <c r="S7" s="31" t="str">
        <f t="shared" si="3"/>
        <v>No Bet</v>
      </c>
      <c r="T7" s="31" t="str">
        <f t="shared" si="4"/>
        <v>No Bet</v>
      </c>
      <c r="U7" s="31" t="str">
        <f t="shared" si="5"/>
        <v>No Bet</v>
      </c>
      <c r="V7" s="26">
        <f t="shared" si="6"/>
        <v>1</v>
      </c>
      <c r="W7" s="26">
        <f t="shared" si="7"/>
        <v>0</v>
      </c>
      <c r="X7" s="26">
        <f t="shared" si="8"/>
        <v>0</v>
      </c>
      <c r="Y7" s="26">
        <f t="shared" si="9"/>
        <v>0</v>
      </c>
      <c r="Z7" s="35">
        <f t="shared" si="10"/>
        <v>1</v>
      </c>
      <c r="AB7" t="str">
        <f>'Matchs Argentine'!D10</f>
        <v xml:space="preserve">Godoy Cruz  </v>
      </c>
      <c r="AC7" s="5">
        <f t="shared" si="11"/>
        <v>1</v>
      </c>
      <c r="AD7" t="str">
        <f>'Matchs Argentine'!D11</f>
        <v xml:space="preserve">Argentinos Jrs  </v>
      </c>
      <c r="AE7" s="5">
        <f t="shared" si="12"/>
        <v>0</v>
      </c>
      <c r="AF7" s="5">
        <f t="shared" si="13"/>
        <v>1</v>
      </c>
      <c r="AG7" s="45" t="str">
        <f t="shared" si="14"/>
        <v/>
      </c>
    </row>
    <row r="8" spans="1:33" ht="15.75" thickBot="1" x14ac:dyDescent="0.3">
      <c r="A8" s="2" t="s">
        <v>20</v>
      </c>
      <c r="B8" s="12">
        <v>5</v>
      </c>
      <c r="C8" s="13">
        <v>2.8</v>
      </c>
      <c r="D8" s="39">
        <v>1</v>
      </c>
      <c r="E8" s="39">
        <v>0.6</v>
      </c>
      <c r="F8" s="39">
        <v>0.6</v>
      </c>
      <c r="G8" s="39">
        <v>0.6</v>
      </c>
      <c r="H8" s="39">
        <v>0</v>
      </c>
      <c r="I8" s="39">
        <v>0</v>
      </c>
      <c r="J8" s="39">
        <v>0</v>
      </c>
      <c r="K8" s="39">
        <v>0.6</v>
      </c>
      <c r="L8" s="39">
        <v>0.2</v>
      </c>
      <c r="M8" s="39">
        <v>0.2</v>
      </c>
      <c r="N8" s="39">
        <v>0.2</v>
      </c>
      <c r="O8" s="39">
        <v>0.2</v>
      </c>
      <c r="Q8" s="27" t="str">
        <f t="shared" si="1"/>
        <v xml:space="preserve">Velez Sarsfield </v>
      </c>
      <c r="R8" s="31" t="str">
        <f t="shared" si="2"/>
        <v>Bet</v>
      </c>
      <c r="S8" s="31" t="str">
        <f t="shared" si="3"/>
        <v>No Bet</v>
      </c>
      <c r="T8" s="31" t="str">
        <f t="shared" si="4"/>
        <v>No Bet</v>
      </c>
      <c r="U8" s="31" t="str">
        <f t="shared" si="5"/>
        <v>No Bet</v>
      </c>
      <c r="V8" s="26">
        <f t="shared" si="6"/>
        <v>1</v>
      </c>
      <c r="W8" s="26">
        <f t="shared" si="7"/>
        <v>0</v>
      </c>
      <c r="X8" s="26">
        <f t="shared" si="8"/>
        <v>0</v>
      </c>
      <c r="Y8" s="26">
        <f t="shared" si="9"/>
        <v>0</v>
      </c>
      <c r="Z8" s="35">
        <f t="shared" si="10"/>
        <v>1</v>
      </c>
      <c r="AB8" t="str">
        <f>'Matchs Argentine'!D13</f>
        <v xml:space="preserve">Colon  </v>
      </c>
      <c r="AC8" s="5">
        <f t="shared" si="11"/>
        <v>1</v>
      </c>
      <c r="AD8" t="str">
        <f>'Matchs Argentine'!D14</f>
        <v xml:space="preserve">San Lorenzo  </v>
      </c>
      <c r="AE8" s="5">
        <f t="shared" si="12"/>
        <v>1</v>
      </c>
      <c r="AF8" s="5">
        <f t="shared" si="13"/>
        <v>2</v>
      </c>
      <c r="AG8" s="45" t="str">
        <f t="shared" si="14"/>
        <v>0.5</v>
      </c>
    </row>
    <row r="9" spans="1:33" ht="15.75" thickBot="1" x14ac:dyDescent="0.3">
      <c r="A9" s="2" t="s">
        <v>21</v>
      </c>
      <c r="B9" s="12">
        <v>5</v>
      </c>
      <c r="C9" s="13">
        <v>2.6</v>
      </c>
      <c r="D9" s="39">
        <v>1</v>
      </c>
      <c r="E9" s="39">
        <v>0.8</v>
      </c>
      <c r="F9" s="39">
        <v>0.6</v>
      </c>
      <c r="G9" s="39">
        <v>0.2</v>
      </c>
      <c r="H9" s="39">
        <v>0</v>
      </c>
      <c r="I9" s="39">
        <v>0</v>
      </c>
      <c r="J9" s="39">
        <v>0</v>
      </c>
      <c r="K9" s="39">
        <v>0.6</v>
      </c>
      <c r="L9" s="39">
        <v>0.2</v>
      </c>
      <c r="M9" s="39">
        <v>0.2</v>
      </c>
      <c r="N9" s="39">
        <v>0.2</v>
      </c>
      <c r="O9" s="39">
        <v>0.2</v>
      </c>
      <c r="Q9" s="27" t="str">
        <f t="shared" si="1"/>
        <v xml:space="preserve">Lanus </v>
      </c>
      <c r="R9" s="31" t="str">
        <f t="shared" si="2"/>
        <v>Bet</v>
      </c>
      <c r="S9" s="31" t="str">
        <f t="shared" si="3"/>
        <v>No Bet</v>
      </c>
      <c r="T9" s="31" t="str">
        <f t="shared" si="4"/>
        <v>No Bet</v>
      </c>
      <c r="U9" s="31" t="str">
        <f t="shared" si="5"/>
        <v>No Bet</v>
      </c>
      <c r="V9" s="26">
        <f t="shared" si="6"/>
        <v>1</v>
      </c>
      <c r="W9" s="26">
        <f t="shared" si="7"/>
        <v>0</v>
      </c>
      <c r="X9" s="26">
        <f t="shared" si="8"/>
        <v>0</v>
      </c>
      <c r="Y9" s="26">
        <f t="shared" si="9"/>
        <v>0</v>
      </c>
      <c r="Z9" s="35">
        <f t="shared" si="10"/>
        <v>1</v>
      </c>
      <c r="AB9">
        <f>'Matchs Argentine'!D16</f>
        <v>0</v>
      </c>
      <c r="AC9" s="5" t="e">
        <f t="shared" si="11"/>
        <v>#N/A</v>
      </c>
      <c r="AD9" t="str">
        <f>'Matchs Argentine'!D17</f>
        <v xml:space="preserve">Huracan  </v>
      </c>
      <c r="AE9" s="5">
        <f t="shared" si="12"/>
        <v>0</v>
      </c>
      <c r="AF9" s="5" t="e">
        <f t="shared" si="13"/>
        <v>#N/A</v>
      </c>
      <c r="AG9" s="45" t="e">
        <f t="shared" si="14"/>
        <v>#N/A</v>
      </c>
    </row>
    <row r="10" spans="1:33" ht="15.75" thickBot="1" x14ac:dyDescent="0.3">
      <c r="A10" s="2" t="s">
        <v>22</v>
      </c>
      <c r="B10" s="12">
        <v>5</v>
      </c>
      <c r="C10" s="13">
        <v>2.6</v>
      </c>
      <c r="D10" s="39">
        <v>0.8</v>
      </c>
      <c r="E10" s="39">
        <v>0.6</v>
      </c>
      <c r="F10" s="39">
        <v>0.4</v>
      </c>
      <c r="G10" s="39">
        <v>0.2</v>
      </c>
      <c r="H10" s="39">
        <v>0.2</v>
      </c>
      <c r="I10" s="39">
        <v>0.2</v>
      </c>
      <c r="J10" s="39">
        <v>0.2</v>
      </c>
      <c r="K10" s="39">
        <v>0.4</v>
      </c>
      <c r="L10" s="39">
        <v>0.4</v>
      </c>
      <c r="M10" s="39">
        <v>0.4</v>
      </c>
      <c r="N10" s="39">
        <v>0.2</v>
      </c>
      <c r="O10" s="39">
        <v>0.2</v>
      </c>
      <c r="Q10" s="27" t="str">
        <f t="shared" si="1"/>
        <v xml:space="preserve">River Plate </v>
      </c>
      <c r="R10" s="31" t="str">
        <f t="shared" si="2"/>
        <v>No Bet</v>
      </c>
      <c r="S10" s="31" t="str">
        <f t="shared" si="3"/>
        <v>No Bet</v>
      </c>
      <c r="T10" s="31" t="str">
        <f t="shared" si="4"/>
        <v>No Bet</v>
      </c>
      <c r="U10" s="31" t="str">
        <f t="shared" si="5"/>
        <v>No Bet</v>
      </c>
      <c r="V10" s="26">
        <f t="shared" si="6"/>
        <v>0</v>
      </c>
      <c r="W10" s="26">
        <f t="shared" si="7"/>
        <v>0</v>
      </c>
      <c r="X10" s="26">
        <f t="shared" si="8"/>
        <v>0</v>
      </c>
      <c r="Y10" s="26">
        <f t="shared" si="9"/>
        <v>0</v>
      </c>
      <c r="Z10" s="35">
        <f t="shared" si="10"/>
        <v>0</v>
      </c>
      <c r="AB10" s="36">
        <f>'Matchs Argentine'!D19</f>
        <v>0</v>
      </c>
      <c r="AC10" s="5" t="e">
        <f t="shared" si="11"/>
        <v>#N/A</v>
      </c>
      <c r="AD10" t="str">
        <f>'Matchs Argentine'!D20</f>
        <v xml:space="preserve">Gimnasia  </v>
      </c>
      <c r="AE10" s="5">
        <f t="shared" si="12"/>
        <v>1</v>
      </c>
      <c r="AF10" s="5" t="e">
        <f t="shared" si="13"/>
        <v>#N/A</v>
      </c>
      <c r="AG10" s="45" t="e">
        <f t="shared" si="14"/>
        <v>#N/A</v>
      </c>
    </row>
    <row r="11" spans="1:33" ht="15.75" thickBot="1" x14ac:dyDescent="0.3">
      <c r="A11" s="2" t="s">
        <v>23</v>
      </c>
      <c r="B11" s="12">
        <v>5</v>
      </c>
      <c r="C11" s="13">
        <v>2.4</v>
      </c>
      <c r="D11" s="39">
        <v>1</v>
      </c>
      <c r="E11" s="39">
        <v>0.8</v>
      </c>
      <c r="F11" s="39">
        <v>0.4</v>
      </c>
      <c r="G11" s="39">
        <v>0.2</v>
      </c>
      <c r="H11" s="39">
        <v>0</v>
      </c>
      <c r="I11" s="39">
        <v>0</v>
      </c>
      <c r="J11" s="39">
        <v>0</v>
      </c>
      <c r="K11" s="39">
        <v>0.8</v>
      </c>
      <c r="L11" s="39">
        <v>0.2</v>
      </c>
      <c r="M11" s="39">
        <v>0</v>
      </c>
      <c r="N11" s="39">
        <v>0.2</v>
      </c>
      <c r="O11" s="39">
        <v>0</v>
      </c>
      <c r="Q11" s="27" t="str">
        <f t="shared" si="1"/>
        <v xml:space="preserve">Rosario </v>
      </c>
      <c r="R11" s="31" t="str">
        <f t="shared" si="2"/>
        <v>Bet</v>
      </c>
      <c r="S11" s="31" t="str">
        <f t="shared" si="3"/>
        <v>No Bet</v>
      </c>
      <c r="T11" s="31" t="str">
        <f t="shared" si="4"/>
        <v>No Bet</v>
      </c>
      <c r="U11" s="31" t="str">
        <f t="shared" si="5"/>
        <v>No Bet</v>
      </c>
      <c r="V11" s="26">
        <f t="shared" si="6"/>
        <v>1</v>
      </c>
      <c r="W11" s="26">
        <f t="shared" si="7"/>
        <v>0</v>
      </c>
      <c r="X11" s="26">
        <f t="shared" si="8"/>
        <v>0</v>
      </c>
      <c r="Y11" s="26">
        <f t="shared" si="9"/>
        <v>0</v>
      </c>
      <c r="Z11" s="35">
        <f t="shared" si="10"/>
        <v>1</v>
      </c>
      <c r="AB11">
        <f>'Matchs Argentine'!D22</f>
        <v>0</v>
      </c>
      <c r="AC11" s="5" t="e">
        <f t="shared" si="11"/>
        <v>#N/A</v>
      </c>
      <c r="AD11" t="str">
        <f>'Matchs Argentine'!D23</f>
        <v xml:space="preserve">Banfield  </v>
      </c>
      <c r="AE11" s="5">
        <f t="shared" si="12"/>
        <v>0</v>
      </c>
      <c r="AF11" s="5" t="e">
        <f t="shared" si="13"/>
        <v>#N/A</v>
      </c>
      <c r="AG11" s="45" t="e">
        <f t="shared" si="14"/>
        <v>#N/A</v>
      </c>
    </row>
    <row r="12" spans="1:33" ht="15.75" thickBot="1" x14ac:dyDescent="0.3">
      <c r="A12" s="2" t="s">
        <v>24</v>
      </c>
      <c r="B12" s="12">
        <v>5</v>
      </c>
      <c r="C12" s="13">
        <v>2.2000000000000002</v>
      </c>
      <c r="D12" s="39">
        <v>0.8</v>
      </c>
      <c r="E12" s="39">
        <v>0.8</v>
      </c>
      <c r="F12" s="39">
        <v>0.6</v>
      </c>
      <c r="G12" s="39">
        <v>0</v>
      </c>
      <c r="H12" s="39">
        <v>0</v>
      </c>
      <c r="I12" s="39">
        <v>0</v>
      </c>
      <c r="J12" s="39">
        <v>0</v>
      </c>
      <c r="K12" s="39">
        <v>0.6</v>
      </c>
      <c r="L12" s="39">
        <v>0.2</v>
      </c>
      <c r="M12" s="39">
        <v>0.4</v>
      </c>
      <c r="N12" s="39">
        <v>0</v>
      </c>
      <c r="O12" s="39">
        <v>0.2</v>
      </c>
      <c r="Q12" s="27" t="str">
        <f t="shared" si="1"/>
        <v xml:space="preserve">Union Santa Fe </v>
      </c>
      <c r="R12" s="31" t="str">
        <f t="shared" si="2"/>
        <v>No Bet</v>
      </c>
      <c r="S12" s="31" t="str">
        <f t="shared" si="3"/>
        <v>No Bet</v>
      </c>
      <c r="T12" s="31" t="str">
        <f t="shared" si="4"/>
        <v>No Bet</v>
      </c>
      <c r="U12" s="31" t="str">
        <f t="shared" si="5"/>
        <v>No Bet</v>
      </c>
      <c r="V12" s="26">
        <f t="shared" si="6"/>
        <v>0</v>
      </c>
      <c r="W12" s="26">
        <f t="shared" si="7"/>
        <v>0</v>
      </c>
      <c r="X12" s="26">
        <f t="shared" si="8"/>
        <v>0</v>
      </c>
      <c r="Y12" s="26">
        <f t="shared" si="9"/>
        <v>0</v>
      </c>
      <c r="Z12" s="35">
        <f t="shared" si="10"/>
        <v>0</v>
      </c>
      <c r="AB12">
        <f>'Matchs Argentine'!D25</f>
        <v>0</v>
      </c>
      <c r="AC12" s="5" t="e">
        <f t="shared" si="11"/>
        <v>#N/A</v>
      </c>
      <c r="AD12" t="str">
        <f>'Matchs Argentine'!D26</f>
        <v xml:space="preserve">Rosario  </v>
      </c>
      <c r="AE12" s="5">
        <f t="shared" si="12"/>
        <v>1</v>
      </c>
      <c r="AF12" s="5" t="e">
        <f t="shared" si="13"/>
        <v>#N/A</v>
      </c>
      <c r="AG12" s="45" t="e">
        <f t="shared" si="14"/>
        <v>#N/A</v>
      </c>
    </row>
    <row r="13" spans="1:33" ht="15.75" thickBot="1" x14ac:dyDescent="0.3">
      <c r="A13" s="2" t="s">
        <v>25</v>
      </c>
      <c r="B13" s="12">
        <v>5</v>
      </c>
      <c r="C13" s="13">
        <v>2</v>
      </c>
      <c r="D13" s="39">
        <v>1</v>
      </c>
      <c r="E13" s="39">
        <v>0.8</v>
      </c>
      <c r="F13" s="39">
        <v>0.2</v>
      </c>
      <c r="G13" s="39">
        <v>0</v>
      </c>
      <c r="H13" s="39">
        <v>0</v>
      </c>
      <c r="I13" s="39">
        <v>0</v>
      </c>
      <c r="J13" s="39">
        <v>0</v>
      </c>
      <c r="K13" s="39">
        <v>0.4</v>
      </c>
      <c r="L13" s="39">
        <v>0</v>
      </c>
      <c r="M13" s="39">
        <v>0.6</v>
      </c>
      <c r="N13" s="39">
        <v>0</v>
      </c>
      <c r="O13" s="39">
        <v>0.6</v>
      </c>
      <c r="Q13" s="27" t="str">
        <f t="shared" si="1"/>
        <v xml:space="preserve">Colon </v>
      </c>
      <c r="R13" s="31" t="str">
        <f t="shared" si="2"/>
        <v>Bet</v>
      </c>
      <c r="S13" s="31" t="str">
        <f t="shared" si="3"/>
        <v>No Bet</v>
      </c>
      <c r="T13" s="31" t="str">
        <f t="shared" si="4"/>
        <v>No Bet</v>
      </c>
      <c r="U13" s="31" t="str">
        <f t="shared" si="5"/>
        <v>No Bet</v>
      </c>
      <c r="V13" s="26">
        <f t="shared" si="6"/>
        <v>1</v>
      </c>
      <c r="W13" s="26">
        <f t="shared" si="7"/>
        <v>0</v>
      </c>
      <c r="X13" s="26">
        <f t="shared" si="8"/>
        <v>0</v>
      </c>
      <c r="Y13" s="26">
        <f t="shared" si="9"/>
        <v>0</v>
      </c>
      <c r="Z13" s="35">
        <f t="shared" si="10"/>
        <v>1</v>
      </c>
      <c r="AB13">
        <f>'Matchs Argentine'!D28</f>
        <v>0</v>
      </c>
      <c r="AC13" s="5" t="e">
        <f t="shared" si="11"/>
        <v>#N/A</v>
      </c>
      <c r="AD13" t="str">
        <f>'Matchs Argentine'!D29</f>
        <v xml:space="preserve">Independiente  </v>
      </c>
      <c r="AE13" s="5">
        <f t="shared" si="12"/>
        <v>1</v>
      </c>
      <c r="AF13" s="5" t="e">
        <f t="shared" si="13"/>
        <v>#N/A</v>
      </c>
      <c r="AG13" s="45" t="e">
        <f t="shared" si="14"/>
        <v>#N/A</v>
      </c>
    </row>
    <row r="14" spans="1:33" ht="15.75" thickBot="1" x14ac:dyDescent="0.3">
      <c r="A14" s="2" t="s">
        <v>26</v>
      </c>
      <c r="B14" s="12">
        <v>5</v>
      </c>
      <c r="C14" s="13">
        <v>2</v>
      </c>
      <c r="D14" s="39">
        <v>0.6</v>
      </c>
      <c r="E14" s="39">
        <v>0.6</v>
      </c>
      <c r="F14" s="39">
        <v>0.4</v>
      </c>
      <c r="G14" s="39">
        <v>0.2</v>
      </c>
      <c r="H14" s="39">
        <v>0.2</v>
      </c>
      <c r="I14" s="39">
        <v>0</v>
      </c>
      <c r="J14" s="39">
        <v>0</v>
      </c>
      <c r="K14" s="39">
        <v>0.4</v>
      </c>
      <c r="L14" s="39">
        <v>0.6</v>
      </c>
      <c r="M14" s="39">
        <v>0.4</v>
      </c>
      <c r="N14" s="39">
        <v>0.2</v>
      </c>
      <c r="O14" s="39">
        <v>0</v>
      </c>
      <c r="Q14" s="27" t="str">
        <f t="shared" si="1"/>
        <v xml:space="preserve">Huracan </v>
      </c>
      <c r="R14" s="31" t="str">
        <f t="shared" si="2"/>
        <v>No Bet</v>
      </c>
      <c r="S14" s="31" t="str">
        <f t="shared" si="3"/>
        <v>No Bet</v>
      </c>
      <c r="T14" s="31" t="str">
        <f t="shared" si="4"/>
        <v>No Bet</v>
      </c>
      <c r="U14" s="31" t="str">
        <f t="shared" si="5"/>
        <v>No Bet</v>
      </c>
      <c r="V14" s="26">
        <f t="shared" si="6"/>
        <v>0</v>
      </c>
      <c r="W14" s="26">
        <f t="shared" si="7"/>
        <v>0</v>
      </c>
      <c r="X14" s="26">
        <f t="shared" si="8"/>
        <v>0</v>
      </c>
      <c r="Y14" s="26">
        <f t="shared" si="9"/>
        <v>0</v>
      </c>
      <c r="Z14" s="35">
        <f t="shared" si="10"/>
        <v>0</v>
      </c>
      <c r="AB14">
        <f>'Matchs Argentine'!D31</f>
        <v>0</v>
      </c>
      <c r="AC14" s="5" t="e">
        <f t="shared" si="11"/>
        <v>#N/A</v>
      </c>
      <c r="AD14">
        <f>'Matchs Argentine'!D32</f>
        <v>0</v>
      </c>
      <c r="AE14" s="5" t="e">
        <f t="shared" si="12"/>
        <v>#N/A</v>
      </c>
      <c r="AF14" s="5" t="e">
        <f t="shared" si="13"/>
        <v>#N/A</v>
      </c>
      <c r="AG14" s="45" t="e">
        <f t="shared" si="14"/>
        <v>#N/A</v>
      </c>
    </row>
    <row r="15" spans="1:33" ht="15.75" thickBot="1" x14ac:dyDescent="0.3">
      <c r="A15" s="2" t="s">
        <v>27</v>
      </c>
      <c r="B15" s="12">
        <v>5</v>
      </c>
      <c r="C15" s="13">
        <v>1.8</v>
      </c>
      <c r="D15" s="39">
        <v>0.8</v>
      </c>
      <c r="E15" s="39">
        <v>0.6</v>
      </c>
      <c r="F15" s="39">
        <v>0.4</v>
      </c>
      <c r="G15" s="39">
        <v>0</v>
      </c>
      <c r="H15" s="39">
        <v>0</v>
      </c>
      <c r="I15" s="39">
        <v>0</v>
      </c>
      <c r="J15" s="39">
        <v>0</v>
      </c>
      <c r="K15" s="39">
        <v>0.2</v>
      </c>
      <c r="L15" s="39">
        <v>0.4</v>
      </c>
      <c r="M15" s="39">
        <v>0.6</v>
      </c>
      <c r="N15" s="39">
        <v>0.2</v>
      </c>
      <c r="O15" s="39">
        <v>0.4</v>
      </c>
      <c r="Q15" s="27" t="str">
        <f t="shared" si="1"/>
        <v xml:space="preserve">Aldosivi </v>
      </c>
      <c r="R15" s="32" t="str">
        <f t="shared" si="2"/>
        <v>No Bet</v>
      </c>
      <c r="S15" s="32" t="str">
        <f t="shared" si="3"/>
        <v>No Bet</v>
      </c>
      <c r="T15" s="32" t="str">
        <f t="shared" si="4"/>
        <v>No Bet</v>
      </c>
      <c r="U15" s="32" t="str">
        <f t="shared" si="5"/>
        <v>No Bet</v>
      </c>
      <c r="V15" s="26">
        <f t="shared" si="6"/>
        <v>0</v>
      </c>
      <c r="W15" s="26">
        <f t="shared" si="7"/>
        <v>0</v>
      </c>
      <c r="X15" s="26">
        <f t="shared" si="8"/>
        <v>0</v>
      </c>
      <c r="Y15" s="26">
        <f t="shared" si="9"/>
        <v>0</v>
      </c>
      <c r="Z15" s="35">
        <f t="shared" si="10"/>
        <v>0</v>
      </c>
      <c r="AB15" t="str">
        <f>'Matchs Argentine'!D34</f>
        <v xml:space="preserve">Estudiantes  </v>
      </c>
      <c r="AC15" s="5">
        <f t="shared" si="11"/>
        <v>1</v>
      </c>
      <c r="AD15">
        <f>'Matchs Argentine'!D35</f>
        <v>0</v>
      </c>
      <c r="AE15" s="5" t="e">
        <f t="shared" si="12"/>
        <v>#N/A</v>
      </c>
      <c r="AF15" s="5" t="e">
        <f t="shared" si="13"/>
        <v>#N/A</v>
      </c>
      <c r="AG15" s="45" t="e">
        <f t="shared" si="14"/>
        <v>#N/A</v>
      </c>
    </row>
    <row r="16" spans="1:33" x14ac:dyDescent="0.25">
      <c r="A16" s="2" t="s">
        <v>28</v>
      </c>
      <c r="B16" s="12">
        <v>5</v>
      </c>
      <c r="C16" s="13">
        <v>1.8</v>
      </c>
      <c r="D16" s="39">
        <v>1</v>
      </c>
      <c r="E16" s="39">
        <v>0.6</v>
      </c>
      <c r="F16" s="39">
        <v>0.2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0.6</v>
      </c>
      <c r="M16" s="39">
        <v>0.4</v>
      </c>
      <c r="N16" s="39">
        <v>0.6</v>
      </c>
      <c r="O16" s="39">
        <v>0.4</v>
      </c>
      <c r="Q16" s="27" t="str">
        <f t="shared" si="1"/>
        <v xml:space="preserve">Arsenal Sarandi </v>
      </c>
      <c r="R16" s="31" t="str">
        <f t="shared" si="2"/>
        <v>Bet</v>
      </c>
      <c r="S16" s="31" t="str">
        <f t="shared" si="3"/>
        <v>No Bet</v>
      </c>
      <c r="T16" s="31" t="str">
        <f t="shared" si="4"/>
        <v>No Bet</v>
      </c>
      <c r="U16" s="31" t="str">
        <f t="shared" si="5"/>
        <v>No Bet</v>
      </c>
      <c r="V16" s="26">
        <f t="shared" si="6"/>
        <v>1</v>
      </c>
      <c r="W16" s="26">
        <f t="shared" si="7"/>
        <v>0</v>
      </c>
      <c r="X16" s="26">
        <f t="shared" si="8"/>
        <v>0</v>
      </c>
      <c r="Y16" s="26">
        <f t="shared" si="9"/>
        <v>0</v>
      </c>
      <c r="Z16" s="35">
        <f t="shared" si="10"/>
        <v>1</v>
      </c>
      <c r="AB16" t="str">
        <f>'Matchs Argentine'!D37</f>
        <v xml:space="preserve">Aldosivi  </v>
      </c>
      <c r="AC16" s="5">
        <f t="shared" si="11"/>
        <v>0</v>
      </c>
      <c r="AD16" t="str">
        <f>'Matchs Argentine'!D38</f>
        <v xml:space="preserve">Patronato  </v>
      </c>
      <c r="AE16" s="5">
        <f t="shared" si="12"/>
        <v>1</v>
      </c>
      <c r="AF16" s="5">
        <f t="shared" si="13"/>
        <v>1</v>
      </c>
      <c r="AG16" s="45" t="str">
        <f t="shared" si="14"/>
        <v/>
      </c>
    </row>
    <row r="17" spans="1:26" x14ac:dyDescent="0.25">
      <c r="A17" s="2" t="s">
        <v>29</v>
      </c>
      <c r="B17" s="12">
        <v>5</v>
      </c>
      <c r="C17" s="13">
        <v>1.8</v>
      </c>
      <c r="D17" s="39">
        <v>1</v>
      </c>
      <c r="E17" s="39">
        <v>0.4</v>
      </c>
      <c r="F17" s="39">
        <v>0.4</v>
      </c>
      <c r="G17" s="39">
        <v>0</v>
      </c>
      <c r="H17" s="39">
        <v>0</v>
      </c>
      <c r="I17" s="39">
        <v>0</v>
      </c>
      <c r="J17" s="39">
        <v>0</v>
      </c>
      <c r="K17" s="39">
        <v>0.2</v>
      </c>
      <c r="L17" s="39">
        <v>0.4</v>
      </c>
      <c r="M17" s="39">
        <v>0.4</v>
      </c>
      <c r="N17" s="39">
        <v>0.4</v>
      </c>
      <c r="O17" s="39">
        <v>0.4</v>
      </c>
      <c r="Q17" s="27" t="str">
        <f t="shared" si="1"/>
        <v xml:space="preserve">Atl. Tucuman </v>
      </c>
      <c r="R17" s="31" t="str">
        <f t="shared" si="2"/>
        <v>Bet</v>
      </c>
      <c r="S17" s="31" t="str">
        <f t="shared" si="3"/>
        <v>No Bet</v>
      </c>
      <c r="T17" s="31" t="str">
        <f t="shared" si="4"/>
        <v>No Bet</v>
      </c>
      <c r="U17" s="31" t="str">
        <f t="shared" si="5"/>
        <v>No Bet</v>
      </c>
      <c r="V17" s="26">
        <f t="shared" si="6"/>
        <v>1</v>
      </c>
      <c r="W17" s="26">
        <f t="shared" si="7"/>
        <v>0</v>
      </c>
      <c r="X17" s="26">
        <f t="shared" si="8"/>
        <v>0</v>
      </c>
      <c r="Y17" s="26">
        <f t="shared" si="9"/>
        <v>0</v>
      </c>
      <c r="Z17" s="35">
        <f t="shared" si="10"/>
        <v>1</v>
      </c>
    </row>
    <row r="18" spans="1:26" x14ac:dyDescent="0.25">
      <c r="A18" s="2" t="s">
        <v>30</v>
      </c>
      <c r="B18" s="12">
        <v>5</v>
      </c>
      <c r="C18" s="13">
        <v>1.8</v>
      </c>
      <c r="D18" s="39">
        <v>1</v>
      </c>
      <c r="E18" s="39">
        <v>0.4</v>
      </c>
      <c r="F18" s="39">
        <v>0.4</v>
      </c>
      <c r="G18" s="39">
        <v>0</v>
      </c>
      <c r="H18" s="39">
        <v>0</v>
      </c>
      <c r="I18" s="39">
        <v>0</v>
      </c>
      <c r="J18" s="39">
        <v>0</v>
      </c>
      <c r="K18" s="39">
        <v>0.2</v>
      </c>
      <c r="L18" s="39">
        <v>0.4</v>
      </c>
      <c r="M18" s="39">
        <v>0.4</v>
      </c>
      <c r="N18" s="39">
        <v>0.4</v>
      </c>
      <c r="O18" s="39">
        <v>0.4</v>
      </c>
      <c r="Q18" s="27" t="str">
        <f t="shared" si="1"/>
        <v xml:space="preserve">Estudiantes </v>
      </c>
      <c r="R18" s="31" t="str">
        <f t="shared" si="2"/>
        <v>Bet</v>
      </c>
      <c r="S18" s="31" t="str">
        <f t="shared" si="3"/>
        <v>No Bet</v>
      </c>
      <c r="T18" s="31" t="str">
        <f t="shared" si="4"/>
        <v>No Bet</v>
      </c>
      <c r="U18" s="31" t="str">
        <f t="shared" si="5"/>
        <v>No Bet</v>
      </c>
      <c r="V18" s="26">
        <f t="shared" si="6"/>
        <v>1</v>
      </c>
      <c r="W18" s="26">
        <f t="shared" si="7"/>
        <v>0</v>
      </c>
      <c r="X18" s="26">
        <f t="shared" si="8"/>
        <v>0</v>
      </c>
      <c r="Y18" s="26">
        <f t="shared" si="9"/>
        <v>0</v>
      </c>
      <c r="Z18" s="35">
        <f t="shared" si="10"/>
        <v>1</v>
      </c>
    </row>
    <row r="19" spans="1:26" x14ac:dyDescent="0.25">
      <c r="A19" s="2" t="s">
        <v>31</v>
      </c>
      <c r="B19" s="12">
        <v>5</v>
      </c>
      <c r="C19" s="13">
        <v>1.8</v>
      </c>
      <c r="D19" s="39">
        <v>1</v>
      </c>
      <c r="E19" s="39">
        <v>0.6</v>
      </c>
      <c r="F19" s="39">
        <v>0.2</v>
      </c>
      <c r="G19" s="39">
        <v>0</v>
      </c>
      <c r="H19" s="39">
        <v>0</v>
      </c>
      <c r="I19" s="39">
        <v>0</v>
      </c>
      <c r="J19" s="39">
        <v>0</v>
      </c>
      <c r="K19" s="39">
        <v>0.4</v>
      </c>
      <c r="L19" s="39">
        <v>0.4</v>
      </c>
      <c r="M19" s="39">
        <v>0.2</v>
      </c>
      <c r="N19" s="39">
        <v>0.4</v>
      </c>
      <c r="O19" s="39">
        <v>0.2</v>
      </c>
      <c r="Q19" s="27" t="str">
        <f t="shared" si="1"/>
        <v xml:space="preserve">Patronato </v>
      </c>
      <c r="R19" s="31" t="str">
        <f t="shared" si="2"/>
        <v>Bet</v>
      </c>
      <c r="S19" s="31" t="str">
        <f t="shared" si="3"/>
        <v>No Bet</v>
      </c>
      <c r="T19" s="31" t="str">
        <f t="shared" si="4"/>
        <v>No Bet</v>
      </c>
      <c r="U19" s="31" t="str">
        <f t="shared" si="5"/>
        <v>No Bet</v>
      </c>
      <c r="V19" s="26">
        <f t="shared" si="6"/>
        <v>1</v>
      </c>
      <c r="W19" s="26">
        <f t="shared" si="7"/>
        <v>0</v>
      </c>
      <c r="X19" s="26">
        <f t="shared" si="8"/>
        <v>0</v>
      </c>
      <c r="Y19" s="26">
        <f t="shared" si="9"/>
        <v>0</v>
      </c>
      <c r="Z19" s="35">
        <f t="shared" si="10"/>
        <v>1</v>
      </c>
    </row>
    <row r="20" spans="1:26" x14ac:dyDescent="0.25">
      <c r="A20" s="2" t="s">
        <v>32</v>
      </c>
      <c r="B20" s="12">
        <v>4</v>
      </c>
      <c r="C20" s="13">
        <v>1.75</v>
      </c>
      <c r="D20" s="39">
        <v>1</v>
      </c>
      <c r="E20" s="39">
        <v>0.5</v>
      </c>
      <c r="F20" s="39">
        <v>0.25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0.5</v>
      </c>
      <c r="M20" s="39">
        <v>0.5</v>
      </c>
      <c r="N20" s="39">
        <v>0.5</v>
      </c>
      <c r="O20" s="39">
        <v>0.5</v>
      </c>
      <c r="Q20" s="27" t="str">
        <f t="shared" si="1"/>
        <v xml:space="preserve">Independiente </v>
      </c>
      <c r="R20" s="31" t="str">
        <f t="shared" si="2"/>
        <v>Bet</v>
      </c>
      <c r="S20" s="31" t="str">
        <f t="shared" si="3"/>
        <v>No Bet</v>
      </c>
      <c r="T20" s="31" t="str">
        <f t="shared" si="4"/>
        <v>No Bet</v>
      </c>
      <c r="U20" s="31" t="str">
        <f t="shared" si="5"/>
        <v>No Bet</v>
      </c>
      <c r="V20" s="26">
        <f t="shared" si="6"/>
        <v>1</v>
      </c>
      <c r="W20" s="26">
        <f t="shared" si="7"/>
        <v>0</v>
      </c>
      <c r="X20" s="26">
        <f t="shared" si="8"/>
        <v>0</v>
      </c>
      <c r="Y20" s="26">
        <f t="shared" si="9"/>
        <v>0</v>
      </c>
      <c r="Z20" s="35">
        <f t="shared" si="10"/>
        <v>1</v>
      </c>
    </row>
    <row r="21" spans="1:26" x14ac:dyDescent="0.25">
      <c r="A21" s="2" t="s">
        <v>33</v>
      </c>
      <c r="B21" s="12">
        <v>5</v>
      </c>
      <c r="C21" s="13">
        <v>1.6</v>
      </c>
      <c r="D21" s="39">
        <v>0.6</v>
      </c>
      <c r="E21" s="39">
        <v>0.4</v>
      </c>
      <c r="F21" s="39">
        <v>0.2</v>
      </c>
      <c r="G21" s="39">
        <v>0.2</v>
      </c>
      <c r="H21" s="39">
        <v>0.2</v>
      </c>
      <c r="I21" s="39">
        <v>0</v>
      </c>
      <c r="J21" s="39">
        <v>0</v>
      </c>
      <c r="K21" s="39">
        <v>0.4</v>
      </c>
      <c r="L21" s="39">
        <v>0.6</v>
      </c>
      <c r="M21" s="39">
        <v>0.4</v>
      </c>
      <c r="N21" s="39">
        <v>0.2</v>
      </c>
      <c r="O21" s="39">
        <v>0</v>
      </c>
      <c r="Q21" s="27" t="str">
        <f t="shared" si="1"/>
        <v xml:space="preserve">Argentinos Jrs </v>
      </c>
      <c r="R21" s="32" t="str">
        <f t="shared" si="2"/>
        <v>No Bet</v>
      </c>
      <c r="S21" s="32" t="str">
        <f t="shared" si="3"/>
        <v>No Bet</v>
      </c>
      <c r="T21" s="32" t="str">
        <f t="shared" si="4"/>
        <v>No Bet</v>
      </c>
      <c r="U21" s="32" t="str">
        <f t="shared" si="5"/>
        <v>No Bet</v>
      </c>
      <c r="V21" s="26">
        <f t="shared" si="6"/>
        <v>0</v>
      </c>
      <c r="W21" s="26">
        <f t="shared" si="7"/>
        <v>0</v>
      </c>
      <c r="X21" s="26">
        <f t="shared" si="8"/>
        <v>0</v>
      </c>
      <c r="Y21" s="26">
        <f t="shared" si="9"/>
        <v>0</v>
      </c>
      <c r="Z21" s="35">
        <f t="shared" si="10"/>
        <v>0</v>
      </c>
    </row>
    <row r="22" spans="1:26" x14ac:dyDescent="0.25">
      <c r="A22" s="2" t="s">
        <v>34</v>
      </c>
      <c r="B22" s="12">
        <v>5</v>
      </c>
      <c r="C22" s="13">
        <v>1.6</v>
      </c>
      <c r="D22" s="39">
        <v>0.8</v>
      </c>
      <c r="E22" s="39">
        <v>0.2</v>
      </c>
      <c r="F22" s="39">
        <v>0.2</v>
      </c>
      <c r="G22" s="39">
        <v>0.2</v>
      </c>
      <c r="H22" s="39">
        <v>0.2</v>
      </c>
      <c r="I22" s="39">
        <v>0</v>
      </c>
      <c r="J22" s="39">
        <v>0</v>
      </c>
      <c r="K22" s="39">
        <v>0.2</v>
      </c>
      <c r="L22" s="39">
        <v>0.4</v>
      </c>
      <c r="M22" s="39">
        <v>0.6</v>
      </c>
      <c r="N22" s="39">
        <v>0.2</v>
      </c>
      <c r="O22" s="39">
        <v>0.4</v>
      </c>
      <c r="Q22" s="27" t="str">
        <f t="shared" si="1"/>
        <v xml:space="preserve">Banfield </v>
      </c>
      <c r="R22" s="31" t="str">
        <f t="shared" si="2"/>
        <v>No Bet</v>
      </c>
      <c r="S22" s="31" t="str">
        <f t="shared" si="3"/>
        <v>No Bet</v>
      </c>
      <c r="T22" s="31" t="str">
        <f t="shared" si="4"/>
        <v>No Bet</v>
      </c>
      <c r="U22" s="31" t="str">
        <f t="shared" si="5"/>
        <v>No Bet</v>
      </c>
      <c r="V22" s="26">
        <f t="shared" si="6"/>
        <v>0</v>
      </c>
      <c r="W22" s="26">
        <f t="shared" si="7"/>
        <v>0</v>
      </c>
      <c r="X22" s="26">
        <f t="shared" si="8"/>
        <v>0</v>
      </c>
      <c r="Y22" s="26">
        <f t="shared" si="9"/>
        <v>0</v>
      </c>
      <c r="Z22" s="35">
        <f t="shared" si="10"/>
        <v>0</v>
      </c>
    </row>
    <row r="23" spans="1:26" x14ac:dyDescent="0.25">
      <c r="A23" s="2" t="s">
        <v>35</v>
      </c>
      <c r="B23" s="12">
        <v>5</v>
      </c>
      <c r="C23" s="13">
        <v>1.6</v>
      </c>
      <c r="D23" s="39">
        <v>0.8</v>
      </c>
      <c r="E23" s="39">
        <v>0.4</v>
      </c>
      <c r="F23" s="39">
        <v>0.4</v>
      </c>
      <c r="G23" s="39">
        <v>0</v>
      </c>
      <c r="H23" s="39">
        <v>0</v>
      </c>
      <c r="I23" s="39">
        <v>0</v>
      </c>
      <c r="J23" s="39">
        <v>0</v>
      </c>
      <c r="K23" s="39">
        <v>0.2</v>
      </c>
      <c r="L23" s="39">
        <v>0.4</v>
      </c>
      <c r="M23" s="39">
        <v>0.6</v>
      </c>
      <c r="N23" s="39">
        <v>0.2</v>
      </c>
      <c r="O23" s="39">
        <v>0.4</v>
      </c>
      <c r="Q23" s="27" t="str">
        <f t="shared" si="1"/>
        <v xml:space="preserve">Defensa y J. </v>
      </c>
      <c r="R23" s="31" t="str">
        <f t="shared" si="2"/>
        <v>No Bet</v>
      </c>
      <c r="S23" s="31" t="str">
        <f t="shared" si="3"/>
        <v>No Bet</v>
      </c>
      <c r="T23" s="31" t="str">
        <f t="shared" si="4"/>
        <v>No Bet</v>
      </c>
      <c r="U23" s="31" t="str">
        <f t="shared" si="5"/>
        <v>No Bet</v>
      </c>
      <c r="V23" s="26">
        <f t="shared" si="6"/>
        <v>0</v>
      </c>
      <c r="W23" s="26">
        <f t="shared" si="7"/>
        <v>0</v>
      </c>
      <c r="X23" s="26">
        <f t="shared" si="8"/>
        <v>0</v>
      </c>
      <c r="Y23" s="26">
        <f t="shared" si="9"/>
        <v>0</v>
      </c>
      <c r="Z23" s="35">
        <f t="shared" si="10"/>
        <v>0</v>
      </c>
    </row>
    <row r="24" spans="1:26" x14ac:dyDescent="0.25">
      <c r="A24" s="2" t="s">
        <v>36</v>
      </c>
      <c r="B24" s="12">
        <v>5</v>
      </c>
      <c r="C24" s="13">
        <v>1.6</v>
      </c>
      <c r="D24" s="39">
        <v>1</v>
      </c>
      <c r="E24" s="39">
        <v>0.4</v>
      </c>
      <c r="F24" s="39">
        <v>0.2</v>
      </c>
      <c r="G24" s="39">
        <v>0</v>
      </c>
      <c r="H24" s="39">
        <v>0</v>
      </c>
      <c r="I24" s="39">
        <v>0</v>
      </c>
      <c r="J24" s="39">
        <v>0</v>
      </c>
      <c r="K24" s="39">
        <v>0.4</v>
      </c>
      <c r="L24" s="39">
        <v>0</v>
      </c>
      <c r="M24" s="39">
        <v>0.6</v>
      </c>
      <c r="N24" s="39">
        <v>0</v>
      </c>
      <c r="O24" s="39">
        <v>0.6</v>
      </c>
      <c r="Q24" s="27" t="str">
        <f t="shared" si="1"/>
        <v xml:space="preserve">Gimnasia </v>
      </c>
      <c r="R24" s="31" t="str">
        <f t="shared" si="2"/>
        <v>Bet</v>
      </c>
      <c r="S24" s="31" t="str">
        <f t="shared" si="3"/>
        <v>No Bet</v>
      </c>
      <c r="T24" s="31" t="str">
        <f t="shared" si="4"/>
        <v>No Bet</v>
      </c>
      <c r="U24" s="31" t="str">
        <f t="shared" si="5"/>
        <v>No Bet</v>
      </c>
      <c r="V24" s="26">
        <f t="shared" si="6"/>
        <v>1</v>
      </c>
      <c r="W24" s="26">
        <f t="shared" si="7"/>
        <v>0</v>
      </c>
      <c r="X24" s="26">
        <f t="shared" si="8"/>
        <v>0</v>
      </c>
      <c r="Y24" s="26">
        <f t="shared" si="9"/>
        <v>0</v>
      </c>
      <c r="Z24" s="35">
        <f t="shared" si="10"/>
        <v>1</v>
      </c>
    </row>
    <row r="25" spans="1:26" x14ac:dyDescent="0.25">
      <c r="A25" s="2" t="s">
        <v>37</v>
      </c>
      <c r="B25" s="12">
        <v>5</v>
      </c>
      <c r="C25" s="13">
        <v>1.6</v>
      </c>
      <c r="D25" s="39">
        <v>1</v>
      </c>
      <c r="E25" s="39">
        <v>0.4</v>
      </c>
      <c r="F25" s="39">
        <v>0.2</v>
      </c>
      <c r="G25" s="39">
        <v>0</v>
      </c>
      <c r="H25" s="39">
        <v>0</v>
      </c>
      <c r="I25" s="39">
        <v>0</v>
      </c>
      <c r="J25" s="39">
        <v>0</v>
      </c>
      <c r="K25" s="39">
        <v>0.4</v>
      </c>
      <c r="L25" s="39">
        <v>0.4</v>
      </c>
      <c r="M25" s="39">
        <v>0.2</v>
      </c>
      <c r="N25" s="39">
        <v>0.4</v>
      </c>
      <c r="O25" s="39">
        <v>0.2</v>
      </c>
      <c r="Q25" s="27" t="str">
        <f t="shared" si="1"/>
        <v xml:space="preserve">T. de Cordoba </v>
      </c>
      <c r="R25" s="31" t="str">
        <f t="shared" si="2"/>
        <v>Bet</v>
      </c>
      <c r="S25" s="31" t="str">
        <f t="shared" si="3"/>
        <v>No Bet</v>
      </c>
      <c r="T25" s="31" t="str">
        <f t="shared" si="4"/>
        <v>No Bet</v>
      </c>
      <c r="U25" s="31" t="str">
        <f t="shared" si="5"/>
        <v>No Bet</v>
      </c>
      <c r="V25" s="26">
        <f t="shared" si="6"/>
        <v>1</v>
      </c>
      <c r="W25" s="26">
        <f t="shared" si="7"/>
        <v>0</v>
      </c>
      <c r="X25" s="26">
        <f t="shared" si="8"/>
        <v>0</v>
      </c>
      <c r="Y25" s="26">
        <f t="shared" si="9"/>
        <v>0</v>
      </c>
      <c r="Z25" s="35">
        <f t="shared" si="10"/>
        <v>1</v>
      </c>
    </row>
    <row r="26" spans="1:26" x14ac:dyDescent="0.25">
      <c r="A26" s="2" t="s">
        <v>38</v>
      </c>
      <c r="B26" s="12">
        <v>5</v>
      </c>
      <c r="C26" s="13">
        <v>1.2</v>
      </c>
      <c r="D26" s="39">
        <v>0.8</v>
      </c>
      <c r="E26" s="39">
        <v>0.4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0.2</v>
      </c>
      <c r="L26" s="39">
        <v>0.4</v>
      </c>
      <c r="M26" s="39">
        <v>0.6</v>
      </c>
      <c r="N26" s="39">
        <v>0.2</v>
      </c>
      <c r="O26" s="39">
        <v>0.4</v>
      </c>
      <c r="Q26" s="27" t="str">
        <f t="shared" si="1"/>
        <v xml:space="preserve">Central Córdoba </v>
      </c>
      <c r="R26" s="31" t="str">
        <f t="shared" si="2"/>
        <v>No Bet</v>
      </c>
      <c r="S26" s="31" t="str">
        <f t="shared" si="3"/>
        <v>No Bet</v>
      </c>
      <c r="T26" s="31" t="str">
        <f t="shared" si="4"/>
        <v>No Bet</v>
      </c>
      <c r="U26" s="31" t="str">
        <f t="shared" si="5"/>
        <v>No Bet</v>
      </c>
      <c r="V26" s="26">
        <f t="shared" si="6"/>
        <v>0</v>
      </c>
      <c r="W26" s="26">
        <f t="shared" si="7"/>
        <v>0</v>
      </c>
      <c r="X26" s="26">
        <f t="shared" si="8"/>
        <v>0</v>
      </c>
      <c r="Y26" s="26">
        <f t="shared" si="9"/>
        <v>0</v>
      </c>
      <c r="Z26" s="35">
        <f t="shared" si="10"/>
        <v>0</v>
      </c>
    </row>
    <row r="27" spans="1:26" x14ac:dyDescent="0.25">
      <c r="A27" s="2" t="s">
        <v>39</v>
      </c>
      <c r="B27" s="12">
        <v>5</v>
      </c>
      <c r="C27" s="13">
        <v>1</v>
      </c>
      <c r="D27" s="39">
        <v>0.6</v>
      </c>
      <c r="E27" s="39">
        <v>0.4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1</v>
      </c>
      <c r="M27" s="39">
        <v>0.4</v>
      </c>
      <c r="N27" s="39">
        <v>0.6</v>
      </c>
      <c r="O27" s="39">
        <v>0</v>
      </c>
      <c r="Q27" s="27" t="str">
        <f t="shared" si="1"/>
        <v xml:space="preserve">Boca Juniors </v>
      </c>
      <c r="R27" s="31" t="str">
        <f t="shared" si="2"/>
        <v>No Bet</v>
      </c>
      <c r="S27" s="31" t="str">
        <f t="shared" si="3"/>
        <v>No Bet</v>
      </c>
      <c r="T27" s="31" t="str">
        <f t="shared" si="4"/>
        <v>No Bet</v>
      </c>
      <c r="U27" s="31" t="str">
        <f t="shared" si="5"/>
        <v>No Bet</v>
      </c>
      <c r="V27" s="26">
        <f t="shared" si="6"/>
        <v>0</v>
      </c>
      <c r="W27" s="26">
        <f t="shared" si="7"/>
        <v>0</v>
      </c>
      <c r="X27" s="26">
        <f t="shared" si="8"/>
        <v>0</v>
      </c>
      <c r="Y27" s="26">
        <f t="shared" si="9"/>
        <v>0</v>
      </c>
      <c r="Z27" s="35">
        <f t="shared" si="10"/>
        <v>0</v>
      </c>
    </row>
    <row r="28" spans="1:26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</row>
    <row r="29" spans="1:26" ht="15.75" thickBot="1" x14ac:dyDescent="0.3">
      <c r="A29" s="14" t="s">
        <v>40</v>
      </c>
      <c r="B29" s="57"/>
      <c r="C29" s="57"/>
      <c r="D29" s="15">
        <v>0.88100000000000001</v>
      </c>
      <c r="E29" s="15">
        <v>0.57599999999999996</v>
      </c>
      <c r="F29" s="15">
        <v>0.35599999999999998</v>
      </c>
      <c r="G29" s="15">
        <v>0.153</v>
      </c>
      <c r="H29" s="15">
        <v>6.8000000000000005E-2</v>
      </c>
      <c r="I29" s="15">
        <v>1.7000000000000001E-2</v>
      </c>
      <c r="J29" s="15">
        <v>1.7000000000000001E-2</v>
      </c>
      <c r="K29" s="15">
        <v>0.373</v>
      </c>
      <c r="L29" s="15">
        <v>0.373</v>
      </c>
      <c r="M29" s="15">
        <v>0.373</v>
      </c>
      <c r="N29" s="15">
        <v>0.254</v>
      </c>
      <c r="O29" s="15">
        <v>0.254</v>
      </c>
    </row>
    <row r="30" spans="1:26" ht="15.75" thickBot="1" x14ac:dyDescent="0.3">
      <c r="A30" s="56" t="s">
        <v>41</v>
      </c>
      <c r="B30" s="43" t="s">
        <v>2</v>
      </c>
      <c r="C30" s="43" t="s">
        <v>3</v>
      </c>
      <c r="D30" s="43" t="s">
        <v>4</v>
      </c>
      <c r="E30" s="43" t="s">
        <v>5</v>
      </c>
      <c r="F30" s="43" t="s">
        <v>6</v>
      </c>
      <c r="G30" s="43" t="s">
        <v>7</v>
      </c>
      <c r="H30" s="43" t="s">
        <v>8</v>
      </c>
      <c r="I30" s="43" t="s">
        <v>9</v>
      </c>
      <c r="J30" s="43" t="s">
        <v>10</v>
      </c>
      <c r="K30" s="43" t="s">
        <v>11</v>
      </c>
      <c r="L30" s="43" t="s">
        <v>12</v>
      </c>
      <c r="M30" s="43" t="s">
        <v>13</v>
      </c>
      <c r="N30" s="43" t="s">
        <v>14</v>
      </c>
      <c r="O30" s="43" t="s">
        <v>15</v>
      </c>
      <c r="R30" s="6">
        <v>0.5</v>
      </c>
      <c r="S30" s="7">
        <v>1.5</v>
      </c>
      <c r="T30" s="7">
        <v>2.5</v>
      </c>
      <c r="U30" s="8">
        <v>3.5</v>
      </c>
    </row>
    <row r="31" spans="1:26" x14ac:dyDescent="0.25">
      <c r="A31" s="56"/>
      <c r="B31" s="2" t="s">
        <v>19</v>
      </c>
      <c r="C31" s="12">
        <v>3</v>
      </c>
      <c r="D31" s="13">
        <v>4</v>
      </c>
      <c r="E31" s="39">
        <v>1</v>
      </c>
      <c r="F31" s="39">
        <v>1</v>
      </c>
      <c r="G31" s="39">
        <v>1</v>
      </c>
      <c r="H31" s="39">
        <v>0.67</v>
      </c>
      <c r="I31" s="39">
        <v>0.33</v>
      </c>
      <c r="J31" s="39">
        <v>0</v>
      </c>
      <c r="K31" s="39">
        <v>0</v>
      </c>
      <c r="L31" s="39">
        <v>1</v>
      </c>
      <c r="M31" s="39">
        <v>0</v>
      </c>
      <c r="N31" s="39">
        <v>0</v>
      </c>
      <c r="O31" s="39">
        <v>0</v>
      </c>
      <c r="P31" s="39">
        <v>0</v>
      </c>
      <c r="R31" s="4" t="str">
        <f>IF(E31&lt;$Q$1,"No Bet","Bet")</f>
        <v>Bet</v>
      </c>
      <c r="S31" s="4" t="str">
        <f t="shared" ref="S31" si="15">IF(F31&lt;$Q$1,"No Bet","Bet")</f>
        <v>Bet</v>
      </c>
      <c r="T31" s="4" t="str">
        <f t="shared" ref="T31" si="16">IF(G31&lt;$Q$1,"No Bet","Bet")</f>
        <v>Bet</v>
      </c>
      <c r="U31" s="4" t="str">
        <f t="shared" ref="U31" si="17">IF(H31&lt;$Q$1,"No Bet","Bet")</f>
        <v>No Bet</v>
      </c>
    </row>
    <row r="32" spans="1:26" x14ac:dyDescent="0.25">
      <c r="A32" s="2" t="s">
        <v>20</v>
      </c>
      <c r="B32" s="12">
        <v>2</v>
      </c>
      <c r="C32" s="13">
        <v>4</v>
      </c>
      <c r="D32" s="39">
        <v>1</v>
      </c>
      <c r="E32" s="39">
        <v>1</v>
      </c>
      <c r="F32" s="39">
        <v>1</v>
      </c>
      <c r="G32" s="39">
        <v>1</v>
      </c>
      <c r="H32" s="39">
        <v>0</v>
      </c>
      <c r="I32" s="39">
        <v>0</v>
      </c>
      <c r="J32" s="39">
        <v>0</v>
      </c>
      <c r="K32" s="39">
        <v>1</v>
      </c>
      <c r="L32" s="39">
        <v>0</v>
      </c>
      <c r="M32" s="39">
        <v>0</v>
      </c>
      <c r="N32" s="39">
        <v>0</v>
      </c>
      <c r="O32" s="39">
        <v>0</v>
      </c>
      <c r="R32" s="4" t="str">
        <f>IF(D32&lt;$Q$1,"No Bet","Bet")</f>
        <v>Bet</v>
      </c>
      <c r="S32" s="4" t="str">
        <f t="shared" ref="S32:S54" si="18">IF(E32&lt;$Q$1,"No Bet","Bet")</f>
        <v>Bet</v>
      </c>
      <c r="T32" s="4" t="str">
        <f t="shared" ref="T32:T54" si="19">IF(F32&lt;$Q$1,"No Bet","Bet")</f>
        <v>Bet</v>
      </c>
      <c r="U32" s="4" t="str">
        <f t="shared" ref="U32:U54" si="20">IF(G32&lt;$Q$1,"No Bet","Bet")</f>
        <v>Bet</v>
      </c>
    </row>
    <row r="33" spans="1:21" x14ac:dyDescent="0.25">
      <c r="A33" s="2" t="s">
        <v>18</v>
      </c>
      <c r="B33" s="12">
        <v>3</v>
      </c>
      <c r="C33" s="13">
        <v>3.67</v>
      </c>
      <c r="D33" s="39">
        <v>0.67</v>
      </c>
      <c r="E33" s="39">
        <v>0.67</v>
      </c>
      <c r="F33" s="39">
        <v>0.67</v>
      </c>
      <c r="G33" s="39">
        <v>0.67</v>
      </c>
      <c r="H33" s="39">
        <v>0.33</v>
      </c>
      <c r="I33" s="39">
        <v>0.33</v>
      </c>
      <c r="J33" s="39">
        <v>0.33</v>
      </c>
      <c r="K33" s="39">
        <v>0.67</v>
      </c>
      <c r="L33" s="39">
        <v>0.33</v>
      </c>
      <c r="M33" s="39">
        <v>0.33</v>
      </c>
      <c r="N33" s="39">
        <v>0</v>
      </c>
      <c r="O33" s="39">
        <v>0</v>
      </c>
      <c r="R33" s="4" t="str">
        <f t="shared" ref="R33:R54" si="21">IF(D33&lt;$Q$1,"No Bet","Bet")</f>
        <v>No Bet</v>
      </c>
      <c r="S33" s="4" t="str">
        <f t="shared" si="18"/>
        <v>No Bet</v>
      </c>
      <c r="T33" s="4" t="str">
        <f t="shared" si="19"/>
        <v>No Bet</v>
      </c>
      <c r="U33" s="4" t="str">
        <f t="shared" si="20"/>
        <v>No Bet</v>
      </c>
    </row>
    <row r="34" spans="1:21" x14ac:dyDescent="0.25">
      <c r="A34" s="2" t="s">
        <v>16</v>
      </c>
      <c r="B34" s="12">
        <v>3</v>
      </c>
      <c r="C34" s="13">
        <v>3</v>
      </c>
      <c r="D34" s="39">
        <v>1</v>
      </c>
      <c r="E34" s="39">
        <v>1</v>
      </c>
      <c r="F34" s="39">
        <v>0.33</v>
      </c>
      <c r="G34" s="39">
        <v>0.33</v>
      </c>
      <c r="H34" s="39">
        <v>0.33</v>
      </c>
      <c r="I34" s="39">
        <v>0</v>
      </c>
      <c r="J34" s="39">
        <v>0</v>
      </c>
      <c r="K34" s="39">
        <v>0.33</v>
      </c>
      <c r="L34" s="39">
        <v>0.67</v>
      </c>
      <c r="M34" s="39">
        <v>0</v>
      </c>
      <c r="N34" s="39">
        <v>0.67</v>
      </c>
      <c r="O34" s="39">
        <v>0</v>
      </c>
      <c r="R34" s="4" t="str">
        <f t="shared" si="21"/>
        <v>Bet</v>
      </c>
      <c r="S34" s="4" t="str">
        <f t="shared" si="18"/>
        <v>Bet</v>
      </c>
      <c r="T34" s="4" t="str">
        <f t="shared" si="19"/>
        <v>No Bet</v>
      </c>
      <c r="U34" s="4" t="str">
        <f t="shared" si="20"/>
        <v>No Bet</v>
      </c>
    </row>
    <row r="35" spans="1:21" x14ac:dyDescent="0.25">
      <c r="A35" s="2" t="s">
        <v>24</v>
      </c>
      <c r="B35" s="12">
        <v>2</v>
      </c>
      <c r="C35" s="13">
        <v>3</v>
      </c>
      <c r="D35" s="39">
        <v>1</v>
      </c>
      <c r="E35" s="39">
        <v>1</v>
      </c>
      <c r="F35" s="39">
        <v>1</v>
      </c>
      <c r="G35" s="39">
        <v>0</v>
      </c>
      <c r="H35" s="39">
        <v>0</v>
      </c>
      <c r="I35" s="39">
        <v>0</v>
      </c>
      <c r="J35" s="39">
        <v>0</v>
      </c>
      <c r="K35" s="39">
        <v>1</v>
      </c>
      <c r="L35" s="39">
        <v>0</v>
      </c>
      <c r="M35" s="39">
        <v>0</v>
      </c>
      <c r="N35" s="39">
        <v>0</v>
      </c>
      <c r="O35" s="39">
        <v>0</v>
      </c>
      <c r="R35" s="4" t="str">
        <f t="shared" si="21"/>
        <v>Bet</v>
      </c>
      <c r="S35" s="4" t="str">
        <f t="shared" si="18"/>
        <v>Bet</v>
      </c>
      <c r="T35" s="4" t="str">
        <f t="shared" si="19"/>
        <v>Bet</v>
      </c>
      <c r="U35" s="4" t="str">
        <f t="shared" si="20"/>
        <v>No Bet</v>
      </c>
    </row>
    <row r="36" spans="1:21" x14ac:dyDescent="0.25">
      <c r="A36" s="2" t="s">
        <v>33</v>
      </c>
      <c r="B36" s="12">
        <v>3</v>
      </c>
      <c r="C36" s="13">
        <v>2.67</v>
      </c>
      <c r="D36" s="39">
        <v>1</v>
      </c>
      <c r="E36" s="39">
        <v>0.67</v>
      </c>
      <c r="F36" s="39">
        <v>0.33</v>
      </c>
      <c r="G36" s="39">
        <v>0.33</v>
      </c>
      <c r="H36" s="39">
        <v>0.33</v>
      </c>
      <c r="I36" s="39">
        <v>0</v>
      </c>
      <c r="J36" s="39">
        <v>0</v>
      </c>
      <c r="K36" s="39">
        <v>0.67</v>
      </c>
      <c r="L36" s="39">
        <v>0.33</v>
      </c>
      <c r="M36" s="39">
        <v>0</v>
      </c>
      <c r="N36" s="39">
        <v>0.33</v>
      </c>
      <c r="O36" s="39">
        <v>0</v>
      </c>
      <c r="R36" s="4" t="str">
        <f t="shared" si="21"/>
        <v>Bet</v>
      </c>
      <c r="S36" s="4" t="str">
        <f t="shared" si="18"/>
        <v>No Bet</v>
      </c>
      <c r="T36" s="4" t="str">
        <f t="shared" si="19"/>
        <v>No Bet</v>
      </c>
      <c r="U36" s="4" t="str">
        <f t="shared" si="20"/>
        <v>No Bet</v>
      </c>
    </row>
    <row r="37" spans="1:21" x14ac:dyDescent="0.25">
      <c r="A37" s="2" t="s">
        <v>17</v>
      </c>
      <c r="B37" s="12">
        <v>2</v>
      </c>
      <c r="C37" s="13">
        <v>2.5</v>
      </c>
      <c r="D37" s="39">
        <v>1</v>
      </c>
      <c r="E37" s="39">
        <v>1</v>
      </c>
      <c r="F37" s="39">
        <v>0.5</v>
      </c>
      <c r="G37" s="39">
        <v>0</v>
      </c>
      <c r="H37" s="39">
        <v>0</v>
      </c>
      <c r="I37" s="39">
        <v>0</v>
      </c>
      <c r="J37" s="39">
        <v>0</v>
      </c>
      <c r="K37" s="39">
        <v>0.5</v>
      </c>
      <c r="L37" s="39">
        <v>0</v>
      </c>
      <c r="M37" s="39">
        <v>0.5</v>
      </c>
      <c r="N37" s="39">
        <v>0</v>
      </c>
      <c r="O37" s="39">
        <v>0.5</v>
      </c>
      <c r="R37" s="4" t="str">
        <f t="shared" si="21"/>
        <v>Bet</v>
      </c>
      <c r="S37" s="4" t="str">
        <f t="shared" si="18"/>
        <v>Bet</v>
      </c>
      <c r="T37" s="4" t="str">
        <f t="shared" si="19"/>
        <v>No Bet</v>
      </c>
      <c r="U37" s="4" t="str">
        <f t="shared" si="20"/>
        <v>No Bet</v>
      </c>
    </row>
    <row r="38" spans="1:21" x14ac:dyDescent="0.25">
      <c r="A38" s="2" t="s">
        <v>21</v>
      </c>
      <c r="B38" s="12">
        <v>3</v>
      </c>
      <c r="C38" s="13">
        <v>2.33</v>
      </c>
      <c r="D38" s="39">
        <v>1</v>
      </c>
      <c r="E38" s="39">
        <v>0.67</v>
      </c>
      <c r="F38" s="39">
        <v>0.33</v>
      </c>
      <c r="G38" s="39">
        <v>0.33</v>
      </c>
      <c r="H38" s="39">
        <v>0</v>
      </c>
      <c r="I38" s="39">
        <v>0</v>
      </c>
      <c r="J38" s="39">
        <v>0</v>
      </c>
      <c r="K38" s="39">
        <v>0.67</v>
      </c>
      <c r="L38" s="39">
        <v>0.33</v>
      </c>
      <c r="M38" s="39">
        <v>0</v>
      </c>
      <c r="N38" s="39">
        <v>0.33</v>
      </c>
      <c r="O38" s="39">
        <v>0</v>
      </c>
      <c r="R38" s="4" t="str">
        <f t="shared" si="21"/>
        <v>Bet</v>
      </c>
      <c r="S38" s="4" t="str">
        <f t="shared" si="18"/>
        <v>No Bet</v>
      </c>
      <c r="T38" s="4" t="str">
        <f t="shared" si="19"/>
        <v>No Bet</v>
      </c>
      <c r="U38" s="4" t="str">
        <f t="shared" si="20"/>
        <v>No Bet</v>
      </c>
    </row>
    <row r="39" spans="1:21" x14ac:dyDescent="0.25">
      <c r="A39" s="2" t="s">
        <v>25</v>
      </c>
      <c r="B39" s="12">
        <v>3</v>
      </c>
      <c r="C39" s="13">
        <v>2</v>
      </c>
      <c r="D39" s="39">
        <v>1</v>
      </c>
      <c r="E39" s="39">
        <v>0.67</v>
      </c>
      <c r="F39" s="39">
        <v>0.33</v>
      </c>
      <c r="G39" s="39">
        <v>0</v>
      </c>
      <c r="H39" s="39">
        <v>0</v>
      </c>
      <c r="I39" s="39">
        <v>0</v>
      </c>
      <c r="J39" s="39">
        <v>0</v>
      </c>
      <c r="K39" s="39">
        <v>0.67</v>
      </c>
      <c r="L39" s="39">
        <v>0</v>
      </c>
      <c r="M39" s="39">
        <v>0.33</v>
      </c>
      <c r="N39" s="39">
        <v>0</v>
      </c>
      <c r="O39" s="39">
        <v>0.33</v>
      </c>
      <c r="R39" s="4" t="str">
        <f t="shared" si="21"/>
        <v>Bet</v>
      </c>
      <c r="S39" s="4" t="str">
        <f t="shared" si="18"/>
        <v>No Bet</v>
      </c>
      <c r="T39" s="4" t="str">
        <f t="shared" si="19"/>
        <v>No Bet</v>
      </c>
      <c r="U39" s="4" t="str">
        <f t="shared" si="20"/>
        <v>No Bet</v>
      </c>
    </row>
    <row r="40" spans="1:21" x14ac:dyDescent="0.25">
      <c r="A40" s="2" t="s">
        <v>32</v>
      </c>
      <c r="B40" s="12">
        <v>1</v>
      </c>
      <c r="C40" s="13">
        <v>2</v>
      </c>
      <c r="D40" s="39">
        <v>1</v>
      </c>
      <c r="E40" s="39">
        <v>1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1</v>
      </c>
      <c r="M40" s="39">
        <v>0</v>
      </c>
      <c r="N40" s="39">
        <v>1</v>
      </c>
      <c r="O40" s="39">
        <v>0</v>
      </c>
      <c r="R40" s="4" t="str">
        <f t="shared" si="21"/>
        <v>Bet</v>
      </c>
      <c r="S40" s="4" t="str">
        <f t="shared" si="18"/>
        <v>Bet</v>
      </c>
      <c r="T40" s="4" t="str">
        <f t="shared" si="19"/>
        <v>No Bet</v>
      </c>
      <c r="U40" s="4" t="str">
        <f t="shared" si="20"/>
        <v>No Bet</v>
      </c>
    </row>
    <row r="41" spans="1:21" x14ac:dyDescent="0.25">
      <c r="A41" s="2" t="s">
        <v>31</v>
      </c>
      <c r="B41" s="12">
        <v>3</v>
      </c>
      <c r="C41" s="13">
        <v>2</v>
      </c>
      <c r="D41" s="39">
        <v>1</v>
      </c>
      <c r="E41" s="39">
        <v>0.67</v>
      </c>
      <c r="F41" s="39">
        <v>0.33</v>
      </c>
      <c r="G41" s="39">
        <v>0</v>
      </c>
      <c r="H41" s="39">
        <v>0</v>
      </c>
      <c r="I41" s="39">
        <v>0</v>
      </c>
      <c r="J41" s="39">
        <v>0</v>
      </c>
      <c r="K41" s="39">
        <v>0.33</v>
      </c>
      <c r="L41" s="39">
        <v>0.33</v>
      </c>
      <c r="M41" s="39">
        <v>0.33</v>
      </c>
      <c r="N41" s="39">
        <v>0.33</v>
      </c>
      <c r="O41" s="39">
        <v>0.33</v>
      </c>
      <c r="R41" s="4" t="str">
        <f t="shared" si="21"/>
        <v>Bet</v>
      </c>
      <c r="S41" s="4" t="str">
        <f t="shared" si="18"/>
        <v>No Bet</v>
      </c>
      <c r="T41" s="4" t="str">
        <f t="shared" si="19"/>
        <v>No Bet</v>
      </c>
      <c r="U41" s="4" t="str">
        <f t="shared" si="20"/>
        <v>No Bet</v>
      </c>
    </row>
    <row r="42" spans="1:21" x14ac:dyDescent="0.25">
      <c r="A42" s="2" t="s">
        <v>37</v>
      </c>
      <c r="B42" s="12">
        <v>3</v>
      </c>
      <c r="C42" s="13">
        <v>2</v>
      </c>
      <c r="D42" s="39">
        <v>1</v>
      </c>
      <c r="E42" s="39">
        <v>0.67</v>
      </c>
      <c r="F42" s="39">
        <v>0.33</v>
      </c>
      <c r="G42" s="39">
        <v>0</v>
      </c>
      <c r="H42" s="39">
        <v>0</v>
      </c>
      <c r="I42" s="39">
        <v>0</v>
      </c>
      <c r="J42" s="39">
        <v>0</v>
      </c>
      <c r="K42" s="39">
        <v>0.67</v>
      </c>
      <c r="L42" s="39">
        <v>0.33</v>
      </c>
      <c r="M42" s="39">
        <v>0</v>
      </c>
      <c r="N42" s="39">
        <v>0.33</v>
      </c>
      <c r="O42" s="39">
        <v>0</v>
      </c>
      <c r="R42" s="4" t="str">
        <f t="shared" si="21"/>
        <v>Bet</v>
      </c>
      <c r="S42" s="4" t="str">
        <f t="shared" si="18"/>
        <v>No Bet</v>
      </c>
      <c r="T42" s="4" t="str">
        <f t="shared" si="19"/>
        <v>No Bet</v>
      </c>
      <c r="U42" s="4" t="str">
        <f t="shared" si="20"/>
        <v>No Bet</v>
      </c>
    </row>
    <row r="43" spans="1:21" x14ac:dyDescent="0.25">
      <c r="A43" s="2" t="s">
        <v>29</v>
      </c>
      <c r="B43" s="12">
        <v>3</v>
      </c>
      <c r="C43" s="13">
        <v>1.67</v>
      </c>
      <c r="D43" s="39">
        <v>1</v>
      </c>
      <c r="E43" s="39">
        <v>0.33</v>
      </c>
      <c r="F43" s="39">
        <v>0.33</v>
      </c>
      <c r="G43" s="39">
        <v>0</v>
      </c>
      <c r="H43" s="39">
        <v>0</v>
      </c>
      <c r="I43" s="39">
        <v>0</v>
      </c>
      <c r="J43" s="39">
        <v>0</v>
      </c>
      <c r="K43" s="39">
        <v>0.33</v>
      </c>
      <c r="L43" s="39">
        <v>0.67</v>
      </c>
      <c r="M43" s="39">
        <v>0</v>
      </c>
      <c r="N43" s="39">
        <v>0.67</v>
      </c>
      <c r="O43" s="39">
        <v>0</v>
      </c>
      <c r="R43" s="4" t="str">
        <f t="shared" si="21"/>
        <v>Bet</v>
      </c>
      <c r="S43" s="4" t="str">
        <f t="shared" si="18"/>
        <v>No Bet</v>
      </c>
      <c r="T43" s="4" t="str">
        <f t="shared" si="19"/>
        <v>No Bet</v>
      </c>
      <c r="U43" s="4" t="str">
        <f t="shared" si="20"/>
        <v>No Bet</v>
      </c>
    </row>
    <row r="44" spans="1:21" x14ac:dyDescent="0.25">
      <c r="A44" s="2" t="s">
        <v>30</v>
      </c>
      <c r="B44" s="12">
        <v>3</v>
      </c>
      <c r="C44" s="13">
        <v>1.67</v>
      </c>
      <c r="D44" s="39">
        <v>1</v>
      </c>
      <c r="E44" s="39">
        <v>0.33</v>
      </c>
      <c r="F44" s="39">
        <v>0.33</v>
      </c>
      <c r="G44" s="39">
        <v>0</v>
      </c>
      <c r="H44" s="39">
        <v>0</v>
      </c>
      <c r="I44" s="39">
        <v>0</v>
      </c>
      <c r="J44" s="39">
        <v>0</v>
      </c>
      <c r="K44" s="39">
        <v>0</v>
      </c>
      <c r="L44" s="39">
        <v>0.67</v>
      </c>
      <c r="M44" s="39">
        <v>0.33</v>
      </c>
      <c r="N44" s="39">
        <v>0.67</v>
      </c>
      <c r="O44" s="39">
        <v>0.33</v>
      </c>
      <c r="R44" s="4" t="str">
        <f t="shared" si="21"/>
        <v>Bet</v>
      </c>
      <c r="S44" s="4" t="str">
        <f t="shared" si="18"/>
        <v>No Bet</v>
      </c>
      <c r="T44" s="4" t="str">
        <f t="shared" si="19"/>
        <v>No Bet</v>
      </c>
      <c r="U44" s="4" t="str">
        <f t="shared" si="20"/>
        <v>No Bet</v>
      </c>
    </row>
    <row r="45" spans="1:21" x14ac:dyDescent="0.25">
      <c r="A45" s="2" t="s">
        <v>27</v>
      </c>
      <c r="B45" s="12">
        <v>2</v>
      </c>
      <c r="C45" s="13">
        <v>1.5</v>
      </c>
      <c r="D45" s="39">
        <v>0.5</v>
      </c>
      <c r="E45" s="39">
        <v>0.5</v>
      </c>
      <c r="F45" s="39">
        <v>0.5</v>
      </c>
      <c r="G45" s="39">
        <v>0</v>
      </c>
      <c r="H45" s="39">
        <v>0</v>
      </c>
      <c r="I45" s="39">
        <v>0</v>
      </c>
      <c r="J45" s="39">
        <v>0</v>
      </c>
      <c r="K45" s="39">
        <v>0</v>
      </c>
      <c r="L45" s="39">
        <v>1</v>
      </c>
      <c r="M45" s="39">
        <v>0.5</v>
      </c>
      <c r="N45" s="39">
        <v>0.5</v>
      </c>
      <c r="O45" s="39">
        <v>0</v>
      </c>
      <c r="R45" s="4" t="str">
        <f t="shared" si="21"/>
        <v>No Bet</v>
      </c>
      <c r="S45" s="4" t="str">
        <f t="shared" si="18"/>
        <v>No Bet</v>
      </c>
      <c r="T45" s="4" t="str">
        <f t="shared" si="19"/>
        <v>No Bet</v>
      </c>
      <c r="U45" s="4" t="str">
        <f t="shared" si="20"/>
        <v>No Bet</v>
      </c>
    </row>
    <row r="46" spans="1:21" x14ac:dyDescent="0.25">
      <c r="A46" s="2" t="s">
        <v>28</v>
      </c>
      <c r="B46" s="12">
        <v>2</v>
      </c>
      <c r="C46" s="13">
        <v>1.5</v>
      </c>
      <c r="D46" s="39">
        <v>1</v>
      </c>
      <c r="E46" s="39">
        <v>0.5</v>
      </c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0.5</v>
      </c>
      <c r="M46" s="39">
        <v>0.5</v>
      </c>
      <c r="N46" s="39">
        <v>0.5</v>
      </c>
      <c r="O46" s="39">
        <v>0.5</v>
      </c>
      <c r="R46" s="4" t="str">
        <f t="shared" si="21"/>
        <v>Bet</v>
      </c>
      <c r="S46" s="4" t="str">
        <f t="shared" si="18"/>
        <v>No Bet</v>
      </c>
      <c r="T46" s="4" t="str">
        <f t="shared" si="19"/>
        <v>No Bet</v>
      </c>
      <c r="U46" s="4" t="str">
        <f t="shared" si="20"/>
        <v>No Bet</v>
      </c>
    </row>
    <row r="47" spans="1:21" x14ac:dyDescent="0.25">
      <c r="A47" s="2" t="s">
        <v>23</v>
      </c>
      <c r="B47" s="12">
        <v>2</v>
      </c>
      <c r="C47" s="13">
        <v>1.5</v>
      </c>
      <c r="D47" s="39">
        <v>1</v>
      </c>
      <c r="E47" s="39">
        <v>0.5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v>0.5</v>
      </c>
      <c r="L47" s="39">
        <v>0.5</v>
      </c>
      <c r="M47" s="39">
        <v>0</v>
      </c>
      <c r="N47" s="39">
        <v>0.5</v>
      </c>
      <c r="O47" s="39">
        <v>0</v>
      </c>
      <c r="R47" s="4" t="str">
        <f t="shared" si="21"/>
        <v>Bet</v>
      </c>
      <c r="S47" s="4" t="str">
        <f t="shared" si="18"/>
        <v>No Bet</v>
      </c>
      <c r="T47" s="4" t="str">
        <f t="shared" si="19"/>
        <v>No Bet</v>
      </c>
      <c r="U47" s="4" t="str">
        <f t="shared" si="20"/>
        <v>No Bet</v>
      </c>
    </row>
    <row r="48" spans="1:21" x14ac:dyDescent="0.25">
      <c r="A48" s="2" t="s">
        <v>35</v>
      </c>
      <c r="B48" s="12">
        <v>3</v>
      </c>
      <c r="C48" s="13">
        <v>1.33</v>
      </c>
      <c r="D48" s="39">
        <v>0.67</v>
      </c>
      <c r="E48" s="39">
        <v>0.33</v>
      </c>
      <c r="F48" s="39">
        <v>0.33</v>
      </c>
      <c r="G48" s="39">
        <v>0</v>
      </c>
      <c r="H48" s="39">
        <v>0</v>
      </c>
      <c r="I48" s="39">
        <v>0</v>
      </c>
      <c r="J48" s="39">
        <v>0</v>
      </c>
      <c r="K48" s="39">
        <v>0</v>
      </c>
      <c r="L48" s="39">
        <v>0.33</v>
      </c>
      <c r="M48" s="39">
        <v>1</v>
      </c>
      <c r="N48" s="39">
        <v>0</v>
      </c>
      <c r="O48" s="39">
        <v>0.67</v>
      </c>
      <c r="R48" s="4" t="str">
        <f t="shared" si="21"/>
        <v>No Bet</v>
      </c>
      <c r="S48" s="4" t="str">
        <f t="shared" si="18"/>
        <v>No Bet</v>
      </c>
      <c r="T48" s="4" t="str">
        <f t="shared" si="19"/>
        <v>No Bet</v>
      </c>
      <c r="U48" s="4" t="str">
        <f t="shared" si="20"/>
        <v>No Bet</v>
      </c>
    </row>
    <row r="49" spans="1:21" x14ac:dyDescent="0.25">
      <c r="A49" s="2" t="s">
        <v>22</v>
      </c>
      <c r="B49" s="12">
        <v>3</v>
      </c>
      <c r="C49" s="13">
        <v>1.33</v>
      </c>
      <c r="D49" s="39">
        <v>0.67</v>
      </c>
      <c r="E49" s="39">
        <v>0.33</v>
      </c>
      <c r="F49" s="39">
        <v>0.33</v>
      </c>
      <c r="G49" s="39">
        <v>0</v>
      </c>
      <c r="H49" s="39">
        <v>0</v>
      </c>
      <c r="I49" s="39">
        <v>0</v>
      </c>
      <c r="J49" s="39">
        <v>0</v>
      </c>
      <c r="K49" s="39">
        <v>0</v>
      </c>
      <c r="L49" s="39">
        <v>0.67</v>
      </c>
      <c r="M49" s="39">
        <v>0.67</v>
      </c>
      <c r="N49" s="39">
        <v>0.33</v>
      </c>
      <c r="O49" s="39">
        <v>0.33</v>
      </c>
      <c r="R49" s="4" t="str">
        <f t="shared" si="21"/>
        <v>No Bet</v>
      </c>
      <c r="S49" s="4" t="str">
        <f t="shared" si="18"/>
        <v>No Bet</v>
      </c>
      <c r="T49" s="4" t="str">
        <f t="shared" si="19"/>
        <v>No Bet</v>
      </c>
      <c r="U49" s="4" t="str">
        <f t="shared" si="20"/>
        <v>No Bet</v>
      </c>
    </row>
    <row r="50" spans="1:21" x14ac:dyDescent="0.25">
      <c r="A50" s="2" t="s">
        <v>34</v>
      </c>
      <c r="B50" s="12">
        <v>2</v>
      </c>
      <c r="C50" s="13">
        <v>1</v>
      </c>
      <c r="D50" s="39">
        <v>1</v>
      </c>
      <c r="E50" s="39">
        <v>0</v>
      </c>
      <c r="F50" s="39">
        <v>0</v>
      </c>
      <c r="G50" s="39">
        <v>0</v>
      </c>
      <c r="H50" s="39">
        <v>0</v>
      </c>
      <c r="I50" s="39">
        <v>0</v>
      </c>
      <c r="J50" s="39">
        <v>0</v>
      </c>
      <c r="K50" s="39">
        <v>0</v>
      </c>
      <c r="L50" s="39">
        <v>0.5</v>
      </c>
      <c r="M50" s="39">
        <v>0.5</v>
      </c>
      <c r="N50" s="39">
        <v>0.5</v>
      </c>
      <c r="O50" s="39">
        <v>0.5</v>
      </c>
      <c r="R50" s="4" t="str">
        <f t="shared" si="21"/>
        <v>Bet</v>
      </c>
      <c r="S50" s="4" t="str">
        <f t="shared" si="18"/>
        <v>No Bet</v>
      </c>
      <c r="T50" s="4" t="str">
        <f t="shared" si="19"/>
        <v>No Bet</v>
      </c>
      <c r="U50" s="4" t="str">
        <f t="shared" si="20"/>
        <v>No Bet</v>
      </c>
    </row>
    <row r="51" spans="1:21" x14ac:dyDescent="0.25">
      <c r="A51" s="2" t="s">
        <v>39</v>
      </c>
      <c r="B51" s="12">
        <v>2</v>
      </c>
      <c r="C51" s="13">
        <v>1</v>
      </c>
      <c r="D51" s="39">
        <v>0.5</v>
      </c>
      <c r="E51" s="39">
        <v>0.5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1</v>
      </c>
      <c r="M51" s="39">
        <v>0.5</v>
      </c>
      <c r="N51" s="39">
        <v>0.5</v>
      </c>
      <c r="O51" s="39">
        <v>0</v>
      </c>
      <c r="R51" s="4" t="str">
        <f t="shared" si="21"/>
        <v>No Bet</v>
      </c>
      <c r="S51" s="4" t="str">
        <f t="shared" si="18"/>
        <v>No Bet</v>
      </c>
      <c r="T51" s="4" t="str">
        <f t="shared" si="19"/>
        <v>No Bet</v>
      </c>
      <c r="U51" s="4" t="str">
        <f t="shared" si="20"/>
        <v>No Bet</v>
      </c>
    </row>
    <row r="52" spans="1:21" x14ac:dyDescent="0.25">
      <c r="A52" s="2" t="s">
        <v>36</v>
      </c>
      <c r="B52" s="12">
        <v>2</v>
      </c>
      <c r="C52" s="13">
        <v>1</v>
      </c>
      <c r="D52" s="39">
        <v>1</v>
      </c>
      <c r="E52" s="39">
        <v>0</v>
      </c>
      <c r="F52" s="39">
        <v>0</v>
      </c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1</v>
      </c>
      <c r="N52" s="39">
        <v>0</v>
      </c>
      <c r="O52" s="39">
        <v>1</v>
      </c>
      <c r="R52" s="4" t="str">
        <f t="shared" si="21"/>
        <v>Bet</v>
      </c>
      <c r="S52" s="4" t="str">
        <f t="shared" si="18"/>
        <v>No Bet</v>
      </c>
      <c r="T52" s="4" t="str">
        <f t="shared" si="19"/>
        <v>No Bet</v>
      </c>
      <c r="U52" s="4" t="str">
        <f t="shared" si="20"/>
        <v>No Bet</v>
      </c>
    </row>
    <row r="53" spans="1:21" x14ac:dyDescent="0.25">
      <c r="A53" s="2" t="s">
        <v>26</v>
      </c>
      <c r="B53" s="12">
        <v>2</v>
      </c>
      <c r="C53" s="13">
        <v>1</v>
      </c>
      <c r="D53" s="39">
        <v>0.5</v>
      </c>
      <c r="E53" s="39">
        <v>0.5</v>
      </c>
      <c r="F53" s="39">
        <v>0</v>
      </c>
      <c r="G53" s="39">
        <v>0</v>
      </c>
      <c r="H53" s="39">
        <v>0</v>
      </c>
      <c r="I53" s="39">
        <v>0</v>
      </c>
      <c r="J53" s="39">
        <v>0</v>
      </c>
      <c r="K53" s="39">
        <v>0</v>
      </c>
      <c r="L53" s="39">
        <v>1</v>
      </c>
      <c r="M53" s="39">
        <v>0.5</v>
      </c>
      <c r="N53" s="39">
        <v>0.5</v>
      </c>
      <c r="O53" s="39">
        <v>0</v>
      </c>
      <c r="R53" s="4" t="str">
        <f t="shared" si="21"/>
        <v>No Bet</v>
      </c>
      <c r="S53" s="4" t="str">
        <f t="shared" si="18"/>
        <v>No Bet</v>
      </c>
      <c r="T53" s="4" t="str">
        <f t="shared" si="19"/>
        <v>No Bet</v>
      </c>
      <c r="U53" s="4" t="str">
        <f t="shared" si="20"/>
        <v>No Bet</v>
      </c>
    </row>
    <row r="54" spans="1:21" x14ac:dyDescent="0.25">
      <c r="A54" s="2" t="s">
        <v>38</v>
      </c>
      <c r="B54" s="12">
        <v>2</v>
      </c>
      <c r="C54" s="13">
        <v>0.5</v>
      </c>
      <c r="D54" s="39">
        <v>0.5</v>
      </c>
      <c r="E54" s="39">
        <v>0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1</v>
      </c>
      <c r="M54" s="39">
        <v>0.5</v>
      </c>
      <c r="N54" s="39">
        <v>0.5</v>
      </c>
      <c r="O54" s="39">
        <v>0</v>
      </c>
      <c r="R54" s="4" t="str">
        <f t="shared" si="21"/>
        <v>No Bet</v>
      </c>
      <c r="S54" s="4" t="str">
        <f t="shared" si="18"/>
        <v>No Bet</v>
      </c>
      <c r="T54" s="4" t="str">
        <f t="shared" si="19"/>
        <v>No Bet</v>
      </c>
      <c r="U54" s="4" t="str">
        <f t="shared" si="20"/>
        <v>No Bet</v>
      </c>
    </row>
    <row r="55" spans="1:21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</row>
    <row r="56" spans="1:21" ht="15.75" thickBot="1" x14ac:dyDescent="0.3">
      <c r="A56" s="14" t="s">
        <v>40</v>
      </c>
      <c r="B56" s="57"/>
      <c r="C56" s="57"/>
      <c r="D56" s="15">
        <v>0.88100000000000001</v>
      </c>
      <c r="E56" s="15">
        <v>0.57599999999999996</v>
      </c>
      <c r="F56" s="15">
        <v>0.35599999999999998</v>
      </c>
      <c r="G56" s="15">
        <v>0.153</v>
      </c>
      <c r="H56" s="15">
        <v>6.8000000000000005E-2</v>
      </c>
      <c r="I56" s="15">
        <v>1.7000000000000001E-2</v>
      </c>
      <c r="J56" s="15">
        <v>1.7000000000000001E-2</v>
      </c>
      <c r="K56" s="15">
        <v>0.373</v>
      </c>
      <c r="L56" s="15">
        <v>0.441</v>
      </c>
      <c r="M56" s="15">
        <v>0.30499999999999999</v>
      </c>
      <c r="N56" s="15">
        <v>0.32200000000000001</v>
      </c>
      <c r="O56" s="15">
        <v>0.186</v>
      </c>
    </row>
    <row r="57" spans="1:21" ht="15.75" thickBot="1" x14ac:dyDescent="0.3">
      <c r="A57" s="56" t="s">
        <v>42</v>
      </c>
      <c r="B57" s="43" t="s">
        <v>2</v>
      </c>
      <c r="C57" s="43" t="s">
        <v>3</v>
      </c>
      <c r="D57" s="43" t="s">
        <v>4</v>
      </c>
      <c r="E57" s="43" t="s">
        <v>5</v>
      </c>
      <c r="F57" s="43" t="s">
        <v>6</v>
      </c>
      <c r="G57" s="43" t="s">
        <v>7</v>
      </c>
      <c r="H57" s="43" t="s">
        <v>8</v>
      </c>
      <c r="I57" s="43" t="s">
        <v>9</v>
      </c>
      <c r="J57" s="43" t="s">
        <v>10</v>
      </c>
      <c r="K57" s="43" t="s">
        <v>11</v>
      </c>
      <c r="L57" s="43" t="s">
        <v>12</v>
      </c>
      <c r="M57" s="43" t="s">
        <v>13</v>
      </c>
      <c r="N57" s="43" t="s">
        <v>14</v>
      </c>
      <c r="O57" s="43" t="s">
        <v>15</v>
      </c>
      <c r="R57" s="6">
        <v>0.5</v>
      </c>
      <c r="S57" s="7">
        <v>1.5</v>
      </c>
      <c r="T57" s="7">
        <v>2.5</v>
      </c>
      <c r="U57" s="8">
        <v>3.5</v>
      </c>
    </row>
    <row r="58" spans="1:21" x14ac:dyDescent="0.25">
      <c r="A58" s="56"/>
      <c r="B58" s="2" t="s">
        <v>22</v>
      </c>
      <c r="C58" s="12">
        <v>2</v>
      </c>
      <c r="D58" s="13">
        <v>4.5</v>
      </c>
      <c r="E58" s="39">
        <v>1</v>
      </c>
      <c r="F58" s="39">
        <v>1</v>
      </c>
      <c r="G58" s="39">
        <v>0.5</v>
      </c>
      <c r="H58" s="39">
        <v>0.5</v>
      </c>
      <c r="I58" s="39">
        <v>0.5</v>
      </c>
      <c r="J58" s="39">
        <v>0.5</v>
      </c>
      <c r="K58" s="39">
        <v>0.5</v>
      </c>
      <c r="L58" s="39">
        <v>1</v>
      </c>
      <c r="M58" s="39">
        <v>0</v>
      </c>
      <c r="N58" s="39">
        <v>0</v>
      </c>
      <c r="O58" s="39">
        <v>0</v>
      </c>
      <c r="P58" s="39">
        <v>0</v>
      </c>
      <c r="R58" s="4" t="str">
        <f>IF(E58&lt;$Q$1,"No Bet","Bet")</f>
        <v>Bet</v>
      </c>
      <c r="S58" s="4" t="str">
        <f t="shared" ref="S58" si="22">IF(F58&lt;$Q$1,"No Bet","Bet")</f>
        <v>Bet</v>
      </c>
      <c r="T58" s="4" t="str">
        <f t="shared" ref="T58" si="23">IF(G58&lt;$Q$1,"No Bet","Bet")</f>
        <v>No Bet</v>
      </c>
      <c r="U58" s="4" t="str">
        <f t="shared" ref="U58" si="24">IF(H58&lt;$Q$1,"No Bet","Bet")</f>
        <v>No Bet</v>
      </c>
    </row>
    <row r="59" spans="1:21" x14ac:dyDescent="0.25">
      <c r="A59" s="2" t="s">
        <v>16</v>
      </c>
      <c r="B59" s="12">
        <v>1</v>
      </c>
      <c r="C59" s="13">
        <v>4</v>
      </c>
      <c r="D59" s="39">
        <v>1</v>
      </c>
      <c r="E59" s="39">
        <v>1</v>
      </c>
      <c r="F59" s="39">
        <v>1</v>
      </c>
      <c r="G59" s="39">
        <v>1</v>
      </c>
      <c r="H59" s="39">
        <v>0</v>
      </c>
      <c r="I59" s="39">
        <v>0</v>
      </c>
      <c r="J59" s="39">
        <v>0</v>
      </c>
      <c r="K59" s="39">
        <v>1</v>
      </c>
      <c r="L59" s="39">
        <v>0</v>
      </c>
      <c r="M59" s="39">
        <v>0</v>
      </c>
      <c r="N59" s="39">
        <v>0</v>
      </c>
      <c r="O59" s="39">
        <v>0</v>
      </c>
      <c r="R59" s="4" t="str">
        <f>IF(D59&lt;$Q$1,"No Bet","Bet")</f>
        <v>Bet</v>
      </c>
      <c r="S59" s="4" t="str">
        <f t="shared" ref="S59:S81" si="25">IF(E59&lt;$Q$1,"No Bet","Bet")</f>
        <v>Bet</v>
      </c>
      <c r="T59" s="4" t="str">
        <f t="shared" ref="T59:T81" si="26">IF(F59&lt;$Q$1,"No Bet","Bet")</f>
        <v>Bet</v>
      </c>
      <c r="U59" s="4" t="str">
        <f t="shared" ref="U59:U81" si="27">IF(G59&lt;$Q$1,"No Bet","Bet")</f>
        <v>Bet</v>
      </c>
    </row>
    <row r="60" spans="1:21" x14ac:dyDescent="0.25">
      <c r="A60" s="2" t="s">
        <v>17</v>
      </c>
      <c r="B60" s="12">
        <v>3</v>
      </c>
      <c r="C60" s="13">
        <v>3.33</v>
      </c>
      <c r="D60" s="39">
        <v>1</v>
      </c>
      <c r="E60" s="39">
        <v>0.67</v>
      </c>
      <c r="F60" s="39">
        <v>0.67</v>
      </c>
      <c r="G60" s="39">
        <v>0.67</v>
      </c>
      <c r="H60" s="39">
        <v>0.33</v>
      </c>
      <c r="I60" s="39">
        <v>0</v>
      </c>
      <c r="J60" s="39">
        <v>0</v>
      </c>
      <c r="K60" s="39">
        <v>0.67</v>
      </c>
      <c r="L60" s="39">
        <v>0</v>
      </c>
      <c r="M60" s="39">
        <v>0.33</v>
      </c>
      <c r="N60" s="39">
        <v>0</v>
      </c>
      <c r="O60" s="39">
        <v>0.33</v>
      </c>
      <c r="R60" s="4" t="str">
        <f t="shared" ref="R60:R81" si="28">IF(D60&lt;$Q$1,"No Bet","Bet")</f>
        <v>Bet</v>
      </c>
      <c r="S60" s="4" t="str">
        <f t="shared" si="25"/>
        <v>No Bet</v>
      </c>
      <c r="T60" s="4" t="str">
        <f t="shared" si="26"/>
        <v>No Bet</v>
      </c>
      <c r="U60" s="4" t="str">
        <f t="shared" si="27"/>
        <v>No Bet</v>
      </c>
    </row>
    <row r="61" spans="1:21" x14ac:dyDescent="0.25">
      <c r="A61" s="2" t="s">
        <v>21</v>
      </c>
      <c r="B61" s="12">
        <v>2</v>
      </c>
      <c r="C61" s="13">
        <v>3</v>
      </c>
      <c r="D61" s="39">
        <v>1</v>
      </c>
      <c r="E61" s="39">
        <v>1</v>
      </c>
      <c r="F61" s="39">
        <v>1</v>
      </c>
      <c r="G61" s="39">
        <v>0</v>
      </c>
      <c r="H61" s="39">
        <v>0</v>
      </c>
      <c r="I61" s="39">
        <v>0</v>
      </c>
      <c r="J61" s="39">
        <v>0</v>
      </c>
      <c r="K61" s="39">
        <v>0.5</v>
      </c>
      <c r="L61" s="39">
        <v>0</v>
      </c>
      <c r="M61" s="39">
        <v>0.5</v>
      </c>
      <c r="N61" s="39">
        <v>0</v>
      </c>
      <c r="O61" s="39">
        <v>0.5</v>
      </c>
      <c r="R61" s="4" t="str">
        <f t="shared" si="28"/>
        <v>Bet</v>
      </c>
      <c r="S61" s="4" t="str">
        <f t="shared" si="25"/>
        <v>Bet</v>
      </c>
      <c r="T61" s="4" t="str">
        <f t="shared" si="26"/>
        <v>Bet</v>
      </c>
      <c r="U61" s="4" t="str">
        <f t="shared" si="27"/>
        <v>No Bet</v>
      </c>
    </row>
    <row r="62" spans="1:21" x14ac:dyDescent="0.25">
      <c r="A62" s="2" t="s">
        <v>23</v>
      </c>
      <c r="B62" s="12">
        <v>3</v>
      </c>
      <c r="C62" s="13">
        <v>3</v>
      </c>
      <c r="D62" s="39">
        <v>1</v>
      </c>
      <c r="E62" s="39">
        <v>1</v>
      </c>
      <c r="F62" s="39">
        <v>0.67</v>
      </c>
      <c r="G62" s="39">
        <v>0.33</v>
      </c>
      <c r="H62" s="39">
        <v>0</v>
      </c>
      <c r="I62" s="39">
        <v>0</v>
      </c>
      <c r="J62" s="39">
        <v>0</v>
      </c>
      <c r="K62" s="39">
        <v>1</v>
      </c>
      <c r="L62" s="39">
        <v>0</v>
      </c>
      <c r="M62" s="39">
        <v>0</v>
      </c>
      <c r="N62" s="39">
        <v>0</v>
      </c>
      <c r="O62" s="39">
        <v>0</v>
      </c>
      <c r="R62" s="4" t="str">
        <f t="shared" si="28"/>
        <v>Bet</v>
      </c>
      <c r="S62" s="4" t="str">
        <f t="shared" si="25"/>
        <v>Bet</v>
      </c>
      <c r="T62" s="4" t="str">
        <f t="shared" si="26"/>
        <v>No Bet</v>
      </c>
      <c r="U62" s="4" t="str">
        <f t="shared" si="27"/>
        <v>No Bet</v>
      </c>
    </row>
    <row r="63" spans="1:21" x14ac:dyDescent="0.25">
      <c r="A63" s="2" t="s">
        <v>26</v>
      </c>
      <c r="B63" s="12">
        <v>3</v>
      </c>
      <c r="C63" s="13">
        <v>2.67</v>
      </c>
      <c r="D63" s="39">
        <v>0.67</v>
      </c>
      <c r="E63" s="39">
        <v>0.67</v>
      </c>
      <c r="F63" s="39">
        <v>0.67</v>
      </c>
      <c r="G63" s="39">
        <v>0.33</v>
      </c>
      <c r="H63" s="39">
        <v>0.33</v>
      </c>
      <c r="I63" s="39">
        <v>0</v>
      </c>
      <c r="J63" s="39">
        <v>0</v>
      </c>
      <c r="K63" s="39">
        <v>0.67</v>
      </c>
      <c r="L63" s="39">
        <v>0.33</v>
      </c>
      <c r="M63" s="39">
        <v>0.33</v>
      </c>
      <c r="N63" s="39">
        <v>0</v>
      </c>
      <c r="O63" s="39">
        <v>0</v>
      </c>
      <c r="R63" s="4" t="str">
        <f t="shared" si="28"/>
        <v>No Bet</v>
      </c>
      <c r="S63" s="4" t="str">
        <f t="shared" si="25"/>
        <v>No Bet</v>
      </c>
      <c r="T63" s="4" t="str">
        <f t="shared" si="26"/>
        <v>No Bet</v>
      </c>
      <c r="U63" s="4" t="str">
        <f t="shared" si="27"/>
        <v>No Bet</v>
      </c>
    </row>
    <row r="64" spans="1:21" x14ac:dyDescent="0.25">
      <c r="A64" s="2" t="s">
        <v>27</v>
      </c>
      <c r="B64" s="12">
        <v>3</v>
      </c>
      <c r="C64" s="13">
        <v>2</v>
      </c>
      <c r="D64" s="39">
        <v>1</v>
      </c>
      <c r="E64" s="39">
        <v>0.67</v>
      </c>
      <c r="F64" s="39">
        <v>0.33</v>
      </c>
      <c r="G64" s="39">
        <v>0</v>
      </c>
      <c r="H64" s="39">
        <v>0</v>
      </c>
      <c r="I64" s="39">
        <v>0</v>
      </c>
      <c r="J64" s="39">
        <v>0</v>
      </c>
      <c r="K64" s="39">
        <v>0.33</v>
      </c>
      <c r="L64" s="39">
        <v>0</v>
      </c>
      <c r="M64" s="39">
        <v>0.67</v>
      </c>
      <c r="N64" s="39">
        <v>0</v>
      </c>
      <c r="O64" s="39">
        <v>0.67</v>
      </c>
      <c r="R64" s="4" t="str">
        <f t="shared" si="28"/>
        <v>Bet</v>
      </c>
      <c r="S64" s="4" t="str">
        <f t="shared" si="25"/>
        <v>No Bet</v>
      </c>
      <c r="T64" s="4" t="str">
        <f t="shared" si="26"/>
        <v>No Bet</v>
      </c>
      <c r="U64" s="4" t="str">
        <f t="shared" si="27"/>
        <v>No Bet</v>
      </c>
    </row>
    <row r="65" spans="1:21" x14ac:dyDescent="0.25">
      <c r="A65" s="2" t="s">
        <v>28</v>
      </c>
      <c r="B65" s="12">
        <v>3</v>
      </c>
      <c r="C65" s="13">
        <v>2</v>
      </c>
      <c r="D65" s="39">
        <v>1</v>
      </c>
      <c r="E65" s="39">
        <v>0.67</v>
      </c>
      <c r="F65" s="39">
        <v>0.33</v>
      </c>
      <c r="G65" s="39">
        <v>0</v>
      </c>
      <c r="H65" s="39">
        <v>0</v>
      </c>
      <c r="I65" s="39">
        <v>0</v>
      </c>
      <c r="J65" s="39">
        <v>0</v>
      </c>
      <c r="K65" s="39">
        <v>0</v>
      </c>
      <c r="L65" s="39">
        <v>0.67</v>
      </c>
      <c r="M65" s="39">
        <v>0.33</v>
      </c>
      <c r="N65" s="39">
        <v>0.67</v>
      </c>
      <c r="O65" s="39">
        <v>0.33</v>
      </c>
      <c r="R65" s="4" t="str">
        <f t="shared" si="28"/>
        <v>Bet</v>
      </c>
      <c r="S65" s="4" t="str">
        <f t="shared" si="25"/>
        <v>No Bet</v>
      </c>
      <c r="T65" s="4" t="str">
        <f t="shared" si="26"/>
        <v>No Bet</v>
      </c>
      <c r="U65" s="4" t="str">
        <f t="shared" si="27"/>
        <v>No Bet</v>
      </c>
    </row>
    <row r="66" spans="1:21" x14ac:dyDescent="0.25">
      <c r="A66" s="2" t="s">
        <v>29</v>
      </c>
      <c r="B66" s="12">
        <v>2</v>
      </c>
      <c r="C66" s="13">
        <v>2</v>
      </c>
      <c r="D66" s="39">
        <v>1</v>
      </c>
      <c r="E66" s="39">
        <v>0.5</v>
      </c>
      <c r="F66" s="39">
        <v>0.5</v>
      </c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39">
        <v>0</v>
      </c>
      <c r="M66" s="39">
        <v>1</v>
      </c>
      <c r="N66" s="39">
        <v>0</v>
      </c>
      <c r="O66" s="39">
        <v>1</v>
      </c>
      <c r="R66" s="4" t="str">
        <f t="shared" si="28"/>
        <v>Bet</v>
      </c>
      <c r="S66" s="4" t="str">
        <f t="shared" si="25"/>
        <v>No Bet</v>
      </c>
      <c r="T66" s="4" t="str">
        <f t="shared" si="26"/>
        <v>No Bet</v>
      </c>
      <c r="U66" s="4" t="str">
        <f t="shared" si="27"/>
        <v>No Bet</v>
      </c>
    </row>
    <row r="67" spans="1:21" x14ac:dyDescent="0.25">
      <c r="A67" s="2" t="s">
        <v>34</v>
      </c>
      <c r="B67" s="12">
        <v>3</v>
      </c>
      <c r="C67" s="13">
        <v>2</v>
      </c>
      <c r="D67" s="39">
        <v>0.67</v>
      </c>
      <c r="E67" s="39">
        <v>0.33</v>
      </c>
      <c r="F67" s="39">
        <v>0.33</v>
      </c>
      <c r="G67" s="39">
        <v>0.33</v>
      </c>
      <c r="H67" s="39">
        <v>0.33</v>
      </c>
      <c r="I67" s="39">
        <v>0</v>
      </c>
      <c r="J67" s="39">
        <v>0</v>
      </c>
      <c r="K67" s="39">
        <v>0.33</v>
      </c>
      <c r="L67" s="39">
        <v>0.33</v>
      </c>
      <c r="M67" s="39">
        <v>0.67</v>
      </c>
      <c r="N67" s="39">
        <v>0</v>
      </c>
      <c r="O67" s="39">
        <v>0.33</v>
      </c>
      <c r="R67" s="4" t="str">
        <f t="shared" si="28"/>
        <v>No Bet</v>
      </c>
      <c r="S67" s="4" t="str">
        <f t="shared" si="25"/>
        <v>No Bet</v>
      </c>
      <c r="T67" s="4" t="str">
        <f t="shared" si="26"/>
        <v>No Bet</v>
      </c>
      <c r="U67" s="4" t="str">
        <f t="shared" si="27"/>
        <v>No Bet</v>
      </c>
    </row>
    <row r="68" spans="1:21" x14ac:dyDescent="0.25">
      <c r="A68" s="2" t="s">
        <v>25</v>
      </c>
      <c r="B68" s="12">
        <v>2</v>
      </c>
      <c r="C68" s="13">
        <v>2</v>
      </c>
      <c r="D68" s="39">
        <v>1</v>
      </c>
      <c r="E68" s="39">
        <v>1</v>
      </c>
      <c r="F68" s="39">
        <v>0</v>
      </c>
      <c r="G68" s="39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1</v>
      </c>
      <c r="N68" s="39">
        <v>0</v>
      </c>
      <c r="O68" s="39">
        <v>1</v>
      </c>
      <c r="R68" s="4" t="str">
        <f t="shared" si="28"/>
        <v>Bet</v>
      </c>
      <c r="S68" s="4" t="str">
        <f t="shared" si="25"/>
        <v>Bet</v>
      </c>
      <c r="T68" s="4" t="str">
        <f t="shared" si="26"/>
        <v>No Bet</v>
      </c>
      <c r="U68" s="4" t="str">
        <f t="shared" si="27"/>
        <v>No Bet</v>
      </c>
    </row>
    <row r="69" spans="1:21" x14ac:dyDescent="0.25">
      <c r="A69" s="2" t="s">
        <v>35</v>
      </c>
      <c r="B69" s="12">
        <v>2</v>
      </c>
      <c r="C69" s="13">
        <v>2</v>
      </c>
      <c r="D69" s="39">
        <v>1</v>
      </c>
      <c r="E69" s="39">
        <v>0.5</v>
      </c>
      <c r="F69" s="39">
        <v>0.5</v>
      </c>
      <c r="G69" s="39">
        <v>0</v>
      </c>
      <c r="H69" s="39">
        <v>0</v>
      </c>
      <c r="I69" s="39">
        <v>0</v>
      </c>
      <c r="J69" s="39">
        <v>0</v>
      </c>
      <c r="K69" s="39">
        <v>0.5</v>
      </c>
      <c r="L69" s="39">
        <v>0.5</v>
      </c>
      <c r="M69" s="39">
        <v>0</v>
      </c>
      <c r="N69" s="39">
        <v>0.5</v>
      </c>
      <c r="O69" s="39">
        <v>0</v>
      </c>
      <c r="R69" s="4" t="str">
        <f t="shared" si="28"/>
        <v>Bet</v>
      </c>
      <c r="S69" s="4" t="str">
        <f t="shared" si="25"/>
        <v>No Bet</v>
      </c>
      <c r="T69" s="4" t="str">
        <f t="shared" si="26"/>
        <v>No Bet</v>
      </c>
      <c r="U69" s="4" t="str">
        <f t="shared" si="27"/>
        <v>No Bet</v>
      </c>
    </row>
    <row r="70" spans="1:21" x14ac:dyDescent="0.25">
      <c r="A70" s="2" t="s">
        <v>30</v>
      </c>
      <c r="B70" s="12">
        <v>2</v>
      </c>
      <c r="C70" s="13">
        <v>2</v>
      </c>
      <c r="D70" s="39">
        <v>1</v>
      </c>
      <c r="E70" s="39">
        <v>0.5</v>
      </c>
      <c r="F70" s="39">
        <v>0.5</v>
      </c>
      <c r="G70" s="39">
        <v>0</v>
      </c>
      <c r="H70" s="39">
        <v>0</v>
      </c>
      <c r="I70" s="39">
        <v>0</v>
      </c>
      <c r="J70" s="39">
        <v>0</v>
      </c>
      <c r="K70" s="39">
        <v>0.5</v>
      </c>
      <c r="L70" s="39">
        <v>0</v>
      </c>
      <c r="M70" s="39">
        <v>0.5</v>
      </c>
      <c r="N70" s="39">
        <v>0</v>
      </c>
      <c r="O70" s="39">
        <v>0.5</v>
      </c>
      <c r="R70" s="4" t="str">
        <f t="shared" si="28"/>
        <v>Bet</v>
      </c>
      <c r="S70" s="4" t="str">
        <f t="shared" si="25"/>
        <v>No Bet</v>
      </c>
      <c r="T70" s="4" t="str">
        <f t="shared" si="26"/>
        <v>No Bet</v>
      </c>
      <c r="U70" s="4" t="str">
        <f t="shared" si="27"/>
        <v>No Bet</v>
      </c>
    </row>
    <row r="71" spans="1:21" x14ac:dyDescent="0.25">
      <c r="A71" s="2" t="s">
        <v>36</v>
      </c>
      <c r="B71" s="12">
        <v>3</v>
      </c>
      <c r="C71" s="13">
        <v>2</v>
      </c>
      <c r="D71" s="39">
        <v>1</v>
      </c>
      <c r="E71" s="39">
        <v>0.67</v>
      </c>
      <c r="F71" s="39">
        <v>0.33</v>
      </c>
      <c r="G71" s="39">
        <v>0</v>
      </c>
      <c r="H71" s="39">
        <v>0</v>
      </c>
      <c r="I71" s="39">
        <v>0</v>
      </c>
      <c r="J71" s="39">
        <v>0</v>
      </c>
      <c r="K71" s="39">
        <v>0.67</v>
      </c>
      <c r="L71" s="39">
        <v>0</v>
      </c>
      <c r="M71" s="39">
        <v>0.33</v>
      </c>
      <c r="N71" s="39">
        <v>0</v>
      </c>
      <c r="O71" s="39">
        <v>0.33</v>
      </c>
      <c r="R71" s="4" t="str">
        <f t="shared" si="28"/>
        <v>Bet</v>
      </c>
      <c r="S71" s="4" t="str">
        <f t="shared" si="25"/>
        <v>No Bet</v>
      </c>
      <c r="T71" s="4" t="str">
        <f t="shared" si="26"/>
        <v>No Bet</v>
      </c>
      <c r="U71" s="4" t="str">
        <f t="shared" si="27"/>
        <v>No Bet</v>
      </c>
    </row>
    <row r="72" spans="1:21" x14ac:dyDescent="0.25">
      <c r="A72" s="2" t="s">
        <v>18</v>
      </c>
      <c r="B72" s="12">
        <v>2</v>
      </c>
      <c r="C72" s="13">
        <v>2</v>
      </c>
      <c r="D72" s="39">
        <v>0.5</v>
      </c>
      <c r="E72" s="39">
        <v>0.5</v>
      </c>
      <c r="F72" s="39">
        <v>0.5</v>
      </c>
      <c r="G72" s="39">
        <v>0.5</v>
      </c>
      <c r="H72" s="39">
        <v>0</v>
      </c>
      <c r="I72" s="39">
        <v>0</v>
      </c>
      <c r="J72" s="39">
        <v>0</v>
      </c>
      <c r="K72" s="39">
        <v>0.5</v>
      </c>
      <c r="L72" s="39">
        <v>0.5</v>
      </c>
      <c r="M72" s="39">
        <v>0.5</v>
      </c>
      <c r="N72" s="39">
        <v>0</v>
      </c>
      <c r="O72" s="39">
        <v>0</v>
      </c>
      <c r="R72" s="4" t="str">
        <f t="shared" si="28"/>
        <v>No Bet</v>
      </c>
      <c r="S72" s="4" t="str">
        <f t="shared" si="25"/>
        <v>No Bet</v>
      </c>
      <c r="T72" s="4" t="str">
        <f t="shared" si="26"/>
        <v>No Bet</v>
      </c>
      <c r="U72" s="4" t="str">
        <f t="shared" si="27"/>
        <v>No Bet</v>
      </c>
    </row>
    <row r="73" spans="1:21" x14ac:dyDescent="0.25">
      <c r="A73" s="2" t="s">
        <v>20</v>
      </c>
      <c r="B73" s="12">
        <v>3</v>
      </c>
      <c r="C73" s="13">
        <v>2</v>
      </c>
      <c r="D73" s="39">
        <v>1</v>
      </c>
      <c r="E73" s="39">
        <v>0.33</v>
      </c>
      <c r="F73" s="39">
        <v>0.33</v>
      </c>
      <c r="G73" s="39">
        <v>0.33</v>
      </c>
      <c r="H73" s="39">
        <v>0</v>
      </c>
      <c r="I73" s="39">
        <v>0</v>
      </c>
      <c r="J73" s="39">
        <v>0</v>
      </c>
      <c r="K73" s="39">
        <v>0.33</v>
      </c>
      <c r="L73" s="39">
        <v>0.33</v>
      </c>
      <c r="M73" s="39">
        <v>0.33</v>
      </c>
      <c r="N73" s="39">
        <v>0.33</v>
      </c>
      <c r="O73" s="39">
        <v>0.33</v>
      </c>
      <c r="R73" s="4" t="str">
        <f t="shared" si="28"/>
        <v>Bet</v>
      </c>
      <c r="S73" s="4" t="str">
        <f t="shared" si="25"/>
        <v>No Bet</v>
      </c>
      <c r="T73" s="4" t="str">
        <f t="shared" si="26"/>
        <v>No Bet</v>
      </c>
      <c r="U73" s="4" t="str">
        <f t="shared" si="27"/>
        <v>No Bet</v>
      </c>
    </row>
    <row r="74" spans="1:21" x14ac:dyDescent="0.25">
      <c r="A74" s="2" t="s">
        <v>38</v>
      </c>
      <c r="B74" s="12">
        <v>3</v>
      </c>
      <c r="C74" s="13">
        <v>1.67</v>
      </c>
      <c r="D74" s="39">
        <v>1</v>
      </c>
      <c r="E74" s="39">
        <v>0.67</v>
      </c>
      <c r="F74" s="39">
        <v>0</v>
      </c>
      <c r="G74" s="39">
        <v>0</v>
      </c>
      <c r="H74" s="39">
        <v>0</v>
      </c>
      <c r="I74" s="39">
        <v>0</v>
      </c>
      <c r="J74" s="39">
        <v>0</v>
      </c>
      <c r="K74" s="39">
        <v>0.33</v>
      </c>
      <c r="L74" s="39">
        <v>0</v>
      </c>
      <c r="M74" s="39">
        <v>0.67</v>
      </c>
      <c r="N74" s="39">
        <v>0</v>
      </c>
      <c r="O74" s="39">
        <v>0.67</v>
      </c>
      <c r="R74" s="4" t="str">
        <f t="shared" si="28"/>
        <v>Bet</v>
      </c>
      <c r="S74" s="4" t="str">
        <f t="shared" si="25"/>
        <v>No Bet</v>
      </c>
      <c r="T74" s="4" t="str">
        <f t="shared" si="26"/>
        <v>No Bet</v>
      </c>
      <c r="U74" s="4" t="str">
        <f t="shared" si="27"/>
        <v>No Bet</v>
      </c>
    </row>
    <row r="75" spans="1:21" x14ac:dyDescent="0.25">
      <c r="A75" s="2" t="s">
        <v>32</v>
      </c>
      <c r="B75" s="12">
        <v>3</v>
      </c>
      <c r="C75" s="13">
        <v>1.67</v>
      </c>
      <c r="D75" s="39">
        <v>1</v>
      </c>
      <c r="E75" s="39">
        <v>0.33</v>
      </c>
      <c r="F75" s="39">
        <v>0.33</v>
      </c>
      <c r="G75" s="39">
        <v>0</v>
      </c>
      <c r="H75" s="39">
        <v>0</v>
      </c>
      <c r="I75" s="39">
        <v>0</v>
      </c>
      <c r="J75" s="39">
        <v>0</v>
      </c>
      <c r="K75" s="39">
        <v>0</v>
      </c>
      <c r="L75" s="39">
        <v>0.33</v>
      </c>
      <c r="M75" s="39">
        <v>0.67</v>
      </c>
      <c r="N75" s="39">
        <v>0.33</v>
      </c>
      <c r="O75" s="39">
        <v>0.67</v>
      </c>
      <c r="R75" s="4" t="str">
        <f t="shared" si="28"/>
        <v>Bet</v>
      </c>
      <c r="S75" s="4" t="str">
        <f t="shared" si="25"/>
        <v>No Bet</v>
      </c>
      <c r="T75" s="4" t="str">
        <f t="shared" si="26"/>
        <v>No Bet</v>
      </c>
      <c r="U75" s="4" t="str">
        <f t="shared" si="27"/>
        <v>No Bet</v>
      </c>
    </row>
    <row r="76" spans="1:21" x14ac:dyDescent="0.25">
      <c r="A76" s="2" t="s">
        <v>24</v>
      </c>
      <c r="B76" s="12">
        <v>3</v>
      </c>
      <c r="C76" s="13">
        <v>1.67</v>
      </c>
      <c r="D76" s="39">
        <v>0.67</v>
      </c>
      <c r="E76" s="39">
        <v>0.67</v>
      </c>
      <c r="F76" s="39">
        <v>0.33</v>
      </c>
      <c r="G76" s="39">
        <v>0</v>
      </c>
      <c r="H76" s="39">
        <v>0</v>
      </c>
      <c r="I76" s="39">
        <v>0</v>
      </c>
      <c r="J76" s="39">
        <v>0</v>
      </c>
      <c r="K76" s="39">
        <v>0.33</v>
      </c>
      <c r="L76" s="39">
        <v>0.33</v>
      </c>
      <c r="M76" s="39">
        <v>0.67</v>
      </c>
      <c r="N76" s="39">
        <v>0</v>
      </c>
      <c r="O76" s="39">
        <v>0.33</v>
      </c>
      <c r="R76" s="4" t="str">
        <f t="shared" si="28"/>
        <v>No Bet</v>
      </c>
      <c r="S76" s="4" t="str">
        <f t="shared" si="25"/>
        <v>No Bet</v>
      </c>
      <c r="T76" s="4" t="str">
        <f t="shared" si="26"/>
        <v>No Bet</v>
      </c>
      <c r="U76" s="4" t="str">
        <f t="shared" si="27"/>
        <v>No Bet</v>
      </c>
    </row>
    <row r="77" spans="1:21" x14ac:dyDescent="0.25">
      <c r="A77" s="2" t="s">
        <v>31</v>
      </c>
      <c r="B77" s="12">
        <v>2</v>
      </c>
      <c r="C77" s="13">
        <v>1.5</v>
      </c>
      <c r="D77" s="39">
        <v>1</v>
      </c>
      <c r="E77" s="39">
        <v>0.5</v>
      </c>
      <c r="F77" s="39">
        <v>0</v>
      </c>
      <c r="G77" s="39">
        <v>0</v>
      </c>
      <c r="H77" s="39">
        <v>0</v>
      </c>
      <c r="I77" s="39">
        <v>0</v>
      </c>
      <c r="J77" s="39">
        <v>0</v>
      </c>
      <c r="K77" s="39">
        <v>0.5</v>
      </c>
      <c r="L77" s="39">
        <v>0.5</v>
      </c>
      <c r="M77" s="39">
        <v>0</v>
      </c>
      <c r="N77" s="39">
        <v>0.5</v>
      </c>
      <c r="O77" s="39">
        <v>0</v>
      </c>
      <c r="R77" s="4" t="str">
        <f t="shared" si="28"/>
        <v>Bet</v>
      </c>
      <c r="S77" s="4" t="str">
        <f t="shared" si="25"/>
        <v>No Bet</v>
      </c>
      <c r="T77" s="4" t="str">
        <f t="shared" si="26"/>
        <v>No Bet</v>
      </c>
      <c r="U77" s="4" t="str">
        <f t="shared" si="27"/>
        <v>No Bet</v>
      </c>
    </row>
    <row r="78" spans="1:21" x14ac:dyDescent="0.25">
      <c r="A78" s="2" t="s">
        <v>19</v>
      </c>
      <c r="B78" s="12">
        <v>2</v>
      </c>
      <c r="C78" s="13">
        <v>1.5</v>
      </c>
      <c r="D78" s="39">
        <v>1</v>
      </c>
      <c r="E78" s="39">
        <v>0.5</v>
      </c>
      <c r="F78" s="39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1</v>
      </c>
      <c r="M78" s="39">
        <v>0</v>
      </c>
      <c r="N78" s="39">
        <v>1</v>
      </c>
      <c r="O78" s="39">
        <v>0</v>
      </c>
      <c r="R78" s="4" t="str">
        <f t="shared" si="28"/>
        <v>Bet</v>
      </c>
      <c r="S78" s="4" t="str">
        <f t="shared" si="25"/>
        <v>No Bet</v>
      </c>
      <c r="T78" s="4" t="str">
        <f t="shared" si="26"/>
        <v>No Bet</v>
      </c>
      <c r="U78" s="4" t="str">
        <f t="shared" si="27"/>
        <v>No Bet</v>
      </c>
    </row>
    <row r="79" spans="1:21" x14ac:dyDescent="0.25">
      <c r="A79" s="2" t="s">
        <v>39</v>
      </c>
      <c r="B79" s="12">
        <v>3</v>
      </c>
      <c r="C79" s="13">
        <v>1</v>
      </c>
      <c r="D79" s="39">
        <v>0.67</v>
      </c>
      <c r="E79" s="39">
        <v>0.33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1</v>
      </c>
      <c r="M79" s="39">
        <v>0.33</v>
      </c>
      <c r="N79" s="39">
        <v>0.67</v>
      </c>
      <c r="O79" s="39">
        <v>0</v>
      </c>
      <c r="R79" s="4" t="str">
        <f t="shared" si="28"/>
        <v>No Bet</v>
      </c>
      <c r="S79" s="4" t="str">
        <f t="shared" si="25"/>
        <v>No Bet</v>
      </c>
      <c r="T79" s="4" t="str">
        <f t="shared" si="26"/>
        <v>No Bet</v>
      </c>
      <c r="U79" s="4" t="str">
        <f t="shared" si="27"/>
        <v>No Bet</v>
      </c>
    </row>
    <row r="80" spans="1:21" x14ac:dyDescent="0.25">
      <c r="A80" s="2" t="s">
        <v>37</v>
      </c>
      <c r="B80" s="12">
        <v>2</v>
      </c>
      <c r="C80" s="13">
        <v>1</v>
      </c>
      <c r="D80" s="39">
        <v>1</v>
      </c>
      <c r="E80" s="39">
        <v>0</v>
      </c>
      <c r="F80" s="39">
        <v>0</v>
      </c>
      <c r="G80" s="39">
        <v>0</v>
      </c>
      <c r="H80" s="39">
        <v>0</v>
      </c>
      <c r="I80" s="39">
        <v>0</v>
      </c>
      <c r="J80" s="39">
        <v>0</v>
      </c>
      <c r="K80" s="39">
        <v>0</v>
      </c>
      <c r="L80" s="39">
        <v>0.5</v>
      </c>
      <c r="M80" s="39">
        <v>0.5</v>
      </c>
      <c r="N80" s="39">
        <v>0.5</v>
      </c>
      <c r="O80" s="39">
        <v>0.5</v>
      </c>
      <c r="R80" s="4" t="str">
        <f t="shared" si="28"/>
        <v>Bet</v>
      </c>
      <c r="S80" s="4" t="str">
        <f t="shared" si="25"/>
        <v>No Bet</v>
      </c>
      <c r="T80" s="4" t="str">
        <f t="shared" si="26"/>
        <v>No Bet</v>
      </c>
      <c r="U80" s="4" t="str">
        <f t="shared" si="27"/>
        <v>No Bet</v>
      </c>
    </row>
    <row r="81" spans="1:21" x14ac:dyDescent="0.25">
      <c r="A81" s="2" t="s">
        <v>33</v>
      </c>
      <c r="B81" s="12">
        <v>2</v>
      </c>
      <c r="C81" s="13">
        <v>0</v>
      </c>
      <c r="D81" s="39">
        <v>0</v>
      </c>
      <c r="E81" s="39">
        <v>0</v>
      </c>
      <c r="F81" s="39">
        <v>0</v>
      </c>
      <c r="G81" s="39">
        <v>0</v>
      </c>
      <c r="H81" s="39">
        <v>0</v>
      </c>
      <c r="I81" s="39">
        <v>0</v>
      </c>
      <c r="J81" s="39">
        <v>0</v>
      </c>
      <c r="K81" s="39">
        <v>0</v>
      </c>
      <c r="L81" s="39">
        <v>1</v>
      </c>
      <c r="M81" s="39">
        <v>1</v>
      </c>
      <c r="N81" s="39">
        <v>0</v>
      </c>
      <c r="O81" s="39">
        <v>0</v>
      </c>
      <c r="R81" s="4" t="str">
        <f t="shared" si="28"/>
        <v>No Bet</v>
      </c>
      <c r="S81" s="4" t="str">
        <f t="shared" si="25"/>
        <v>No Bet</v>
      </c>
      <c r="T81" s="4" t="str">
        <f t="shared" si="26"/>
        <v>No Bet</v>
      </c>
      <c r="U81" s="4" t="str">
        <f t="shared" si="27"/>
        <v>No Bet</v>
      </c>
    </row>
    <row r="82" spans="1:21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  <row r="83" spans="1:21" x14ac:dyDescent="0.25">
      <c r="A83" s="14" t="s">
        <v>40</v>
      </c>
      <c r="B83" s="57"/>
      <c r="C83" s="57"/>
      <c r="D83" s="15">
        <v>0.88100000000000001</v>
      </c>
      <c r="E83" s="15">
        <v>0.57599999999999996</v>
      </c>
      <c r="F83" s="15">
        <v>0.35599999999999998</v>
      </c>
      <c r="G83" s="15">
        <v>0.153</v>
      </c>
      <c r="H83" s="15">
        <v>6.8000000000000005E-2</v>
      </c>
      <c r="I83" s="15">
        <v>1.7000000000000001E-2</v>
      </c>
      <c r="J83" s="15">
        <v>1.7000000000000001E-2</v>
      </c>
      <c r="K83" s="15">
        <v>0.373</v>
      </c>
      <c r="L83" s="15">
        <v>0.30499999999999999</v>
      </c>
      <c r="M83" s="15">
        <v>0.441</v>
      </c>
      <c r="N83" s="15">
        <v>0.186</v>
      </c>
      <c r="O83" s="15">
        <v>0.32200000000000001</v>
      </c>
    </row>
    <row r="84" spans="1:21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</row>
    <row r="85" spans="1:21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</row>
    <row r="86" spans="1:21" ht="23.25" customHeight="1" x14ac:dyDescent="0.25">
      <c r="A86" s="60" t="s">
        <v>43</v>
      </c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</row>
    <row r="87" spans="1:21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</row>
    <row r="88" spans="1:21" x14ac:dyDescent="0.25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</row>
    <row r="89" spans="1:21" ht="15" customHeight="1" x14ac:dyDescent="0.25">
      <c r="A89" s="59" t="s">
        <v>44</v>
      </c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</row>
    <row r="90" spans="1:21" x14ac:dyDescent="0.25">
      <c r="A90" s="56" t="s">
        <v>1</v>
      </c>
      <c r="B90" s="43" t="s">
        <v>2</v>
      </c>
      <c r="C90" s="43" t="s">
        <v>3</v>
      </c>
      <c r="D90" s="43" t="s">
        <v>4</v>
      </c>
      <c r="E90" s="43" t="s">
        <v>5</v>
      </c>
      <c r="F90" s="43" t="s">
        <v>6</v>
      </c>
      <c r="G90" s="43" t="s">
        <v>7</v>
      </c>
      <c r="H90" s="43" t="s">
        <v>8</v>
      </c>
      <c r="I90" s="43" t="s">
        <v>9</v>
      </c>
      <c r="J90" s="43" t="s">
        <v>10</v>
      </c>
      <c r="K90" s="43" t="s">
        <v>11</v>
      </c>
      <c r="L90" s="43" t="s">
        <v>12</v>
      </c>
      <c r="M90" s="43" t="s">
        <v>13</v>
      </c>
      <c r="N90" s="43" t="s">
        <v>14</v>
      </c>
      <c r="O90" s="43" t="s">
        <v>15</v>
      </c>
    </row>
    <row r="91" spans="1:21" x14ac:dyDescent="0.25">
      <c r="A91" s="56"/>
      <c r="B91" s="2" t="s">
        <v>18</v>
      </c>
      <c r="C91" s="12">
        <v>5</v>
      </c>
      <c r="D91" s="13">
        <v>2</v>
      </c>
      <c r="E91" s="39">
        <v>0.6</v>
      </c>
      <c r="F91" s="39">
        <v>0.6</v>
      </c>
      <c r="G91" s="39">
        <v>0.4</v>
      </c>
      <c r="H91" s="39">
        <v>0.4</v>
      </c>
      <c r="I91" s="39">
        <v>0</v>
      </c>
      <c r="J91" s="39">
        <v>0</v>
      </c>
      <c r="K91" s="39">
        <v>0</v>
      </c>
      <c r="L91" s="39">
        <v>0.4</v>
      </c>
      <c r="M91" s="39">
        <v>0.4</v>
      </c>
      <c r="N91" s="39">
        <v>0.6</v>
      </c>
      <c r="O91" s="39">
        <v>0</v>
      </c>
      <c r="P91" s="39">
        <v>0.2</v>
      </c>
    </row>
    <row r="92" spans="1:21" x14ac:dyDescent="0.25">
      <c r="A92" s="2" t="s">
        <v>19</v>
      </c>
      <c r="B92" s="12">
        <v>5</v>
      </c>
      <c r="C92" s="13">
        <v>2</v>
      </c>
      <c r="D92" s="39">
        <v>0.8</v>
      </c>
      <c r="E92" s="39">
        <v>0.6</v>
      </c>
      <c r="F92" s="39">
        <v>0.4</v>
      </c>
      <c r="G92" s="39">
        <v>0.2</v>
      </c>
      <c r="H92" s="39">
        <v>0</v>
      </c>
      <c r="I92" s="39">
        <v>0</v>
      </c>
      <c r="J92" s="39">
        <v>0</v>
      </c>
      <c r="K92" s="39">
        <v>0.4</v>
      </c>
      <c r="L92" s="39">
        <v>0.6</v>
      </c>
      <c r="M92" s="39">
        <v>0.2</v>
      </c>
      <c r="N92" s="39">
        <v>0.4</v>
      </c>
      <c r="O92" s="39">
        <v>0</v>
      </c>
    </row>
    <row r="93" spans="1:21" x14ac:dyDescent="0.25">
      <c r="A93" s="2" t="s">
        <v>23</v>
      </c>
      <c r="B93" s="12">
        <v>5</v>
      </c>
      <c r="C93" s="13">
        <v>1.6</v>
      </c>
      <c r="D93" s="39">
        <v>0.8</v>
      </c>
      <c r="E93" s="39">
        <v>0.4</v>
      </c>
      <c r="F93" s="39">
        <v>0.2</v>
      </c>
      <c r="G93" s="39">
        <v>0.2</v>
      </c>
      <c r="H93" s="39">
        <v>0</v>
      </c>
      <c r="I93" s="39">
        <v>0</v>
      </c>
      <c r="J93" s="39">
        <v>0</v>
      </c>
      <c r="K93" s="39">
        <v>0.4</v>
      </c>
      <c r="L93" s="39">
        <v>0.6</v>
      </c>
      <c r="M93" s="39">
        <v>0.2</v>
      </c>
      <c r="N93" s="39">
        <v>0.4</v>
      </c>
      <c r="O93" s="39">
        <v>0</v>
      </c>
    </row>
    <row r="94" spans="1:21" x14ac:dyDescent="0.25">
      <c r="A94" s="2" t="s">
        <v>16</v>
      </c>
      <c r="B94" s="12">
        <v>4</v>
      </c>
      <c r="C94" s="13">
        <v>1.5</v>
      </c>
      <c r="D94" s="39">
        <v>0.75</v>
      </c>
      <c r="E94" s="39">
        <v>0.5</v>
      </c>
      <c r="F94" s="39">
        <v>0.25</v>
      </c>
      <c r="G94" s="39">
        <v>0</v>
      </c>
      <c r="H94" s="39">
        <v>0</v>
      </c>
      <c r="I94" s="39">
        <v>0</v>
      </c>
      <c r="J94" s="39">
        <v>0</v>
      </c>
      <c r="K94" s="39">
        <v>0.5</v>
      </c>
      <c r="L94" s="39">
        <v>0.5</v>
      </c>
      <c r="M94" s="39">
        <v>0.25</v>
      </c>
      <c r="N94" s="39">
        <v>0.25</v>
      </c>
      <c r="O94" s="39">
        <v>0</v>
      </c>
    </row>
    <row r="95" spans="1:21" x14ac:dyDescent="0.25">
      <c r="A95" s="2" t="s">
        <v>28</v>
      </c>
      <c r="B95" s="12">
        <v>5</v>
      </c>
      <c r="C95" s="13">
        <v>1.4</v>
      </c>
      <c r="D95" s="39">
        <v>1</v>
      </c>
      <c r="E95" s="39">
        <v>0.4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v>0</v>
      </c>
      <c r="L95" s="39">
        <v>0.6</v>
      </c>
      <c r="M95" s="39">
        <v>0.4</v>
      </c>
      <c r="N95" s="39">
        <v>0.6</v>
      </c>
      <c r="O95" s="39">
        <v>0.4</v>
      </c>
    </row>
    <row r="96" spans="1:21" x14ac:dyDescent="0.25">
      <c r="A96" s="2" t="s">
        <v>17</v>
      </c>
      <c r="B96" s="12">
        <v>5</v>
      </c>
      <c r="C96" s="13">
        <v>1.4</v>
      </c>
      <c r="D96" s="39">
        <v>0.8</v>
      </c>
      <c r="E96" s="39">
        <v>0.2</v>
      </c>
      <c r="F96" s="39">
        <v>0.2</v>
      </c>
      <c r="G96" s="39">
        <v>0.2</v>
      </c>
      <c r="H96" s="39">
        <v>0</v>
      </c>
      <c r="I96" s="39">
        <v>0</v>
      </c>
      <c r="J96" s="39">
        <v>0</v>
      </c>
      <c r="K96" s="39">
        <v>0.2</v>
      </c>
      <c r="L96" s="39">
        <v>0.2</v>
      </c>
      <c r="M96" s="39">
        <v>0.8</v>
      </c>
      <c r="N96" s="39">
        <v>0</v>
      </c>
      <c r="O96" s="39">
        <v>0.6</v>
      </c>
    </row>
    <row r="97" spans="1:15" x14ac:dyDescent="0.25">
      <c r="A97" s="2" t="s">
        <v>22</v>
      </c>
      <c r="B97" s="12">
        <v>5</v>
      </c>
      <c r="C97" s="13">
        <v>1.4</v>
      </c>
      <c r="D97" s="39">
        <v>0.6</v>
      </c>
      <c r="E97" s="39">
        <v>0.4</v>
      </c>
      <c r="F97" s="39">
        <v>0.2</v>
      </c>
      <c r="G97" s="39">
        <v>0.2</v>
      </c>
      <c r="H97" s="39">
        <v>0</v>
      </c>
      <c r="I97" s="39">
        <v>0</v>
      </c>
      <c r="J97" s="39">
        <v>0</v>
      </c>
      <c r="K97" s="39">
        <v>0.2</v>
      </c>
      <c r="L97" s="39">
        <v>0.6</v>
      </c>
      <c r="M97" s="39">
        <v>0.6</v>
      </c>
      <c r="N97" s="39">
        <v>0.2</v>
      </c>
      <c r="O97" s="39">
        <v>0.2</v>
      </c>
    </row>
    <row r="98" spans="1:15" x14ac:dyDescent="0.25">
      <c r="A98" s="2" t="s">
        <v>34</v>
      </c>
      <c r="B98" s="12">
        <v>5</v>
      </c>
      <c r="C98" s="13">
        <v>1.2</v>
      </c>
      <c r="D98" s="39">
        <v>0.8</v>
      </c>
      <c r="E98" s="39">
        <v>0.2</v>
      </c>
      <c r="F98" s="39">
        <v>0.2</v>
      </c>
      <c r="G98" s="39">
        <v>0</v>
      </c>
      <c r="H98" s="39">
        <v>0</v>
      </c>
      <c r="I98" s="39">
        <v>0</v>
      </c>
      <c r="J98" s="39">
        <v>0</v>
      </c>
      <c r="K98" s="39">
        <v>0.2</v>
      </c>
      <c r="L98" s="39">
        <v>0.4</v>
      </c>
      <c r="M98" s="39">
        <v>0.6</v>
      </c>
      <c r="N98" s="39">
        <v>0.2</v>
      </c>
      <c r="O98" s="39">
        <v>0.4</v>
      </c>
    </row>
    <row r="99" spans="1:15" x14ac:dyDescent="0.25">
      <c r="A99" s="2" t="s">
        <v>31</v>
      </c>
      <c r="B99" s="12">
        <v>5</v>
      </c>
      <c r="C99" s="13">
        <v>1.2</v>
      </c>
      <c r="D99" s="39">
        <v>1</v>
      </c>
      <c r="E99" s="39">
        <v>0.2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0.6</v>
      </c>
      <c r="M99" s="39">
        <v>0.4</v>
      </c>
      <c r="N99" s="39">
        <v>0.6</v>
      </c>
      <c r="O99" s="39">
        <v>0.4</v>
      </c>
    </row>
    <row r="100" spans="1:15" x14ac:dyDescent="0.25">
      <c r="A100" s="2" t="s">
        <v>27</v>
      </c>
      <c r="B100" s="12">
        <v>5</v>
      </c>
      <c r="C100" s="13">
        <v>1</v>
      </c>
      <c r="D100" s="39">
        <v>0.6</v>
      </c>
      <c r="E100" s="39">
        <v>0.2</v>
      </c>
      <c r="F100" s="39">
        <v>0.2</v>
      </c>
      <c r="G100" s="39">
        <v>0</v>
      </c>
      <c r="H100" s="39">
        <v>0</v>
      </c>
      <c r="I100" s="39">
        <v>0</v>
      </c>
      <c r="J100" s="39">
        <v>0</v>
      </c>
      <c r="K100" s="39">
        <v>0.2</v>
      </c>
      <c r="L100" s="39">
        <v>0.4</v>
      </c>
      <c r="M100" s="39">
        <v>0.8</v>
      </c>
      <c r="N100" s="39">
        <v>0</v>
      </c>
      <c r="O100" s="39">
        <v>0.4</v>
      </c>
    </row>
    <row r="101" spans="1:15" x14ac:dyDescent="0.25">
      <c r="A101" s="2" t="s">
        <v>33</v>
      </c>
      <c r="B101" s="12">
        <v>5</v>
      </c>
      <c r="C101" s="13">
        <v>1</v>
      </c>
      <c r="D101" s="39">
        <v>0.6</v>
      </c>
      <c r="E101" s="39">
        <v>0.2</v>
      </c>
      <c r="F101" s="39">
        <v>0.2</v>
      </c>
      <c r="G101" s="39">
        <v>0</v>
      </c>
      <c r="H101" s="39">
        <v>0</v>
      </c>
      <c r="I101" s="39">
        <v>0</v>
      </c>
      <c r="J101" s="39">
        <v>0</v>
      </c>
      <c r="K101" s="39">
        <v>0.2</v>
      </c>
      <c r="L101" s="39">
        <v>0.8</v>
      </c>
      <c r="M101" s="39">
        <v>0.4</v>
      </c>
      <c r="N101" s="39">
        <v>0.4</v>
      </c>
      <c r="O101" s="39">
        <v>0</v>
      </c>
    </row>
    <row r="102" spans="1:15" x14ac:dyDescent="0.25">
      <c r="A102" s="2" t="s">
        <v>25</v>
      </c>
      <c r="B102" s="12">
        <v>5</v>
      </c>
      <c r="C102" s="13">
        <v>1</v>
      </c>
      <c r="D102" s="39">
        <v>0.8</v>
      </c>
      <c r="E102" s="39">
        <v>0.2</v>
      </c>
      <c r="F102" s="39">
        <v>0</v>
      </c>
      <c r="G102" s="39">
        <v>0</v>
      </c>
      <c r="H102" s="39">
        <v>0</v>
      </c>
      <c r="I102" s="39">
        <v>0</v>
      </c>
      <c r="J102" s="39">
        <v>0</v>
      </c>
      <c r="K102" s="39">
        <v>0.2</v>
      </c>
      <c r="L102" s="39">
        <v>0.4</v>
      </c>
      <c r="M102" s="39">
        <v>0.6</v>
      </c>
      <c r="N102" s="39">
        <v>0.2</v>
      </c>
      <c r="O102" s="39">
        <v>0.4</v>
      </c>
    </row>
    <row r="103" spans="1:15" x14ac:dyDescent="0.25">
      <c r="A103" s="2" t="s">
        <v>21</v>
      </c>
      <c r="B103" s="12">
        <v>5</v>
      </c>
      <c r="C103" s="13">
        <v>1</v>
      </c>
      <c r="D103" s="39">
        <v>0.8</v>
      </c>
      <c r="E103" s="39">
        <v>0.2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0.8</v>
      </c>
      <c r="M103" s="39">
        <v>0.4</v>
      </c>
      <c r="N103" s="39">
        <v>0.6</v>
      </c>
      <c r="O103" s="39">
        <v>0.2</v>
      </c>
    </row>
    <row r="104" spans="1:15" x14ac:dyDescent="0.25">
      <c r="A104" s="2" t="s">
        <v>24</v>
      </c>
      <c r="B104" s="12">
        <v>5</v>
      </c>
      <c r="C104" s="13">
        <v>1</v>
      </c>
      <c r="D104" s="39">
        <v>0.6</v>
      </c>
      <c r="E104" s="39">
        <v>0.2</v>
      </c>
      <c r="F104" s="39">
        <v>0.2</v>
      </c>
      <c r="G104" s="39">
        <v>0</v>
      </c>
      <c r="H104" s="39">
        <v>0</v>
      </c>
      <c r="I104" s="39">
        <v>0</v>
      </c>
      <c r="J104" s="39">
        <v>0</v>
      </c>
      <c r="K104" s="39">
        <v>0.2</v>
      </c>
      <c r="L104" s="39">
        <v>0.6</v>
      </c>
      <c r="M104" s="39">
        <v>0.6</v>
      </c>
      <c r="N104" s="39">
        <v>0.2</v>
      </c>
      <c r="O104" s="39">
        <v>0.2</v>
      </c>
    </row>
    <row r="105" spans="1:15" x14ac:dyDescent="0.25">
      <c r="A105" s="2" t="s">
        <v>20</v>
      </c>
      <c r="B105" s="12">
        <v>5</v>
      </c>
      <c r="C105" s="13">
        <v>1</v>
      </c>
      <c r="D105" s="39">
        <v>0.6</v>
      </c>
      <c r="E105" s="39">
        <v>0.4</v>
      </c>
      <c r="F105" s="39">
        <v>0</v>
      </c>
      <c r="G105" s="39">
        <v>0</v>
      </c>
      <c r="H105" s="39">
        <v>0</v>
      </c>
      <c r="I105" s="39">
        <v>0</v>
      </c>
      <c r="J105" s="39">
        <v>0</v>
      </c>
      <c r="K105" s="39">
        <v>0.2</v>
      </c>
      <c r="L105" s="39">
        <v>0.8</v>
      </c>
      <c r="M105" s="39">
        <v>0.4</v>
      </c>
      <c r="N105" s="39">
        <v>0.4</v>
      </c>
      <c r="O105" s="39">
        <v>0</v>
      </c>
    </row>
    <row r="106" spans="1:15" x14ac:dyDescent="0.25">
      <c r="A106" s="2" t="s">
        <v>39</v>
      </c>
      <c r="B106" s="12">
        <v>5</v>
      </c>
      <c r="C106" s="13">
        <v>0.8</v>
      </c>
      <c r="D106" s="39">
        <v>0.6</v>
      </c>
      <c r="E106" s="39">
        <v>0.2</v>
      </c>
      <c r="F106" s="39">
        <v>0</v>
      </c>
      <c r="G106" s="39">
        <v>0</v>
      </c>
      <c r="H106" s="39">
        <v>0</v>
      </c>
      <c r="I106" s="39">
        <v>0</v>
      </c>
      <c r="J106" s="39">
        <v>0</v>
      </c>
      <c r="K106" s="39">
        <v>0</v>
      </c>
      <c r="L106" s="39">
        <v>1</v>
      </c>
      <c r="M106" s="39">
        <v>0.4</v>
      </c>
      <c r="N106" s="39">
        <v>0.6</v>
      </c>
      <c r="O106" s="39">
        <v>0</v>
      </c>
    </row>
    <row r="107" spans="1:15" x14ac:dyDescent="0.25">
      <c r="A107" s="2" t="s">
        <v>38</v>
      </c>
      <c r="B107" s="12">
        <v>5</v>
      </c>
      <c r="C107" s="13">
        <v>0.8</v>
      </c>
      <c r="D107" s="39">
        <v>0.8</v>
      </c>
      <c r="E107" s="39">
        <v>0</v>
      </c>
      <c r="F107" s="39">
        <v>0</v>
      </c>
      <c r="G107" s="39">
        <v>0</v>
      </c>
      <c r="H107" s="39">
        <v>0</v>
      </c>
      <c r="I107" s="39">
        <v>0</v>
      </c>
      <c r="J107" s="39">
        <v>0</v>
      </c>
      <c r="K107" s="39">
        <v>0</v>
      </c>
      <c r="L107" s="39">
        <v>0.4</v>
      </c>
      <c r="M107" s="39">
        <v>0.8</v>
      </c>
      <c r="N107" s="39">
        <v>0.2</v>
      </c>
      <c r="O107" s="39">
        <v>0.6</v>
      </c>
    </row>
    <row r="108" spans="1:15" x14ac:dyDescent="0.25">
      <c r="A108" s="2" t="s">
        <v>35</v>
      </c>
      <c r="B108" s="12">
        <v>5</v>
      </c>
      <c r="C108" s="13">
        <v>0.8</v>
      </c>
      <c r="D108" s="39">
        <v>0.6</v>
      </c>
      <c r="E108" s="39">
        <v>0.2</v>
      </c>
      <c r="F108" s="39">
        <v>0</v>
      </c>
      <c r="G108" s="39">
        <v>0</v>
      </c>
      <c r="H108" s="39">
        <v>0</v>
      </c>
      <c r="I108" s="39">
        <v>0</v>
      </c>
      <c r="J108" s="39">
        <v>0</v>
      </c>
      <c r="K108" s="39">
        <v>0</v>
      </c>
      <c r="L108" s="39">
        <v>0.4</v>
      </c>
      <c r="M108" s="39">
        <v>1</v>
      </c>
      <c r="N108" s="39">
        <v>0</v>
      </c>
      <c r="O108" s="39">
        <v>0.6</v>
      </c>
    </row>
    <row r="109" spans="1:15" x14ac:dyDescent="0.25">
      <c r="A109" s="2" t="s">
        <v>30</v>
      </c>
      <c r="B109" s="12">
        <v>5</v>
      </c>
      <c r="C109" s="13">
        <v>0.8</v>
      </c>
      <c r="D109" s="39">
        <v>0.8</v>
      </c>
      <c r="E109" s="39">
        <v>0</v>
      </c>
      <c r="F109" s="39">
        <v>0</v>
      </c>
      <c r="G109" s="39">
        <v>0</v>
      </c>
      <c r="H109" s="39">
        <v>0</v>
      </c>
      <c r="I109" s="39">
        <v>0</v>
      </c>
      <c r="J109" s="39">
        <v>0</v>
      </c>
      <c r="K109" s="39">
        <v>0</v>
      </c>
      <c r="L109" s="39">
        <v>0.6</v>
      </c>
      <c r="M109" s="39">
        <v>0.6</v>
      </c>
      <c r="N109" s="39">
        <v>0.4</v>
      </c>
      <c r="O109" s="39">
        <v>0.4</v>
      </c>
    </row>
    <row r="110" spans="1:15" x14ac:dyDescent="0.25">
      <c r="A110" s="2" t="s">
        <v>26</v>
      </c>
      <c r="B110" s="12">
        <v>5</v>
      </c>
      <c r="C110" s="13">
        <v>0.8</v>
      </c>
      <c r="D110" s="39">
        <v>0.4</v>
      </c>
      <c r="E110" s="39">
        <v>0.2</v>
      </c>
      <c r="F110" s="39">
        <v>0.2</v>
      </c>
      <c r="G110" s="39">
        <v>0</v>
      </c>
      <c r="H110" s="39">
        <v>0</v>
      </c>
      <c r="I110" s="39">
        <v>0</v>
      </c>
      <c r="J110" s="39">
        <v>0</v>
      </c>
      <c r="K110" s="39">
        <v>0.2</v>
      </c>
      <c r="L110" s="39">
        <v>0.6</v>
      </c>
      <c r="M110" s="39">
        <v>0.8</v>
      </c>
      <c r="N110" s="39">
        <v>0</v>
      </c>
      <c r="O110" s="39">
        <v>0.2</v>
      </c>
    </row>
    <row r="111" spans="1:15" x14ac:dyDescent="0.25">
      <c r="A111" s="2" t="s">
        <v>37</v>
      </c>
      <c r="B111" s="12">
        <v>5</v>
      </c>
      <c r="C111" s="13">
        <v>0.8</v>
      </c>
      <c r="D111" s="39">
        <v>0.4</v>
      </c>
      <c r="E111" s="39">
        <v>0.2</v>
      </c>
      <c r="F111" s="39">
        <v>0.2</v>
      </c>
      <c r="G111" s="39">
        <v>0</v>
      </c>
      <c r="H111" s="39">
        <v>0</v>
      </c>
      <c r="I111" s="39">
        <v>0</v>
      </c>
      <c r="J111" s="39">
        <v>0</v>
      </c>
      <c r="K111" s="39">
        <v>0.2</v>
      </c>
      <c r="L111" s="39">
        <v>0.8</v>
      </c>
      <c r="M111" s="39">
        <v>0.6</v>
      </c>
      <c r="N111" s="39">
        <v>0.2</v>
      </c>
      <c r="O111" s="39">
        <v>0</v>
      </c>
    </row>
    <row r="112" spans="1:15" x14ac:dyDescent="0.25">
      <c r="A112" s="2" t="s">
        <v>32</v>
      </c>
      <c r="B112" s="12">
        <v>4</v>
      </c>
      <c r="C112" s="13">
        <v>0.75</v>
      </c>
      <c r="D112" s="39">
        <v>0.75</v>
      </c>
      <c r="E112" s="39">
        <v>0</v>
      </c>
      <c r="F112" s="39">
        <v>0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0.75</v>
      </c>
      <c r="M112" s="39">
        <v>0.5</v>
      </c>
      <c r="N112" s="39">
        <v>0.5</v>
      </c>
      <c r="O112" s="39">
        <v>0.25</v>
      </c>
    </row>
    <row r="113" spans="1:16" x14ac:dyDescent="0.25">
      <c r="A113" s="2" t="s">
        <v>29</v>
      </c>
      <c r="B113" s="12">
        <v>5</v>
      </c>
      <c r="C113" s="13">
        <v>0.6</v>
      </c>
      <c r="D113" s="39">
        <v>0.6</v>
      </c>
      <c r="E113" s="39">
        <v>0</v>
      </c>
      <c r="F113" s="39">
        <v>0</v>
      </c>
      <c r="G113" s="39">
        <v>0</v>
      </c>
      <c r="H113" s="39">
        <v>0</v>
      </c>
      <c r="I113" s="39">
        <v>0</v>
      </c>
      <c r="J113" s="39">
        <v>0</v>
      </c>
      <c r="K113" s="39">
        <v>0</v>
      </c>
      <c r="L113" s="39">
        <v>0.6</v>
      </c>
      <c r="M113" s="39">
        <v>0.8</v>
      </c>
      <c r="N113" s="39">
        <v>0.2</v>
      </c>
      <c r="O113" s="39">
        <v>0.4</v>
      </c>
    </row>
    <row r="114" spans="1:16" x14ac:dyDescent="0.25">
      <c r="A114" s="2" t="s">
        <v>36</v>
      </c>
      <c r="B114" s="12">
        <v>5</v>
      </c>
      <c r="C114" s="13">
        <v>0.6</v>
      </c>
      <c r="D114" s="39">
        <v>0.6</v>
      </c>
      <c r="E114" s="39">
        <v>0</v>
      </c>
      <c r="F114" s="39">
        <v>0</v>
      </c>
      <c r="G114" s="39">
        <v>0</v>
      </c>
      <c r="H114" s="39">
        <v>0</v>
      </c>
      <c r="I114" s="39">
        <v>0</v>
      </c>
      <c r="J114" s="39">
        <v>0</v>
      </c>
      <c r="K114" s="39">
        <v>0</v>
      </c>
      <c r="L114" s="39">
        <v>0.4</v>
      </c>
      <c r="M114" s="39">
        <v>1</v>
      </c>
      <c r="N114" s="39">
        <v>0</v>
      </c>
      <c r="O114" s="39">
        <v>0.6</v>
      </c>
    </row>
    <row r="115" spans="1:16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</row>
    <row r="116" spans="1:16" x14ac:dyDescent="0.25">
      <c r="A116" s="14" t="s">
        <v>40</v>
      </c>
      <c r="B116" s="57"/>
      <c r="C116" s="57"/>
      <c r="D116" s="15">
        <v>0.69499999999999995</v>
      </c>
      <c r="E116" s="15">
        <v>0.23699999999999999</v>
      </c>
      <c r="F116" s="15">
        <v>0.11899999999999999</v>
      </c>
      <c r="G116" s="15">
        <v>5.0999999999999997E-2</v>
      </c>
      <c r="H116" s="15">
        <v>0</v>
      </c>
      <c r="I116" s="15">
        <v>0</v>
      </c>
      <c r="J116" s="15">
        <v>0</v>
      </c>
      <c r="K116" s="15">
        <v>0.153</v>
      </c>
      <c r="L116" s="15">
        <v>0.57599999999999996</v>
      </c>
      <c r="M116" s="15">
        <v>0.57599999999999996</v>
      </c>
      <c r="N116" s="15">
        <v>0.27100000000000002</v>
      </c>
      <c r="O116" s="15">
        <v>0.27100000000000002</v>
      </c>
    </row>
    <row r="117" spans="1:16" x14ac:dyDescent="0.25">
      <c r="A117" s="58"/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</row>
    <row r="118" spans="1:16" ht="15" customHeight="1" x14ac:dyDescent="0.25">
      <c r="A118" s="59" t="s">
        <v>45</v>
      </c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</row>
    <row r="119" spans="1:16" x14ac:dyDescent="0.25">
      <c r="A119" s="56" t="s">
        <v>41</v>
      </c>
      <c r="B119" s="43" t="s">
        <v>2</v>
      </c>
      <c r="C119" s="43" t="s">
        <v>3</v>
      </c>
      <c r="D119" s="43" t="s">
        <v>4</v>
      </c>
      <c r="E119" s="43" t="s">
        <v>5</v>
      </c>
      <c r="F119" s="43" t="s">
        <v>6</v>
      </c>
      <c r="G119" s="43" t="s">
        <v>7</v>
      </c>
      <c r="H119" s="43" t="s">
        <v>8</v>
      </c>
      <c r="I119" s="43" t="s">
        <v>9</v>
      </c>
      <c r="J119" s="43" t="s">
        <v>10</v>
      </c>
      <c r="K119" s="43" t="s">
        <v>11</v>
      </c>
      <c r="L119" s="43" t="s">
        <v>12</v>
      </c>
      <c r="M119" s="43" t="s">
        <v>13</v>
      </c>
      <c r="N119" s="43" t="s">
        <v>14</v>
      </c>
      <c r="O119" s="43" t="s">
        <v>15</v>
      </c>
    </row>
    <row r="120" spans="1:16" x14ac:dyDescent="0.25">
      <c r="A120" s="56"/>
      <c r="B120" s="2" t="s">
        <v>18</v>
      </c>
      <c r="C120" s="12">
        <v>3</v>
      </c>
      <c r="D120" s="13">
        <v>2.67</v>
      </c>
      <c r="E120" s="39">
        <v>0.67</v>
      </c>
      <c r="F120" s="39">
        <v>0.67</v>
      </c>
      <c r="G120" s="39">
        <v>0.67</v>
      </c>
      <c r="H120" s="39">
        <v>0.67</v>
      </c>
      <c r="I120" s="39">
        <v>0</v>
      </c>
      <c r="J120" s="39">
        <v>0</v>
      </c>
      <c r="K120" s="39">
        <v>0</v>
      </c>
      <c r="L120" s="39">
        <v>0.67</v>
      </c>
      <c r="M120" s="39">
        <v>0.33</v>
      </c>
      <c r="N120" s="39">
        <v>0.33</v>
      </c>
      <c r="O120" s="39">
        <v>0</v>
      </c>
      <c r="P120" s="39">
        <v>0</v>
      </c>
    </row>
    <row r="121" spans="1:16" x14ac:dyDescent="0.25">
      <c r="A121" s="2" t="s">
        <v>19</v>
      </c>
      <c r="B121" s="12">
        <v>3</v>
      </c>
      <c r="C121" s="13">
        <v>2.67</v>
      </c>
      <c r="D121" s="39">
        <v>1</v>
      </c>
      <c r="E121" s="39">
        <v>0.67</v>
      </c>
      <c r="F121" s="39">
        <v>0.67</v>
      </c>
      <c r="G121" s="39">
        <v>0.33</v>
      </c>
      <c r="H121" s="39">
        <v>0</v>
      </c>
      <c r="I121" s="39">
        <v>0</v>
      </c>
      <c r="J121" s="39">
        <v>0</v>
      </c>
      <c r="K121" s="39">
        <v>0.67</v>
      </c>
      <c r="L121" s="39">
        <v>0.33</v>
      </c>
      <c r="M121" s="39">
        <v>0</v>
      </c>
      <c r="N121" s="39">
        <v>0.33</v>
      </c>
      <c r="O121" s="39">
        <v>0</v>
      </c>
    </row>
    <row r="122" spans="1:16" x14ac:dyDescent="0.25">
      <c r="A122" s="2" t="s">
        <v>20</v>
      </c>
      <c r="B122" s="12">
        <v>2</v>
      </c>
      <c r="C122" s="13">
        <v>2</v>
      </c>
      <c r="D122" s="39">
        <v>1</v>
      </c>
      <c r="E122" s="39">
        <v>1</v>
      </c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0.5</v>
      </c>
      <c r="L122" s="39">
        <v>0.5</v>
      </c>
      <c r="M122" s="39">
        <v>0</v>
      </c>
      <c r="N122" s="39">
        <v>0.5</v>
      </c>
      <c r="O122" s="39">
        <v>0</v>
      </c>
    </row>
    <row r="123" spans="1:16" x14ac:dyDescent="0.25">
      <c r="A123" s="2" t="s">
        <v>33</v>
      </c>
      <c r="B123" s="12">
        <v>3</v>
      </c>
      <c r="C123" s="13">
        <v>1.67</v>
      </c>
      <c r="D123" s="39">
        <v>1</v>
      </c>
      <c r="E123" s="39">
        <v>0.33</v>
      </c>
      <c r="F123" s="39">
        <v>0.33</v>
      </c>
      <c r="G123" s="39">
        <v>0</v>
      </c>
      <c r="H123" s="39">
        <v>0</v>
      </c>
      <c r="I123" s="39">
        <v>0</v>
      </c>
      <c r="J123" s="39">
        <v>0</v>
      </c>
      <c r="K123" s="39">
        <v>0.33</v>
      </c>
      <c r="L123" s="39">
        <v>0.67</v>
      </c>
      <c r="M123" s="39">
        <v>0</v>
      </c>
      <c r="N123" s="39">
        <v>0.67</v>
      </c>
      <c r="O123" s="39">
        <v>0</v>
      </c>
    </row>
    <row r="124" spans="1:16" x14ac:dyDescent="0.25">
      <c r="A124" s="2" t="s">
        <v>28</v>
      </c>
      <c r="B124" s="12">
        <v>2</v>
      </c>
      <c r="C124" s="13">
        <v>1.5</v>
      </c>
      <c r="D124" s="39">
        <v>1</v>
      </c>
      <c r="E124" s="39">
        <v>0.5</v>
      </c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39">
        <v>0.5</v>
      </c>
      <c r="M124" s="39">
        <v>0.5</v>
      </c>
      <c r="N124" s="39">
        <v>0.5</v>
      </c>
      <c r="O124" s="39">
        <v>0.5</v>
      </c>
    </row>
    <row r="125" spans="1:16" x14ac:dyDescent="0.25">
      <c r="A125" s="2" t="s">
        <v>25</v>
      </c>
      <c r="B125" s="12">
        <v>3</v>
      </c>
      <c r="C125" s="13">
        <v>1.33</v>
      </c>
      <c r="D125" s="39">
        <v>1</v>
      </c>
      <c r="E125" s="39">
        <v>0.33</v>
      </c>
      <c r="F125" s="39">
        <v>0</v>
      </c>
      <c r="G125" s="39">
        <v>0</v>
      </c>
      <c r="H125" s="39">
        <v>0</v>
      </c>
      <c r="I125" s="39">
        <v>0</v>
      </c>
      <c r="J125" s="39">
        <v>0</v>
      </c>
      <c r="K125" s="39">
        <v>0.33</v>
      </c>
      <c r="L125" s="39">
        <v>0.33</v>
      </c>
      <c r="M125" s="39">
        <v>0.33</v>
      </c>
      <c r="N125" s="39">
        <v>0.33</v>
      </c>
      <c r="O125" s="39">
        <v>0.33</v>
      </c>
    </row>
    <row r="126" spans="1:16" x14ac:dyDescent="0.25">
      <c r="A126" s="2" t="s">
        <v>16</v>
      </c>
      <c r="B126" s="12">
        <v>3</v>
      </c>
      <c r="C126" s="13">
        <v>1.33</v>
      </c>
      <c r="D126" s="39">
        <v>0.67</v>
      </c>
      <c r="E126" s="39">
        <v>0.33</v>
      </c>
      <c r="F126" s="39">
        <v>0.33</v>
      </c>
      <c r="G126" s="39">
        <v>0</v>
      </c>
      <c r="H126" s="39">
        <v>0</v>
      </c>
      <c r="I126" s="39">
        <v>0</v>
      </c>
      <c r="J126" s="39">
        <v>0</v>
      </c>
      <c r="K126" s="39">
        <v>0.33</v>
      </c>
      <c r="L126" s="39">
        <v>0.67</v>
      </c>
      <c r="M126" s="39">
        <v>0.33</v>
      </c>
      <c r="N126" s="39">
        <v>0.33</v>
      </c>
      <c r="O126" s="39">
        <v>0</v>
      </c>
    </row>
    <row r="127" spans="1:16" x14ac:dyDescent="0.25">
      <c r="A127" s="2" t="s">
        <v>31</v>
      </c>
      <c r="B127" s="12">
        <v>3</v>
      </c>
      <c r="C127" s="13">
        <v>1.33</v>
      </c>
      <c r="D127" s="39">
        <v>1</v>
      </c>
      <c r="E127" s="39">
        <v>0.33</v>
      </c>
      <c r="F127" s="39">
        <v>0</v>
      </c>
      <c r="G127" s="39">
        <v>0</v>
      </c>
      <c r="H127" s="39">
        <v>0</v>
      </c>
      <c r="I127" s="39">
        <v>0</v>
      </c>
      <c r="J127" s="39">
        <v>0</v>
      </c>
      <c r="K127" s="39">
        <v>0</v>
      </c>
      <c r="L127" s="39">
        <v>0.67</v>
      </c>
      <c r="M127" s="39">
        <v>0.33</v>
      </c>
      <c r="N127" s="39">
        <v>0.67</v>
      </c>
      <c r="O127" s="39">
        <v>0.33</v>
      </c>
    </row>
    <row r="128" spans="1:16" x14ac:dyDescent="0.25">
      <c r="A128" s="2" t="s">
        <v>37</v>
      </c>
      <c r="B128" s="12">
        <v>3</v>
      </c>
      <c r="C128" s="13">
        <v>1.33</v>
      </c>
      <c r="D128" s="39">
        <v>0.67</v>
      </c>
      <c r="E128" s="39">
        <v>0.33</v>
      </c>
      <c r="F128" s="39">
        <v>0.33</v>
      </c>
      <c r="G128" s="39">
        <v>0</v>
      </c>
      <c r="H128" s="39">
        <v>0</v>
      </c>
      <c r="I128" s="39">
        <v>0</v>
      </c>
      <c r="J128" s="39">
        <v>0</v>
      </c>
      <c r="K128" s="39">
        <v>0.33</v>
      </c>
      <c r="L128" s="39">
        <v>0.67</v>
      </c>
      <c r="M128" s="39">
        <v>0.33</v>
      </c>
      <c r="N128" s="39">
        <v>0.33</v>
      </c>
      <c r="O128" s="39">
        <v>0</v>
      </c>
    </row>
    <row r="129" spans="1:15" x14ac:dyDescent="0.25">
      <c r="A129" s="2" t="s">
        <v>34</v>
      </c>
      <c r="B129" s="12">
        <v>2</v>
      </c>
      <c r="C129" s="13">
        <v>1</v>
      </c>
      <c r="D129" s="39">
        <v>1</v>
      </c>
      <c r="E129" s="39">
        <v>0</v>
      </c>
      <c r="F129" s="39">
        <v>0</v>
      </c>
      <c r="G129" s="39">
        <v>0</v>
      </c>
      <c r="H129" s="39">
        <v>0</v>
      </c>
      <c r="I129" s="39">
        <v>0</v>
      </c>
      <c r="J129" s="39">
        <v>0</v>
      </c>
      <c r="K129" s="39">
        <v>0</v>
      </c>
      <c r="L129" s="39">
        <v>0.5</v>
      </c>
      <c r="M129" s="39">
        <v>0.5</v>
      </c>
      <c r="N129" s="39">
        <v>0.5</v>
      </c>
      <c r="O129" s="39">
        <v>0.5</v>
      </c>
    </row>
    <row r="130" spans="1:15" x14ac:dyDescent="0.25">
      <c r="A130" s="2" t="s">
        <v>35</v>
      </c>
      <c r="B130" s="12">
        <v>3</v>
      </c>
      <c r="C130" s="13">
        <v>1</v>
      </c>
      <c r="D130" s="39">
        <v>0.67</v>
      </c>
      <c r="E130" s="39">
        <v>0.33</v>
      </c>
      <c r="F130" s="39">
        <v>0</v>
      </c>
      <c r="G130" s="39">
        <v>0</v>
      </c>
      <c r="H130" s="39">
        <v>0</v>
      </c>
      <c r="I130" s="39">
        <v>0</v>
      </c>
      <c r="J130" s="39">
        <v>0</v>
      </c>
      <c r="K130" s="39">
        <v>0</v>
      </c>
      <c r="L130" s="39">
        <v>0.33</v>
      </c>
      <c r="M130" s="39">
        <v>1</v>
      </c>
      <c r="N130" s="39">
        <v>0</v>
      </c>
      <c r="O130" s="39">
        <v>0.67</v>
      </c>
    </row>
    <row r="131" spans="1:15" x14ac:dyDescent="0.25">
      <c r="A131" s="2" t="s">
        <v>17</v>
      </c>
      <c r="B131" s="12">
        <v>2</v>
      </c>
      <c r="C131" s="13">
        <v>1</v>
      </c>
      <c r="D131" s="39">
        <v>1</v>
      </c>
      <c r="E131" s="39">
        <v>0</v>
      </c>
      <c r="F131" s="39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1</v>
      </c>
      <c r="N131" s="39">
        <v>0</v>
      </c>
      <c r="O131" s="39">
        <v>1</v>
      </c>
    </row>
    <row r="132" spans="1:15" x14ac:dyDescent="0.25">
      <c r="A132" s="2" t="s">
        <v>32</v>
      </c>
      <c r="B132" s="12">
        <v>1</v>
      </c>
      <c r="C132" s="13">
        <v>1</v>
      </c>
      <c r="D132" s="39">
        <v>1</v>
      </c>
      <c r="E132" s="39">
        <v>0</v>
      </c>
      <c r="F132" s="39">
        <v>0</v>
      </c>
      <c r="G132" s="39">
        <v>0</v>
      </c>
      <c r="H132" s="39">
        <v>0</v>
      </c>
      <c r="I132" s="39">
        <v>0</v>
      </c>
      <c r="J132" s="39">
        <v>0</v>
      </c>
      <c r="K132" s="39">
        <v>0</v>
      </c>
      <c r="L132" s="39">
        <v>1</v>
      </c>
      <c r="M132" s="39">
        <v>0</v>
      </c>
      <c r="N132" s="39">
        <v>1</v>
      </c>
      <c r="O132" s="39">
        <v>0</v>
      </c>
    </row>
    <row r="133" spans="1:15" x14ac:dyDescent="0.25">
      <c r="A133" s="2" t="s">
        <v>24</v>
      </c>
      <c r="B133" s="12">
        <v>2</v>
      </c>
      <c r="C133" s="13">
        <v>1</v>
      </c>
      <c r="D133" s="39">
        <v>1</v>
      </c>
      <c r="E133" s="39">
        <v>0</v>
      </c>
      <c r="F133" s="39">
        <v>0</v>
      </c>
      <c r="G133" s="39">
        <v>0</v>
      </c>
      <c r="H133" s="39">
        <v>0</v>
      </c>
      <c r="I133" s="39">
        <v>0</v>
      </c>
      <c r="J133" s="39">
        <v>0</v>
      </c>
      <c r="K133" s="39">
        <v>0</v>
      </c>
      <c r="L133" s="39">
        <v>0.5</v>
      </c>
      <c r="M133" s="39">
        <v>0.5</v>
      </c>
      <c r="N133" s="39">
        <v>0.5</v>
      </c>
      <c r="O133" s="39">
        <v>0.5</v>
      </c>
    </row>
    <row r="134" spans="1:15" x14ac:dyDescent="0.25">
      <c r="A134" s="2" t="s">
        <v>29</v>
      </c>
      <c r="B134" s="12">
        <v>3</v>
      </c>
      <c r="C134" s="13">
        <v>0.67</v>
      </c>
      <c r="D134" s="39">
        <v>0.67</v>
      </c>
      <c r="E134" s="39">
        <v>0</v>
      </c>
      <c r="F134" s="39">
        <v>0</v>
      </c>
      <c r="G134" s="39">
        <v>0</v>
      </c>
      <c r="H134" s="39">
        <v>0</v>
      </c>
      <c r="I134" s="39">
        <v>0</v>
      </c>
      <c r="J134" s="39">
        <v>0</v>
      </c>
      <c r="K134" s="39">
        <v>0</v>
      </c>
      <c r="L134" s="39">
        <v>0.67</v>
      </c>
      <c r="M134" s="39">
        <v>0.67</v>
      </c>
      <c r="N134" s="39">
        <v>0.33</v>
      </c>
      <c r="O134" s="39">
        <v>0.33</v>
      </c>
    </row>
    <row r="135" spans="1:15" x14ac:dyDescent="0.25">
      <c r="A135" s="2" t="s">
        <v>30</v>
      </c>
      <c r="B135" s="12">
        <v>3</v>
      </c>
      <c r="C135" s="13">
        <v>0.67</v>
      </c>
      <c r="D135" s="39">
        <v>0.67</v>
      </c>
      <c r="E135" s="39">
        <v>0</v>
      </c>
      <c r="F135" s="39">
        <v>0</v>
      </c>
      <c r="G135" s="39">
        <v>0</v>
      </c>
      <c r="H135" s="39">
        <v>0</v>
      </c>
      <c r="I135" s="39">
        <v>0</v>
      </c>
      <c r="J135" s="39">
        <v>0</v>
      </c>
      <c r="K135" s="39">
        <v>0</v>
      </c>
      <c r="L135" s="39">
        <v>0.67</v>
      </c>
      <c r="M135" s="39">
        <v>0.67</v>
      </c>
      <c r="N135" s="39">
        <v>0.33</v>
      </c>
      <c r="O135" s="39">
        <v>0.33</v>
      </c>
    </row>
    <row r="136" spans="1:15" x14ac:dyDescent="0.25">
      <c r="A136" s="2" t="s">
        <v>21</v>
      </c>
      <c r="B136" s="12">
        <v>3</v>
      </c>
      <c r="C136" s="13">
        <v>0.67</v>
      </c>
      <c r="D136" s="39">
        <v>0.67</v>
      </c>
      <c r="E136" s="39">
        <v>0</v>
      </c>
      <c r="F136" s="39">
        <v>0</v>
      </c>
      <c r="G136" s="39">
        <v>0</v>
      </c>
      <c r="H136" s="39">
        <v>0</v>
      </c>
      <c r="I136" s="39">
        <v>0</v>
      </c>
      <c r="J136" s="39">
        <v>0</v>
      </c>
      <c r="K136" s="39">
        <v>0</v>
      </c>
      <c r="L136" s="39">
        <v>1</v>
      </c>
      <c r="M136" s="39">
        <v>0.33</v>
      </c>
      <c r="N136" s="39">
        <v>0.67</v>
      </c>
      <c r="O136" s="39">
        <v>0</v>
      </c>
    </row>
    <row r="137" spans="1:15" x14ac:dyDescent="0.25">
      <c r="A137" s="2" t="s">
        <v>22</v>
      </c>
      <c r="B137" s="12">
        <v>3</v>
      </c>
      <c r="C137" s="13">
        <v>0.67</v>
      </c>
      <c r="D137" s="39">
        <v>0.33</v>
      </c>
      <c r="E137" s="39">
        <v>0.33</v>
      </c>
      <c r="F137" s="39">
        <v>0</v>
      </c>
      <c r="G137" s="39">
        <v>0</v>
      </c>
      <c r="H137" s="39">
        <v>0</v>
      </c>
      <c r="I137" s="39">
        <v>0</v>
      </c>
      <c r="J137" s="39">
        <v>0</v>
      </c>
      <c r="K137" s="39">
        <v>0</v>
      </c>
      <c r="L137" s="39">
        <v>1</v>
      </c>
      <c r="M137" s="39">
        <v>0.67</v>
      </c>
      <c r="N137" s="39">
        <v>0.33</v>
      </c>
      <c r="O137" s="39">
        <v>0</v>
      </c>
    </row>
    <row r="138" spans="1:15" x14ac:dyDescent="0.25">
      <c r="A138" s="2" t="s">
        <v>39</v>
      </c>
      <c r="B138" s="12">
        <v>2</v>
      </c>
      <c r="C138" s="13">
        <v>0.5</v>
      </c>
      <c r="D138" s="39">
        <v>0.5</v>
      </c>
      <c r="E138" s="39">
        <v>0</v>
      </c>
      <c r="F138" s="39">
        <v>0</v>
      </c>
      <c r="G138" s="39">
        <v>0</v>
      </c>
      <c r="H138" s="39">
        <v>0</v>
      </c>
      <c r="I138" s="39">
        <v>0</v>
      </c>
      <c r="J138" s="39">
        <v>0</v>
      </c>
      <c r="K138" s="39">
        <v>0</v>
      </c>
      <c r="L138" s="39">
        <v>1</v>
      </c>
      <c r="M138" s="39">
        <v>0.5</v>
      </c>
      <c r="N138" s="39">
        <v>0.5</v>
      </c>
      <c r="O138" s="39">
        <v>0</v>
      </c>
    </row>
    <row r="139" spans="1:15" x14ac:dyDescent="0.25">
      <c r="A139" s="2" t="s">
        <v>38</v>
      </c>
      <c r="B139" s="12">
        <v>2</v>
      </c>
      <c r="C139" s="13">
        <v>0.5</v>
      </c>
      <c r="D139" s="39">
        <v>0.5</v>
      </c>
      <c r="E139" s="39">
        <v>0</v>
      </c>
      <c r="F139" s="39">
        <v>0</v>
      </c>
      <c r="G139" s="39">
        <v>0</v>
      </c>
      <c r="H139" s="39">
        <v>0</v>
      </c>
      <c r="I139" s="39">
        <v>0</v>
      </c>
      <c r="J139" s="39">
        <v>0</v>
      </c>
      <c r="K139" s="39">
        <v>0</v>
      </c>
      <c r="L139" s="39">
        <v>1</v>
      </c>
      <c r="M139" s="39">
        <v>0.5</v>
      </c>
      <c r="N139" s="39">
        <v>0.5</v>
      </c>
      <c r="O139" s="39">
        <v>0</v>
      </c>
    </row>
    <row r="140" spans="1:15" x14ac:dyDescent="0.25">
      <c r="A140" s="2" t="s">
        <v>23</v>
      </c>
      <c r="B140" s="12">
        <v>2</v>
      </c>
      <c r="C140" s="13">
        <v>0.5</v>
      </c>
      <c r="D140" s="39">
        <v>0.5</v>
      </c>
      <c r="E140" s="39">
        <v>0</v>
      </c>
      <c r="F140" s="39">
        <v>0</v>
      </c>
      <c r="G140" s="39">
        <v>0</v>
      </c>
      <c r="H140" s="39">
        <v>0</v>
      </c>
      <c r="I140" s="39">
        <v>0</v>
      </c>
      <c r="J140" s="39">
        <v>0</v>
      </c>
      <c r="K140" s="39">
        <v>0</v>
      </c>
      <c r="L140" s="39">
        <v>1</v>
      </c>
      <c r="M140" s="39">
        <v>0.5</v>
      </c>
      <c r="N140" s="39">
        <v>0.5</v>
      </c>
      <c r="O140" s="39">
        <v>0</v>
      </c>
    </row>
    <row r="141" spans="1:15" x14ac:dyDescent="0.25">
      <c r="A141" s="2" t="s">
        <v>27</v>
      </c>
      <c r="B141" s="12">
        <v>2</v>
      </c>
      <c r="C141" s="13">
        <v>0</v>
      </c>
      <c r="D141" s="39">
        <v>0</v>
      </c>
      <c r="E141" s="39">
        <v>0</v>
      </c>
      <c r="F141" s="39">
        <v>0</v>
      </c>
      <c r="G141" s="39">
        <v>0</v>
      </c>
      <c r="H141" s="39">
        <v>0</v>
      </c>
      <c r="I141" s="39">
        <v>0</v>
      </c>
      <c r="J141" s="39">
        <v>0</v>
      </c>
      <c r="K141" s="39">
        <v>0</v>
      </c>
      <c r="L141" s="39">
        <v>1</v>
      </c>
      <c r="M141" s="39">
        <v>1</v>
      </c>
      <c r="N141" s="39">
        <v>0</v>
      </c>
      <c r="O141" s="39">
        <v>0</v>
      </c>
    </row>
    <row r="142" spans="1:15" x14ac:dyDescent="0.25">
      <c r="A142" s="2" t="s">
        <v>36</v>
      </c>
      <c r="B142" s="12">
        <v>2</v>
      </c>
      <c r="C142" s="13">
        <v>0</v>
      </c>
      <c r="D142" s="39">
        <v>0</v>
      </c>
      <c r="E142" s="39">
        <v>0</v>
      </c>
      <c r="F142" s="39">
        <v>0</v>
      </c>
      <c r="G142" s="39">
        <v>0</v>
      </c>
      <c r="H142" s="39">
        <v>0</v>
      </c>
      <c r="I142" s="39">
        <v>0</v>
      </c>
      <c r="J142" s="39">
        <v>0</v>
      </c>
      <c r="K142" s="39">
        <v>0</v>
      </c>
      <c r="L142" s="39">
        <v>1</v>
      </c>
      <c r="M142" s="39">
        <v>1</v>
      </c>
      <c r="N142" s="39">
        <v>0</v>
      </c>
      <c r="O142" s="39">
        <v>0</v>
      </c>
    </row>
    <row r="143" spans="1:15" x14ac:dyDescent="0.25">
      <c r="A143" s="2" t="s">
        <v>26</v>
      </c>
      <c r="B143" s="12">
        <v>2</v>
      </c>
      <c r="C143" s="13">
        <v>0</v>
      </c>
      <c r="D143" s="39">
        <v>0</v>
      </c>
      <c r="E143" s="39">
        <v>0</v>
      </c>
      <c r="F143" s="39">
        <v>0</v>
      </c>
      <c r="G143" s="39">
        <v>0</v>
      </c>
      <c r="H143" s="39">
        <v>0</v>
      </c>
      <c r="I143" s="39">
        <v>0</v>
      </c>
      <c r="J143" s="39">
        <v>0</v>
      </c>
      <c r="K143" s="39">
        <v>0</v>
      </c>
      <c r="L143" s="39">
        <v>1</v>
      </c>
      <c r="M143" s="39">
        <v>1</v>
      </c>
      <c r="N143" s="39">
        <v>0</v>
      </c>
      <c r="O143" s="39">
        <v>0</v>
      </c>
    </row>
    <row r="144" spans="1:15" x14ac:dyDescent="0.25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</row>
    <row r="145" spans="1:16" x14ac:dyDescent="0.25">
      <c r="A145" s="14" t="s">
        <v>40</v>
      </c>
      <c r="B145" s="57"/>
      <c r="C145" s="57"/>
      <c r="D145" s="15">
        <v>0.69499999999999995</v>
      </c>
      <c r="E145" s="15">
        <v>0.23699999999999999</v>
      </c>
      <c r="F145" s="15">
        <v>0.11899999999999999</v>
      </c>
      <c r="G145" s="15">
        <v>5.0999999999999997E-2</v>
      </c>
      <c r="H145" s="15">
        <v>0</v>
      </c>
      <c r="I145" s="15">
        <v>0</v>
      </c>
      <c r="J145" s="15">
        <v>0</v>
      </c>
      <c r="K145" s="15">
        <v>0.153</v>
      </c>
      <c r="L145" s="15">
        <v>0.66100000000000003</v>
      </c>
      <c r="M145" s="15">
        <v>0.49199999999999999</v>
      </c>
      <c r="N145" s="15">
        <v>0.35599999999999998</v>
      </c>
      <c r="O145" s="15">
        <v>0.186</v>
      </c>
    </row>
    <row r="146" spans="1:16" x14ac:dyDescent="0.25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</row>
    <row r="147" spans="1:16" ht="15" customHeight="1" x14ac:dyDescent="0.25">
      <c r="A147" s="59" t="s">
        <v>46</v>
      </c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</row>
    <row r="148" spans="1:16" x14ac:dyDescent="0.25">
      <c r="A148" s="56" t="s">
        <v>42</v>
      </c>
      <c r="B148" s="43" t="s">
        <v>2</v>
      </c>
      <c r="C148" s="43" t="s">
        <v>3</v>
      </c>
      <c r="D148" s="43" t="s">
        <v>4</v>
      </c>
      <c r="E148" s="43" t="s">
        <v>5</v>
      </c>
      <c r="F148" s="43" t="s">
        <v>6</v>
      </c>
      <c r="G148" s="43" t="s">
        <v>7</v>
      </c>
      <c r="H148" s="43" t="s">
        <v>8</v>
      </c>
      <c r="I148" s="43" t="s">
        <v>9</v>
      </c>
      <c r="J148" s="43" t="s">
        <v>10</v>
      </c>
      <c r="K148" s="43" t="s">
        <v>11</v>
      </c>
      <c r="L148" s="43" t="s">
        <v>12</v>
      </c>
      <c r="M148" s="43" t="s">
        <v>13</v>
      </c>
      <c r="N148" s="43" t="s">
        <v>14</v>
      </c>
      <c r="O148" s="43" t="s">
        <v>15</v>
      </c>
    </row>
    <row r="149" spans="1:16" x14ac:dyDescent="0.25">
      <c r="A149" s="56"/>
      <c r="B149" s="2" t="s">
        <v>22</v>
      </c>
      <c r="C149" s="12">
        <v>2</v>
      </c>
      <c r="D149" s="13">
        <v>2.5</v>
      </c>
      <c r="E149" s="39">
        <v>1</v>
      </c>
      <c r="F149" s="39">
        <v>0.5</v>
      </c>
      <c r="G149" s="39">
        <v>0.5</v>
      </c>
      <c r="H149" s="39">
        <v>0.5</v>
      </c>
      <c r="I149" s="39">
        <v>0</v>
      </c>
      <c r="J149" s="39">
        <v>0</v>
      </c>
      <c r="K149" s="39">
        <v>0</v>
      </c>
      <c r="L149" s="39">
        <v>0.5</v>
      </c>
      <c r="M149" s="39">
        <v>0</v>
      </c>
      <c r="N149" s="39">
        <v>0.5</v>
      </c>
      <c r="O149" s="39">
        <v>0</v>
      </c>
      <c r="P149" s="39">
        <v>0.5</v>
      </c>
    </row>
    <row r="150" spans="1:16" x14ac:dyDescent="0.25">
      <c r="A150" s="2" t="s">
        <v>23</v>
      </c>
      <c r="B150" s="12">
        <v>3</v>
      </c>
      <c r="C150" s="13">
        <v>2.33</v>
      </c>
      <c r="D150" s="39">
        <v>1</v>
      </c>
      <c r="E150" s="39">
        <v>0.67</v>
      </c>
      <c r="F150" s="39">
        <v>0.33</v>
      </c>
      <c r="G150" s="39">
        <v>0.33</v>
      </c>
      <c r="H150" s="39">
        <v>0</v>
      </c>
      <c r="I150" s="39">
        <v>0</v>
      </c>
      <c r="J150" s="39">
        <v>0</v>
      </c>
      <c r="K150" s="39">
        <v>0.67</v>
      </c>
      <c r="L150" s="39">
        <v>0.33</v>
      </c>
      <c r="M150" s="39">
        <v>0</v>
      </c>
      <c r="N150" s="39">
        <v>0.33</v>
      </c>
      <c r="O150" s="39">
        <v>0</v>
      </c>
    </row>
    <row r="151" spans="1:16" x14ac:dyDescent="0.25">
      <c r="A151" s="2" t="s">
        <v>16</v>
      </c>
      <c r="B151" s="12">
        <v>1</v>
      </c>
      <c r="C151" s="13">
        <v>2</v>
      </c>
      <c r="D151" s="39">
        <v>1</v>
      </c>
      <c r="E151" s="39">
        <v>1</v>
      </c>
      <c r="F151" s="39">
        <v>0</v>
      </c>
      <c r="G151" s="39">
        <v>0</v>
      </c>
      <c r="H151" s="39">
        <v>0</v>
      </c>
      <c r="I151" s="39">
        <v>0</v>
      </c>
      <c r="J151" s="39">
        <v>0</v>
      </c>
      <c r="K151" s="39">
        <v>1</v>
      </c>
      <c r="L151" s="39">
        <v>0</v>
      </c>
      <c r="M151" s="39">
        <v>0</v>
      </c>
      <c r="N151" s="39">
        <v>0</v>
      </c>
      <c r="O151" s="39">
        <v>0</v>
      </c>
    </row>
    <row r="152" spans="1:16" x14ac:dyDescent="0.25">
      <c r="A152" s="2" t="s">
        <v>27</v>
      </c>
      <c r="B152" s="12">
        <v>3</v>
      </c>
      <c r="C152" s="13">
        <v>1.67</v>
      </c>
      <c r="D152" s="39">
        <v>1</v>
      </c>
      <c r="E152" s="39">
        <v>0.33</v>
      </c>
      <c r="F152" s="39">
        <v>0.33</v>
      </c>
      <c r="G152" s="39">
        <v>0</v>
      </c>
      <c r="H152" s="39">
        <v>0</v>
      </c>
      <c r="I152" s="39">
        <v>0</v>
      </c>
      <c r="J152" s="39">
        <v>0</v>
      </c>
      <c r="K152" s="39">
        <v>0.33</v>
      </c>
      <c r="L152" s="39">
        <v>0</v>
      </c>
      <c r="M152" s="39">
        <v>0.67</v>
      </c>
      <c r="N152" s="39">
        <v>0</v>
      </c>
      <c r="O152" s="39">
        <v>0.67</v>
      </c>
    </row>
    <row r="153" spans="1:16" x14ac:dyDescent="0.25">
      <c r="A153" s="2" t="s">
        <v>17</v>
      </c>
      <c r="B153" s="12">
        <v>3</v>
      </c>
      <c r="C153" s="13">
        <v>1.67</v>
      </c>
      <c r="D153" s="39">
        <v>0.67</v>
      </c>
      <c r="E153" s="39">
        <v>0.33</v>
      </c>
      <c r="F153" s="39">
        <v>0.33</v>
      </c>
      <c r="G153" s="39">
        <v>0.33</v>
      </c>
      <c r="H153" s="39">
        <v>0</v>
      </c>
      <c r="I153" s="39">
        <v>0</v>
      </c>
      <c r="J153" s="39">
        <v>0</v>
      </c>
      <c r="K153" s="39">
        <v>0.33</v>
      </c>
      <c r="L153" s="39">
        <v>0.33</v>
      </c>
      <c r="M153" s="39">
        <v>0.67</v>
      </c>
      <c r="N153" s="39">
        <v>0</v>
      </c>
      <c r="O153" s="39">
        <v>0.33</v>
      </c>
    </row>
    <row r="154" spans="1:16" x14ac:dyDescent="0.25">
      <c r="A154" s="2" t="s">
        <v>21</v>
      </c>
      <c r="B154" s="12">
        <v>2</v>
      </c>
      <c r="C154" s="13">
        <v>1.5</v>
      </c>
      <c r="D154" s="39">
        <v>1</v>
      </c>
      <c r="E154" s="39">
        <v>0.5</v>
      </c>
      <c r="F154" s="39">
        <v>0</v>
      </c>
      <c r="G154" s="39">
        <v>0</v>
      </c>
      <c r="H154" s="39">
        <v>0</v>
      </c>
      <c r="I154" s="39">
        <v>0</v>
      </c>
      <c r="J154" s="39">
        <v>0</v>
      </c>
      <c r="K154" s="39">
        <v>0</v>
      </c>
      <c r="L154" s="39">
        <v>0.5</v>
      </c>
      <c r="M154" s="39">
        <v>0.5</v>
      </c>
      <c r="N154" s="39">
        <v>0.5</v>
      </c>
      <c r="O154" s="39">
        <v>0.5</v>
      </c>
    </row>
    <row r="155" spans="1:16" x14ac:dyDescent="0.25">
      <c r="A155" s="2" t="s">
        <v>28</v>
      </c>
      <c r="B155" s="12">
        <v>3</v>
      </c>
      <c r="C155" s="13">
        <v>1.33</v>
      </c>
      <c r="D155" s="39">
        <v>1</v>
      </c>
      <c r="E155" s="39">
        <v>0.33</v>
      </c>
      <c r="F155" s="39">
        <v>0</v>
      </c>
      <c r="G155" s="39">
        <v>0</v>
      </c>
      <c r="H155" s="39">
        <v>0</v>
      </c>
      <c r="I155" s="39">
        <v>0</v>
      </c>
      <c r="J155" s="39">
        <v>0</v>
      </c>
      <c r="K155" s="39">
        <v>0</v>
      </c>
      <c r="L155" s="39">
        <v>0.67</v>
      </c>
      <c r="M155" s="39">
        <v>0.33</v>
      </c>
      <c r="N155" s="39">
        <v>0.67</v>
      </c>
      <c r="O155" s="39">
        <v>0.33</v>
      </c>
    </row>
    <row r="156" spans="1:16" x14ac:dyDescent="0.25">
      <c r="A156" s="2" t="s">
        <v>34</v>
      </c>
      <c r="B156" s="12">
        <v>3</v>
      </c>
      <c r="C156" s="13">
        <v>1.33</v>
      </c>
      <c r="D156" s="39">
        <v>0.67</v>
      </c>
      <c r="E156" s="39">
        <v>0.33</v>
      </c>
      <c r="F156" s="39">
        <v>0.33</v>
      </c>
      <c r="G156" s="39">
        <v>0</v>
      </c>
      <c r="H156" s="39">
        <v>0</v>
      </c>
      <c r="I156" s="39">
        <v>0</v>
      </c>
      <c r="J156" s="39">
        <v>0</v>
      </c>
      <c r="K156" s="39">
        <v>0.33</v>
      </c>
      <c r="L156" s="39">
        <v>0.33</v>
      </c>
      <c r="M156" s="39">
        <v>0.67</v>
      </c>
      <c r="N156" s="39">
        <v>0</v>
      </c>
      <c r="O156" s="39">
        <v>0.33</v>
      </c>
    </row>
    <row r="157" spans="1:16" x14ac:dyDescent="0.25">
      <c r="A157" s="2" t="s">
        <v>26</v>
      </c>
      <c r="B157" s="12">
        <v>3</v>
      </c>
      <c r="C157" s="13">
        <v>1.33</v>
      </c>
      <c r="D157" s="39">
        <v>0.67</v>
      </c>
      <c r="E157" s="39">
        <v>0.33</v>
      </c>
      <c r="F157" s="39">
        <v>0.33</v>
      </c>
      <c r="G157" s="39">
        <v>0</v>
      </c>
      <c r="H157" s="39">
        <v>0</v>
      </c>
      <c r="I157" s="39">
        <v>0</v>
      </c>
      <c r="J157" s="39">
        <v>0</v>
      </c>
      <c r="K157" s="39">
        <v>0.33</v>
      </c>
      <c r="L157" s="39">
        <v>0.33</v>
      </c>
      <c r="M157" s="39">
        <v>0.67</v>
      </c>
      <c r="N157" s="39">
        <v>0</v>
      </c>
      <c r="O157" s="39">
        <v>0.33</v>
      </c>
    </row>
    <row r="158" spans="1:16" x14ac:dyDescent="0.25">
      <c r="A158" s="2" t="s">
        <v>39</v>
      </c>
      <c r="B158" s="12">
        <v>3</v>
      </c>
      <c r="C158" s="13">
        <v>1</v>
      </c>
      <c r="D158" s="39">
        <v>0.67</v>
      </c>
      <c r="E158" s="39">
        <v>0.33</v>
      </c>
      <c r="F158" s="39">
        <v>0</v>
      </c>
      <c r="G158" s="39">
        <v>0</v>
      </c>
      <c r="H158" s="39">
        <v>0</v>
      </c>
      <c r="I158" s="39">
        <v>0</v>
      </c>
      <c r="J158" s="39">
        <v>0</v>
      </c>
      <c r="K158" s="39">
        <v>0</v>
      </c>
      <c r="L158" s="39">
        <v>1</v>
      </c>
      <c r="M158" s="39">
        <v>0.33</v>
      </c>
      <c r="N158" s="39">
        <v>0.67</v>
      </c>
      <c r="O158" s="39">
        <v>0</v>
      </c>
    </row>
    <row r="159" spans="1:16" x14ac:dyDescent="0.25">
      <c r="A159" s="2" t="s">
        <v>38</v>
      </c>
      <c r="B159" s="12">
        <v>3</v>
      </c>
      <c r="C159" s="13">
        <v>1</v>
      </c>
      <c r="D159" s="39">
        <v>1</v>
      </c>
      <c r="E159" s="39">
        <v>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1</v>
      </c>
      <c r="N159" s="39">
        <v>0</v>
      </c>
      <c r="O159" s="39">
        <v>1</v>
      </c>
    </row>
    <row r="160" spans="1:16" x14ac:dyDescent="0.25">
      <c r="A160" s="2" t="s">
        <v>30</v>
      </c>
      <c r="B160" s="12">
        <v>2</v>
      </c>
      <c r="C160" s="13">
        <v>1</v>
      </c>
      <c r="D160" s="39">
        <v>1</v>
      </c>
      <c r="E160" s="39">
        <v>0</v>
      </c>
      <c r="F160" s="39">
        <v>0</v>
      </c>
      <c r="G160" s="39">
        <v>0</v>
      </c>
      <c r="H160" s="39">
        <v>0</v>
      </c>
      <c r="I160" s="39">
        <v>0</v>
      </c>
      <c r="J160" s="39">
        <v>0</v>
      </c>
      <c r="K160" s="39">
        <v>0</v>
      </c>
      <c r="L160" s="39">
        <v>0.5</v>
      </c>
      <c r="M160" s="39">
        <v>0.5</v>
      </c>
      <c r="N160" s="39">
        <v>0.5</v>
      </c>
      <c r="O160" s="39">
        <v>0.5</v>
      </c>
    </row>
    <row r="161" spans="1:16" x14ac:dyDescent="0.25">
      <c r="A161" s="2" t="s">
        <v>36</v>
      </c>
      <c r="B161" s="12">
        <v>3</v>
      </c>
      <c r="C161" s="13">
        <v>1</v>
      </c>
      <c r="D161" s="39">
        <v>1</v>
      </c>
      <c r="E161" s="39">
        <v>0</v>
      </c>
      <c r="F161" s="39">
        <v>0</v>
      </c>
      <c r="G161" s="39">
        <v>0</v>
      </c>
      <c r="H161" s="39">
        <v>0</v>
      </c>
      <c r="I161" s="39">
        <v>0</v>
      </c>
      <c r="J161" s="39">
        <v>0</v>
      </c>
      <c r="K161" s="39">
        <v>0</v>
      </c>
      <c r="L161" s="39">
        <v>0</v>
      </c>
      <c r="M161" s="39">
        <v>1</v>
      </c>
      <c r="N161" s="39">
        <v>0</v>
      </c>
      <c r="O161" s="39">
        <v>1</v>
      </c>
    </row>
    <row r="162" spans="1:16" x14ac:dyDescent="0.25">
      <c r="A162" s="2" t="s">
        <v>31</v>
      </c>
      <c r="B162" s="12">
        <v>2</v>
      </c>
      <c r="C162" s="13">
        <v>1</v>
      </c>
      <c r="D162" s="39">
        <v>1</v>
      </c>
      <c r="E162" s="39">
        <v>0</v>
      </c>
      <c r="F162" s="39">
        <v>0</v>
      </c>
      <c r="G162" s="39">
        <v>0</v>
      </c>
      <c r="H162" s="39">
        <v>0</v>
      </c>
      <c r="I162" s="39">
        <v>0</v>
      </c>
      <c r="J162" s="39">
        <v>0</v>
      </c>
      <c r="K162" s="39">
        <v>0</v>
      </c>
      <c r="L162" s="39">
        <v>0.5</v>
      </c>
      <c r="M162" s="39">
        <v>0.5</v>
      </c>
      <c r="N162" s="39">
        <v>0.5</v>
      </c>
      <c r="O162" s="39">
        <v>0.5</v>
      </c>
    </row>
    <row r="163" spans="1:16" x14ac:dyDescent="0.25">
      <c r="A163" s="2" t="s">
        <v>18</v>
      </c>
      <c r="B163" s="12">
        <v>2</v>
      </c>
      <c r="C163" s="13">
        <v>1</v>
      </c>
      <c r="D163" s="39">
        <v>0.5</v>
      </c>
      <c r="E163" s="39">
        <v>0.5</v>
      </c>
      <c r="F163" s="39">
        <v>0</v>
      </c>
      <c r="G163" s="39">
        <v>0</v>
      </c>
      <c r="H163" s="39">
        <v>0</v>
      </c>
      <c r="I163" s="39">
        <v>0</v>
      </c>
      <c r="J163" s="39">
        <v>0</v>
      </c>
      <c r="K163" s="39">
        <v>0</v>
      </c>
      <c r="L163" s="39">
        <v>0.5</v>
      </c>
      <c r="M163" s="39">
        <v>1</v>
      </c>
      <c r="N163" s="39">
        <v>0</v>
      </c>
      <c r="O163" s="39">
        <v>0.5</v>
      </c>
    </row>
    <row r="164" spans="1:16" x14ac:dyDescent="0.25">
      <c r="A164" s="2" t="s">
        <v>19</v>
      </c>
      <c r="B164" s="12">
        <v>2</v>
      </c>
      <c r="C164" s="13">
        <v>1</v>
      </c>
      <c r="D164" s="39">
        <v>0.5</v>
      </c>
      <c r="E164" s="39">
        <v>0.5</v>
      </c>
      <c r="F164" s="39">
        <v>0</v>
      </c>
      <c r="G164" s="39">
        <v>0</v>
      </c>
      <c r="H164" s="39">
        <v>0</v>
      </c>
      <c r="I164" s="39">
        <v>0</v>
      </c>
      <c r="J164" s="39">
        <v>0</v>
      </c>
      <c r="K164" s="39">
        <v>0</v>
      </c>
      <c r="L164" s="39">
        <v>1</v>
      </c>
      <c r="M164" s="39">
        <v>0.5</v>
      </c>
      <c r="N164" s="39">
        <v>0.5</v>
      </c>
      <c r="O164" s="39">
        <v>0</v>
      </c>
    </row>
    <row r="165" spans="1:16" x14ac:dyDescent="0.25">
      <c r="A165" s="2" t="s">
        <v>24</v>
      </c>
      <c r="B165" s="12">
        <v>3</v>
      </c>
      <c r="C165" s="13">
        <v>1</v>
      </c>
      <c r="D165" s="39">
        <v>0.33</v>
      </c>
      <c r="E165" s="39">
        <v>0.33</v>
      </c>
      <c r="F165" s="39">
        <v>0.33</v>
      </c>
      <c r="G165" s="39">
        <v>0</v>
      </c>
      <c r="H165" s="39">
        <v>0</v>
      </c>
      <c r="I165" s="39">
        <v>0</v>
      </c>
      <c r="J165" s="39">
        <v>0</v>
      </c>
      <c r="K165" s="39">
        <v>0.33</v>
      </c>
      <c r="L165" s="39">
        <v>0.67</v>
      </c>
      <c r="M165" s="39">
        <v>0.67</v>
      </c>
      <c r="N165" s="39">
        <v>0</v>
      </c>
      <c r="O165" s="39">
        <v>0</v>
      </c>
    </row>
    <row r="166" spans="1:16" x14ac:dyDescent="0.25">
      <c r="A166" s="2" t="s">
        <v>32</v>
      </c>
      <c r="B166" s="12">
        <v>3</v>
      </c>
      <c r="C166" s="13">
        <v>0.67</v>
      </c>
      <c r="D166" s="39">
        <v>0.67</v>
      </c>
      <c r="E166" s="39">
        <v>0</v>
      </c>
      <c r="F166" s="39">
        <v>0</v>
      </c>
      <c r="G166" s="39">
        <v>0</v>
      </c>
      <c r="H166" s="39">
        <v>0</v>
      </c>
      <c r="I166" s="39">
        <v>0</v>
      </c>
      <c r="J166" s="39">
        <v>0</v>
      </c>
      <c r="K166" s="39">
        <v>0</v>
      </c>
      <c r="L166" s="39">
        <v>0.67</v>
      </c>
      <c r="M166" s="39">
        <v>0.67</v>
      </c>
      <c r="N166" s="39">
        <v>0.33</v>
      </c>
      <c r="O166" s="39">
        <v>0.33</v>
      </c>
    </row>
    <row r="167" spans="1:16" x14ac:dyDescent="0.25">
      <c r="A167" s="2" t="s">
        <v>29</v>
      </c>
      <c r="B167" s="12">
        <v>2</v>
      </c>
      <c r="C167" s="13">
        <v>0.5</v>
      </c>
      <c r="D167" s="39">
        <v>0.5</v>
      </c>
      <c r="E167" s="39">
        <v>0</v>
      </c>
      <c r="F167" s="39">
        <v>0</v>
      </c>
      <c r="G167" s="39">
        <v>0</v>
      </c>
      <c r="H167" s="39">
        <v>0</v>
      </c>
      <c r="I167" s="39">
        <v>0</v>
      </c>
      <c r="J167" s="39">
        <v>0</v>
      </c>
      <c r="K167" s="39">
        <v>0</v>
      </c>
      <c r="L167" s="39">
        <v>0.5</v>
      </c>
      <c r="M167" s="39">
        <v>1</v>
      </c>
      <c r="N167" s="39">
        <v>0</v>
      </c>
      <c r="O167" s="39">
        <v>0.5</v>
      </c>
    </row>
    <row r="168" spans="1:16" x14ac:dyDescent="0.25">
      <c r="A168" s="2" t="s">
        <v>25</v>
      </c>
      <c r="B168" s="12">
        <v>2</v>
      </c>
      <c r="C168" s="13">
        <v>0.5</v>
      </c>
      <c r="D168" s="39">
        <v>0.5</v>
      </c>
      <c r="E168" s="39">
        <v>0</v>
      </c>
      <c r="F168" s="39">
        <v>0</v>
      </c>
      <c r="G168" s="39">
        <v>0</v>
      </c>
      <c r="H168" s="39">
        <v>0</v>
      </c>
      <c r="I168" s="39">
        <v>0</v>
      </c>
      <c r="J168" s="39">
        <v>0</v>
      </c>
      <c r="K168" s="39">
        <v>0</v>
      </c>
      <c r="L168" s="39">
        <v>0.5</v>
      </c>
      <c r="M168" s="39">
        <v>1</v>
      </c>
      <c r="N168" s="39">
        <v>0</v>
      </c>
      <c r="O168" s="39">
        <v>0.5</v>
      </c>
    </row>
    <row r="169" spans="1:16" x14ac:dyDescent="0.25">
      <c r="A169" s="2" t="s">
        <v>35</v>
      </c>
      <c r="B169" s="12">
        <v>2</v>
      </c>
      <c r="C169" s="13">
        <v>0.5</v>
      </c>
      <c r="D169" s="39">
        <v>0.5</v>
      </c>
      <c r="E169" s="39">
        <v>0</v>
      </c>
      <c r="F169" s="39">
        <v>0</v>
      </c>
      <c r="G169" s="39">
        <v>0</v>
      </c>
      <c r="H169" s="39">
        <v>0</v>
      </c>
      <c r="I169" s="39">
        <v>0</v>
      </c>
      <c r="J169" s="39">
        <v>0</v>
      </c>
      <c r="K169" s="39">
        <v>0</v>
      </c>
      <c r="L169" s="39">
        <v>0.5</v>
      </c>
      <c r="M169" s="39">
        <v>1</v>
      </c>
      <c r="N169" s="39">
        <v>0</v>
      </c>
      <c r="O169" s="39">
        <v>0.5</v>
      </c>
    </row>
    <row r="170" spans="1:16" x14ac:dyDescent="0.25">
      <c r="A170" s="2" t="s">
        <v>20</v>
      </c>
      <c r="B170" s="12">
        <v>3</v>
      </c>
      <c r="C170" s="13">
        <v>0.33</v>
      </c>
      <c r="D170" s="39">
        <v>0.33</v>
      </c>
      <c r="E170" s="39">
        <v>0</v>
      </c>
      <c r="F170" s="39">
        <v>0</v>
      </c>
      <c r="G170" s="39">
        <v>0</v>
      </c>
      <c r="H170" s="39">
        <v>0</v>
      </c>
      <c r="I170" s="39">
        <v>0</v>
      </c>
      <c r="J170" s="39">
        <v>0</v>
      </c>
      <c r="K170" s="39">
        <v>0</v>
      </c>
      <c r="L170" s="39">
        <v>1</v>
      </c>
      <c r="M170" s="39">
        <v>0.67</v>
      </c>
      <c r="N170" s="39">
        <v>0.33</v>
      </c>
      <c r="O170" s="39">
        <v>0</v>
      </c>
    </row>
    <row r="171" spans="1:16" x14ac:dyDescent="0.25">
      <c r="A171" s="2" t="s">
        <v>33</v>
      </c>
      <c r="B171" s="12">
        <v>2</v>
      </c>
      <c r="C171" s="13">
        <v>0</v>
      </c>
      <c r="D171" s="39">
        <v>0</v>
      </c>
      <c r="E171" s="39">
        <v>0</v>
      </c>
      <c r="F171" s="39">
        <v>0</v>
      </c>
      <c r="G171" s="39">
        <v>0</v>
      </c>
      <c r="H171" s="39">
        <v>0</v>
      </c>
      <c r="I171" s="39">
        <v>0</v>
      </c>
      <c r="J171" s="39">
        <v>0</v>
      </c>
      <c r="K171" s="39">
        <v>0</v>
      </c>
      <c r="L171" s="39">
        <v>1</v>
      </c>
      <c r="M171" s="39">
        <v>1</v>
      </c>
      <c r="N171" s="39">
        <v>0</v>
      </c>
      <c r="O171" s="39">
        <v>0</v>
      </c>
    </row>
    <row r="172" spans="1:16" x14ac:dyDescent="0.25">
      <c r="A172" s="2" t="s">
        <v>37</v>
      </c>
      <c r="B172" s="12">
        <v>2</v>
      </c>
      <c r="C172" s="13">
        <v>0</v>
      </c>
      <c r="D172" s="39">
        <v>0</v>
      </c>
      <c r="E172" s="39">
        <v>0</v>
      </c>
      <c r="F172" s="39">
        <v>0</v>
      </c>
      <c r="G172" s="39">
        <v>0</v>
      </c>
      <c r="H172" s="39">
        <v>0</v>
      </c>
      <c r="I172" s="39">
        <v>0</v>
      </c>
      <c r="J172" s="39">
        <v>0</v>
      </c>
      <c r="K172" s="39">
        <v>0</v>
      </c>
      <c r="L172" s="39">
        <v>1</v>
      </c>
      <c r="M172" s="39">
        <v>1</v>
      </c>
      <c r="N172" s="39">
        <v>0</v>
      </c>
      <c r="O172" s="39">
        <v>0</v>
      </c>
    </row>
    <row r="173" spans="1:16" x14ac:dyDescent="0.25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</row>
    <row r="174" spans="1:16" x14ac:dyDescent="0.25">
      <c r="A174" s="14" t="s">
        <v>40</v>
      </c>
      <c r="B174" s="57"/>
      <c r="C174" s="57"/>
      <c r="D174" s="15">
        <v>0.69499999999999995</v>
      </c>
      <c r="E174" s="15">
        <v>0.23699999999999999</v>
      </c>
      <c r="F174" s="15">
        <v>0.11899999999999999</v>
      </c>
      <c r="G174" s="15">
        <v>5.0999999999999997E-2</v>
      </c>
      <c r="H174" s="15">
        <v>0</v>
      </c>
      <c r="I174" s="15">
        <v>0</v>
      </c>
      <c r="J174" s="15">
        <v>0</v>
      </c>
      <c r="K174" s="15">
        <v>0.153</v>
      </c>
      <c r="L174" s="15">
        <v>0.49199999999999999</v>
      </c>
      <c r="M174" s="15">
        <v>0.66100000000000003</v>
      </c>
      <c r="N174" s="15">
        <v>0.186</v>
      </c>
      <c r="O174" s="15">
        <v>0.35599999999999998</v>
      </c>
    </row>
    <row r="175" spans="1:16" x14ac:dyDescent="0.25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</row>
    <row r="176" spans="1:16" ht="15" customHeight="1" x14ac:dyDescent="0.25">
      <c r="A176" s="61" t="s">
        <v>47</v>
      </c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</row>
    <row r="177" spans="1:16" ht="15" customHeight="1" x14ac:dyDescent="0.25">
      <c r="A177" s="62" t="s">
        <v>516</v>
      </c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</row>
  </sheetData>
  <mergeCells count="33">
    <mergeCell ref="A175:P175"/>
    <mergeCell ref="A176:P176"/>
    <mergeCell ref="A177:P177"/>
    <mergeCell ref="A117:P117"/>
    <mergeCell ref="A118:P118"/>
    <mergeCell ref="A146:P146"/>
    <mergeCell ref="A147:P147"/>
    <mergeCell ref="A173:M173"/>
    <mergeCell ref="B174:C174"/>
    <mergeCell ref="A1:P1"/>
    <mergeCell ref="A2:P2"/>
    <mergeCell ref="A84:P84"/>
    <mergeCell ref="A85:P85"/>
    <mergeCell ref="A86:P86"/>
    <mergeCell ref="A57:A58"/>
    <mergeCell ref="A82:M82"/>
    <mergeCell ref="B83:C83"/>
    <mergeCell ref="A3:A4"/>
    <mergeCell ref="A28:M28"/>
    <mergeCell ref="B29:C29"/>
    <mergeCell ref="A30:A31"/>
    <mergeCell ref="A55:M55"/>
    <mergeCell ref="B56:C56"/>
    <mergeCell ref="A87:P87"/>
    <mergeCell ref="A119:A120"/>
    <mergeCell ref="A144:M144"/>
    <mergeCell ref="B145:C145"/>
    <mergeCell ref="A148:A149"/>
    <mergeCell ref="A90:A91"/>
    <mergeCell ref="A115:M115"/>
    <mergeCell ref="B116:C116"/>
    <mergeCell ref="A88:P88"/>
    <mergeCell ref="A89:P89"/>
  </mergeCells>
  <conditionalFormatting sqref="R4:U4">
    <cfRule type="containsText" dxfId="323" priority="11" operator="containsText" text="no">
      <formula>NOT(ISERROR(SEARCH("no",R4)))</formula>
    </cfRule>
    <cfRule type="notContainsText" dxfId="322" priority="12" operator="notContains" text="no">
      <formula>ISERROR(SEARCH("no",R4))</formula>
    </cfRule>
  </conditionalFormatting>
  <conditionalFormatting sqref="R5:U27">
    <cfRule type="containsText" dxfId="321" priority="9" operator="containsText" text="no">
      <formula>NOT(ISERROR(SEARCH("no",R5)))</formula>
    </cfRule>
    <cfRule type="notContainsText" dxfId="320" priority="10" operator="notContains" text="no">
      <formula>ISERROR(SEARCH("no",R5))</formula>
    </cfRule>
  </conditionalFormatting>
  <conditionalFormatting sqref="R32:U54">
    <cfRule type="containsText" dxfId="319" priority="7" operator="containsText" text="no">
      <formula>NOT(ISERROR(SEARCH("no",R32)))</formula>
    </cfRule>
    <cfRule type="notContainsText" dxfId="318" priority="8" operator="notContains" text="no">
      <formula>ISERROR(SEARCH("no",R32))</formula>
    </cfRule>
  </conditionalFormatting>
  <conditionalFormatting sqref="R59:U81">
    <cfRule type="containsText" dxfId="317" priority="5" operator="containsText" text="no">
      <formula>NOT(ISERROR(SEARCH("no",R59)))</formula>
    </cfRule>
    <cfRule type="notContainsText" dxfId="316" priority="6" operator="notContains" text="no">
      <formula>ISERROR(SEARCH("no",R59))</formula>
    </cfRule>
  </conditionalFormatting>
  <conditionalFormatting sqref="R58:U58">
    <cfRule type="containsText" dxfId="315" priority="1" operator="containsText" text="no">
      <formula>NOT(ISERROR(SEARCH("no",R58)))</formula>
    </cfRule>
  </conditionalFormatting>
  <conditionalFormatting sqref="R31:U31">
    <cfRule type="notContainsText" dxfId="314" priority="4" operator="notContains" text="no">
      <formula>ISERROR(SEARCH("no",R31))</formula>
    </cfRule>
  </conditionalFormatting>
  <conditionalFormatting sqref="R31:U31">
    <cfRule type="containsText" dxfId="313" priority="3" operator="containsText" text="no">
      <formula>NOT(ISERROR(SEARCH("no",R31)))</formula>
    </cfRule>
  </conditionalFormatting>
  <conditionalFormatting sqref="R58:U58">
    <cfRule type="notContainsText" dxfId="312" priority="2" operator="notContains" text="no">
      <formula>ISERROR(SEARCH("no",R58))</formula>
    </cfRule>
  </conditionalFormatting>
  <hyperlinks>
    <hyperlink ref="B4" r:id="rId1" display="https://www.soccerstats.com/team.asp?league=argentina&amp;stats=13-newells" xr:uid="{45A6DFFD-DB00-459F-823A-5BF0E8E762F3}"/>
    <hyperlink ref="A5" r:id="rId2" display="https://www.soccerstats.com/team.asp?league=argentina&amp;stats=6-godoy-cruz" xr:uid="{7A67F356-4ADD-4983-A76A-B3046012E5ED}"/>
    <hyperlink ref="A6" r:id="rId3" display="https://www.soccerstats.com/team.asp?league=argentina&amp;stats=1-racing-club" xr:uid="{501C31D0-00D5-4843-8179-5A3731328830}"/>
    <hyperlink ref="A7" r:id="rId4" display="https://www.soccerstats.com/team.asp?league=argentina&amp;stats=5-san-lorenzo" xr:uid="{A43DA735-BD70-4BA0-9EBA-7F3680AE0A79}"/>
    <hyperlink ref="A8" r:id="rId5" display="https://www.soccerstats.com/team.asp?league=argentina&amp;stats=16-velez-sarsfield" xr:uid="{9B26381F-26A0-4BFF-84A8-2783C582A148}"/>
    <hyperlink ref="A9" r:id="rId6" display="https://www.soccerstats.com/team.asp?league=argentina&amp;stats=7-lanus" xr:uid="{17E15705-E263-4F1B-8A95-08FF5BE9F980}"/>
    <hyperlink ref="A10" r:id="rId7" display="https://www.soccerstats.com/team.asp?league=argentina&amp;stats=10-river-plate" xr:uid="{37796EE0-BC3B-4B45-B201-B9D1B89E0EB2}"/>
    <hyperlink ref="A11" r:id="rId8" display="https://www.soccerstats.com/team.asp?league=argentina&amp;stats=24-rosario" xr:uid="{DF26E06E-BBE6-4355-A6A9-90B32B7EFFB9}"/>
    <hyperlink ref="A12" r:id="rId9" display="https://www.soccerstats.com/team.asp?league=argentina&amp;stats=2-union-santa-fe" xr:uid="{06391ECF-DE07-40AF-8164-0F627F06F2A8}"/>
    <hyperlink ref="A13" r:id="rId10" display="https://www.soccerstats.com/team.asp?league=argentina&amp;stats=3-colon" xr:uid="{2E49470C-D53C-4812-822D-7E8482B00E72}"/>
    <hyperlink ref="A14" r:id="rId11" display="https://www.soccerstats.com/team.asp?league=argentina&amp;stats=20-huracan" xr:uid="{5BBCB302-B642-45C8-A811-7D695C1A2A78}"/>
    <hyperlink ref="A15" r:id="rId12" display="https://www.soccerstats.com/team.asp?league=argentina&amp;stats=12-aldosivi" xr:uid="{FE3CC742-D7F6-4DA5-ABCB-48FEC53F434A}"/>
    <hyperlink ref="A16" r:id="rId13" display="https://www.soccerstats.com/team.asp?league=argentina&amp;stats=21-arsenal-sarandi" xr:uid="{DCFB5D12-7017-4767-AB6F-45C5ABD877E1}"/>
    <hyperlink ref="A17" r:id="rId14" display="https://www.soccerstats.com/team.asp?league=argentina&amp;stats=23-atl.-tucuman" xr:uid="{1AFE8501-D570-4437-9DE4-1F9C47908F40}"/>
    <hyperlink ref="A18" r:id="rId15" display="https://www.soccerstats.com/team.asp?league=argentina&amp;stats=11-estudiantes" xr:uid="{12E84A7E-3ACC-4D45-B924-CC0A553F1B88}"/>
    <hyperlink ref="A19" r:id="rId16" display="https://www.soccerstats.com/team.asp?league=argentina&amp;stats=4-patronato" xr:uid="{36453476-E177-4536-9AB1-DC8ABCE83970}"/>
    <hyperlink ref="A20" r:id="rId17" display="https://www.soccerstats.com/team.asp?league=argentina&amp;stats=18-independiente" xr:uid="{D1D94877-18EB-48F7-948B-E34B15D0122D}"/>
    <hyperlink ref="A21" r:id="rId18" display="https://www.soccerstats.com/team.asp?league=argentina&amp;stats=9-argentinos-jrs" xr:uid="{509F9178-D28D-4738-8C4E-19B5ACDEC67F}"/>
    <hyperlink ref="A22" r:id="rId19" display="https://www.soccerstats.com/team.asp?league=argentina&amp;stats=22-banfield" xr:uid="{FA5B50A6-41FA-41C3-B269-188895284C46}"/>
    <hyperlink ref="A23" r:id="rId20" display="https://www.soccerstats.com/team.asp?league=argentina&amp;stats=17-defensa-y-j." xr:uid="{E4A9346B-6CC9-4778-95BD-71B1D34FE515}"/>
    <hyperlink ref="A24" r:id="rId21" display="https://www.soccerstats.com/team.asp?league=argentina&amp;stats=8-gimnasia" xr:uid="{5F57901B-2A54-44AD-A79B-9EC62644C5C1}"/>
    <hyperlink ref="A25" r:id="rId22" display="https://www.soccerstats.com/team.asp?league=argentina&amp;stats=15-t.-de-cordoba" xr:uid="{809F5AA2-9167-46A8-9609-5CA64CC7E33B}"/>
    <hyperlink ref="A26" r:id="rId23" display="https://www.soccerstats.com/team.asp?league=argentina&amp;stats=14-central-córdoba" xr:uid="{1266FBA9-1535-4ABE-BCBB-B68FC30F7DC6}"/>
    <hyperlink ref="A27" r:id="rId24" display="https://www.soccerstats.com/team.asp?league=argentina&amp;stats=19-boca-juniors" xr:uid="{E0985EEE-F983-45E1-9409-CB2846A9A1BD}"/>
    <hyperlink ref="B31" r:id="rId25" display="https://www.soccerstats.com/team.asp?league=argentina&amp;stats=5-san-lorenzo" xr:uid="{B2463E44-365D-40E0-A8B2-B8D37EDBDEC9}"/>
    <hyperlink ref="A32" r:id="rId26" display="https://www.soccerstats.com/team.asp?league=argentina&amp;stats=16-velez-sarsfield" xr:uid="{DA61DE89-7448-40FF-8371-934528242D82}"/>
    <hyperlink ref="A33" r:id="rId27" display="https://www.soccerstats.com/team.asp?league=argentina&amp;stats=1-racing-club" xr:uid="{739DC5D0-1A1C-446D-87EC-91EFDCA4BA5F}"/>
    <hyperlink ref="A34" r:id="rId28" display="https://www.soccerstats.com/team.asp?league=argentina&amp;stats=13-newells" xr:uid="{ECED1E2A-6F3C-452B-B8A7-2DEE2051AD61}"/>
    <hyperlink ref="A35" r:id="rId29" display="https://www.soccerstats.com/team.asp?league=argentina&amp;stats=2-union-santa-fe" xr:uid="{6DCA3C07-EC3F-4707-8349-2FE9ED46A66D}"/>
    <hyperlink ref="A36" r:id="rId30" display="https://www.soccerstats.com/team.asp?league=argentina&amp;stats=9-argentinos-jrs" xr:uid="{30B81CE7-0796-42B7-8E5C-D7C38FE25995}"/>
    <hyperlink ref="A37" r:id="rId31" display="https://www.soccerstats.com/team.asp?league=argentina&amp;stats=6-godoy-cruz" xr:uid="{8ED23DFA-6546-4AF2-9E82-D13F3FC3E9D7}"/>
    <hyperlink ref="A38" r:id="rId32" display="https://www.soccerstats.com/team.asp?league=argentina&amp;stats=7-lanus" xr:uid="{718D499F-0312-4A71-AD62-973BEFBE3290}"/>
    <hyperlink ref="A39" r:id="rId33" display="https://www.soccerstats.com/team.asp?league=argentina&amp;stats=3-colon" xr:uid="{4522E258-1EA5-460D-9DF7-10658541F569}"/>
    <hyperlink ref="A40" r:id="rId34" display="https://www.soccerstats.com/team.asp?league=argentina&amp;stats=18-independiente" xr:uid="{07C27ED3-031D-4085-98E6-9DF0775F9967}"/>
    <hyperlink ref="A41" r:id="rId35" display="https://www.soccerstats.com/team.asp?league=argentina&amp;stats=4-patronato" xr:uid="{316D54E0-9C48-4ABE-A87F-7FD8718571A5}"/>
    <hyperlink ref="A42" r:id="rId36" display="https://www.soccerstats.com/team.asp?league=argentina&amp;stats=15-t.-de-cordoba" xr:uid="{1F719F8D-88F1-4B7D-8F9B-DB58553E4737}"/>
    <hyperlink ref="A43" r:id="rId37" display="https://www.soccerstats.com/team.asp?league=argentina&amp;stats=23-atl.-tucuman" xr:uid="{D9446CA1-E715-4574-9517-AD6F638B1DB5}"/>
    <hyperlink ref="A44" r:id="rId38" display="https://www.soccerstats.com/team.asp?league=argentina&amp;stats=11-estudiantes" xr:uid="{FAF08661-396A-495B-AADC-2D61DBF48FD0}"/>
    <hyperlink ref="A45" r:id="rId39" display="https://www.soccerstats.com/team.asp?league=argentina&amp;stats=12-aldosivi" xr:uid="{F0779F38-F99C-4145-BFDA-6C3901911762}"/>
    <hyperlink ref="A46" r:id="rId40" display="https://www.soccerstats.com/team.asp?league=argentina&amp;stats=21-arsenal-sarandi" xr:uid="{8EC4E775-74D3-47F1-A0D6-625582C971E1}"/>
    <hyperlink ref="A47" r:id="rId41" display="https://www.soccerstats.com/team.asp?league=argentina&amp;stats=24-rosario" xr:uid="{E3FC78BD-80F7-4E7A-9D9C-6E5B62134EE5}"/>
    <hyperlink ref="A48" r:id="rId42" display="https://www.soccerstats.com/team.asp?league=argentina&amp;stats=17-defensa-y-j." xr:uid="{CDB74F19-668C-4251-A1A3-6725CAAB7793}"/>
    <hyperlink ref="A49" r:id="rId43" display="https://www.soccerstats.com/team.asp?league=argentina&amp;stats=10-river-plate" xr:uid="{5B55B01A-DE64-4AE3-9764-4B41D5FED673}"/>
    <hyperlink ref="A50" r:id="rId44" display="https://www.soccerstats.com/team.asp?league=argentina&amp;stats=22-banfield" xr:uid="{7AC8579B-444F-499D-8604-B12E0BBDA728}"/>
    <hyperlink ref="A51" r:id="rId45" display="https://www.soccerstats.com/team.asp?league=argentina&amp;stats=19-boca-juniors" xr:uid="{1B1EE6B6-4AE2-43CB-952D-369F72440355}"/>
    <hyperlink ref="A52" r:id="rId46" display="https://www.soccerstats.com/team.asp?league=argentina&amp;stats=8-gimnasia" xr:uid="{FFBA9FD6-CAFA-4F22-A055-F674D027772A}"/>
    <hyperlink ref="A53" r:id="rId47" display="https://www.soccerstats.com/team.asp?league=argentina&amp;stats=20-huracan" xr:uid="{208B4577-F84F-46CD-BF91-A4BF0253DE6C}"/>
    <hyperlink ref="A54" r:id="rId48" display="https://www.soccerstats.com/team.asp?league=argentina&amp;stats=14-central-córdoba" xr:uid="{FD56DC60-2921-4B2C-8DB3-9EC19045D00A}"/>
    <hyperlink ref="B58" r:id="rId49" display="https://www.soccerstats.com/team.asp?league=argentina&amp;stats=10-river-plate" xr:uid="{BE59643E-5F8A-44C6-9FF1-25FFC7696ED6}"/>
    <hyperlink ref="A59" r:id="rId50" display="https://www.soccerstats.com/team.asp?league=argentina&amp;stats=13-newells" xr:uid="{68D90E83-58FB-4BB9-BFD7-BA47A32E08EF}"/>
    <hyperlink ref="A60" r:id="rId51" display="https://www.soccerstats.com/team.asp?league=argentina&amp;stats=6-godoy-cruz" xr:uid="{1B0F2751-6F61-4B3E-BEF3-F822333944BF}"/>
    <hyperlink ref="A61" r:id="rId52" display="https://www.soccerstats.com/team.asp?league=argentina&amp;stats=7-lanus" xr:uid="{765E9B20-18DF-42E7-A78D-12BCCCF40DC9}"/>
    <hyperlink ref="A62" r:id="rId53" display="https://www.soccerstats.com/team.asp?league=argentina&amp;stats=24-rosario" xr:uid="{CD35884E-EE31-4F14-9087-CABE9012F904}"/>
    <hyperlink ref="A63" r:id="rId54" display="https://www.soccerstats.com/team.asp?league=argentina&amp;stats=20-huracan" xr:uid="{1773EB70-32FD-4E5D-88B6-FD690D173CD0}"/>
    <hyperlink ref="A64" r:id="rId55" display="https://www.soccerstats.com/team.asp?league=argentina&amp;stats=12-aldosivi" xr:uid="{11A830B1-9CD7-40EF-A3B2-CAA14BB8DC89}"/>
    <hyperlink ref="A65" r:id="rId56" display="https://www.soccerstats.com/team.asp?league=argentina&amp;stats=21-arsenal-sarandi" xr:uid="{B12984C7-6B77-4539-96A0-5BB1A1A74CC2}"/>
    <hyperlink ref="A66" r:id="rId57" display="https://www.soccerstats.com/team.asp?league=argentina&amp;stats=23-atl.-tucuman" xr:uid="{AC8B43DC-EDD3-44D1-834C-0E5AC94388AF}"/>
    <hyperlink ref="A67" r:id="rId58" display="https://www.soccerstats.com/team.asp?league=argentina&amp;stats=22-banfield" xr:uid="{8A640F22-740A-4E1F-B3E2-DFCE95E86ABE}"/>
    <hyperlink ref="A68" r:id="rId59" display="https://www.soccerstats.com/team.asp?league=argentina&amp;stats=3-colon" xr:uid="{E8706D05-DF7E-48F2-B9B3-F59E08886868}"/>
    <hyperlink ref="A69" r:id="rId60" display="https://www.soccerstats.com/team.asp?league=argentina&amp;stats=17-defensa-y-j." xr:uid="{19A6874D-3C7D-4501-8B3E-4072BC560E3C}"/>
    <hyperlink ref="A70" r:id="rId61" display="https://www.soccerstats.com/team.asp?league=argentina&amp;stats=11-estudiantes" xr:uid="{A2D36966-E679-48C2-A49A-F6F34C1A2CD7}"/>
    <hyperlink ref="A71" r:id="rId62" display="https://www.soccerstats.com/team.asp?league=argentina&amp;stats=8-gimnasia" xr:uid="{7CC8FA39-5683-4015-AA50-A076A51A48B4}"/>
    <hyperlink ref="A72" r:id="rId63" display="https://www.soccerstats.com/team.asp?league=argentina&amp;stats=1-racing-club" xr:uid="{D29B22E8-A93B-49BC-8DB9-80524525A222}"/>
    <hyperlink ref="A73" r:id="rId64" display="https://www.soccerstats.com/team.asp?league=argentina&amp;stats=16-velez-sarsfield" xr:uid="{07A4C87E-7FD5-4CCF-A8FE-BF2E386780B4}"/>
    <hyperlink ref="A74" r:id="rId65" display="https://www.soccerstats.com/team.asp?league=argentina&amp;stats=14-central-córdoba" xr:uid="{A7FE69B5-2772-44E2-A4F2-7095CA349CB2}"/>
    <hyperlink ref="A75" r:id="rId66" display="https://www.soccerstats.com/team.asp?league=argentina&amp;stats=18-independiente" xr:uid="{6FBE101D-3421-4877-97A7-36F88B1E97A2}"/>
    <hyperlink ref="A76" r:id="rId67" display="https://www.soccerstats.com/team.asp?league=argentina&amp;stats=2-union-santa-fe" xr:uid="{749E7224-3977-481C-A9EE-FAE6A1F0D56F}"/>
    <hyperlink ref="A77" r:id="rId68" display="https://www.soccerstats.com/team.asp?league=argentina&amp;stats=4-patronato" xr:uid="{2CCEC005-B4B2-4CBD-82E4-9EF4189173B8}"/>
    <hyperlink ref="A78" r:id="rId69" display="https://www.soccerstats.com/team.asp?league=argentina&amp;stats=5-san-lorenzo" xr:uid="{42077CDE-741A-4D52-99A2-C5C135BE1BB8}"/>
    <hyperlink ref="A79" r:id="rId70" display="https://www.soccerstats.com/team.asp?league=argentina&amp;stats=19-boca-juniors" xr:uid="{F127C117-040E-4A72-9F2A-8FA013C91FAB}"/>
    <hyperlink ref="A80" r:id="rId71" display="https://www.soccerstats.com/team.asp?league=argentina&amp;stats=15-t.-de-cordoba" xr:uid="{FC3097E6-06A1-4261-8E8C-2713E57BE95C}"/>
    <hyperlink ref="A81" r:id="rId72" display="https://www.soccerstats.com/team.asp?league=argentina&amp;stats=9-argentinos-jrs" xr:uid="{0E9F2C2F-1924-4683-824B-A05C84D09ADF}"/>
    <hyperlink ref="B91" r:id="rId73" display="https://www.soccerstats.com/team.asp?league=argentina&amp;stats=1-racing-club" xr:uid="{7B557240-585E-419A-B044-6FE5A762AE64}"/>
    <hyperlink ref="A92" r:id="rId74" display="https://www.soccerstats.com/team.asp?league=argentina&amp;stats=5-san-lorenzo" xr:uid="{3C683E1F-5C3F-47E4-9A4A-372D83502BE8}"/>
    <hyperlink ref="A93" r:id="rId75" display="https://www.soccerstats.com/team.asp?league=argentina&amp;stats=24-rosario" xr:uid="{0B935383-11FE-47EF-B81F-D256EDAC7652}"/>
    <hyperlink ref="A94" r:id="rId76" display="https://www.soccerstats.com/team.asp?league=argentina&amp;stats=13-newells" xr:uid="{55637428-9E5B-4B99-8D2E-F874EC89D72F}"/>
    <hyperlink ref="A95" r:id="rId77" display="https://www.soccerstats.com/team.asp?league=argentina&amp;stats=21-arsenal-sarandi" xr:uid="{29502C45-179B-4FCD-93FD-5EAD85902FC9}"/>
    <hyperlink ref="A96" r:id="rId78" display="https://www.soccerstats.com/team.asp?league=argentina&amp;stats=6-godoy-cruz" xr:uid="{D456F620-A42A-4542-9782-E0040464A9F5}"/>
    <hyperlink ref="A97" r:id="rId79" display="https://www.soccerstats.com/team.asp?league=argentina&amp;stats=10-river-plate" xr:uid="{0E6C6B97-3CE5-40F2-A225-ADC4E38A6C00}"/>
    <hyperlink ref="A98" r:id="rId80" display="https://www.soccerstats.com/team.asp?league=argentina&amp;stats=22-banfield" xr:uid="{A89E1603-2010-4B4F-88D7-C040F67BDA2D}"/>
    <hyperlink ref="A99" r:id="rId81" display="https://www.soccerstats.com/team.asp?league=argentina&amp;stats=4-patronato" xr:uid="{388AA57D-32A2-4C73-920C-3B64EFDAE49D}"/>
    <hyperlink ref="A100" r:id="rId82" display="https://www.soccerstats.com/team.asp?league=argentina&amp;stats=12-aldosivi" xr:uid="{1134714D-2F72-4001-AF22-9457F7BCF722}"/>
    <hyperlink ref="A101" r:id="rId83" display="https://www.soccerstats.com/team.asp?league=argentina&amp;stats=9-argentinos-jrs" xr:uid="{6F39E532-CDA8-4082-A744-6E9D13EA20D5}"/>
    <hyperlink ref="A102" r:id="rId84" display="https://www.soccerstats.com/team.asp?league=argentina&amp;stats=3-colon" xr:uid="{2853D8A9-EB29-4FD4-927D-15C823542E7C}"/>
    <hyperlink ref="A103" r:id="rId85" display="https://www.soccerstats.com/team.asp?league=argentina&amp;stats=7-lanus" xr:uid="{8FCB0DEB-1DFD-4CC6-A591-A4B1672FACFB}"/>
    <hyperlink ref="A104" r:id="rId86" display="https://www.soccerstats.com/team.asp?league=argentina&amp;stats=2-union-santa-fe" xr:uid="{7AA855EA-A95B-4A7B-8DB8-1BBDD2B3B724}"/>
    <hyperlink ref="A105" r:id="rId87" display="https://www.soccerstats.com/team.asp?league=argentina&amp;stats=16-velez-sarsfield" xr:uid="{920AAE00-F881-4EE9-A2B8-A731BC0ABC7F}"/>
    <hyperlink ref="A106" r:id="rId88" display="https://www.soccerstats.com/team.asp?league=argentina&amp;stats=19-boca-juniors" xr:uid="{94917EEB-8080-4659-B6FA-FE88A070D103}"/>
    <hyperlink ref="A107" r:id="rId89" display="https://www.soccerstats.com/team.asp?league=argentina&amp;stats=14-central-córdoba" xr:uid="{CEB6AC66-7B91-47D7-A4C4-BB15C2CFD494}"/>
    <hyperlink ref="A108" r:id="rId90" display="https://www.soccerstats.com/team.asp?league=argentina&amp;stats=17-defensa-y-j." xr:uid="{7D27FBD7-0955-4DE1-9BB0-9FA59420B80E}"/>
    <hyperlink ref="A109" r:id="rId91" display="https://www.soccerstats.com/team.asp?league=argentina&amp;stats=11-estudiantes" xr:uid="{0393CB02-6D7C-45B7-B2D8-70DE9A5BF17E}"/>
    <hyperlink ref="A110" r:id="rId92" display="https://www.soccerstats.com/team.asp?league=argentina&amp;stats=20-huracan" xr:uid="{61F32B82-6044-4390-999C-D6D19ADB118B}"/>
    <hyperlink ref="A111" r:id="rId93" display="https://www.soccerstats.com/team.asp?league=argentina&amp;stats=15-t.-de-cordoba" xr:uid="{B506BDBE-AE13-4B2C-9E16-17D8208EDB79}"/>
    <hyperlink ref="A112" r:id="rId94" display="https://www.soccerstats.com/team.asp?league=argentina&amp;stats=18-independiente" xr:uid="{BFE824BF-4E44-4B5D-8AEB-FCDDEBBFF1FA}"/>
    <hyperlink ref="A113" r:id="rId95" display="https://www.soccerstats.com/team.asp?league=argentina&amp;stats=23-atl.-tucuman" xr:uid="{DDE1C025-42E9-409C-8E46-75E2530C7143}"/>
    <hyperlink ref="A114" r:id="rId96" display="https://www.soccerstats.com/team.asp?league=argentina&amp;stats=8-gimnasia" xr:uid="{4B4E1404-4B1B-4D45-8366-10B053FB4608}"/>
    <hyperlink ref="B120" r:id="rId97" display="https://www.soccerstats.com/team.asp?league=argentina&amp;stats=1-racing-club" xr:uid="{CB82AC67-38E6-4262-8DB5-E8718562266E}"/>
    <hyperlink ref="A121" r:id="rId98" display="https://www.soccerstats.com/team.asp?league=argentina&amp;stats=5-san-lorenzo" xr:uid="{D0C0FEB7-BF53-42CD-8144-6C700CA72EAF}"/>
    <hyperlink ref="A122" r:id="rId99" display="https://www.soccerstats.com/team.asp?league=argentina&amp;stats=16-velez-sarsfield" xr:uid="{4AE2D1CB-126A-4A73-A0EC-721453E518B3}"/>
    <hyperlink ref="A123" r:id="rId100" display="https://www.soccerstats.com/team.asp?league=argentina&amp;stats=9-argentinos-jrs" xr:uid="{DC508127-2813-4227-9894-5F437BB5D4CC}"/>
    <hyperlink ref="A124" r:id="rId101" display="https://www.soccerstats.com/team.asp?league=argentina&amp;stats=21-arsenal-sarandi" xr:uid="{B768B788-A6A0-4083-8C0C-B1597A234F5E}"/>
    <hyperlink ref="A125" r:id="rId102" display="https://www.soccerstats.com/team.asp?league=argentina&amp;stats=3-colon" xr:uid="{87F14186-7735-4608-8FFD-9C02065DE4D1}"/>
    <hyperlink ref="A126" r:id="rId103" display="https://www.soccerstats.com/team.asp?league=argentina&amp;stats=13-newells" xr:uid="{267C853C-7654-435A-B827-B8866B0E0238}"/>
    <hyperlink ref="A127" r:id="rId104" display="https://www.soccerstats.com/team.asp?league=argentina&amp;stats=4-patronato" xr:uid="{B351ACA0-1FC3-46B9-AC24-C5D59CA05C76}"/>
    <hyperlink ref="A128" r:id="rId105" display="https://www.soccerstats.com/team.asp?league=argentina&amp;stats=15-t.-de-cordoba" xr:uid="{7304F5DA-266E-485E-8776-FF333F1E829E}"/>
    <hyperlink ref="A129" r:id="rId106" display="https://www.soccerstats.com/team.asp?league=argentina&amp;stats=22-banfield" xr:uid="{4908EA6A-C402-4297-A338-ED2910B5A173}"/>
    <hyperlink ref="A130" r:id="rId107" display="https://www.soccerstats.com/team.asp?league=argentina&amp;stats=17-defensa-y-j." xr:uid="{2C3E01F7-56D2-44E2-BF9C-CD085EB3F181}"/>
    <hyperlink ref="A131" r:id="rId108" display="https://www.soccerstats.com/team.asp?league=argentina&amp;stats=6-godoy-cruz" xr:uid="{6D00CBEF-F7EC-4566-97D9-3BFC0D4FAA46}"/>
    <hyperlink ref="A132" r:id="rId109" display="https://www.soccerstats.com/team.asp?league=argentina&amp;stats=18-independiente" xr:uid="{A467F1AA-CB2E-4E75-81DC-BAB29FDE4939}"/>
    <hyperlink ref="A133" r:id="rId110" display="https://www.soccerstats.com/team.asp?league=argentina&amp;stats=2-union-santa-fe" xr:uid="{9F0E74FC-426A-4DF0-A843-CD5C7A577C05}"/>
    <hyperlink ref="A134" r:id="rId111" display="https://www.soccerstats.com/team.asp?league=argentina&amp;stats=23-atl.-tucuman" xr:uid="{791A8A67-30A4-4B2E-AA05-605F7BC1B93A}"/>
    <hyperlink ref="A135" r:id="rId112" display="https://www.soccerstats.com/team.asp?league=argentina&amp;stats=11-estudiantes" xr:uid="{2DE2101E-F9AE-47F2-AF31-B581A6373A89}"/>
    <hyperlink ref="A136" r:id="rId113" display="https://www.soccerstats.com/team.asp?league=argentina&amp;stats=7-lanus" xr:uid="{CD249766-9D86-4EE7-8085-9DDBCE72C662}"/>
    <hyperlink ref="A137" r:id="rId114" display="https://www.soccerstats.com/team.asp?league=argentina&amp;stats=10-river-plate" xr:uid="{4DE506F9-1B48-47DF-A7E0-71BF076A366E}"/>
    <hyperlink ref="A138" r:id="rId115" display="https://www.soccerstats.com/team.asp?league=argentina&amp;stats=19-boca-juniors" xr:uid="{9AE29C5A-DF7A-44B8-AA1A-67C909112DDE}"/>
    <hyperlink ref="A139" r:id="rId116" display="https://www.soccerstats.com/team.asp?league=argentina&amp;stats=14-central-córdoba" xr:uid="{3861A967-B4AD-4192-BF7E-BCE5C4BAAAFF}"/>
    <hyperlink ref="A140" r:id="rId117" display="https://www.soccerstats.com/team.asp?league=argentina&amp;stats=24-rosario" xr:uid="{581E006C-A998-44BF-AF2C-9C393FD6113B}"/>
    <hyperlink ref="A141" r:id="rId118" display="https://www.soccerstats.com/team.asp?league=argentina&amp;stats=12-aldosivi" xr:uid="{6F8854AD-2855-4EDF-83C7-325857E4244D}"/>
    <hyperlink ref="A142" r:id="rId119" display="https://www.soccerstats.com/team.asp?league=argentina&amp;stats=8-gimnasia" xr:uid="{D84C88DA-0C0E-48D3-A4B2-7DCFE799B40D}"/>
    <hyperlink ref="A143" r:id="rId120" display="https://www.soccerstats.com/team.asp?league=argentina&amp;stats=20-huracan" xr:uid="{40994F5D-016D-4522-B6F6-A63FE8695A9B}"/>
    <hyperlink ref="B149" r:id="rId121" display="https://www.soccerstats.com/team.asp?league=argentina&amp;stats=10-river-plate" xr:uid="{5F627188-08B8-4929-83FA-8DC5BFEAE6DD}"/>
    <hyperlink ref="A150" r:id="rId122" display="https://www.soccerstats.com/team.asp?league=argentina&amp;stats=24-rosario" xr:uid="{7DC12F44-EB72-49F6-9D3F-475231F7CBC9}"/>
    <hyperlink ref="A151" r:id="rId123" display="https://www.soccerstats.com/team.asp?league=argentina&amp;stats=13-newells" xr:uid="{F92AC0AF-1292-46E7-9F74-74E6D080A2F3}"/>
    <hyperlink ref="A152" r:id="rId124" display="https://www.soccerstats.com/team.asp?league=argentina&amp;stats=12-aldosivi" xr:uid="{5C7C87A3-AAAE-49AA-B078-96C76160C6AC}"/>
    <hyperlink ref="A153" r:id="rId125" display="https://www.soccerstats.com/team.asp?league=argentina&amp;stats=6-godoy-cruz" xr:uid="{3D23C97B-22CD-448F-BBD3-EC55E4691815}"/>
    <hyperlink ref="A154" r:id="rId126" display="https://www.soccerstats.com/team.asp?league=argentina&amp;stats=7-lanus" xr:uid="{6C6E5B55-8EA3-42BC-861B-B968B17E1936}"/>
    <hyperlink ref="A155" r:id="rId127" display="https://www.soccerstats.com/team.asp?league=argentina&amp;stats=21-arsenal-sarandi" xr:uid="{81D47065-A213-4D7F-B5F6-7FBFED117977}"/>
    <hyperlink ref="A156" r:id="rId128" display="https://www.soccerstats.com/team.asp?league=argentina&amp;stats=22-banfield" xr:uid="{F67714D4-44C1-43E1-AF0B-6656A4958A4F}"/>
    <hyperlink ref="A157" r:id="rId129" display="https://www.soccerstats.com/team.asp?league=argentina&amp;stats=20-huracan" xr:uid="{A240ADB9-6F85-43EA-AC70-0531196DC465}"/>
    <hyperlink ref="A158" r:id="rId130" display="https://www.soccerstats.com/team.asp?league=argentina&amp;stats=19-boca-juniors" xr:uid="{6B2E0292-96B3-46B3-BE00-B0CF01090F89}"/>
    <hyperlink ref="A159" r:id="rId131" display="https://www.soccerstats.com/team.asp?league=argentina&amp;stats=14-central-córdoba" xr:uid="{91A75D82-0F3B-45AB-B238-6DFD8BBA179C}"/>
    <hyperlink ref="A160" r:id="rId132" display="https://www.soccerstats.com/team.asp?league=argentina&amp;stats=11-estudiantes" xr:uid="{63C413B3-CCC5-4393-BB95-A6D535E28FBB}"/>
    <hyperlink ref="A161" r:id="rId133" display="https://www.soccerstats.com/team.asp?league=argentina&amp;stats=8-gimnasia" xr:uid="{E238B849-887A-47B5-BD9E-2726C8338232}"/>
    <hyperlink ref="A162" r:id="rId134" display="https://www.soccerstats.com/team.asp?league=argentina&amp;stats=4-patronato" xr:uid="{4388A20A-D291-4A91-A478-83C425058167}"/>
    <hyperlink ref="A163" r:id="rId135" display="https://www.soccerstats.com/team.asp?league=argentina&amp;stats=1-racing-club" xr:uid="{6FA700B6-573E-46BD-A0B3-FD77C549DC69}"/>
    <hyperlink ref="A164" r:id="rId136" display="https://www.soccerstats.com/team.asp?league=argentina&amp;stats=5-san-lorenzo" xr:uid="{9C2F9826-6488-482D-AD86-AA6D09E8597C}"/>
    <hyperlink ref="A165" r:id="rId137" display="https://www.soccerstats.com/team.asp?league=argentina&amp;stats=2-union-santa-fe" xr:uid="{AA7CB48B-7AB3-4FBB-9A31-C53D38838E77}"/>
    <hyperlink ref="A166" r:id="rId138" display="https://www.soccerstats.com/team.asp?league=argentina&amp;stats=18-independiente" xr:uid="{EFC3EB54-4385-4CAA-A9C0-17C2DD9A732D}"/>
    <hyperlink ref="A167" r:id="rId139" display="https://www.soccerstats.com/team.asp?league=argentina&amp;stats=23-atl.-tucuman" xr:uid="{6FB4A464-E932-48B9-B285-DB495A80BC4A}"/>
    <hyperlink ref="A168" r:id="rId140" display="https://www.soccerstats.com/team.asp?league=argentina&amp;stats=3-colon" xr:uid="{D28A4375-652D-4076-B17A-E2B249C80A6E}"/>
    <hyperlink ref="A169" r:id="rId141" display="https://www.soccerstats.com/team.asp?league=argentina&amp;stats=17-defensa-y-j." xr:uid="{74F13703-D9A2-4C11-883E-2EC4B8EAB2E7}"/>
    <hyperlink ref="A170" r:id="rId142" display="https://www.soccerstats.com/team.asp?league=argentina&amp;stats=16-velez-sarsfield" xr:uid="{FF2BC1FA-4AF3-4D95-87C2-F4B1C79BC7BE}"/>
    <hyperlink ref="A171" r:id="rId143" display="https://www.soccerstats.com/team.asp?league=argentina&amp;stats=9-argentinos-jrs" xr:uid="{1CE3A8D0-F30A-4F30-8548-644BB7712523}"/>
    <hyperlink ref="A172" r:id="rId144" display="https://www.soccerstats.com/team.asp?league=argentina&amp;stats=15-t.-de-cordoba" xr:uid="{B3B26744-EF15-4FE2-8433-3336685F24F0}"/>
    <hyperlink ref="A177" r:id="rId145" display="https://www.soccerstats.com/table.asp?league=argentina&amp;tid=e" xr:uid="{A7A90394-60CE-4662-8048-64BD36D0680C}"/>
  </hyperlinks>
  <pageMargins left="0.7" right="0.7" top="0.75" bottom="0.75" header="0" footer="0"/>
  <pageSetup orientation="portrait"/>
  <tableParts count="1">
    <tablePart r:id="rId14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E4FF7-5F6A-4753-8743-56474DE26B50}">
  <sheetPr codeName="Feuil4"/>
  <dimension ref="A1:K22"/>
  <sheetViews>
    <sheetView topLeftCell="A4" workbookViewId="0">
      <selection sqref="A1:C1"/>
    </sheetView>
  </sheetViews>
  <sheetFormatPr baseColWidth="10" defaultRowHeight="15" x14ac:dyDescent="0.25"/>
  <cols>
    <col min="1" max="1" width="5.85546875" customWidth="1"/>
    <col min="2" max="2" width="6.28515625" customWidth="1"/>
    <col min="3" max="3" width="7.140625" customWidth="1"/>
    <col min="4" max="4" width="21.5703125" customWidth="1"/>
    <col min="5" max="5" width="42.7109375" customWidth="1"/>
    <col min="6" max="6" width="6.28515625" customWidth="1"/>
    <col min="7" max="7" width="8.140625" customWidth="1"/>
    <col min="8" max="8" width="6.85546875" customWidth="1"/>
    <col min="9" max="9" width="7.5703125" customWidth="1"/>
    <col min="10" max="10" width="8" customWidth="1"/>
    <col min="11" max="11" width="7" customWidth="1"/>
  </cols>
  <sheetData>
    <row r="1" spans="1:11" ht="15" customHeight="1" x14ac:dyDescent="0.25">
      <c r="A1" s="54" t="s">
        <v>483</v>
      </c>
      <c r="B1" s="54"/>
      <c r="C1" s="54"/>
      <c r="D1" s="54" t="s">
        <v>484</v>
      </c>
      <c r="E1" s="54"/>
      <c r="F1" s="54"/>
      <c r="G1" s="19" t="s">
        <v>485</v>
      </c>
      <c r="H1" s="40" t="s">
        <v>486</v>
      </c>
      <c r="I1" s="40" t="s">
        <v>487</v>
      </c>
      <c r="J1" s="20" t="s">
        <v>488</v>
      </c>
      <c r="K1" s="37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21" t="s">
        <v>526</v>
      </c>
      <c r="B4" s="52">
        <v>0.70833333333333337</v>
      </c>
      <c r="C4" s="22" t="s">
        <v>490</v>
      </c>
      <c r="D4" s="38" t="s">
        <v>527</v>
      </c>
      <c r="E4" s="1"/>
      <c r="F4" s="23">
        <v>0.33</v>
      </c>
      <c r="G4" s="41"/>
      <c r="H4" s="12">
        <v>3.33</v>
      </c>
      <c r="I4" s="17">
        <v>0.67</v>
      </c>
      <c r="J4" s="1"/>
      <c r="K4" s="50" t="s">
        <v>482</v>
      </c>
    </row>
    <row r="5" spans="1:11" x14ac:dyDescent="0.25">
      <c r="A5" s="21">
        <v>14</v>
      </c>
      <c r="B5" s="52"/>
      <c r="C5" s="22" t="s">
        <v>492</v>
      </c>
      <c r="D5" s="38" t="s">
        <v>528</v>
      </c>
      <c r="E5" s="1"/>
      <c r="F5" s="23">
        <v>0.11</v>
      </c>
      <c r="G5" s="41"/>
      <c r="H5" s="12">
        <v>3</v>
      </c>
      <c r="I5" s="18">
        <v>0.33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21" t="s">
        <v>526</v>
      </c>
      <c r="B7" s="52">
        <v>0.70833333333333337</v>
      </c>
      <c r="C7" s="22" t="s">
        <v>490</v>
      </c>
      <c r="D7" s="38" t="s">
        <v>529</v>
      </c>
      <c r="E7" s="1"/>
      <c r="F7" s="23">
        <v>1</v>
      </c>
      <c r="G7" s="41"/>
      <c r="H7" s="12">
        <v>5.67</v>
      </c>
      <c r="I7" s="17">
        <v>1</v>
      </c>
      <c r="J7" s="1"/>
      <c r="K7" s="50" t="s">
        <v>482</v>
      </c>
    </row>
    <row r="8" spans="1:11" x14ac:dyDescent="0.25">
      <c r="A8" s="21">
        <v>14</v>
      </c>
      <c r="B8" s="52"/>
      <c r="C8" s="22" t="s">
        <v>492</v>
      </c>
      <c r="D8" s="38" t="s">
        <v>530</v>
      </c>
      <c r="E8" s="1"/>
      <c r="F8" s="23">
        <v>0.44</v>
      </c>
      <c r="G8" s="41"/>
      <c r="H8" s="12">
        <v>4.33</v>
      </c>
      <c r="I8" s="17">
        <v>1</v>
      </c>
      <c r="J8" s="1"/>
      <c r="K8" s="50"/>
    </row>
    <row r="9" spans="1:11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</row>
    <row r="10" spans="1:11" x14ac:dyDescent="0.25">
      <c r="A10" s="21" t="s">
        <v>526</v>
      </c>
      <c r="B10" s="52">
        <v>0.70833333333333337</v>
      </c>
      <c r="C10" s="22" t="s">
        <v>490</v>
      </c>
      <c r="D10" s="38" t="s">
        <v>531</v>
      </c>
      <c r="E10" s="1"/>
      <c r="F10" s="23">
        <v>0.67</v>
      </c>
      <c r="G10" s="41"/>
      <c r="H10" s="16">
        <v>2</v>
      </c>
      <c r="I10" s="18">
        <v>0.33</v>
      </c>
      <c r="J10" s="1"/>
      <c r="K10" s="50" t="s">
        <v>482</v>
      </c>
    </row>
    <row r="11" spans="1:11" x14ac:dyDescent="0.25">
      <c r="A11" s="21">
        <v>14</v>
      </c>
      <c r="B11" s="52"/>
      <c r="C11" s="22" t="s">
        <v>492</v>
      </c>
      <c r="D11" s="38" t="s">
        <v>532</v>
      </c>
      <c r="E11" s="1"/>
      <c r="F11" s="23">
        <v>1</v>
      </c>
      <c r="G11" s="41"/>
      <c r="H11" s="16">
        <v>2.33</v>
      </c>
      <c r="I11" s="17">
        <v>0.67</v>
      </c>
      <c r="J11" s="1"/>
      <c r="K11" s="50"/>
    </row>
    <row r="12" spans="1:11" x14ac:dyDescent="0.25">
      <c r="A12" s="53"/>
      <c r="B12" s="53"/>
      <c r="C12" s="53"/>
      <c r="D12" s="53"/>
      <c r="E12" s="53"/>
      <c r="F12" s="53"/>
      <c r="G12" s="53"/>
      <c r="H12" s="53"/>
      <c r="I12" s="53"/>
      <c r="J12" s="53"/>
    </row>
    <row r="13" spans="1:11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1" x14ac:dyDescent="0.25">
      <c r="A14" s="21" t="s">
        <v>489</v>
      </c>
      <c r="B14" s="52">
        <v>0.60416666666666663</v>
      </c>
      <c r="C14" s="22" t="s">
        <v>490</v>
      </c>
      <c r="D14" s="38" t="s">
        <v>533</v>
      </c>
      <c r="E14" s="1"/>
      <c r="F14" s="23">
        <v>0.44</v>
      </c>
      <c r="G14" s="41"/>
      <c r="H14" s="12">
        <v>4.67</v>
      </c>
      <c r="I14" s="17">
        <v>1</v>
      </c>
      <c r="J14" s="1"/>
      <c r="K14" s="50" t="s">
        <v>482</v>
      </c>
    </row>
    <row r="15" spans="1:11" x14ac:dyDescent="0.25">
      <c r="A15" s="21">
        <v>15</v>
      </c>
      <c r="B15" s="52"/>
      <c r="C15" s="22" t="s">
        <v>492</v>
      </c>
      <c r="D15" s="38" t="s">
        <v>534</v>
      </c>
      <c r="E15" s="1"/>
      <c r="F15" s="23">
        <v>0.44</v>
      </c>
      <c r="G15" s="41"/>
      <c r="H15" s="16">
        <v>2</v>
      </c>
      <c r="I15" s="18">
        <v>0.33</v>
      </c>
      <c r="J15" s="1"/>
      <c r="K15" s="50"/>
    </row>
    <row r="16" spans="1:11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</row>
    <row r="17" spans="1:11" x14ac:dyDescent="0.25">
      <c r="A17" s="21" t="s">
        <v>489</v>
      </c>
      <c r="B17" s="52">
        <v>0.60416666666666663</v>
      </c>
      <c r="C17" s="22" t="s">
        <v>490</v>
      </c>
      <c r="D17" s="38" t="s">
        <v>535</v>
      </c>
      <c r="E17" s="1"/>
      <c r="F17" s="23">
        <v>0.33</v>
      </c>
      <c r="G17" s="41"/>
      <c r="H17" s="12">
        <v>2.67</v>
      </c>
      <c r="I17" s="17">
        <v>0.67</v>
      </c>
      <c r="J17" s="1"/>
      <c r="K17" s="50" t="s">
        <v>482</v>
      </c>
    </row>
    <row r="18" spans="1:11" x14ac:dyDescent="0.25">
      <c r="A18" s="21">
        <v>15</v>
      </c>
      <c r="B18" s="52"/>
      <c r="C18" s="22" t="s">
        <v>492</v>
      </c>
      <c r="D18" s="38" t="s">
        <v>536</v>
      </c>
      <c r="E18" s="1"/>
      <c r="F18" s="23">
        <v>0.11</v>
      </c>
      <c r="G18" s="41"/>
      <c r="H18" s="12">
        <v>4</v>
      </c>
      <c r="I18" s="17">
        <v>0.67</v>
      </c>
      <c r="J18" s="1"/>
      <c r="K18" s="50"/>
    </row>
    <row r="19" spans="1:11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</row>
    <row r="20" spans="1:11" x14ac:dyDescent="0.25">
      <c r="A20" s="21" t="s">
        <v>489</v>
      </c>
      <c r="B20" s="52">
        <v>0.70833333333333337</v>
      </c>
      <c r="C20" s="22" t="s">
        <v>490</v>
      </c>
      <c r="D20" s="38" t="s">
        <v>537</v>
      </c>
      <c r="E20" s="1"/>
      <c r="F20" s="23">
        <v>0.67</v>
      </c>
      <c r="G20" s="41"/>
      <c r="H20" s="12">
        <v>4.33</v>
      </c>
      <c r="I20" s="17">
        <v>0.67</v>
      </c>
      <c r="J20" s="1"/>
      <c r="K20" s="50" t="s">
        <v>482</v>
      </c>
    </row>
    <row r="21" spans="1:11" x14ac:dyDescent="0.25">
      <c r="A21" s="21">
        <v>15</v>
      </c>
      <c r="B21" s="52"/>
      <c r="C21" s="22" t="s">
        <v>492</v>
      </c>
      <c r="D21" s="38" t="s">
        <v>538</v>
      </c>
      <c r="E21" s="1"/>
      <c r="F21" s="23">
        <v>0.44</v>
      </c>
      <c r="G21" s="41"/>
      <c r="H21" s="12">
        <v>4.67</v>
      </c>
      <c r="I21" s="17">
        <v>1</v>
      </c>
      <c r="J21" s="1"/>
      <c r="K21" s="50"/>
    </row>
    <row r="22" spans="1:11" ht="15" customHeight="1" x14ac:dyDescent="0.25">
      <c r="A22" s="51" t="s">
        <v>514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</row>
  </sheetData>
  <mergeCells count="23">
    <mergeCell ref="K4:K5"/>
    <mergeCell ref="A1:C1"/>
    <mergeCell ref="D1:F1"/>
    <mergeCell ref="A2:J2"/>
    <mergeCell ref="A3:J3"/>
    <mergeCell ref="B4:B5"/>
    <mergeCell ref="A6:J6"/>
    <mergeCell ref="B7:B8"/>
    <mergeCell ref="K7:K8"/>
    <mergeCell ref="A9:J9"/>
    <mergeCell ref="B10:B11"/>
    <mergeCell ref="K10:K11"/>
    <mergeCell ref="A19:J19"/>
    <mergeCell ref="B20:B21"/>
    <mergeCell ref="K20:K21"/>
    <mergeCell ref="A22:K22"/>
    <mergeCell ref="A12:J12"/>
    <mergeCell ref="A13:J13"/>
    <mergeCell ref="B14:B15"/>
    <mergeCell ref="K14:K15"/>
    <mergeCell ref="A16:J16"/>
    <mergeCell ref="B17:B18"/>
    <mergeCell ref="K17:K18"/>
  </mergeCells>
  <hyperlinks>
    <hyperlink ref="K4" r:id="rId1" tooltip="Mattersburg vs WSG Wattens" display="https://www.soccerstats.com/pmatch.asp?league=austria&amp;stats=39-9-5-2020-mattersburg-wsg-wattens" xr:uid="{5ABF1227-1D60-446A-9364-0B039E7F272C}"/>
    <hyperlink ref="K7" r:id="rId2" tooltip="Salzburg vs Hartberg" display="https://www.soccerstats.com/pmatch.asp?league=austria&amp;stats=41-2-10-2020-salzburg-hartberg" xr:uid="{6CFD7733-0B43-4514-9F8B-73DEF4A464A6}"/>
    <hyperlink ref="K10" r:id="rId3" tooltip="Sturm Graz vs LASK Linz" display="https://www.soccerstats.com/pmatch.asp?league=austria&amp;stats=42-11-7-2020-sturm-graz-lask-linz" xr:uid="{A26E4028-E9C5-4D7D-BF88-9D232016D51D}"/>
    <hyperlink ref="K14" r:id="rId4" tooltip="Altach vs St. Poelten" display="https://www.soccerstats.com/pmatch.asp?league=austria&amp;stats=38-8-12-2020-altach-st.-poelten" xr:uid="{B452EC56-8E3B-4E86-859B-EC95A57D3E6D}"/>
    <hyperlink ref="K17" r:id="rId5" tooltip="Rapid Wien vs Admira Wacker" display="https://www.soccerstats.com/pmatch.asp?league=austria&amp;stats=40-1-3-2020-rapid-wien-admira-wacker" xr:uid="{79CC4028-66BA-4BCE-91D0-8DF3BB1494F9}"/>
    <hyperlink ref="K20" r:id="rId6" tooltip="Wolfsberger AC vs Austria Wien" display="https://www.soccerstats.com/pmatch.asp?league=austria&amp;stats=37-4-6-2020-wolfsberger-ac-austria-wien" xr:uid="{83378110-6455-4C15-88BA-25813816158C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AG177"/>
  <sheetViews>
    <sheetView topLeftCell="M1" zoomScale="80" zoomScaleNormal="80" workbookViewId="0">
      <selection activeCell="AD11" sqref="AD11"/>
    </sheetView>
  </sheetViews>
  <sheetFormatPr baseColWidth="10" defaultRowHeight="15" x14ac:dyDescent="0.25"/>
  <cols>
    <col min="1" max="1" width="18.7109375" bestFit="1" customWidth="1"/>
    <col min="2" max="2" width="14.42578125" bestFit="1" customWidth="1"/>
    <col min="3" max="3" width="5.5703125" bestFit="1" customWidth="1"/>
    <col min="4" max="4" width="6.7109375" bestFit="1" customWidth="1"/>
    <col min="5" max="8" width="6.140625" bestFit="1" customWidth="1"/>
    <col min="9" max="9" width="6" bestFit="1" customWidth="1"/>
    <col min="10" max="10" width="5.5703125" bestFit="1" customWidth="1"/>
    <col min="11" max="13" width="6.140625" bestFit="1" customWidth="1"/>
    <col min="14" max="14" width="6.28515625" bestFit="1" customWidth="1"/>
    <col min="15" max="15" width="6.140625" bestFit="1" customWidth="1"/>
    <col min="16" max="16" width="5" bestFit="1" customWidth="1"/>
    <col min="17" max="17" width="11.42578125" customWidth="1"/>
    <col min="18" max="21" width="15.7109375" customWidth="1"/>
  </cols>
  <sheetData>
    <row r="1" spans="1:33" ht="23.25" customHeight="1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3">
        <v>0.85</v>
      </c>
      <c r="R1" s="4"/>
      <c r="S1" s="4"/>
      <c r="T1" s="4"/>
      <c r="U1" s="4"/>
      <c r="V1" s="25"/>
      <c r="W1" s="25"/>
      <c r="X1" s="25"/>
      <c r="Y1" s="25"/>
      <c r="Z1" s="34"/>
      <c r="AA1" s="25"/>
      <c r="AC1" s="5"/>
      <c r="AE1" s="5"/>
      <c r="AF1" s="5"/>
      <c r="AG1" s="5"/>
    </row>
    <row r="2" spans="1:33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  <c r="V2" s="25"/>
      <c r="W2" s="25"/>
      <c r="X2" s="25"/>
      <c r="Y2" s="25"/>
      <c r="Z2" s="34"/>
      <c r="AA2" s="25"/>
      <c r="AC2" s="5"/>
      <c r="AE2" s="5"/>
      <c r="AF2" s="5"/>
      <c r="AG2" s="5"/>
    </row>
    <row r="3" spans="1:33" ht="15.75" thickBot="1" x14ac:dyDescent="0.3">
      <c r="A3" s="56" t="s">
        <v>1</v>
      </c>
      <c r="B3" s="43" t="s">
        <v>2</v>
      </c>
      <c r="C3" s="43" t="s">
        <v>3</v>
      </c>
      <c r="D3" s="43" t="s">
        <v>4</v>
      </c>
      <c r="E3" s="43" t="s">
        <v>5</v>
      </c>
      <c r="F3" s="43" t="s">
        <v>6</v>
      </c>
      <c r="G3" s="43" t="s">
        <v>7</v>
      </c>
      <c r="H3" s="43" t="s">
        <v>8</v>
      </c>
      <c r="I3" s="43" t="s">
        <v>9</v>
      </c>
      <c r="J3" s="43" t="s">
        <v>10</v>
      </c>
      <c r="K3" s="43" t="s">
        <v>11</v>
      </c>
      <c r="L3" s="43" t="s">
        <v>12</v>
      </c>
      <c r="M3" s="43" t="s">
        <v>13</v>
      </c>
      <c r="N3" s="43" t="s">
        <v>14</v>
      </c>
      <c r="O3" s="43" t="s">
        <v>15</v>
      </c>
      <c r="R3" s="6">
        <v>0.5</v>
      </c>
      <c r="S3" s="7">
        <v>1.5</v>
      </c>
      <c r="T3" s="7">
        <v>2.5</v>
      </c>
      <c r="U3" s="8">
        <v>3.5</v>
      </c>
      <c r="V3" s="25"/>
      <c r="W3" s="25"/>
      <c r="X3" s="25"/>
      <c r="Y3" s="25"/>
      <c r="Z3" s="34"/>
      <c r="AA3" s="25"/>
      <c r="AB3" t="s">
        <v>517</v>
      </c>
      <c r="AC3" s="5" t="s">
        <v>518</v>
      </c>
      <c r="AD3" t="s">
        <v>519</v>
      </c>
      <c r="AE3" s="5" t="s">
        <v>520</v>
      </c>
      <c r="AF3" s="5" t="s">
        <v>521</v>
      </c>
      <c r="AG3" s="44" t="s">
        <v>522</v>
      </c>
    </row>
    <row r="4" spans="1:33" ht="15.75" thickBot="1" x14ac:dyDescent="0.3">
      <c r="A4" s="56"/>
      <c r="B4" s="2" t="s">
        <v>48</v>
      </c>
      <c r="C4" s="12">
        <v>6</v>
      </c>
      <c r="D4" s="13">
        <v>5.17</v>
      </c>
      <c r="E4" s="39">
        <v>1</v>
      </c>
      <c r="F4" s="39">
        <v>1</v>
      </c>
      <c r="G4" s="39">
        <v>0.83</v>
      </c>
      <c r="H4" s="39">
        <v>0.83</v>
      </c>
      <c r="I4" s="39">
        <v>0.83</v>
      </c>
      <c r="J4" s="39">
        <v>0.5</v>
      </c>
      <c r="K4" s="39">
        <v>0.17</v>
      </c>
      <c r="L4" s="39">
        <v>0.5</v>
      </c>
      <c r="M4" s="39">
        <v>0.5</v>
      </c>
      <c r="N4" s="39">
        <v>0</v>
      </c>
      <c r="O4" s="39">
        <v>0.5</v>
      </c>
      <c r="P4" s="39">
        <v>0</v>
      </c>
      <c r="Q4" t="str">
        <f>B4</f>
        <v xml:space="preserve">Salzburg 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  <c r="V4" s="26">
        <f>IF(R4="bet",1,0)</f>
        <v>1</v>
      </c>
      <c r="W4" s="26">
        <f t="shared" ref="W4:Y15" si="1">IF(S4="bet",1,0)</f>
        <v>1</v>
      </c>
      <c r="X4" s="26">
        <f t="shared" si="1"/>
        <v>0</v>
      </c>
      <c r="Y4" s="26">
        <f t="shared" si="1"/>
        <v>0</v>
      </c>
      <c r="Z4" s="35">
        <f>SUM(V4:Y4)</f>
        <v>2</v>
      </c>
      <c r="AA4" s="26"/>
      <c r="AC4" s="5"/>
      <c r="AE4" s="5"/>
      <c r="AF4" s="5"/>
      <c r="AG4" s="44" t="s">
        <v>515</v>
      </c>
    </row>
    <row r="5" spans="1:33" ht="15.75" thickBot="1" x14ac:dyDescent="0.3">
      <c r="A5" s="2" t="s">
        <v>49</v>
      </c>
      <c r="B5" s="12">
        <v>6</v>
      </c>
      <c r="C5" s="13">
        <v>4.33</v>
      </c>
      <c r="D5" s="39">
        <v>1</v>
      </c>
      <c r="E5" s="39">
        <v>1</v>
      </c>
      <c r="F5" s="39">
        <v>0.83</v>
      </c>
      <c r="G5" s="39">
        <v>0.5</v>
      </c>
      <c r="H5" s="39">
        <v>0.5</v>
      </c>
      <c r="I5" s="39">
        <v>0.33</v>
      </c>
      <c r="J5" s="39">
        <v>0.17</v>
      </c>
      <c r="K5" s="39">
        <v>0.83</v>
      </c>
      <c r="L5" s="39">
        <v>0</v>
      </c>
      <c r="M5" s="39">
        <v>0.17</v>
      </c>
      <c r="N5" s="39">
        <v>0</v>
      </c>
      <c r="O5" s="39">
        <v>0.17</v>
      </c>
      <c r="Q5" t="str">
        <f>A5</f>
        <v xml:space="preserve">Altach </v>
      </c>
      <c r="R5" s="4" t="str">
        <f>IF(D5&lt;$Q$1,"No Bet","Bet")</f>
        <v>Bet</v>
      </c>
      <c r="S5" s="4" t="str">
        <f t="shared" ref="S5:U5" si="2">IF(E5&lt;$Q$1,"No Bet","Bet")</f>
        <v>Bet</v>
      </c>
      <c r="T5" s="4" t="str">
        <f t="shared" si="2"/>
        <v>No Bet</v>
      </c>
      <c r="U5" s="4" t="str">
        <f t="shared" si="2"/>
        <v>No Bet</v>
      </c>
      <c r="V5" s="26">
        <f t="shared" ref="V5:V15" si="3">IF(R5="bet",1,0)</f>
        <v>1</v>
      </c>
      <c r="W5" s="26">
        <f t="shared" si="1"/>
        <v>1</v>
      </c>
      <c r="X5" s="26">
        <f t="shared" si="1"/>
        <v>0</v>
      </c>
      <c r="Y5" s="26">
        <f t="shared" si="1"/>
        <v>0</v>
      </c>
      <c r="Z5" s="35">
        <f t="shared" ref="Z5:Z15" si="4">SUM(V5:Y5)</f>
        <v>2</v>
      </c>
      <c r="AA5" s="25"/>
      <c r="AB5" t="str">
        <f>'Matchs Autriche'!D4</f>
        <v xml:space="preserve">Mattersburg  </v>
      </c>
      <c r="AC5" s="5">
        <f>VLOOKUP(TRIM(AB5)&amp;" ",Q$4:Z$27,10,0)</f>
        <v>1</v>
      </c>
      <c r="AD5" t="str">
        <f>'Matchs Autriche'!D5</f>
        <v xml:space="preserve">WSG Wattens  </v>
      </c>
      <c r="AE5" s="5">
        <f>VLOOKUP(TRIM(AD5)&amp;" ",Q$4:Z$27,10,0)</f>
        <v>2</v>
      </c>
      <c r="AF5" s="5">
        <f>AC5+AE5</f>
        <v>3</v>
      </c>
      <c r="AG5" s="45" t="str">
        <f>IF(AF5&lt;2,"",IF(AF5=2,"0.5",IF(AF5=3,"1",IF(AF5=4,"1.5",IF(AF5=5,"2",IF(AF5=6,"2.5",IF(AF5=7,"3",IF(AF5=8,"3.5"))))))))</f>
        <v>1</v>
      </c>
    </row>
    <row r="6" spans="1:33" ht="15.75" thickBot="1" x14ac:dyDescent="0.3">
      <c r="A6" s="2" t="s">
        <v>50</v>
      </c>
      <c r="B6" s="12">
        <v>6</v>
      </c>
      <c r="C6" s="13">
        <v>4</v>
      </c>
      <c r="D6" s="39">
        <v>1</v>
      </c>
      <c r="E6" s="39">
        <v>0.83</v>
      </c>
      <c r="F6" s="39">
        <v>0.83</v>
      </c>
      <c r="G6" s="39">
        <v>0.67</v>
      </c>
      <c r="H6" s="39">
        <v>0.5</v>
      </c>
      <c r="I6" s="39">
        <v>0.17</v>
      </c>
      <c r="J6" s="39">
        <v>0</v>
      </c>
      <c r="K6" s="39">
        <v>0.67</v>
      </c>
      <c r="L6" s="39">
        <v>0</v>
      </c>
      <c r="M6" s="39">
        <v>0.33</v>
      </c>
      <c r="N6" s="39">
        <v>0</v>
      </c>
      <c r="O6" s="39">
        <v>0.33</v>
      </c>
      <c r="Q6" t="str">
        <f t="shared" ref="Q6:Q15" si="5">A6</f>
        <v xml:space="preserve">Mattersburg </v>
      </c>
      <c r="R6" s="4" t="str">
        <f t="shared" ref="R6:R15" si="6">IF(D6&lt;$Q$1,"No Bet","Bet")</f>
        <v>Bet</v>
      </c>
      <c r="S6" s="4" t="str">
        <f t="shared" ref="S6:S15" si="7">IF(E6&lt;$Q$1,"No Bet","Bet")</f>
        <v>No Bet</v>
      </c>
      <c r="T6" s="4" t="str">
        <f t="shared" ref="T6:T15" si="8">IF(F6&lt;$Q$1,"No Bet","Bet")</f>
        <v>No Bet</v>
      </c>
      <c r="U6" s="4" t="str">
        <f t="shared" ref="U6:U15" si="9">IF(G6&lt;$Q$1,"No Bet","Bet")</f>
        <v>No Bet</v>
      </c>
      <c r="V6" s="26">
        <f t="shared" si="3"/>
        <v>1</v>
      </c>
      <c r="W6" s="26">
        <f t="shared" si="1"/>
        <v>0</v>
      </c>
      <c r="X6" s="26">
        <f t="shared" si="1"/>
        <v>0</v>
      </c>
      <c r="Y6" s="26">
        <f t="shared" si="1"/>
        <v>0</v>
      </c>
      <c r="Z6" s="35">
        <f t="shared" si="4"/>
        <v>1</v>
      </c>
      <c r="AA6" s="25"/>
      <c r="AB6" t="str">
        <f>'Matchs Autriche'!D7</f>
        <v xml:space="preserve">Salzburg  </v>
      </c>
      <c r="AC6" s="5">
        <f t="shared" ref="AC6:AC10" si="10">VLOOKUP(TRIM(AB6)&amp;" ",Q$4:Z$27,10,0)</f>
        <v>2</v>
      </c>
      <c r="AD6" t="str">
        <f>'Matchs Autriche'!D8</f>
        <v xml:space="preserve">Hartberg  </v>
      </c>
      <c r="AE6" s="5">
        <f t="shared" ref="AE6:AE10" si="11">VLOOKUP(TRIM(AD6)&amp;" ",Q$4:Z$27,10,0)</f>
        <v>1</v>
      </c>
      <c r="AF6" s="5">
        <f t="shared" ref="AF6:AF10" si="12">AC6+AE6</f>
        <v>3</v>
      </c>
      <c r="AG6" s="45" t="str">
        <f t="shared" ref="AG6:AG10" si="13">IF(AF6&lt;2,"",IF(AF6=2,"0.5",IF(AF6=3,"1",IF(AF6=4,"1.5",IF(AF6=5,"2",IF(AF6=6,"2.5",IF(AF6=7,"3",IF(AF6=8,"3.5"))))))))</f>
        <v>1</v>
      </c>
    </row>
    <row r="7" spans="1:33" ht="15.75" thickBot="1" x14ac:dyDescent="0.3">
      <c r="A7" s="2" t="s">
        <v>51</v>
      </c>
      <c r="B7" s="12">
        <v>6</v>
      </c>
      <c r="C7" s="13">
        <v>4</v>
      </c>
      <c r="D7" s="39">
        <v>1</v>
      </c>
      <c r="E7" s="39">
        <v>0.67</v>
      </c>
      <c r="F7" s="39">
        <v>0.67</v>
      </c>
      <c r="G7" s="39">
        <v>0.5</v>
      </c>
      <c r="H7" s="39">
        <v>0.5</v>
      </c>
      <c r="I7" s="39">
        <v>0.33</v>
      </c>
      <c r="J7" s="39">
        <v>0.33</v>
      </c>
      <c r="K7" s="39">
        <v>0.33</v>
      </c>
      <c r="L7" s="39">
        <v>0.5</v>
      </c>
      <c r="M7" s="39">
        <v>0.17</v>
      </c>
      <c r="N7" s="39">
        <v>0.5</v>
      </c>
      <c r="O7" s="39">
        <v>0.17</v>
      </c>
      <c r="Q7" t="str">
        <f t="shared" si="5"/>
        <v xml:space="preserve">Wolfsberger AC </v>
      </c>
      <c r="R7" s="4" t="str">
        <f t="shared" si="6"/>
        <v>Bet</v>
      </c>
      <c r="S7" s="4" t="str">
        <f t="shared" si="7"/>
        <v>No Bet</v>
      </c>
      <c r="T7" s="4" t="str">
        <f t="shared" si="8"/>
        <v>No Bet</v>
      </c>
      <c r="U7" s="4" t="str">
        <f t="shared" si="9"/>
        <v>No Bet</v>
      </c>
      <c r="V7" s="26">
        <f t="shared" si="3"/>
        <v>1</v>
      </c>
      <c r="W7" s="26">
        <f t="shared" si="1"/>
        <v>0</v>
      </c>
      <c r="X7" s="26">
        <f t="shared" si="1"/>
        <v>0</v>
      </c>
      <c r="Y7" s="26">
        <f t="shared" si="1"/>
        <v>0</v>
      </c>
      <c r="Z7" s="35">
        <f t="shared" si="4"/>
        <v>1</v>
      </c>
      <c r="AA7" s="25"/>
      <c r="AB7" t="str">
        <f>'Matchs Autriche'!D10</f>
        <v xml:space="preserve">Sturm Graz  </v>
      </c>
      <c r="AC7" s="5">
        <f t="shared" si="10"/>
        <v>1</v>
      </c>
      <c r="AD7" t="str">
        <f>'Matchs Autriche'!D11</f>
        <v xml:space="preserve">LASK Linz  </v>
      </c>
      <c r="AE7" s="5">
        <f t="shared" si="11"/>
        <v>1</v>
      </c>
      <c r="AF7" s="5">
        <f t="shared" si="12"/>
        <v>2</v>
      </c>
      <c r="AG7" s="45" t="str">
        <f t="shared" si="13"/>
        <v>0.5</v>
      </c>
    </row>
    <row r="8" spans="1:33" ht="15.75" thickBot="1" x14ac:dyDescent="0.3">
      <c r="A8" s="2" t="s">
        <v>52</v>
      </c>
      <c r="B8" s="12">
        <v>6</v>
      </c>
      <c r="C8" s="13">
        <v>3.83</v>
      </c>
      <c r="D8" s="39">
        <v>1</v>
      </c>
      <c r="E8" s="39">
        <v>1</v>
      </c>
      <c r="F8" s="39">
        <v>0.83</v>
      </c>
      <c r="G8" s="39">
        <v>0.67</v>
      </c>
      <c r="H8" s="39">
        <v>0.17</v>
      </c>
      <c r="I8" s="39">
        <v>0.17</v>
      </c>
      <c r="J8" s="39">
        <v>0</v>
      </c>
      <c r="K8" s="39">
        <v>0.83</v>
      </c>
      <c r="L8" s="39">
        <v>0</v>
      </c>
      <c r="M8" s="39">
        <v>0.17</v>
      </c>
      <c r="N8" s="39">
        <v>0</v>
      </c>
      <c r="O8" s="39">
        <v>0.17</v>
      </c>
      <c r="Q8" t="str">
        <f t="shared" si="5"/>
        <v xml:space="preserve">Austria Wien </v>
      </c>
      <c r="R8" s="4" t="str">
        <f t="shared" si="6"/>
        <v>Bet</v>
      </c>
      <c r="S8" s="4" t="str">
        <f t="shared" si="7"/>
        <v>Bet</v>
      </c>
      <c r="T8" s="4" t="str">
        <f t="shared" si="8"/>
        <v>No Bet</v>
      </c>
      <c r="U8" s="4" t="str">
        <f t="shared" si="9"/>
        <v>No Bet</v>
      </c>
      <c r="V8" s="26">
        <f t="shared" si="3"/>
        <v>1</v>
      </c>
      <c r="W8" s="26">
        <f t="shared" si="1"/>
        <v>1</v>
      </c>
      <c r="X8" s="26">
        <f t="shared" si="1"/>
        <v>0</v>
      </c>
      <c r="Y8" s="26">
        <f t="shared" si="1"/>
        <v>0</v>
      </c>
      <c r="Z8" s="35">
        <f t="shared" si="4"/>
        <v>2</v>
      </c>
      <c r="AA8" s="25"/>
      <c r="AB8" t="str">
        <f>'Matchs Autriche'!D14</f>
        <v xml:space="preserve">Altach  </v>
      </c>
      <c r="AC8" s="5">
        <f t="shared" si="10"/>
        <v>2</v>
      </c>
      <c r="AD8" t="str">
        <f>'Matchs Autriche'!D15</f>
        <v xml:space="preserve">St. Poelten  </v>
      </c>
      <c r="AE8" s="5">
        <f t="shared" si="11"/>
        <v>1</v>
      </c>
      <c r="AF8" s="5">
        <f t="shared" si="12"/>
        <v>3</v>
      </c>
      <c r="AG8" s="45" t="str">
        <f t="shared" si="13"/>
        <v>1</v>
      </c>
    </row>
    <row r="9" spans="1:33" ht="15.75" thickBot="1" x14ac:dyDescent="0.3">
      <c r="A9" s="2" t="s">
        <v>53</v>
      </c>
      <c r="B9" s="12">
        <v>6</v>
      </c>
      <c r="C9" s="13">
        <v>3.83</v>
      </c>
      <c r="D9" s="39">
        <v>1</v>
      </c>
      <c r="E9" s="39">
        <v>0.83</v>
      </c>
      <c r="F9" s="39">
        <v>0.83</v>
      </c>
      <c r="G9" s="39">
        <v>0.67</v>
      </c>
      <c r="H9" s="39">
        <v>0.33</v>
      </c>
      <c r="I9" s="39">
        <v>0.17</v>
      </c>
      <c r="J9" s="39">
        <v>0</v>
      </c>
      <c r="K9" s="39">
        <v>0.83</v>
      </c>
      <c r="L9" s="39">
        <v>0.17</v>
      </c>
      <c r="M9" s="39">
        <v>0</v>
      </c>
      <c r="N9" s="39">
        <v>0.17</v>
      </c>
      <c r="O9" s="39">
        <v>0</v>
      </c>
      <c r="Q9" t="str">
        <f t="shared" si="5"/>
        <v xml:space="preserve">Hartberg </v>
      </c>
      <c r="R9" s="4" t="str">
        <f t="shared" si="6"/>
        <v>Bet</v>
      </c>
      <c r="S9" s="4" t="str">
        <f t="shared" si="7"/>
        <v>No Bet</v>
      </c>
      <c r="T9" s="4" t="str">
        <f t="shared" si="8"/>
        <v>No Bet</v>
      </c>
      <c r="U9" s="4" t="str">
        <f t="shared" si="9"/>
        <v>No Bet</v>
      </c>
      <c r="V9" s="26">
        <f t="shared" si="3"/>
        <v>1</v>
      </c>
      <c r="W9" s="26">
        <f t="shared" si="1"/>
        <v>0</v>
      </c>
      <c r="X9" s="26">
        <f t="shared" si="1"/>
        <v>0</v>
      </c>
      <c r="Y9" s="26">
        <f t="shared" si="1"/>
        <v>0</v>
      </c>
      <c r="Z9" s="35">
        <f t="shared" si="4"/>
        <v>1</v>
      </c>
      <c r="AA9" s="25"/>
      <c r="AB9" t="str">
        <f>'Matchs Autriche'!D17</f>
        <v xml:space="preserve">Rapid Wien  </v>
      </c>
      <c r="AC9" s="5">
        <f t="shared" si="10"/>
        <v>1</v>
      </c>
      <c r="AD9" t="str">
        <f>'Matchs Autriche'!D18</f>
        <v xml:space="preserve">Admira Wacker  </v>
      </c>
      <c r="AE9" s="5">
        <f t="shared" si="11"/>
        <v>1</v>
      </c>
      <c r="AF9" s="5">
        <f t="shared" si="12"/>
        <v>2</v>
      </c>
      <c r="AG9" s="45" t="str">
        <f t="shared" si="13"/>
        <v>0.5</v>
      </c>
    </row>
    <row r="10" spans="1:33" ht="15.75" thickBot="1" x14ac:dyDescent="0.3">
      <c r="A10" s="2" t="s">
        <v>54</v>
      </c>
      <c r="B10" s="12">
        <v>6</v>
      </c>
      <c r="C10" s="13">
        <v>3.5</v>
      </c>
      <c r="D10" s="39">
        <v>1</v>
      </c>
      <c r="E10" s="39">
        <v>1</v>
      </c>
      <c r="F10" s="39">
        <v>0.5</v>
      </c>
      <c r="G10" s="39">
        <v>0.5</v>
      </c>
      <c r="H10" s="39">
        <v>0.33</v>
      </c>
      <c r="I10" s="39">
        <v>0.17</v>
      </c>
      <c r="J10" s="39">
        <v>0</v>
      </c>
      <c r="K10" s="39">
        <v>0.83</v>
      </c>
      <c r="L10" s="39">
        <v>0</v>
      </c>
      <c r="M10" s="39">
        <v>0.17</v>
      </c>
      <c r="N10" s="39">
        <v>0</v>
      </c>
      <c r="O10" s="39">
        <v>0.17</v>
      </c>
      <c r="Q10" t="str">
        <f t="shared" si="5"/>
        <v xml:space="preserve">WSG Wattens </v>
      </c>
      <c r="R10" s="4" t="str">
        <f t="shared" si="6"/>
        <v>Bet</v>
      </c>
      <c r="S10" s="4" t="str">
        <f t="shared" si="7"/>
        <v>Bet</v>
      </c>
      <c r="T10" s="4" t="str">
        <f t="shared" si="8"/>
        <v>No Bet</v>
      </c>
      <c r="U10" s="4" t="str">
        <f t="shared" si="9"/>
        <v>No Bet</v>
      </c>
      <c r="V10" s="26">
        <f t="shared" si="3"/>
        <v>1</v>
      </c>
      <c r="W10" s="26">
        <f t="shared" si="1"/>
        <v>1</v>
      </c>
      <c r="X10" s="26">
        <f t="shared" si="1"/>
        <v>0</v>
      </c>
      <c r="Y10" s="26">
        <f t="shared" si="1"/>
        <v>0</v>
      </c>
      <c r="Z10" s="35">
        <f t="shared" si="4"/>
        <v>2</v>
      </c>
      <c r="AA10" s="25"/>
      <c r="AB10" s="36" t="str">
        <f>'Matchs Autriche'!D20</f>
        <v xml:space="preserve">Wolfsberger AC  </v>
      </c>
      <c r="AC10" s="5">
        <f t="shared" si="10"/>
        <v>1</v>
      </c>
      <c r="AD10" t="str">
        <f>'Matchs Autriche'!D21</f>
        <v xml:space="preserve">Austria Wien  </v>
      </c>
      <c r="AE10" s="5">
        <f t="shared" si="11"/>
        <v>2</v>
      </c>
      <c r="AF10" s="5">
        <f t="shared" si="12"/>
        <v>3</v>
      </c>
      <c r="AG10" s="45" t="str">
        <f t="shared" si="13"/>
        <v>1</v>
      </c>
    </row>
    <row r="11" spans="1:33" x14ac:dyDescent="0.25">
      <c r="A11" s="2" t="s">
        <v>55</v>
      </c>
      <c r="B11" s="12">
        <v>6</v>
      </c>
      <c r="C11" s="13">
        <v>3.33</v>
      </c>
      <c r="D11" s="39">
        <v>1</v>
      </c>
      <c r="E11" s="39">
        <v>0.83</v>
      </c>
      <c r="F11" s="39">
        <v>0.67</v>
      </c>
      <c r="G11" s="39">
        <v>0.5</v>
      </c>
      <c r="H11" s="39">
        <v>0.33</v>
      </c>
      <c r="I11" s="39">
        <v>0</v>
      </c>
      <c r="J11" s="39">
        <v>0</v>
      </c>
      <c r="K11" s="39">
        <v>0.5</v>
      </c>
      <c r="L11" s="39">
        <v>0</v>
      </c>
      <c r="M11" s="39">
        <v>0.5</v>
      </c>
      <c r="N11" s="39">
        <v>0</v>
      </c>
      <c r="O11" s="39">
        <v>0.5</v>
      </c>
      <c r="Q11" t="str">
        <f t="shared" si="5"/>
        <v xml:space="preserve">Admira Wacker </v>
      </c>
      <c r="R11" s="4" t="str">
        <f t="shared" si="6"/>
        <v>Bet</v>
      </c>
      <c r="S11" s="4" t="str">
        <f t="shared" si="7"/>
        <v>No Bet</v>
      </c>
      <c r="T11" s="4" t="str">
        <f t="shared" si="8"/>
        <v>No Bet</v>
      </c>
      <c r="U11" s="4" t="str">
        <f t="shared" si="9"/>
        <v>No Bet</v>
      </c>
      <c r="V11" s="26">
        <f t="shared" si="3"/>
        <v>1</v>
      </c>
      <c r="W11" s="26">
        <f t="shared" si="1"/>
        <v>0</v>
      </c>
      <c r="X11" s="26">
        <f t="shared" si="1"/>
        <v>0</v>
      </c>
      <c r="Y11" s="26">
        <f t="shared" si="1"/>
        <v>0</v>
      </c>
      <c r="Z11" s="35">
        <f t="shared" si="4"/>
        <v>1</v>
      </c>
      <c r="AA11" s="25"/>
      <c r="AC11" s="5"/>
      <c r="AE11" s="5"/>
      <c r="AF11" s="5"/>
      <c r="AG11" s="45"/>
    </row>
    <row r="12" spans="1:33" x14ac:dyDescent="0.25">
      <c r="A12" s="2" t="s">
        <v>56</v>
      </c>
      <c r="B12" s="12">
        <v>6</v>
      </c>
      <c r="C12" s="13">
        <v>3.33</v>
      </c>
      <c r="D12" s="39">
        <v>1</v>
      </c>
      <c r="E12" s="39">
        <v>0.83</v>
      </c>
      <c r="F12" s="39">
        <v>0.67</v>
      </c>
      <c r="G12" s="39">
        <v>0.5</v>
      </c>
      <c r="H12" s="39">
        <v>0.17</v>
      </c>
      <c r="I12" s="39">
        <v>0.17</v>
      </c>
      <c r="J12" s="39">
        <v>0</v>
      </c>
      <c r="K12" s="39">
        <v>0.5</v>
      </c>
      <c r="L12" s="39">
        <v>0.17</v>
      </c>
      <c r="M12" s="39">
        <v>0.33</v>
      </c>
      <c r="N12" s="39">
        <v>0.17</v>
      </c>
      <c r="O12" s="39">
        <v>0.33</v>
      </c>
      <c r="Q12" t="str">
        <f t="shared" si="5"/>
        <v xml:space="preserve">St. Poelten </v>
      </c>
      <c r="R12" s="4" t="str">
        <f t="shared" si="6"/>
        <v>Bet</v>
      </c>
      <c r="S12" s="4" t="str">
        <f t="shared" si="7"/>
        <v>No Bet</v>
      </c>
      <c r="T12" s="4" t="str">
        <f t="shared" si="8"/>
        <v>No Bet</v>
      </c>
      <c r="U12" s="4" t="str">
        <f t="shared" si="9"/>
        <v>No Bet</v>
      </c>
      <c r="V12" s="26">
        <f t="shared" si="3"/>
        <v>1</v>
      </c>
      <c r="W12" s="26">
        <f t="shared" si="1"/>
        <v>0</v>
      </c>
      <c r="X12" s="26">
        <f t="shared" si="1"/>
        <v>0</v>
      </c>
      <c r="Y12" s="26">
        <f t="shared" si="1"/>
        <v>0</v>
      </c>
      <c r="Z12" s="35">
        <f t="shared" si="4"/>
        <v>1</v>
      </c>
      <c r="AA12" s="25"/>
      <c r="AB12" s="10"/>
      <c r="AC12" s="49"/>
      <c r="AD12" s="10"/>
      <c r="AE12" s="49"/>
      <c r="AF12" s="49"/>
      <c r="AG12" s="49"/>
    </row>
    <row r="13" spans="1:33" x14ac:dyDescent="0.25">
      <c r="A13" s="2" t="s">
        <v>57</v>
      </c>
      <c r="B13" s="12">
        <v>6</v>
      </c>
      <c r="C13" s="13">
        <v>2.83</v>
      </c>
      <c r="D13" s="39">
        <v>1</v>
      </c>
      <c r="E13" s="39">
        <v>0.83</v>
      </c>
      <c r="F13" s="39">
        <v>0.67</v>
      </c>
      <c r="G13" s="39">
        <v>0.33</v>
      </c>
      <c r="H13" s="39">
        <v>0</v>
      </c>
      <c r="I13" s="39">
        <v>0</v>
      </c>
      <c r="J13" s="39">
        <v>0</v>
      </c>
      <c r="K13" s="39">
        <v>0.67</v>
      </c>
      <c r="L13" s="39">
        <v>0.17</v>
      </c>
      <c r="M13" s="39">
        <v>0.17</v>
      </c>
      <c r="N13" s="39">
        <v>0.17</v>
      </c>
      <c r="O13" s="39">
        <v>0.17</v>
      </c>
      <c r="Q13" t="str">
        <f t="shared" si="5"/>
        <v xml:space="preserve">Rapid Wien </v>
      </c>
      <c r="R13" s="4" t="str">
        <f t="shared" si="6"/>
        <v>Bet</v>
      </c>
      <c r="S13" s="4" t="str">
        <f t="shared" si="7"/>
        <v>No Bet</v>
      </c>
      <c r="T13" s="4" t="str">
        <f t="shared" si="8"/>
        <v>No Bet</v>
      </c>
      <c r="U13" s="4" t="str">
        <f t="shared" si="9"/>
        <v>No Bet</v>
      </c>
      <c r="V13" s="26">
        <f t="shared" si="3"/>
        <v>1</v>
      </c>
      <c r="W13" s="26">
        <f t="shared" si="1"/>
        <v>0</v>
      </c>
      <c r="X13" s="26">
        <f t="shared" si="1"/>
        <v>0</v>
      </c>
      <c r="Y13" s="26">
        <f t="shared" si="1"/>
        <v>0</v>
      </c>
      <c r="Z13" s="35">
        <f t="shared" si="4"/>
        <v>1</v>
      </c>
      <c r="AA13" s="25"/>
      <c r="AB13" s="10"/>
      <c r="AC13" s="49"/>
      <c r="AD13" s="10"/>
      <c r="AE13" s="49"/>
      <c r="AF13" s="49"/>
      <c r="AG13" s="49"/>
    </row>
    <row r="14" spans="1:33" x14ac:dyDescent="0.25">
      <c r="A14" s="2" t="s">
        <v>58</v>
      </c>
      <c r="B14" s="12">
        <v>6</v>
      </c>
      <c r="C14" s="13">
        <v>2</v>
      </c>
      <c r="D14" s="39">
        <v>1</v>
      </c>
      <c r="E14" s="39">
        <v>0.67</v>
      </c>
      <c r="F14" s="39">
        <v>0.33</v>
      </c>
      <c r="G14" s="39">
        <v>0</v>
      </c>
      <c r="H14" s="39">
        <v>0</v>
      </c>
      <c r="I14" s="39">
        <v>0</v>
      </c>
      <c r="J14" s="39">
        <v>0</v>
      </c>
      <c r="K14" s="39">
        <v>0.33</v>
      </c>
      <c r="L14" s="39">
        <v>0.5</v>
      </c>
      <c r="M14" s="39">
        <v>0.17</v>
      </c>
      <c r="N14" s="39">
        <v>0.5</v>
      </c>
      <c r="O14" s="39">
        <v>0.17</v>
      </c>
      <c r="Q14" t="str">
        <f t="shared" si="5"/>
        <v xml:space="preserve">LASK Linz </v>
      </c>
      <c r="R14" s="4" t="str">
        <f t="shared" si="6"/>
        <v>Bet</v>
      </c>
      <c r="S14" s="4" t="str">
        <f t="shared" si="7"/>
        <v>No Bet</v>
      </c>
      <c r="T14" s="4" t="str">
        <f t="shared" si="8"/>
        <v>No Bet</v>
      </c>
      <c r="U14" s="4" t="str">
        <f t="shared" si="9"/>
        <v>No Bet</v>
      </c>
      <c r="V14" s="26">
        <f t="shared" si="3"/>
        <v>1</v>
      </c>
      <c r="W14" s="26">
        <f t="shared" si="1"/>
        <v>0</v>
      </c>
      <c r="X14" s="26">
        <f t="shared" si="1"/>
        <v>0</v>
      </c>
      <c r="Y14" s="26">
        <f t="shared" si="1"/>
        <v>0</v>
      </c>
      <c r="Z14" s="35">
        <f t="shared" si="4"/>
        <v>1</v>
      </c>
      <c r="AA14" s="25"/>
      <c r="AB14" s="10"/>
      <c r="AC14" s="49"/>
      <c r="AD14" s="10"/>
      <c r="AE14" s="49"/>
      <c r="AF14" s="49"/>
      <c r="AG14" s="49"/>
    </row>
    <row r="15" spans="1:33" x14ac:dyDescent="0.25">
      <c r="A15" s="2" t="s">
        <v>59</v>
      </c>
      <c r="B15" s="12">
        <v>6</v>
      </c>
      <c r="C15" s="13">
        <v>1.83</v>
      </c>
      <c r="D15" s="39">
        <v>1</v>
      </c>
      <c r="E15" s="39">
        <v>0.5</v>
      </c>
      <c r="F15" s="39">
        <v>0.33</v>
      </c>
      <c r="G15" s="39">
        <v>0</v>
      </c>
      <c r="H15" s="39">
        <v>0</v>
      </c>
      <c r="I15" s="39">
        <v>0</v>
      </c>
      <c r="J15" s="39">
        <v>0</v>
      </c>
      <c r="K15" s="39">
        <v>0.17</v>
      </c>
      <c r="L15" s="39">
        <v>0.5</v>
      </c>
      <c r="M15" s="39">
        <v>0.33</v>
      </c>
      <c r="N15" s="39">
        <v>0.5</v>
      </c>
      <c r="O15" s="39">
        <v>0.33</v>
      </c>
      <c r="Q15" t="str">
        <f t="shared" si="5"/>
        <v xml:space="preserve">Sturm Graz </v>
      </c>
      <c r="R15" s="4" t="str">
        <f t="shared" si="6"/>
        <v>Bet</v>
      </c>
      <c r="S15" s="4" t="str">
        <f t="shared" si="7"/>
        <v>No Bet</v>
      </c>
      <c r="T15" s="4" t="str">
        <f t="shared" si="8"/>
        <v>No Bet</v>
      </c>
      <c r="U15" s="4" t="str">
        <f t="shared" si="9"/>
        <v>No Bet</v>
      </c>
      <c r="V15" s="26">
        <f t="shared" si="3"/>
        <v>1</v>
      </c>
      <c r="W15" s="26">
        <f t="shared" si="1"/>
        <v>0</v>
      </c>
      <c r="X15" s="26">
        <f t="shared" si="1"/>
        <v>0</v>
      </c>
      <c r="Y15" s="26">
        <f t="shared" si="1"/>
        <v>0</v>
      </c>
      <c r="Z15" s="35">
        <f t="shared" si="4"/>
        <v>1</v>
      </c>
      <c r="AA15" s="25"/>
      <c r="AB15" s="10"/>
      <c r="AC15" s="49"/>
      <c r="AD15" s="10"/>
      <c r="AE15" s="49"/>
      <c r="AF15" s="49"/>
      <c r="AG15" s="49"/>
    </row>
    <row r="16" spans="1:33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R16" s="4"/>
      <c r="S16" s="4"/>
      <c r="T16" s="4"/>
      <c r="U16" s="4"/>
      <c r="V16" s="26"/>
      <c r="W16" s="26"/>
      <c r="X16" s="26"/>
      <c r="Y16" s="26"/>
      <c r="Z16" s="35"/>
      <c r="AA16" s="25"/>
      <c r="AB16" s="10"/>
      <c r="AC16" s="49"/>
      <c r="AD16" s="10"/>
      <c r="AE16" s="49"/>
      <c r="AF16" s="49"/>
      <c r="AG16" s="49"/>
    </row>
    <row r="17" spans="1:33" ht="15.75" thickBot="1" x14ac:dyDescent="0.3">
      <c r="A17" s="14" t="s">
        <v>40</v>
      </c>
      <c r="B17" s="57"/>
      <c r="C17" s="57"/>
      <c r="D17" s="15">
        <v>1</v>
      </c>
      <c r="E17" s="15">
        <v>0.83299999999999996</v>
      </c>
      <c r="F17" s="15">
        <v>0.66700000000000004</v>
      </c>
      <c r="G17" s="15">
        <v>0.47199999999999998</v>
      </c>
      <c r="H17" s="15">
        <v>0.30599999999999999</v>
      </c>
      <c r="I17" s="15">
        <v>0.16700000000000001</v>
      </c>
      <c r="J17" s="15">
        <v>5.6000000000000001E-2</v>
      </c>
      <c r="K17" s="15">
        <v>0.58299999999999996</v>
      </c>
      <c r="L17" s="15">
        <v>0.20799999999999999</v>
      </c>
      <c r="M17" s="15">
        <v>0.20799999999999999</v>
      </c>
      <c r="N17" s="15">
        <v>0.20799999999999999</v>
      </c>
      <c r="O17" s="15">
        <v>0.20799999999999999</v>
      </c>
      <c r="R17" s="4"/>
      <c r="S17" s="4"/>
      <c r="T17" s="4"/>
      <c r="U17" s="4"/>
      <c r="V17" s="26"/>
      <c r="W17" s="26"/>
      <c r="X17" s="26"/>
      <c r="Y17" s="26"/>
      <c r="Z17" s="35"/>
      <c r="AA17" s="25"/>
      <c r="AB17" s="10"/>
      <c r="AC17" s="49"/>
      <c r="AD17" s="10"/>
      <c r="AE17" s="49"/>
      <c r="AF17" s="49"/>
      <c r="AG17" s="49"/>
    </row>
    <row r="18" spans="1:33" ht="15.75" thickBot="1" x14ac:dyDescent="0.3">
      <c r="A18" s="56" t="s">
        <v>41</v>
      </c>
      <c r="B18" s="43" t="s">
        <v>2</v>
      </c>
      <c r="C18" s="43" t="s">
        <v>3</v>
      </c>
      <c r="D18" s="43" t="s">
        <v>4</v>
      </c>
      <c r="E18" s="43" t="s">
        <v>5</v>
      </c>
      <c r="F18" s="43" t="s">
        <v>6</v>
      </c>
      <c r="G18" s="43" t="s">
        <v>7</v>
      </c>
      <c r="H18" s="43" t="s">
        <v>8</v>
      </c>
      <c r="I18" s="43" t="s">
        <v>9</v>
      </c>
      <c r="J18" s="43" t="s">
        <v>10</v>
      </c>
      <c r="K18" s="43" t="s">
        <v>11</v>
      </c>
      <c r="L18" s="43" t="s">
        <v>12</v>
      </c>
      <c r="M18" s="43" t="s">
        <v>13</v>
      </c>
      <c r="N18" s="43" t="s">
        <v>14</v>
      </c>
      <c r="O18" s="43" t="s">
        <v>15</v>
      </c>
      <c r="R18" s="6">
        <v>0.5</v>
      </c>
      <c r="S18" s="7">
        <v>1.5</v>
      </c>
      <c r="T18" s="7">
        <v>2.5</v>
      </c>
      <c r="U18" s="8">
        <v>3.5</v>
      </c>
      <c r="V18" s="26"/>
      <c r="W18" s="26"/>
      <c r="X18" s="26"/>
      <c r="Y18" s="26"/>
      <c r="Z18" s="35"/>
      <c r="AA18" s="25"/>
      <c r="AC18" s="5"/>
      <c r="AE18" s="5"/>
      <c r="AF18" s="5"/>
      <c r="AG18" s="5"/>
    </row>
    <row r="19" spans="1:33" x14ac:dyDescent="0.25">
      <c r="A19" s="56"/>
      <c r="B19" s="2" t="s">
        <v>48</v>
      </c>
      <c r="C19" s="12">
        <v>3</v>
      </c>
      <c r="D19" s="13">
        <v>5.67</v>
      </c>
      <c r="E19" s="39">
        <v>1</v>
      </c>
      <c r="F19" s="39">
        <v>1</v>
      </c>
      <c r="G19" s="39">
        <v>1</v>
      </c>
      <c r="H19" s="39">
        <v>1</v>
      </c>
      <c r="I19" s="39">
        <v>1</v>
      </c>
      <c r="J19" s="39">
        <v>0.33</v>
      </c>
      <c r="K19" s="39">
        <v>0.33</v>
      </c>
      <c r="L19" s="39">
        <v>0.67</v>
      </c>
      <c r="M19" s="39">
        <v>0.33</v>
      </c>
      <c r="N19" s="39">
        <v>0</v>
      </c>
      <c r="O19" s="39">
        <v>0.33</v>
      </c>
      <c r="P19" s="39">
        <v>0</v>
      </c>
      <c r="R19" s="4" t="str">
        <f>IF(E19&lt;$Q$1,"No Bet","Bet")</f>
        <v>Bet</v>
      </c>
      <c r="S19" s="4" t="str">
        <f t="shared" ref="S19:U19" si="14">IF(F19&lt;$Q$1,"No Bet","Bet")</f>
        <v>Bet</v>
      </c>
      <c r="T19" s="4" t="str">
        <f t="shared" si="14"/>
        <v>Bet</v>
      </c>
      <c r="U19" s="4" t="str">
        <f t="shared" si="14"/>
        <v>Bet</v>
      </c>
      <c r="V19" s="26"/>
      <c r="W19" s="26"/>
      <c r="X19" s="26"/>
      <c r="Y19" s="26"/>
      <c r="Z19" s="35"/>
      <c r="AA19" s="25"/>
      <c r="AC19" s="5"/>
      <c r="AE19" s="5"/>
      <c r="AF19" s="5"/>
      <c r="AG19" s="5"/>
    </row>
    <row r="20" spans="1:33" x14ac:dyDescent="0.25">
      <c r="A20" s="2" t="s">
        <v>49</v>
      </c>
      <c r="B20" s="12">
        <v>3</v>
      </c>
      <c r="C20" s="13">
        <v>4.67</v>
      </c>
      <c r="D20" s="39">
        <v>1</v>
      </c>
      <c r="E20" s="39">
        <v>1</v>
      </c>
      <c r="F20" s="39">
        <v>1</v>
      </c>
      <c r="G20" s="39">
        <v>0.67</v>
      </c>
      <c r="H20" s="39">
        <v>0.67</v>
      </c>
      <c r="I20" s="39">
        <v>0.33</v>
      </c>
      <c r="J20" s="39">
        <v>0</v>
      </c>
      <c r="K20" s="39">
        <v>1</v>
      </c>
      <c r="L20" s="39">
        <v>0</v>
      </c>
      <c r="M20" s="39">
        <v>0</v>
      </c>
      <c r="N20" s="39">
        <v>0</v>
      </c>
      <c r="O20" s="39">
        <v>0</v>
      </c>
      <c r="R20" s="4" t="str">
        <f>IF(D20&lt;$Q$1,"No Bet","Bet")</f>
        <v>Bet</v>
      </c>
      <c r="S20" s="4" t="str">
        <f t="shared" ref="S20" si="15">IF(E20&lt;$Q$1,"No Bet","Bet")</f>
        <v>Bet</v>
      </c>
      <c r="T20" s="4" t="str">
        <f t="shared" ref="T20" si="16">IF(F20&lt;$Q$1,"No Bet","Bet")</f>
        <v>Bet</v>
      </c>
      <c r="U20" s="4" t="str">
        <f t="shared" ref="U20" si="17">IF(G20&lt;$Q$1,"No Bet","Bet")</f>
        <v>No Bet</v>
      </c>
      <c r="V20" s="26"/>
      <c r="W20" s="26"/>
      <c r="X20" s="26"/>
      <c r="Y20" s="26"/>
      <c r="Z20" s="35"/>
      <c r="AA20" s="25"/>
      <c r="AC20" s="5"/>
      <c r="AE20" s="5"/>
      <c r="AF20" s="5"/>
      <c r="AG20" s="5"/>
    </row>
    <row r="21" spans="1:33" x14ac:dyDescent="0.25">
      <c r="A21" s="2" t="s">
        <v>56</v>
      </c>
      <c r="B21" s="12">
        <v>3</v>
      </c>
      <c r="C21" s="13">
        <v>4.67</v>
      </c>
      <c r="D21" s="39">
        <v>1</v>
      </c>
      <c r="E21" s="39">
        <v>1</v>
      </c>
      <c r="F21" s="39">
        <v>1</v>
      </c>
      <c r="G21" s="39">
        <v>1</v>
      </c>
      <c r="H21" s="39">
        <v>0.33</v>
      </c>
      <c r="I21" s="39">
        <v>0.33</v>
      </c>
      <c r="J21" s="39">
        <v>0</v>
      </c>
      <c r="K21" s="39">
        <v>0.67</v>
      </c>
      <c r="L21" s="39">
        <v>0</v>
      </c>
      <c r="M21" s="39">
        <v>0.33</v>
      </c>
      <c r="N21" s="39">
        <v>0</v>
      </c>
      <c r="O21" s="39">
        <v>0.33</v>
      </c>
      <c r="R21" s="4" t="str">
        <f t="shared" ref="R21:R30" si="18">IF(D21&lt;$Q$1,"No Bet","Bet")</f>
        <v>Bet</v>
      </c>
      <c r="S21" s="4" t="str">
        <f t="shared" ref="S21:S30" si="19">IF(E21&lt;$Q$1,"No Bet","Bet")</f>
        <v>Bet</v>
      </c>
      <c r="T21" s="4" t="str">
        <f t="shared" ref="T21:T30" si="20">IF(F21&lt;$Q$1,"No Bet","Bet")</f>
        <v>Bet</v>
      </c>
      <c r="U21" s="4" t="str">
        <f t="shared" ref="U21:U30" si="21">IF(G21&lt;$Q$1,"No Bet","Bet")</f>
        <v>Bet</v>
      </c>
      <c r="V21" s="26"/>
      <c r="W21" s="26"/>
      <c r="X21" s="26"/>
      <c r="Y21" s="26"/>
      <c r="Z21" s="35"/>
      <c r="AA21" s="25"/>
      <c r="AC21" s="5"/>
      <c r="AE21" s="5"/>
      <c r="AF21" s="5"/>
      <c r="AG21" s="5"/>
    </row>
    <row r="22" spans="1:33" x14ac:dyDescent="0.25">
      <c r="A22" s="2" t="s">
        <v>51</v>
      </c>
      <c r="B22" s="12">
        <v>3</v>
      </c>
      <c r="C22" s="13">
        <v>4.33</v>
      </c>
      <c r="D22" s="39">
        <v>1</v>
      </c>
      <c r="E22" s="39">
        <v>0.67</v>
      </c>
      <c r="F22" s="39">
        <v>0.67</v>
      </c>
      <c r="G22" s="39">
        <v>0.67</v>
      </c>
      <c r="H22" s="39">
        <v>0.67</v>
      </c>
      <c r="I22" s="39">
        <v>0.33</v>
      </c>
      <c r="J22" s="39">
        <v>0.33</v>
      </c>
      <c r="K22" s="39">
        <v>0.33</v>
      </c>
      <c r="L22" s="39">
        <v>0.33</v>
      </c>
      <c r="M22" s="39">
        <v>0.33</v>
      </c>
      <c r="N22" s="39">
        <v>0.33</v>
      </c>
      <c r="O22" s="39">
        <v>0.33</v>
      </c>
      <c r="R22" s="4" t="str">
        <f t="shared" si="18"/>
        <v>Bet</v>
      </c>
      <c r="S22" s="4" t="str">
        <f t="shared" si="19"/>
        <v>No Bet</v>
      </c>
      <c r="T22" s="4" t="str">
        <f t="shared" si="20"/>
        <v>No Bet</v>
      </c>
      <c r="U22" s="4" t="str">
        <f t="shared" si="21"/>
        <v>No Bet</v>
      </c>
      <c r="V22" s="26"/>
      <c r="W22" s="26"/>
      <c r="X22" s="26"/>
      <c r="Y22" s="26"/>
      <c r="Z22" s="35"/>
      <c r="AA22" s="25"/>
      <c r="AC22" s="5"/>
      <c r="AE22" s="5"/>
      <c r="AF22" s="5"/>
      <c r="AG22" s="5"/>
    </row>
    <row r="23" spans="1:33" x14ac:dyDescent="0.25">
      <c r="A23" s="2" t="s">
        <v>54</v>
      </c>
      <c r="B23" s="12">
        <v>3</v>
      </c>
      <c r="C23" s="13">
        <v>4</v>
      </c>
      <c r="D23" s="39">
        <v>1</v>
      </c>
      <c r="E23" s="39">
        <v>1</v>
      </c>
      <c r="F23" s="39">
        <v>0.67</v>
      </c>
      <c r="G23" s="39">
        <v>0.67</v>
      </c>
      <c r="H23" s="39">
        <v>0.33</v>
      </c>
      <c r="I23" s="39">
        <v>0.33</v>
      </c>
      <c r="J23" s="39">
        <v>0</v>
      </c>
      <c r="K23" s="39">
        <v>1</v>
      </c>
      <c r="L23" s="39">
        <v>0</v>
      </c>
      <c r="M23" s="39">
        <v>0</v>
      </c>
      <c r="N23" s="39">
        <v>0</v>
      </c>
      <c r="O23" s="39">
        <v>0</v>
      </c>
      <c r="R23" s="4" t="str">
        <f t="shared" si="18"/>
        <v>Bet</v>
      </c>
      <c r="S23" s="4" t="str">
        <f t="shared" si="19"/>
        <v>Bet</v>
      </c>
      <c r="T23" s="4" t="str">
        <f t="shared" si="20"/>
        <v>No Bet</v>
      </c>
      <c r="U23" s="4" t="str">
        <f t="shared" si="21"/>
        <v>No Bet</v>
      </c>
      <c r="V23" s="26"/>
      <c r="W23" s="26"/>
      <c r="X23" s="26"/>
      <c r="Y23" s="26"/>
      <c r="Z23" s="35"/>
      <c r="AA23" s="25"/>
      <c r="AC23" s="5"/>
      <c r="AE23" s="5"/>
      <c r="AF23" s="5"/>
      <c r="AG23" s="5"/>
    </row>
    <row r="24" spans="1:33" x14ac:dyDescent="0.25">
      <c r="A24" s="2" t="s">
        <v>53</v>
      </c>
      <c r="B24" s="12">
        <v>3</v>
      </c>
      <c r="C24" s="13">
        <v>3.33</v>
      </c>
      <c r="D24" s="39">
        <v>1</v>
      </c>
      <c r="E24" s="39">
        <v>0.67</v>
      </c>
      <c r="F24" s="39">
        <v>0.67</v>
      </c>
      <c r="G24" s="39">
        <v>0.67</v>
      </c>
      <c r="H24" s="39">
        <v>0.33</v>
      </c>
      <c r="I24" s="39">
        <v>0</v>
      </c>
      <c r="J24" s="39">
        <v>0</v>
      </c>
      <c r="K24" s="39">
        <v>0.67</v>
      </c>
      <c r="L24" s="39">
        <v>0.33</v>
      </c>
      <c r="M24" s="39">
        <v>0</v>
      </c>
      <c r="N24" s="39">
        <v>0.33</v>
      </c>
      <c r="O24" s="39">
        <v>0</v>
      </c>
      <c r="R24" s="4" t="str">
        <f t="shared" si="18"/>
        <v>Bet</v>
      </c>
      <c r="S24" s="4" t="str">
        <f t="shared" si="19"/>
        <v>No Bet</v>
      </c>
      <c r="T24" s="4" t="str">
        <f t="shared" si="20"/>
        <v>No Bet</v>
      </c>
      <c r="U24" s="4" t="str">
        <f t="shared" si="21"/>
        <v>No Bet</v>
      </c>
      <c r="V24" s="26"/>
      <c r="W24" s="26"/>
      <c r="X24" s="26"/>
      <c r="Y24" s="26"/>
      <c r="Z24" s="35"/>
      <c r="AA24" s="25"/>
      <c r="AC24" s="5"/>
      <c r="AE24" s="5"/>
      <c r="AF24" s="5"/>
      <c r="AG24" s="5"/>
    </row>
    <row r="25" spans="1:33" x14ac:dyDescent="0.25">
      <c r="A25" s="2" t="s">
        <v>50</v>
      </c>
      <c r="B25" s="12">
        <v>3</v>
      </c>
      <c r="C25" s="13">
        <v>3.33</v>
      </c>
      <c r="D25" s="39">
        <v>1</v>
      </c>
      <c r="E25" s="39">
        <v>0.67</v>
      </c>
      <c r="F25" s="39">
        <v>0.67</v>
      </c>
      <c r="G25" s="39">
        <v>0.33</v>
      </c>
      <c r="H25" s="39">
        <v>0.33</v>
      </c>
      <c r="I25" s="39">
        <v>0.33</v>
      </c>
      <c r="J25" s="39">
        <v>0</v>
      </c>
      <c r="K25" s="39">
        <v>0.67</v>
      </c>
      <c r="L25" s="39">
        <v>0</v>
      </c>
      <c r="M25" s="39">
        <v>0.33</v>
      </c>
      <c r="N25" s="39">
        <v>0</v>
      </c>
      <c r="O25" s="39">
        <v>0.33</v>
      </c>
      <c r="R25" s="4" t="str">
        <f t="shared" si="18"/>
        <v>Bet</v>
      </c>
      <c r="S25" s="4" t="str">
        <f t="shared" si="19"/>
        <v>No Bet</v>
      </c>
      <c r="T25" s="4" t="str">
        <f t="shared" si="20"/>
        <v>No Bet</v>
      </c>
      <c r="U25" s="4" t="str">
        <f t="shared" si="21"/>
        <v>No Bet</v>
      </c>
      <c r="V25" s="26"/>
      <c r="W25" s="26"/>
      <c r="X25" s="26"/>
      <c r="Y25" s="26"/>
      <c r="Z25" s="35"/>
      <c r="AA25" s="25"/>
      <c r="AC25" s="5"/>
      <c r="AE25" s="5"/>
      <c r="AF25" s="5"/>
      <c r="AG25" s="5"/>
    </row>
    <row r="26" spans="1:33" x14ac:dyDescent="0.25">
      <c r="A26" s="2" t="s">
        <v>52</v>
      </c>
      <c r="B26" s="12">
        <v>3</v>
      </c>
      <c r="C26" s="13">
        <v>3</v>
      </c>
      <c r="D26" s="39">
        <v>1</v>
      </c>
      <c r="E26" s="39">
        <v>1</v>
      </c>
      <c r="F26" s="39">
        <v>0.67</v>
      </c>
      <c r="G26" s="39">
        <v>0.33</v>
      </c>
      <c r="H26" s="39">
        <v>0</v>
      </c>
      <c r="I26" s="39">
        <v>0</v>
      </c>
      <c r="J26" s="39">
        <v>0</v>
      </c>
      <c r="K26" s="39">
        <v>0.67</v>
      </c>
      <c r="L26" s="39">
        <v>0</v>
      </c>
      <c r="M26" s="39">
        <v>0.33</v>
      </c>
      <c r="N26" s="39">
        <v>0</v>
      </c>
      <c r="O26" s="39">
        <v>0.33</v>
      </c>
      <c r="R26" s="4" t="str">
        <f t="shared" si="18"/>
        <v>Bet</v>
      </c>
      <c r="S26" s="4" t="str">
        <f t="shared" si="19"/>
        <v>Bet</v>
      </c>
      <c r="T26" s="4" t="str">
        <f t="shared" si="20"/>
        <v>No Bet</v>
      </c>
      <c r="U26" s="4" t="str">
        <f t="shared" si="21"/>
        <v>No Bet</v>
      </c>
      <c r="V26" s="26"/>
      <c r="W26" s="26"/>
      <c r="X26" s="26"/>
      <c r="Y26" s="26"/>
      <c r="Z26" s="35"/>
      <c r="AA26" s="25"/>
      <c r="AC26" s="5"/>
      <c r="AE26" s="5"/>
      <c r="AF26" s="5"/>
      <c r="AG26" s="5"/>
    </row>
    <row r="27" spans="1:33" x14ac:dyDescent="0.25">
      <c r="A27" s="2" t="s">
        <v>55</v>
      </c>
      <c r="B27" s="12">
        <v>3</v>
      </c>
      <c r="C27" s="13">
        <v>2.67</v>
      </c>
      <c r="D27" s="39">
        <v>1</v>
      </c>
      <c r="E27" s="39">
        <v>0.67</v>
      </c>
      <c r="F27" s="39">
        <v>0.67</v>
      </c>
      <c r="G27" s="39">
        <v>0.33</v>
      </c>
      <c r="H27" s="39">
        <v>0</v>
      </c>
      <c r="I27" s="39">
        <v>0</v>
      </c>
      <c r="J27" s="39">
        <v>0</v>
      </c>
      <c r="K27" s="39">
        <v>0.33</v>
      </c>
      <c r="L27" s="39">
        <v>0</v>
      </c>
      <c r="M27" s="39">
        <v>0.67</v>
      </c>
      <c r="N27" s="39">
        <v>0</v>
      </c>
      <c r="O27" s="39">
        <v>0.67</v>
      </c>
      <c r="R27" s="4" t="str">
        <f t="shared" si="18"/>
        <v>Bet</v>
      </c>
      <c r="S27" s="4" t="str">
        <f t="shared" si="19"/>
        <v>No Bet</v>
      </c>
      <c r="T27" s="4" t="str">
        <f t="shared" si="20"/>
        <v>No Bet</v>
      </c>
      <c r="U27" s="4" t="str">
        <f t="shared" si="21"/>
        <v>No Bet</v>
      </c>
      <c r="V27" s="26"/>
      <c r="W27" s="26"/>
      <c r="X27" s="26"/>
      <c r="Y27" s="26"/>
      <c r="Z27" s="35"/>
      <c r="AA27" s="25"/>
      <c r="AC27" s="5"/>
      <c r="AE27" s="5"/>
      <c r="AF27" s="5"/>
      <c r="AG27" s="5"/>
    </row>
    <row r="28" spans="1:33" x14ac:dyDescent="0.25">
      <c r="A28" s="2" t="s">
        <v>57</v>
      </c>
      <c r="B28" s="12">
        <v>3</v>
      </c>
      <c r="C28" s="13">
        <v>2.67</v>
      </c>
      <c r="D28" s="39">
        <v>1</v>
      </c>
      <c r="E28" s="39">
        <v>1</v>
      </c>
      <c r="F28" s="39">
        <v>0.67</v>
      </c>
      <c r="G28" s="39">
        <v>0</v>
      </c>
      <c r="H28" s="39">
        <v>0</v>
      </c>
      <c r="I28" s="39">
        <v>0</v>
      </c>
      <c r="J28" s="39">
        <v>0</v>
      </c>
      <c r="K28" s="39">
        <v>0.67</v>
      </c>
      <c r="L28" s="39">
        <v>0</v>
      </c>
      <c r="M28" s="39">
        <v>0.33</v>
      </c>
      <c r="N28" s="39">
        <v>0</v>
      </c>
      <c r="O28" s="39">
        <v>0.33</v>
      </c>
      <c r="R28" s="4" t="str">
        <f t="shared" si="18"/>
        <v>Bet</v>
      </c>
      <c r="S28" s="4" t="str">
        <f t="shared" si="19"/>
        <v>Bet</v>
      </c>
      <c r="T28" s="4" t="str">
        <f t="shared" si="20"/>
        <v>No Bet</v>
      </c>
      <c r="U28" s="4" t="str">
        <f t="shared" si="21"/>
        <v>No Bet</v>
      </c>
    </row>
    <row r="29" spans="1:33" x14ac:dyDescent="0.25">
      <c r="A29" s="2" t="s">
        <v>59</v>
      </c>
      <c r="B29" s="12">
        <v>3</v>
      </c>
      <c r="C29" s="13">
        <v>2</v>
      </c>
      <c r="D29" s="39">
        <v>1</v>
      </c>
      <c r="E29" s="39">
        <v>0.67</v>
      </c>
      <c r="F29" s="39">
        <v>0.33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0.67</v>
      </c>
      <c r="M29" s="39">
        <v>0.33</v>
      </c>
      <c r="N29" s="39">
        <v>0.67</v>
      </c>
      <c r="O29" s="39">
        <v>0.33</v>
      </c>
      <c r="R29" s="4" t="str">
        <f t="shared" si="18"/>
        <v>Bet</v>
      </c>
      <c r="S29" s="4" t="str">
        <f t="shared" si="19"/>
        <v>No Bet</v>
      </c>
      <c r="T29" s="4" t="str">
        <f t="shared" si="20"/>
        <v>No Bet</v>
      </c>
      <c r="U29" s="4" t="str">
        <f t="shared" si="21"/>
        <v>No Bet</v>
      </c>
    </row>
    <row r="30" spans="1:33" x14ac:dyDescent="0.25">
      <c r="A30" s="2" t="s">
        <v>58</v>
      </c>
      <c r="B30" s="12">
        <v>3</v>
      </c>
      <c r="C30" s="13">
        <v>1.67</v>
      </c>
      <c r="D30" s="39">
        <v>1</v>
      </c>
      <c r="E30" s="39">
        <v>0.67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0.33</v>
      </c>
      <c r="L30" s="39">
        <v>0.33</v>
      </c>
      <c r="M30" s="39">
        <v>0.33</v>
      </c>
      <c r="N30" s="39">
        <v>0.33</v>
      </c>
      <c r="O30" s="39">
        <v>0.33</v>
      </c>
      <c r="R30" s="4" t="str">
        <f t="shared" si="18"/>
        <v>Bet</v>
      </c>
      <c r="S30" s="4" t="str">
        <f t="shared" si="19"/>
        <v>No Bet</v>
      </c>
      <c r="T30" s="4" t="str">
        <f t="shared" si="20"/>
        <v>No Bet</v>
      </c>
      <c r="U30" s="4" t="str">
        <f t="shared" si="21"/>
        <v>No Bet</v>
      </c>
    </row>
    <row r="31" spans="1:33" x14ac:dyDescent="0.25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R31" s="4"/>
      <c r="S31" s="4"/>
      <c r="T31" s="4"/>
      <c r="U31" s="4"/>
    </row>
    <row r="32" spans="1:33" ht="15.75" thickBot="1" x14ac:dyDescent="0.3">
      <c r="A32" s="14" t="s">
        <v>40</v>
      </c>
      <c r="B32" s="57"/>
      <c r="C32" s="57"/>
      <c r="D32" s="15">
        <v>1</v>
      </c>
      <c r="E32" s="15">
        <v>0.83299999999999996</v>
      </c>
      <c r="F32" s="15">
        <v>0.66700000000000004</v>
      </c>
      <c r="G32" s="15">
        <v>0.47199999999999998</v>
      </c>
      <c r="H32" s="15">
        <v>0.30599999999999999</v>
      </c>
      <c r="I32" s="15">
        <v>0.16700000000000001</v>
      </c>
      <c r="J32" s="15">
        <v>5.6000000000000001E-2</v>
      </c>
      <c r="K32" s="15">
        <v>0.58299999999999996</v>
      </c>
      <c r="L32" s="15">
        <v>0.16700000000000001</v>
      </c>
      <c r="M32" s="15">
        <v>0.25</v>
      </c>
      <c r="N32" s="15">
        <v>0.16700000000000001</v>
      </c>
      <c r="O32" s="15">
        <v>0.25</v>
      </c>
      <c r="R32" s="4"/>
      <c r="S32" s="4"/>
      <c r="T32" s="4"/>
      <c r="U32" s="4"/>
    </row>
    <row r="33" spans="1:21" ht="15.75" thickBot="1" x14ac:dyDescent="0.3">
      <c r="A33" s="56" t="s">
        <v>42</v>
      </c>
      <c r="B33" s="43" t="s">
        <v>2</v>
      </c>
      <c r="C33" s="43" t="s">
        <v>3</v>
      </c>
      <c r="D33" s="43" t="s">
        <v>4</v>
      </c>
      <c r="E33" s="43" t="s">
        <v>5</v>
      </c>
      <c r="F33" s="43" t="s">
        <v>6</v>
      </c>
      <c r="G33" s="43" t="s">
        <v>7</v>
      </c>
      <c r="H33" s="43" t="s">
        <v>8</v>
      </c>
      <c r="I33" s="43" t="s">
        <v>9</v>
      </c>
      <c r="J33" s="43" t="s">
        <v>10</v>
      </c>
      <c r="K33" s="43" t="s">
        <v>11</v>
      </c>
      <c r="L33" s="43" t="s">
        <v>12</v>
      </c>
      <c r="M33" s="43" t="s">
        <v>13</v>
      </c>
      <c r="N33" s="43" t="s">
        <v>14</v>
      </c>
      <c r="O33" s="43" t="s">
        <v>15</v>
      </c>
      <c r="R33" s="6">
        <v>0.5</v>
      </c>
      <c r="S33" s="7">
        <v>1.5</v>
      </c>
      <c r="T33" s="7">
        <v>2.5</v>
      </c>
      <c r="U33" s="8">
        <v>3.5</v>
      </c>
    </row>
    <row r="34" spans="1:21" x14ac:dyDescent="0.25">
      <c r="A34" s="56"/>
      <c r="B34" s="2" t="s">
        <v>52</v>
      </c>
      <c r="C34" s="12">
        <v>3</v>
      </c>
      <c r="D34" s="13">
        <v>4.67</v>
      </c>
      <c r="E34" s="39">
        <v>1</v>
      </c>
      <c r="F34" s="39">
        <v>1</v>
      </c>
      <c r="G34" s="39">
        <v>1</v>
      </c>
      <c r="H34" s="39">
        <v>1</v>
      </c>
      <c r="I34" s="39">
        <v>0.33</v>
      </c>
      <c r="J34" s="39">
        <v>0.33</v>
      </c>
      <c r="K34" s="39">
        <v>0</v>
      </c>
      <c r="L34" s="39">
        <v>1</v>
      </c>
      <c r="M34" s="39">
        <v>0</v>
      </c>
      <c r="N34" s="39">
        <v>0</v>
      </c>
      <c r="O34" s="39">
        <v>0</v>
      </c>
      <c r="P34" s="39">
        <v>0</v>
      </c>
      <c r="R34" s="4" t="str">
        <f>IF(E34&lt;$Q$1,"No Bet","Bet")</f>
        <v>Bet</v>
      </c>
      <c r="S34" s="4" t="str">
        <f t="shared" ref="S34:U34" si="22">IF(F34&lt;$Q$1,"No Bet","Bet")</f>
        <v>Bet</v>
      </c>
      <c r="T34" s="4" t="str">
        <f t="shared" si="22"/>
        <v>Bet</v>
      </c>
      <c r="U34" s="4" t="str">
        <f t="shared" si="22"/>
        <v>Bet</v>
      </c>
    </row>
    <row r="35" spans="1:21" x14ac:dyDescent="0.25">
      <c r="A35" s="2" t="s">
        <v>50</v>
      </c>
      <c r="B35" s="12">
        <v>3</v>
      </c>
      <c r="C35" s="13">
        <v>4.67</v>
      </c>
      <c r="D35" s="39">
        <v>1</v>
      </c>
      <c r="E35" s="39">
        <v>1</v>
      </c>
      <c r="F35" s="39">
        <v>1</v>
      </c>
      <c r="G35" s="39">
        <v>1</v>
      </c>
      <c r="H35" s="39">
        <v>0.67</v>
      </c>
      <c r="I35" s="39">
        <v>0</v>
      </c>
      <c r="J35" s="39">
        <v>0</v>
      </c>
      <c r="K35" s="39">
        <v>0.67</v>
      </c>
      <c r="L35" s="39">
        <v>0</v>
      </c>
      <c r="M35" s="39">
        <v>0.33</v>
      </c>
      <c r="N35" s="39">
        <v>0</v>
      </c>
      <c r="O35" s="39">
        <v>0.33</v>
      </c>
      <c r="R35" s="4" t="str">
        <f>IF(D35&lt;$Q$1,"No Bet","Bet")</f>
        <v>Bet</v>
      </c>
      <c r="S35" s="4" t="str">
        <f t="shared" ref="S35" si="23">IF(E35&lt;$Q$1,"No Bet","Bet")</f>
        <v>Bet</v>
      </c>
      <c r="T35" s="4" t="str">
        <f t="shared" ref="T35" si="24">IF(F35&lt;$Q$1,"No Bet","Bet")</f>
        <v>Bet</v>
      </c>
      <c r="U35" s="4" t="str">
        <f t="shared" ref="U35" si="25">IF(G35&lt;$Q$1,"No Bet","Bet")</f>
        <v>Bet</v>
      </c>
    </row>
    <row r="36" spans="1:21" x14ac:dyDescent="0.25">
      <c r="A36" s="2" t="s">
        <v>48</v>
      </c>
      <c r="B36" s="12">
        <v>3</v>
      </c>
      <c r="C36" s="13">
        <v>4.67</v>
      </c>
      <c r="D36" s="39">
        <v>1</v>
      </c>
      <c r="E36" s="39">
        <v>1</v>
      </c>
      <c r="F36" s="39">
        <v>0.67</v>
      </c>
      <c r="G36" s="39">
        <v>0.67</v>
      </c>
      <c r="H36" s="39">
        <v>0.67</v>
      </c>
      <c r="I36" s="39">
        <v>0.67</v>
      </c>
      <c r="J36" s="39">
        <v>0</v>
      </c>
      <c r="K36" s="39">
        <v>0.33</v>
      </c>
      <c r="L36" s="39">
        <v>0.67</v>
      </c>
      <c r="M36" s="39">
        <v>0</v>
      </c>
      <c r="N36" s="39">
        <v>0.67</v>
      </c>
      <c r="O36" s="39">
        <v>0</v>
      </c>
      <c r="R36" s="4" t="str">
        <f t="shared" ref="R36:R45" si="26">IF(D36&lt;$Q$1,"No Bet","Bet")</f>
        <v>Bet</v>
      </c>
      <c r="S36" s="4" t="str">
        <f t="shared" ref="S36:S45" si="27">IF(E36&lt;$Q$1,"No Bet","Bet")</f>
        <v>Bet</v>
      </c>
      <c r="T36" s="4" t="str">
        <f t="shared" ref="T36:T45" si="28">IF(F36&lt;$Q$1,"No Bet","Bet")</f>
        <v>No Bet</v>
      </c>
      <c r="U36" s="4" t="str">
        <f t="shared" ref="U36:U45" si="29">IF(G36&lt;$Q$1,"No Bet","Bet")</f>
        <v>No Bet</v>
      </c>
    </row>
    <row r="37" spans="1:21" x14ac:dyDescent="0.25">
      <c r="A37" s="2" t="s">
        <v>53</v>
      </c>
      <c r="B37" s="12">
        <v>3</v>
      </c>
      <c r="C37" s="13">
        <v>4.33</v>
      </c>
      <c r="D37" s="39">
        <v>1</v>
      </c>
      <c r="E37" s="39">
        <v>1</v>
      </c>
      <c r="F37" s="39">
        <v>1</v>
      </c>
      <c r="G37" s="39">
        <v>0.67</v>
      </c>
      <c r="H37" s="39">
        <v>0.33</v>
      </c>
      <c r="I37" s="39">
        <v>0.33</v>
      </c>
      <c r="J37" s="39">
        <v>0</v>
      </c>
      <c r="K37" s="39">
        <v>1</v>
      </c>
      <c r="L37" s="39">
        <v>0</v>
      </c>
      <c r="M37" s="39">
        <v>0</v>
      </c>
      <c r="N37" s="39">
        <v>0</v>
      </c>
      <c r="O37" s="39">
        <v>0</v>
      </c>
      <c r="R37" s="4" t="str">
        <f t="shared" si="26"/>
        <v>Bet</v>
      </c>
      <c r="S37" s="4" t="str">
        <f t="shared" si="27"/>
        <v>Bet</v>
      </c>
      <c r="T37" s="4" t="str">
        <f t="shared" si="28"/>
        <v>Bet</v>
      </c>
      <c r="U37" s="4" t="str">
        <f t="shared" si="29"/>
        <v>No Bet</v>
      </c>
    </row>
    <row r="38" spans="1:21" x14ac:dyDescent="0.25">
      <c r="A38" s="2" t="s">
        <v>55</v>
      </c>
      <c r="B38" s="12">
        <v>3</v>
      </c>
      <c r="C38" s="13">
        <v>4</v>
      </c>
      <c r="D38" s="39">
        <v>1</v>
      </c>
      <c r="E38" s="39">
        <v>1</v>
      </c>
      <c r="F38" s="39">
        <v>0.67</v>
      </c>
      <c r="G38" s="39">
        <v>0.67</v>
      </c>
      <c r="H38" s="39">
        <v>0.67</v>
      </c>
      <c r="I38" s="39">
        <v>0</v>
      </c>
      <c r="J38" s="39">
        <v>0</v>
      </c>
      <c r="K38" s="39">
        <v>0.67</v>
      </c>
      <c r="L38" s="39">
        <v>0</v>
      </c>
      <c r="M38" s="39">
        <v>0.33</v>
      </c>
      <c r="N38" s="39">
        <v>0</v>
      </c>
      <c r="O38" s="39">
        <v>0.33</v>
      </c>
      <c r="R38" s="4" t="str">
        <f t="shared" si="26"/>
        <v>Bet</v>
      </c>
      <c r="S38" s="4" t="str">
        <f t="shared" si="27"/>
        <v>Bet</v>
      </c>
      <c r="T38" s="4" t="str">
        <f t="shared" si="28"/>
        <v>No Bet</v>
      </c>
      <c r="U38" s="4" t="str">
        <f t="shared" si="29"/>
        <v>No Bet</v>
      </c>
    </row>
    <row r="39" spans="1:21" x14ac:dyDescent="0.25">
      <c r="A39" s="2" t="s">
        <v>49</v>
      </c>
      <c r="B39" s="12">
        <v>3</v>
      </c>
      <c r="C39" s="13">
        <v>4</v>
      </c>
      <c r="D39" s="39">
        <v>1</v>
      </c>
      <c r="E39" s="39">
        <v>1</v>
      </c>
      <c r="F39" s="39">
        <v>0.67</v>
      </c>
      <c r="G39" s="39">
        <v>0.33</v>
      </c>
      <c r="H39" s="39">
        <v>0.33</v>
      </c>
      <c r="I39" s="39">
        <v>0.33</v>
      </c>
      <c r="J39" s="39">
        <v>0.33</v>
      </c>
      <c r="K39" s="39">
        <v>0.67</v>
      </c>
      <c r="L39" s="39">
        <v>0</v>
      </c>
      <c r="M39" s="39">
        <v>0.33</v>
      </c>
      <c r="N39" s="39">
        <v>0</v>
      </c>
      <c r="O39" s="39">
        <v>0.33</v>
      </c>
      <c r="R39" s="4" t="str">
        <f t="shared" si="26"/>
        <v>Bet</v>
      </c>
      <c r="S39" s="4" t="str">
        <f t="shared" si="27"/>
        <v>Bet</v>
      </c>
      <c r="T39" s="4" t="str">
        <f t="shared" si="28"/>
        <v>No Bet</v>
      </c>
      <c r="U39" s="4" t="str">
        <f t="shared" si="29"/>
        <v>No Bet</v>
      </c>
    </row>
    <row r="40" spans="1:21" x14ac:dyDescent="0.25">
      <c r="A40" s="2" t="s">
        <v>51</v>
      </c>
      <c r="B40" s="12">
        <v>3</v>
      </c>
      <c r="C40" s="13">
        <v>3.67</v>
      </c>
      <c r="D40" s="39">
        <v>1</v>
      </c>
      <c r="E40" s="39">
        <v>0.67</v>
      </c>
      <c r="F40" s="39">
        <v>0.67</v>
      </c>
      <c r="G40" s="39">
        <v>0.33</v>
      </c>
      <c r="H40" s="39">
        <v>0.33</v>
      </c>
      <c r="I40" s="39">
        <v>0.33</v>
      </c>
      <c r="J40" s="39">
        <v>0.33</v>
      </c>
      <c r="K40" s="39">
        <v>0.33</v>
      </c>
      <c r="L40" s="39">
        <v>0.67</v>
      </c>
      <c r="M40" s="39">
        <v>0</v>
      </c>
      <c r="N40" s="39">
        <v>0.67</v>
      </c>
      <c r="O40" s="39">
        <v>0</v>
      </c>
      <c r="R40" s="4" t="str">
        <f t="shared" si="26"/>
        <v>Bet</v>
      </c>
      <c r="S40" s="4" t="str">
        <f t="shared" si="27"/>
        <v>No Bet</v>
      </c>
      <c r="T40" s="4" t="str">
        <f t="shared" si="28"/>
        <v>No Bet</v>
      </c>
      <c r="U40" s="4" t="str">
        <f t="shared" si="29"/>
        <v>No Bet</v>
      </c>
    </row>
    <row r="41" spans="1:21" x14ac:dyDescent="0.25">
      <c r="A41" s="2" t="s">
        <v>57</v>
      </c>
      <c r="B41" s="12">
        <v>3</v>
      </c>
      <c r="C41" s="13">
        <v>3</v>
      </c>
      <c r="D41" s="39">
        <v>1</v>
      </c>
      <c r="E41" s="39">
        <v>0.67</v>
      </c>
      <c r="F41" s="39">
        <v>0.67</v>
      </c>
      <c r="G41" s="39">
        <v>0.67</v>
      </c>
      <c r="H41" s="39">
        <v>0</v>
      </c>
      <c r="I41" s="39">
        <v>0</v>
      </c>
      <c r="J41" s="39">
        <v>0</v>
      </c>
      <c r="K41" s="39">
        <v>0.67</v>
      </c>
      <c r="L41" s="39">
        <v>0.33</v>
      </c>
      <c r="M41" s="39">
        <v>0</v>
      </c>
      <c r="N41" s="39">
        <v>0.33</v>
      </c>
      <c r="O41" s="39">
        <v>0</v>
      </c>
      <c r="R41" s="4" t="str">
        <f t="shared" si="26"/>
        <v>Bet</v>
      </c>
      <c r="S41" s="4" t="str">
        <f t="shared" si="27"/>
        <v>No Bet</v>
      </c>
      <c r="T41" s="4" t="str">
        <f t="shared" si="28"/>
        <v>No Bet</v>
      </c>
      <c r="U41" s="4" t="str">
        <f t="shared" si="29"/>
        <v>No Bet</v>
      </c>
    </row>
    <row r="42" spans="1:21" x14ac:dyDescent="0.25">
      <c r="A42" s="2" t="s">
        <v>54</v>
      </c>
      <c r="B42" s="12">
        <v>3</v>
      </c>
      <c r="C42" s="13">
        <v>3</v>
      </c>
      <c r="D42" s="39">
        <v>1</v>
      </c>
      <c r="E42" s="39">
        <v>1</v>
      </c>
      <c r="F42" s="39">
        <v>0.33</v>
      </c>
      <c r="G42" s="39">
        <v>0.33</v>
      </c>
      <c r="H42" s="39">
        <v>0.33</v>
      </c>
      <c r="I42" s="39">
        <v>0</v>
      </c>
      <c r="J42" s="39">
        <v>0</v>
      </c>
      <c r="K42" s="39">
        <v>0.67</v>
      </c>
      <c r="L42" s="39">
        <v>0</v>
      </c>
      <c r="M42" s="39">
        <v>0.33</v>
      </c>
      <c r="N42" s="39">
        <v>0</v>
      </c>
      <c r="O42" s="39">
        <v>0.33</v>
      </c>
      <c r="R42" s="4" t="str">
        <f t="shared" si="26"/>
        <v>Bet</v>
      </c>
      <c r="S42" s="4" t="str">
        <f t="shared" si="27"/>
        <v>Bet</v>
      </c>
      <c r="T42" s="4" t="str">
        <f t="shared" si="28"/>
        <v>No Bet</v>
      </c>
      <c r="U42" s="4" t="str">
        <f t="shared" si="29"/>
        <v>No Bet</v>
      </c>
    </row>
    <row r="43" spans="1:21" x14ac:dyDescent="0.25">
      <c r="A43" s="2" t="s">
        <v>58</v>
      </c>
      <c r="B43" s="12">
        <v>3</v>
      </c>
      <c r="C43" s="13">
        <v>2.33</v>
      </c>
      <c r="D43" s="39">
        <v>1</v>
      </c>
      <c r="E43" s="39">
        <v>0.67</v>
      </c>
      <c r="F43" s="39">
        <v>0.67</v>
      </c>
      <c r="G43" s="39">
        <v>0</v>
      </c>
      <c r="H43" s="39">
        <v>0</v>
      </c>
      <c r="I43" s="39">
        <v>0</v>
      </c>
      <c r="J43" s="39">
        <v>0</v>
      </c>
      <c r="K43" s="39">
        <v>0.33</v>
      </c>
      <c r="L43" s="39">
        <v>0.67</v>
      </c>
      <c r="M43" s="39">
        <v>0</v>
      </c>
      <c r="N43" s="39">
        <v>0.67</v>
      </c>
      <c r="O43" s="39">
        <v>0</v>
      </c>
      <c r="R43" s="4" t="str">
        <f t="shared" si="26"/>
        <v>Bet</v>
      </c>
      <c r="S43" s="4" t="str">
        <f t="shared" si="27"/>
        <v>No Bet</v>
      </c>
      <c r="T43" s="4" t="str">
        <f t="shared" si="28"/>
        <v>No Bet</v>
      </c>
      <c r="U43" s="4" t="str">
        <f t="shared" si="29"/>
        <v>No Bet</v>
      </c>
    </row>
    <row r="44" spans="1:21" x14ac:dyDescent="0.25">
      <c r="A44" s="2" t="s">
        <v>56</v>
      </c>
      <c r="B44" s="12">
        <v>3</v>
      </c>
      <c r="C44" s="13">
        <v>2</v>
      </c>
      <c r="D44" s="39">
        <v>1</v>
      </c>
      <c r="E44" s="39">
        <v>0.67</v>
      </c>
      <c r="F44" s="39">
        <v>0.33</v>
      </c>
      <c r="G44" s="39">
        <v>0</v>
      </c>
      <c r="H44" s="39">
        <v>0</v>
      </c>
      <c r="I44" s="39">
        <v>0</v>
      </c>
      <c r="J44" s="39">
        <v>0</v>
      </c>
      <c r="K44" s="39">
        <v>0.33</v>
      </c>
      <c r="L44" s="39">
        <v>0.33</v>
      </c>
      <c r="M44" s="39">
        <v>0.33</v>
      </c>
      <c r="N44" s="39">
        <v>0.33</v>
      </c>
      <c r="O44" s="39">
        <v>0.33</v>
      </c>
      <c r="R44" s="4" t="str">
        <f t="shared" si="26"/>
        <v>Bet</v>
      </c>
      <c r="S44" s="4" t="str">
        <f t="shared" si="27"/>
        <v>No Bet</v>
      </c>
      <c r="T44" s="4" t="str">
        <f t="shared" si="28"/>
        <v>No Bet</v>
      </c>
      <c r="U44" s="4" t="str">
        <f t="shared" si="29"/>
        <v>No Bet</v>
      </c>
    </row>
    <row r="45" spans="1:21" x14ac:dyDescent="0.25">
      <c r="A45" s="2" t="s">
        <v>59</v>
      </c>
      <c r="B45" s="12">
        <v>3</v>
      </c>
      <c r="C45" s="13">
        <v>1.67</v>
      </c>
      <c r="D45" s="39">
        <v>1</v>
      </c>
      <c r="E45" s="39">
        <v>0.33</v>
      </c>
      <c r="F45" s="39">
        <v>0.33</v>
      </c>
      <c r="G45" s="39">
        <v>0</v>
      </c>
      <c r="H45" s="39">
        <v>0</v>
      </c>
      <c r="I45" s="39">
        <v>0</v>
      </c>
      <c r="J45" s="39">
        <v>0</v>
      </c>
      <c r="K45" s="39">
        <v>0.33</v>
      </c>
      <c r="L45" s="39">
        <v>0.33</v>
      </c>
      <c r="M45" s="39">
        <v>0.33</v>
      </c>
      <c r="N45" s="39">
        <v>0.33</v>
      </c>
      <c r="O45" s="39">
        <v>0.33</v>
      </c>
      <c r="R45" s="4" t="str">
        <f t="shared" si="26"/>
        <v>Bet</v>
      </c>
      <c r="S45" s="4" t="str">
        <f t="shared" si="27"/>
        <v>No Bet</v>
      </c>
      <c r="T45" s="4" t="str">
        <f t="shared" si="28"/>
        <v>No Bet</v>
      </c>
      <c r="U45" s="4" t="str">
        <f t="shared" si="29"/>
        <v>No Bet</v>
      </c>
    </row>
    <row r="46" spans="1:21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R46" s="4"/>
      <c r="S46" s="4"/>
      <c r="T46" s="4"/>
      <c r="U46" s="4"/>
    </row>
    <row r="47" spans="1:21" x14ac:dyDescent="0.25">
      <c r="A47" s="14" t="s">
        <v>40</v>
      </c>
      <c r="B47" s="57"/>
      <c r="C47" s="57"/>
      <c r="D47" s="15">
        <v>1</v>
      </c>
      <c r="E47" s="15">
        <v>0.83299999999999996</v>
      </c>
      <c r="F47" s="15">
        <v>0.66700000000000004</v>
      </c>
      <c r="G47" s="15">
        <v>0.47199999999999998</v>
      </c>
      <c r="H47" s="15">
        <v>0.30599999999999999</v>
      </c>
      <c r="I47" s="15">
        <v>0.16700000000000001</v>
      </c>
      <c r="J47" s="15">
        <v>5.6000000000000001E-2</v>
      </c>
      <c r="K47" s="15">
        <v>0.58299999999999996</v>
      </c>
      <c r="L47" s="15">
        <v>0.25</v>
      </c>
      <c r="M47" s="15">
        <v>0.16700000000000001</v>
      </c>
      <c r="N47" s="15">
        <v>0.25</v>
      </c>
      <c r="O47" s="15">
        <v>0.16700000000000001</v>
      </c>
      <c r="R47" s="4"/>
      <c r="S47" s="4"/>
      <c r="T47" s="4"/>
      <c r="U47" s="4"/>
    </row>
    <row r="48" spans="1:21" x14ac:dyDescent="0.2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R48" s="4"/>
      <c r="S48" s="4"/>
      <c r="T48" s="4"/>
      <c r="U48" s="4"/>
    </row>
    <row r="49" spans="1:21" x14ac:dyDescent="0.2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R49" s="4"/>
      <c r="S49" s="4"/>
      <c r="T49" s="4"/>
      <c r="U49" s="4"/>
    </row>
    <row r="50" spans="1:21" ht="23.25" customHeight="1" x14ac:dyDescent="0.25">
      <c r="A50" s="60" t="s">
        <v>43</v>
      </c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R50" s="4"/>
      <c r="S50" s="4"/>
      <c r="T50" s="4"/>
      <c r="U50" s="4"/>
    </row>
    <row r="51" spans="1:21" x14ac:dyDescent="0.2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R51" s="4"/>
      <c r="S51" s="4"/>
      <c r="T51" s="4"/>
      <c r="U51" s="4"/>
    </row>
    <row r="52" spans="1:21" x14ac:dyDescent="0.25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R52" s="4"/>
      <c r="S52" s="4"/>
      <c r="T52" s="4"/>
      <c r="U52" s="4"/>
    </row>
    <row r="53" spans="1:21" ht="15" customHeight="1" x14ac:dyDescent="0.25">
      <c r="A53" s="59" t="s">
        <v>44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R53" s="4"/>
      <c r="S53" s="4"/>
      <c r="T53" s="4"/>
      <c r="U53" s="4"/>
    </row>
    <row r="54" spans="1:21" x14ac:dyDescent="0.25">
      <c r="A54" s="56" t="s">
        <v>1</v>
      </c>
      <c r="B54" s="43" t="s">
        <v>2</v>
      </c>
      <c r="C54" s="43" t="s">
        <v>3</v>
      </c>
      <c r="D54" s="43" t="s">
        <v>4</v>
      </c>
      <c r="E54" s="43" t="s">
        <v>5</v>
      </c>
      <c r="F54" s="43" t="s">
        <v>6</v>
      </c>
      <c r="G54" s="43" t="s">
        <v>7</v>
      </c>
      <c r="H54" s="43" t="s">
        <v>8</v>
      </c>
      <c r="I54" s="43" t="s">
        <v>9</v>
      </c>
      <c r="J54" s="43" t="s">
        <v>10</v>
      </c>
      <c r="K54" s="43" t="s">
        <v>11</v>
      </c>
      <c r="L54" s="43" t="s">
        <v>12</v>
      </c>
      <c r="M54" s="43" t="s">
        <v>13</v>
      </c>
      <c r="N54" s="43" t="s">
        <v>14</v>
      </c>
      <c r="O54" s="43" t="s">
        <v>15</v>
      </c>
      <c r="R54" s="4"/>
      <c r="S54" s="4"/>
      <c r="T54" s="4"/>
      <c r="U54" s="4"/>
    </row>
    <row r="55" spans="1:21" x14ac:dyDescent="0.25">
      <c r="A55" s="56"/>
      <c r="B55" s="2" t="s">
        <v>49</v>
      </c>
      <c r="C55" s="12">
        <v>6</v>
      </c>
      <c r="D55" s="13">
        <v>2.67</v>
      </c>
      <c r="E55" s="39">
        <v>1</v>
      </c>
      <c r="F55" s="39">
        <v>0.67</v>
      </c>
      <c r="G55" s="39">
        <v>0.67</v>
      </c>
      <c r="H55" s="39">
        <v>0.33</v>
      </c>
      <c r="I55" s="39">
        <v>0</v>
      </c>
      <c r="J55" s="39">
        <v>0</v>
      </c>
      <c r="K55" s="39">
        <v>0</v>
      </c>
      <c r="L55" s="39">
        <v>0.5</v>
      </c>
      <c r="M55" s="39">
        <v>0</v>
      </c>
      <c r="N55" s="39">
        <v>0.5</v>
      </c>
      <c r="O55" s="39">
        <v>0</v>
      </c>
      <c r="P55" s="39">
        <v>0.5</v>
      </c>
      <c r="R55" s="4"/>
      <c r="S55" s="4"/>
      <c r="T55" s="4"/>
      <c r="U55" s="4"/>
    </row>
    <row r="56" spans="1:21" ht="15.75" thickBot="1" x14ac:dyDescent="0.3">
      <c r="A56" s="2" t="s">
        <v>48</v>
      </c>
      <c r="B56" s="12">
        <v>6</v>
      </c>
      <c r="C56" s="13">
        <v>2.5</v>
      </c>
      <c r="D56" s="39">
        <v>1</v>
      </c>
      <c r="E56" s="39">
        <v>0.83</v>
      </c>
      <c r="F56" s="39">
        <v>0.67</v>
      </c>
      <c r="G56" s="39">
        <v>0</v>
      </c>
      <c r="H56" s="39">
        <v>0</v>
      </c>
      <c r="I56" s="39">
        <v>0</v>
      </c>
      <c r="J56" s="39">
        <v>0</v>
      </c>
      <c r="K56" s="39">
        <v>0.17</v>
      </c>
      <c r="L56" s="39">
        <v>0.83</v>
      </c>
      <c r="M56" s="39">
        <v>0</v>
      </c>
      <c r="N56" s="39">
        <v>0.83</v>
      </c>
      <c r="O56" s="39">
        <v>0</v>
      </c>
      <c r="R56" s="4"/>
      <c r="S56" s="4"/>
      <c r="T56" s="4"/>
      <c r="U56" s="4"/>
    </row>
    <row r="57" spans="1:21" ht="15.75" thickBot="1" x14ac:dyDescent="0.3">
      <c r="A57" s="2" t="s">
        <v>50</v>
      </c>
      <c r="B57" s="12">
        <v>6</v>
      </c>
      <c r="C57" s="13">
        <v>2</v>
      </c>
      <c r="D57" s="39">
        <v>1</v>
      </c>
      <c r="E57" s="39">
        <v>0.67</v>
      </c>
      <c r="F57" s="39">
        <v>0.33</v>
      </c>
      <c r="G57" s="39">
        <v>0</v>
      </c>
      <c r="H57" s="39">
        <v>0</v>
      </c>
      <c r="I57" s="39">
        <v>0</v>
      </c>
      <c r="J57" s="39">
        <v>0</v>
      </c>
      <c r="K57" s="39">
        <v>0.17</v>
      </c>
      <c r="L57" s="39">
        <v>0.17</v>
      </c>
      <c r="M57" s="39">
        <v>0.67</v>
      </c>
      <c r="N57" s="39">
        <v>0.17</v>
      </c>
      <c r="O57" s="39">
        <v>0.67</v>
      </c>
      <c r="R57" s="6"/>
      <c r="S57" s="7"/>
      <c r="T57" s="7"/>
      <c r="U57" s="8"/>
    </row>
    <row r="58" spans="1:21" x14ac:dyDescent="0.25">
      <c r="A58" s="2" t="s">
        <v>55</v>
      </c>
      <c r="B58" s="12">
        <v>6</v>
      </c>
      <c r="C58" s="13">
        <v>1.83</v>
      </c>
      <c r="D58" s="39">
        <v>1</v>
      </c>
      <c r="E58" s="39">
        <v>0.5</v>
      </c>
      <c r="F58" s="39">
        <v>0.33</v>
      </c>
      <c r="G58" s="39">
        <v>0</v>
      </c>
      <c r="H58" s="39">
        <v>0</v>
      </c>
      <c r="I58" s="39">
        <v>0</v>
      </c>
      <c r="J58" s="39">
        <v>0</v>
      </c>
      <c r="K58" s="39">
        <v>0.17</v>
      </c>
      <c r="L58" s="39">
        <v>0</v>
      </c>
      <c r="M58" s="39">
        <v>0.83</v>
      </c>
      <c r="N58" s="39">
        <v>0</v>
      </c>
      <c r="O58" s="39">
        <v>0.83</v>
      </c>
      <c r="R58" s="4"/>
      <c r="S58" s="4"/>
      <c r="T58" s="4"/>
      <c r="U58" s="4"/>
    </row>
    <row r="59" spans="1:21" x14ac:dyDescent="0.25">
      <c r="A59" s="2" t="s">
        <v>51</v>
      </c>
      <c r="B59" s="12">
        <v>6</v>
      </c>
      <c r="C59" s="13">
        <v>1.83</v>
      </c>
      <c r="D59" s="39">
        <v>0.83</v>
      </c>
      <c r="E59" s="39">
        <v>0.5</v>
      </c>
      <c r="F59" s="39">
        <v>0.33</v>
      </c>
      <c r="G59" s="39">
        <v>0.17</v>
      </c>
      <c r="H59" s="39">
        <v>0</v>
      </c>
      <c r="I59" s="39">
        <v>0</v>
      </c>
      <c r="J59" s="39">
        <v>0</v>
      </c>
      <c r="K59" s="39">
        <v>0.33</v>
      </c>
      <c r="L59" s="39">
        <v>0.5</v>
      </c>
      <c r="M59" s="39">
        <v>0.33</v>
      </c>
      <c r="N59" s="39">
        <v>0.33</v>
      </c>
      <c r="O59" s="39">
        <v>0.17</v>
      </c>
      <c r="R59" s="4"/>
      <c r="S59" s="4"/>
      <c r="T59" s="4"/>
      <c r="U59" s="4"/>
    </row>
    <row r="60" spans="1:21" x14ac:dyDescent="0.25">
      <c r="A60" s="2" t="s">
        <v>54</v>
      </c>
      <c r="B60" s="12">
        <v>6</v>
      </c>
      <c r="C60" s="13">
        <v>1.83</v>
      </c>
      <c r="D60" s="39">
        <v>1</v>
      </c>
      <c r="E60" s="39">
        <v>0.33</v>
      </c>
      <c r="F60" s="39">
        <v>0.33</v>
      </c>
      <c r="G60" s="39">
        <v>0.17</v>
      </c>
      <c r="H60" s="39">
        <v>0</v>
      </c>
      <c r="I60" s="39">
        <v>0</v>
      </c>
      <c r="J60" s="39">
        <v>0</v>
      </c>
      <c r="K60" s="39">
        <v>0.17</v>
      </c>
      <c r="L60" s="39">
        <v>0.5</v>
      </c>
      <c r="M60" s="39">
        <v>0.33</v>
      </c>
      <c r="N60" s="39">
        <v>0.5</v>
      </c>
      <c r="O60" s="39">
        <v>0.33</v>
      </c>
      <c r="R60" s="4"/>
      <c r="S60" s="4"/>
      <c r="T60" s="4"/>
      <c r="U60" s="4"/>
    </row>
    <row r="61" spans="1:21" x14ac:dyDescent="0.25">
      <c r="A61" s="2" t="s">
        <v>57</v>
      </c>
      <c r="B61" s="12">
        <v>6</v>
      </c>
      <c r="C61" s="13">
        <v>1.67</v>
      </c>
      <c r="D61" s="39">
        <v>1</v>
      </c>
      <c r="E61" s="39">
        <v>0.5</v>
      </c>
      <c r="F61" s="39">
        <v>0.17</v>
      </c>
      <c r="G61" s="39">
        <v>0</v>
      </c>
      <c r="H61" s="39">
        <v>0</v>
      </c>
      <c r="I61" s="39">
        <v>0</v>
      </c>
      <c r="J61" s="39">
        <v>0</v>
      </c>
      <c r="K61" s="39">
        <v>0.5</v>
      </c>
      <c r="L61" s="39">
        <v>0.17</v>
      </c>
      <c r="M61" s="39">
        <v>0.33</v>
      </c>
      <c r="N61" s="39">
        <v>0.17</v>
      </c>
      <c r="O61" s="39">
        <v>0.33</v>
      </c>
      <c r="R61" s="4"/>
      <c r="S61" s="4"/>
      <c r="T61" s="4"/>
      <c r="U61" s="4"/>
    </row>
    <row r="62" spans="1:21" x14ac:dyDescent="0.25">
      <c r="A62" s="2" t="s">
        <v>56</v>
      </c>
      <c r="B62" s="12">
        <v>6</v>
      </c>
      <c r="C62" s="13">
        <v>1.67</v>
      </c>
      <c r="D62" s="39">
        <v>1</v>
      </c>
      <c r="E62" s="39">
        <v>0.67</v>
      </c>
      <c r="F62" s="39">
        <v>0</v>
      </c>
      <c r="G62" s="39">
        <v>0</v>
      </c>
      <c r="H62" s="39">
        <v>0</v>
      </c>
      <c r="I62" s="39">
        <v>0</v>
      </c>
      <c r="J62" s="39">
        <v>0</v>
      </c>
      <c r="K62" s="39">
        <v>0.17</v>
      </c>
      <c r="L62" s="39">
        <v>0.17</v>
      </c>
      <c r="M62" s="39">
        <v>0.67</v>
      </c>
      <c r="N62" s="39">
        <v>0.17</v>
      </c>
      <c r="O62" s="39">
        <v>0.67</v>
      </c>
      <c r="R62" s="4"/>
      <c r="S62" s="4"/>
      <c r="T62" s="4"/>
      <c r="U62" s="4"/>
    </row>
    <row r="63" spans="1:21" x14ac:dyDescent="0.25">
      <c r="A63" s="2" t="s">
        <v>53</v>
      </c>
      <c r="B63" s="12">
        <v>6</v>
      </c>
      <c r="C63" s="13">
        <v>1.5</v>
      </c>
      <c r="D63" s="39">
        <v>0.83</v>
      </c>
      <c r="E63" s="39">
        <v>0.5</v>
      </c>
      <c r="F63" s="39">
        <v>0.17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0.83</v>
      </c>
      <c r="M63" s="39">
        <v>0.33</v>
      </c>
      <c r="N63" s="39">
        <v>0.67</v>
      </c>
      <c r="O63" s="39">
        <v>0.17</v>
      </c>
      <c r="R63" s="4"/>
      <c r="S63" s="4"/>
      <c r="T63" s="4"/>
      <c r="U63" s="4"/>
    </row>
    <row r="64" spans="1:21" x14ac:dyDescent="0.25">
      <c r="A64" s="2" t="s">
        <v>52</v>
      </c>
      <c r="B64" s="12">
        <v>6</v>
      </c>
      <c r="C64" s="13">
        <v>1.33</v>
      </c>
      <c r="D64" s="39">
        <v>1</v>
      </c>
      <c r="E64" s="39">
        <v>0.33</v>
      </c>
      <c r="F64" s="39">
        <v>0</v>
      </c>
      <c r="G64" s="39">
        <v>0</v>
      </c>
      <c r="H64" s="39">
        <v>0</v>
      </c>
      <c r="I64" s="39">
        <v>0</v>
      </c>
      <c r="J64" s="39">
        <v>0</v>
      </c>
      <c r="K64" s="39">
        <v>0.17</v>
      </c>
      <c r="L64" s="39">
        <v>0.33</v>
      </c>
      <c r="M64" s="39">
        <v>0.5</v>
      </c>
      <c r="N64" s="39">
        <v>0.33</v>
      </c>
      <c r="O64" s="39">
        <v>0.5</v>
      </c>
      <c r="R64" s="4"/>
      <c r="S64" s="4"/>
      <c r="T64" s="4"/>
      <c r="U64" s="4"/>
    </row>
    <row r="65" spans="1:21" x14ac:dyDescent="0.25">
      <c r="A65" s="2" t="s">
        <v>59</v>
      </c>
      <c r="B65" s="12">
        <v>6</v>
      </c>
      <c r="C65" s="13">
        <v>1</v>
      </c>
      <c r="D65" s="39">
        <v>0.83</v>
      </c>
      <c r="E65" s="39">
        <v>0.17</v>
      </c>
      <c r="F65" s="39">
        <v>0</v>
      </c>
      <c r="G65" s="39">
        <v>0</v>
      </c>
      <c r="H65" s="39">
        <v>0</v>
      </c>
      <c r="I65" s="39">
        <v>0</v>
      </c>
      <c r="J65" s="39">
        <v>0</v>
      </c>
      <c r="K65" s="39">
        <v>0</v>
      </c>
      <c r="L65" s="39">
        <v>0.83</v>
      </c>
      <c r="M65" s="39">
        <v>0.33</v>
      </c>
      <c r="N65" s="39">
        <v>0.67</v>
      </c>
      <c r="O65" s="39">
        <v>0.17</v>
      </c>
      <c r="R65" s="4"/>
      <c r="S65" s="4"/>
      <c r="T65" s="4"/>
      <c r="U65" s="4"/>
    </row>
    <row r="66" spans="1:21" x14ac:dyDescent="0.25">
      <c r="A66" s="2" t="s">
        <v>58</v>
      </c>
      <c r="B66" s="12">
        <v>6</v>
      </c>
      <c r="C66" s="13">
        <v>0.83</v>
      </c>
      <c r="D66" s="39">
        <v>0.83</v>
      </c>
      <c r="E66" s="39">
        <v>0</v>
      </c>
      <c r="F66" s="39">
        <v>0</v>
      </c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39">
        <v>0.83</v>
      </c>
      <c r="M66" s="39">
        <v>0.33</v>
      </c>
      <c r="N66" s="39">
        <v>0.67</v>
      </c>
      <c r="O66" s="39">
        <v>0.17</v>
      </c>
      <c r="R66" s="4"/>
      <c r="S66" s="4"/>
      <c r="T66" s="4"/>
      <c r="U66" s="4"/>
    </row>
    <row r="67" spans="1:21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R67" s="4"/>
      <c r="S67" s="4"/>
      <c r="T67" s="4"/>
      <c r="U67" s="4"/>
    </row>
    <row r="68" spans="1:21" x14ac:dyDescent="0.25">
      <c r="A68" s="14" t="s">
        <v>40</v>
      </c>
      <c r="B68" s="57"/>
      <c r="C68" s="57"/>
      <c r="D68" s="15">
        <v>0.94399999999999995</v>
      </c>
      <c r="E68" s="15">
        <v>0.47199999999999998</v>
      </c>
      <c r="F68" s="15">
        <v>0.25</v>
      </c>
      <c r="G68" s="15">
        <v>5.6000000000000001E-2</v>
      </c>
      <c r="H68" s="15">
        <v>0</v>
      </c>
      <c r="I68" s="15">
        <v>0</v>
      </c>
      <c r="J68" s="15">
        <v>0</v>
      </c>
      <c r="K68" s="15">
        <v>0.19400000000000001</v>
      </c>
      <c r="L68" s="15">
        <v>0.43099999999999999</v>
      </c>
      <c r="M68" s="15">
        <v>0.43099999999999999</v>
      </c>
      <c r="N68" s="15">
        <v>0.375</v>
      </c>
      <c r="O68" s="15">
        <v>0.375</v>
      </c>
      <c r="R68" s="4"/>
      <c r="S68" s="4"/>
      <c r="T68" s="4"/>
      <c r="U68" s="4"/>
    </row>
    <row r="69" spans="1:21" x14ac:dyDescent="0.25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R69" s="4"/>
      <c r="S69" s="4"/>
      <c r="T69" s="4"/>
      <c r="U69" s="4"/>
    </row>
    <row r="70" spans="1:21" ht="15" customHeight="1" x14ac:dyDescent="0.25">
      <c r="A70" s="59" t="s">
        <v>45</v>
      </c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R70" s="4"/>
      <c r="S70" s="4"/>
      <c r="T70" s="4"/>
      <c r="U70" s="4"/>
    </row>
    <row r="71" spans="1:21" x14ac:dyDescent="0.25">
      <c r="A71" s="56" t="s">
        <v>41</v>
      </c>
      <c r="B71" s="43" t="s">
        <v>2</v>
      </c>
      <c r="C71" s="43" t="s">
        <v>3</v>
      </c>
      <c r="D71" s="43" t="s">
        <v>4</v>
      </c>
      <c r="E71" s="43" t="s">
        <v>5</v>
      </c>
      <c r="F71" s="43" t="s">
        <v>6</v>
      </c>
      <c r="G71" s="43" t="s">
        <v>7</v>
      </c>
      <c r="H71" s="43" t="s">
        <v>8</v>
      </c>
      <c r="I71" s="43" t="s">
        <v>9</v>
      </c>
      <c r="J71" s="43" t="s">
        <v>10</v>
      </c>
      <c r="K71" s="43" t="s">
        <v>11</v>
      </c>
      <c r="L71" s="43" t="s">
        <v>12</v>
      </c>
      <c r="M71" s="43" t="s">
        <v>13</v>
      </c>
      <c r="N71" s="43" t="s">
        <v>14</v>
      </c>
      <c r="O71" s="43" t="s">
        <v>15</v>
      </c>
      <c r="R71" s="4"/>
      <c r="S71" s="4"/>
      <c r="T71" s="4"/>
      <c r="U71" s="4"/>
    </row>
    <row r="72" spans="1:21" x14ac:dyDescent="0.25">
      <c r="A72" s="56"/>
      <c r="B72" s="2" t="s">
        <v>48</v>
      </c>
      <c r="C72" s="12">
        <v>3</v>
      </c>
      <c r="D72" s="13">
        <v>3</v>
      </c>
      <c r="E72" s="39">
        <v>1</v>
      </c>
      <c r="F72" s="39">
        <v>1</v>
      </c>
      <c r="G72" s="39">
        <v>1</v>
      </c>
      <c r="H72" s="39">
        <v>0</v>
      </c>
      <c r="I72" s="39">
        <v>0</v>
      </c>
      <c r="J72" s="39">
        <v>0</v>
      </c>
      <c r="K72" s="39">
        <v>0</v>
      </c>
      <c r="L72" s="39">
        <v>0.33</v>
      </c>
      <c r="M72" s="39">
        <v>0.67</v>
      </c>
      <c r="N72" s="39">
        <v>0</v>
      </c>
      <c r="O72" s="39">
        <v>0.67</v>
      </c>
      <c r="P72" s="39">
        <v>0</v>
      </c>
      <c r="R72" s="4"/>
      <c r="S72" s="4"/>
      <c r="T72" s="4"/>
      <c r="U72" s="4"/>
    </row>
    <row r="73" spans="1:21" x14ac:dyDescent="0.25">
      <c r="A73" s="2" t="s">
        <v>49</v>
      </c>
      <c r="B73" s="12">
        <v>3</v>
      </c>
      <c r="C73" s="13">
        <v>2.67</v>
      </c>
      <c r="D73" s="39">
        <v>1</v>
      </c>
      <c r="E73" s="39">
        <v>0.67</v>
      </c>
      <c r="F73" s="39">
        <v>0.67</v>
      </c>
      <c r="G73" s="39">
        <v>0.33</v>
      </c>
      <c r="H73" s="39">
        <v>0</v>
      </c>
      <c r="I73" s="39">
        <v>0</v>
      </c>
      <c r="J73" s="39">
        <v>0</v>
      </c>
      <c r="K73" s="39">
        <v>0.33</v>
      </c>
      <c r="L73" s="39">
        <v>0</v>
      </c>
      <c r="M73" s="39">
        <v>0.67</v>
      </c>
      <c r="N73" s="39">
        <v>0</v>
      </c>
      <c r="O73" s="39">
        <v>0.67</v>
      </c>
      <c r="R73" s="4"/>
      <c r="S73" s="4"/>
      <c r="T73" s="4"/>
      <c r="U73" s="4"/>
    </row>
    <row r="74" spans="1:21" x14ac:dyDescent="0.25">
      <c r="A74" s="2" t="s">
        <v>51</v>
      </c>
      <c r="B74" s="12">
        <v>3</v>
      </c>
      <c r="C74" s="13">
        <v>2.33</v>
      </c>
      <c r="D74" s="39">
        <v>1</v>
      </c>
      <c r="E74" s="39">
        <v>0.67</v>
      </c>
      <c r="F74" s="39">
        <v>0.33</v>
      </c>
      <c r="G74" s="39">
        <v>0.33</v>
      </c>
      <c r="H74" s="39">
        <v>0</v>
      </c>
      <c r="I74" s="39">
        <v>0</v>
      </c>
      <c r="J74" s="39">
        <v>0</v>
      </c>
      <c r="K74" s="39">
        <v>0.33</v>
      </c>
      <c r="L74" s="39">
        <v>0.33</v>
      </c>
      <c r="M74" s="39">
        <v>0.33</v>
      </c>
      <c r="N74" s="39">
        <v>0.33</v>
      </c>
      <c r="O74" s="39">
        <v>0.33</v>
      </c>
      <c r="R74" s="4"/>
      <c r="S74" s="4"/>
      <c r="T74" s="4"/>
      <c r="U74" s="4"/>
    </row>
    <row r="75" spans="1:21" x14ac:dyDescent="0.25">
      <c r="A75" s="2" t="s">
        <v>56</v>
      </c>
      <c r="B75" s="12">
        <v>3</v>
      </c>
      <c r="C75" s="13">
        <v>2</v>
      </c>
      <c r="D75" s="39">
        <v>1</v>
      </c>
      <c r="E75" s="39">
        <v>1</v>
      </c>
      <c r="F75" s="39">
        <v>0</v>
      </c>
      <c r="G75" s="39">
        <v>0</v>
      </c>
      <c r="H75" s="39">
        <v>0</v>
      </c>
      <c r="I75" s="39">
        <v>0</v>
      </c>
      <c r="J75" s="39">
        <v>0</v>
      </c>
      <c r="K75" s="39">
        <v>0.33</v>
      </c>
      <c r="L75" s="39">
        <v>0</v>
      </c>
      <c r="M75" s="39">
        <v>0.67</v>
      </c>
      <c r="N75" s="39">
        <v>0</v>
      </c>
      <c r="O75" s="39">
        <v>0.67</v>
      </c>
      <c r="R75" s="4"/>
      <c r="S75" s="4"/>
      <c r="T75" s="4"/>
      <c r="U75" s="4"/>
    </row>
    <row r="76" spans="1:21" x14ac:dyDescent="0.25">
      <c r="A76" s="2" t="s">
        <v>55</v>
      </c>
      <c r="B76" s="12">
        <v>3</v>
      </c>
      <c r="C76" s="13">
        <v>1.67</v>
      </c>
      <c r="D76" s="39">
        <v>1</v>
      </c>
      <c r="E76" s="39">
        <v>0.33</v>
      </c>
      <c r="F76" s="39">
        <v>0.33</v>
      </c>
      <c r="G76" s="39">
        <v>0</v>
      </c>
      <c r="H76" s="39">
        <v>0</v>
      </c>
      <c r="I76" s="39">
        <v>0</v>
      </c>
      <c r="J76" s="39">
        <v>0</v>
      </c>
      <c r="K76" s="39">
        <v>0.33</v>
      </c>
      <c r="L76" s="39">
        <v>0</v>
      </c>
      <c r="M76" s="39">
        <v>0.67</v>
      </c>
      <c r="N76" s="39">
        <v>0</v>
      </c>
      <c r="O76" s="39">
        <v>0.67</v>
      </c>
      <c r="R76" s="4"/>
      <c r="S76" s="4"/>
      <c r="T76" s="4"/>
      <c r="U76" s="4"/>
    </row>
    <row r="77" spans="1:21" x14ac:dyDescent="0.25">
      <c r="A77" s="2" t="s">
        <v>57</v>
      </c>
      <c r="B77" s="12">
        <v>3</v>
      </c>
      <c r="C77" s="13">
        <v>1.67</v>
      </c>
      <c r="D77" s="39">
        <v>1</v>
      </c>
      <c r="E77" s="39">
        <v>0.33</v>
      </c>
      <c r="F77" s="39">
        <v>0.33</v>
      </c>
      <c r="G77" s="39">
        <v>0</v>
      </c>
      <c r="H77" s="39">
        <v>0</v>
      </c>
      <c r="I77" s="39">
        <v>0</v>
      </c>
      <c r="J77" s="39">
        <v>0</v>
      </c>
      <c r="K77" s="39">
        <v>0.33</v>
      </c>
      <c r="L77" s="39">
        <v>0</v>
      </c>
      <c r="M77" s="39">
        <v>0.67</v>
      </c>
      <c r="N77" s="39">
        <v>0</v>
      </c>
      <c r="O77" s="39">
        <v>0.67</v>
      </c>
      <c r="R77" s="4"/>
      <c r="S77" s="4"/>
      <c r="T77" s="4"/>
      <c r="U77" s="4"/>
    </row>
    <row r="78" spans="1:21" x14ac:dyDescent="0.25">
      <c r="A78" s="2" t="s">
        <v>54</v>
      </c>
      <c r="B78" s="12">
        <v>3</v>
      </c>
      <c r="C78" s="13">
        <v>1.67</v>
      </c>
      <c r="D78" s="39">
        <v>1</v>
      </c>
      <c r="E78" s="39">
        <v>0.33</v>
      </c>
      <c r="F78" s="39">
        <v>0.33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0.67</v>
      </c>
      <c r="M78" s="39">
        <v>0.33</v>
      </c>
      <c r="N78" s="39">
        <v>0.67</v>
      </c>
      <c r="O78" s="39">
        <v>0.33</v>
      </c>
      <c r="R78" s="4"/>
      <c r="S78" s="4"/>
      <c r="T78" s="4"/>
      <c r="U78" s="4"/>
    </row>
    <row r="79" spans="1:21" x14ac:dyDescent="0.25">
      <c r="A79" s="2" t="s">
        <v>52</v>
      </c>
      <c r="B79" s="12">
        <v>3</v>
      </c>
      <c r="C79" s="13">
        <v>1.33</v>
      </c>
      <c r="D79" s="39">
        <v>1</v>
      </c>
      <c r="E79" s="39">
        <v>0.33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0.33</v>
      </c>
      <c r="L79" s="39">
        <v>0.33</v>
      </c>
      <c r="M79" s="39">
        <v>0.33</v>
      </c>
      <c r="N79" s="39">
        <v>0.33</v>
      </c>
      <c r="O79" s="39">
        <v>0.33</v>
      </c>
      <c r="R79" s="4"/>
      <c r="S79" s="4"/>
      <c r="T79" s="4"/>
      <c r="U79" s="4"/>
    </row>
    <row r="80" spans="1:21" x14ac:dyDescent="0.25">
      <c r="A80" s="2" t="s">
        <v>50</v>
      </c>
      <c r="B80" s="12">
        <v>3</v>
      </c>
      <c r="C80" s="13">
        <v>1.33</v>
      </c>
      <c r="D80" s="39">
        <v>1</v>
      </c>
      <c r="E80" s="39">
        <v>0.33</v>
      </c>
      <c r="F80" s="39">
        <v>0</v>
      </c>
      <c r="G80" s="39">
        <v>0</v>
      </c>
      <c r="H80" s="39">
        <v>0</v>
      </c>
      <c r="I80" s="39">
        <v>0</v>
      </c>
      <c r="J80" s="39">
        <v>0</v>
      </c>
      <c r="K80" s="39">
        <v>0</v>
      </c>
      <c r="L80" s="39">
        <v>0.33</v>
      </c>
      <c r="M80" s="39">
        <v>0.67</v>
      </c>
      <c r="N80" s="39">
        <v>0.33</v>
      </c>
      <c r="O80" s="39">
        <v>0.67</v>
      </c>
      <c r="R80" s="4"/>
      <c r="S80" s="4"/>
      <c r="T80" s="4"/>
      <c r="U80" s="4"/>
    </row>
    <row r="81" spans="1:21" x14ac:dyDescent="0.25">
      <c r="A81" s="2" t="s">
        <v>59</v>
      </c>
      <c r="B81" s="12">
        <v>3</v>
      </c>
      <c r="C81" s="13">
        <v>1.33</v>
      </c>
      <c r="D81" s="39">
        <v>1</v>
      </c>
      <c r="E81" s="39">
        <v>0.33</v>
      </c>
      <c r="F81" s="39">
        <v>0</v>
      </c>
      <c r="G81" s="39">
        <v>0</v>
      </c>
      <c r="H81" s="39">
        <v>0</v>
      </c>
      <c r="I81" s="39">
        <v>0</v>
      </c>
      <c r="J81" s="39">
        <v>0</v>
      </c>
      <c r="K81" s="39">
        <v>0</v>
      </c>
      <c r="L81" s="39">
        <v>0.67</v>
      </c>
      <c r="M81" s="39">
        <v>0.33</v>
      </c>
      <c r="N81" s="39">
        <v>0.67</v>
      </c>
      <c r="O81" s="39">
        <v>0.33</v>
      </c>
      <c r="R81" s="4"/>
      <c r="S81" s="4"/>
      <c r="T81" s="4"/>
      <c r="U81" s="4"/>
    </row>
    <row r="82" spans="1:21" x14ac:dyDescent="0.25">
      <c r="A82" s="2" t="s">
        <v>53</v>
      </c>
      <c r="B82" s="12">
        <v>3</v>
      </c>
      <c r="C82" s="13">
        <v>1</v>
      </c>
      <c r="D82" s="39">
        <v>0.67</v>
      </c>
      <c r="E82" s="39">
        <v>0.33</v>
      </c>
      <c r="F82" s="39">
        <v>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1</v>
      </c>
      <c r="M82" s="39">
        <v>0.33</v>
      </c>
      <c r="N82" s="39">
        <v>0.67</v>
      </c>
      <c r="O82" s="39">
        <v>0</v>
      </c>
      <c r="R82" s="4"/>
      <c r="S82" s="4"/>
      <c r="T82" s="4"/>
      <c r="U82" s="4"/>
    </row>
    <row r="83" spans="1:21" x14ac:dyDescent="0.25">
      <c r="A83" s="2" t="s">
        <v>58</v>
      </c>
      <c r="B83" s="12">
        <v>3</v>
      </c>
      <c r="C83" s="13">
        <v>0.67</v>
      </c>
      <c r="D83" s="39">
        <v>0.67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0.67</v>
      </c>
      <c r="M83" s="39">
        <v>0.67</v>
      </c>
      <c r="N83" s="39">
        <v>0.33</v>
      </c>
      <c r="O83" s="39">
        <v>0.33</v>
      </c>
      <c r="R83" s="4"/>
      <c r="S83" s="4"/>
      <c r="T83" s="4"/>
      <c r="U83" s="4"/>
    </row>
    <row r="84" spans="1:21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</row>
    <row r="85" spans="1:21" x14ac:dyDescent="0.25">
      <c r="A85" s="14" t="s">
        <v>40</v>
      </c>
      <c r="B85" s="57"/>
      <c r="C85" s="57"/>
      <c r="D85" s="15">
        <v>0.94399999999999995</v>
      </c>
      <c r="E85" s="15">
        <v>0.47199999999999998</v>
      </c>
      <c r="F85" s="15">
        <v>0.25</v>
      </c>
      <c r="G85" s="15">
        <v>5.6000000000000001E-2</v>
      </c>
      <c r="H85" s="15">
        <v>0</v>
      </c>
      <c r="I85" s="15">
        <v>0</v>
      </c>
      <c r="J85" s="15">
        <v>0</v>
      </c>
      <c r="K85" s="15">
        <v>0.19400000000000001</v>
      </c>
      <c r="L85" s="15">
        <v>0.38900000000000001</v>
      </c>
      <c r="M85" s="15">
        <v>0.47199999999999998</v>
      </c>
      <c r="N85" s="15">
        <v>0.33300000000000002</v>
      </c>
      <c r="O85" s="15">
        <v>0.41699999999999998</v>
      </c>
    </row>
    <row r="86" spans="1:21" ht="23.25" customHeight="1" x14ac:dyDescent="0.25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</row>
    <row r="87" spans="1:21" ht="15" customHeight="1" x14ac:dyDescent="0.25">
      <c r="A87" s="59" t="s">
        <v>46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</row>
    <row r="88" spans="1:21" x14ac:dyDescent="0.25">
      <c r="A88" s="56" t="s">
        <v>42</v>
      </c>
      <c r="B88" s="43" t="s">
        <v>2</v>
      </c>
      <c r="C88" s="43" t="s">
        <v>3</v>
      </c>
      <c r="D88" s="43" t="s">
        <v>4</v>
      </c>
      <c r="E88" s="43" t="s">
        <v>5</v>
      </c>
      <c r="F88" s="43" t="s">
        <v>6</v>
      </c>
      <c r="G88" s="43" t="s">
        <v>7</v>
      </c>
      <c r="H88" s="43" t="s">
        <v>8</v>
      </c>
      <c r="I88" s="43" t="s">
        <v>9</v>
      </c>
      <c r="J88" s="43" t="s">
        <v>10</v>
      </c>
      <c r="K88" s="43" t="s">
        <v>11</v>
      </c>
      <c r="L88" s="43" t="s">
        <v>12</v>
      </c>
      <c r="M88" s="43" t="s">
        <v>13</v>
      </c>
      <c r="N88" s="43" t="s">
        <v>14</v>
      </c>
      <c r="O88" s="43" t="s">
        <v>15</v>
      </c>
    </row>
    <row r="89" spans="1:21" ht="15" customHeight="1" x14ac:dyDescent="0.25">
      <c r="A89" s="56"/>
      <c r="B89" s="2" t="s">
        <v>49</v>
      </c>
      <c r="C89" s="12">
        <v>3</v>
      </c>
      <c r="D89" s="13">
        <v>2.67</v>
      </c>
      <c r="E89" s="39">
        <v>1</v>
      </c>
      <c r="F89" s="39">
        <v>0.67</v>
      </c>
      <c r="G89" s="39">
        <v>0.67</v>
      </c>
      <c r="H89" s="39">
        <v>0.33</v>
      </c>
      <c r="I89" s="39">
        <v>0</v>
      </c>
      <c r="J89" s="39">
        <v>0</v>
      </c>
      <c r="K89" s="39">
        <v>0</v>
      </c>
      <c r="L89" s="39">
        <v>0.67</v>
      </c>
      <c r="M89" s="39">
        <v>0</v>
      </c>
      <c r="N89" s="39">
        <v>0.33</v>
      </c>
      <c r="O89" s="39">
        <v>0</v>
      </c>
      <c r="P89" s="39">
        <v>0.33</v>
      </c>
    </row>
    <row r="90" spans="1:21" x14ac:dyDescent="0.25">
      <c r="A90" s="2" t="s">
        <v>50</v>
      </c>
      <c r="B90" s="12">
        <v>3</v>
      </c>
      <c r="C90" s="13">
        <v>2.67</v>
      </c>
      <c r="D90" s="39">
        <v>1</v>
      </c>
      <c r="E90" s="39">
        <v>1</v>
      </c>
      <c r="F90" s="39">
        <v>0.67</v>
      </c>
      <c r="G90" s="39">
        <v>0</v>
      </c>
      <c r="H90" s="39">
        <v>0</v>
      </c>
      <c r="I90" s="39">
        <v>0</v>
      </c>
      <c r="J90" s="39">
        <v>0</v>
      </c>
      <c r="K90" s="39">
        <v>0.33</v>
      </c>
      <c r="L90" s="39">
        <v>0</v>
      </c>
      <c r="M90" s="39">
        <v>0.67</v>
      </c>
      <c r="N90" s="39">
        <v>0</v>
      </c>
      <c r="O90" s="39">
        <v>0.67</v>
      </c>
    </row>
    <row r="91" spans="1:21" x14ac:dyDescent="0.25">
      <c r="A91" s="2" t="s">
        <v>55</v>
      </c>
      <c r="B91" s="12">
        <v>3</v>
      </c>
      <c r="C91" s="13">
        <v>2</v>
      </c>
      <c r="D91" s="39">
        <v>1</v>
      </c>
      <c r="E91" s="39">
        <v>0.67</v>
      </c>
      <c r="F91" s="39">
        <v>0.33</v>
      </c>
      <c r="G91" s="39">
        <v>0</v>
      </c>
      <c r="H91" s="39">
        <v>0</v>
      </c>
      <c r="I91" s="39">
        <v>0</v>
      </c>
      <c r="J91" s="39">
        <v>0</v>
      </c>
      <c r="K91" s="39">
        <v>0</v>
      </c>
      <c r="L91" s="39">
        <v>0</v>
      </c>
      <c r="M91" s="39">
        <v>1</v>
      </c>
      <c r="N91" s="39">
        <v>0</v>
      </c>
      <c r="O91" s="39">
        <v>1</v>
      </c>
    </row>
    <row r="92" spans="1:21" x14ac:dyDescent="0.25">
      <c r="A92" s="2" t="s">
        <v>53</v>
      </c>
      <c r="B92" s="12">
        <v>3</v>
      </c>
      <c r="C92" s="13">
        <v>2</v>
      </c>
      <c r="D92" s="39">
        <v>1</v>
      </c>
      <c r="E92" s="39">
        <v>0.67</v>
      </c>
      <c r="F92" s="39">
        <v>0.33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0.67</v>
      </c>
      <c r="M92" s="39">
        <v>0.33</v>
      </c>
      <c r="N92" s="39">
        <v>0.67</v>
      </c>
      <c r="O92" s="39">
        <v>0.33</v>
      </c>
    </row>
    <row r="93" spans="1:21" x14ac:dyDescent="0.25">
      <c r="A93" s="2" t="s">
        <v>48</v>
      </c>
      <c r="B93" s="12">
        <v>3</v>
      </c>
      <c r="C93" s="13">
        <v>2</v>
      </c>
      <c r="D93" s="39">
        <v>1</v>
      </c>
      <c r="E93" s="39">
        <v>0.67</v>
      </c>
      <c r="F93" s="39">
        <v>0.33</v>
      </c>
      <c r="G93" s="39">
        <v>0</v>
      </c>
      <c r="H93" s="39">
        <v>0</v>
      </c>
      <c r="I93" s="39">
        <v>0</v>
      </c>
      <c r="J93" s="39">
        <v>0</v>
      </c>
      <c r="K93" s="39">
        <v>0</v>
      </c>
      <c r="L93" s="39">
        <v>1</v>
      </c>
      <c r="M93" s="39">
        <v>0</v>
      </c>
      <c r="N93" s="39">
        <v>1</v>
      </c>
      <c r="O93" s="39">
        <v>0</v>
      </c>
    </row>
    <row r="94" spans="1:21" x14ac:dyDescent="0.25">
      <c r="A94" s="2" t="s">
        <v>54</v>
      </c>
      <c r="B94" s="12">
        <v>3</v>
      </c>
      <c r="C94" s="13">
        <v>2</v>
      </c>
      <c r="D94" s="39">
        <v>1</v>
      </c>
      <c r="E94" s="39">
        <v>0.33</v>
      </c>
      <c r="F94" s="39">
        <v>0.33</v>
      </c>
      <c r="G94" s="39">
        <v>0.33</v>
      </c>
      <c r="H94" s="39">
        <v>0</v>
      </c>
      <c r="I94" s="39">
        <v>0</v>
      </c>
      <c r="J94" s="39">
        <v>0</v>
      </c>
      <c r="K94" s="39">
        <v>0.33</v>
      </c>
      <c r="L94" s="39">
        <v>0.33</v>
      </c>
      <c r="M94" s="39">
        <v>0.33</v>
      </c>
      <c r="N94" s="39">
        <v>0.33</v>
      </c>
      <c r="O94" s="39">
        <v>0.33</v>
      </c>
    </row>
    <row r="95" spans="1:21" x14ac:dyDescent="0.25">
      <c r="A95" s="2" t="s">
        <v>57</v>
      </c>
      <c r="B95" s="12">
        <v>3</v>
      </c>
      <c r="C95" s="13">
        <v>1.67</v>
      </c>
      <c r="D95" s="39">
        <v>1</v>
      </c>
      <c r="E95" s="39">
        <v>0.67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v>0.67</v>
      </c>
      <c r="L95" s="39">
        <v>0.33</v>
      </c>
      <c r="M95" s="39">
        <v>0</v>
      </c>
      <c r="N95" s="39">
        <v>0.33</v>
      </c>
      <c r="O95" s="39">
        <v>0</v>
      </c>
    </row>
    <row r="96" spans="1:21" x14ac:dyDescent="0.25">
      <c r="A96" s="2" t="s">
        <v>52</v>
      </c>
      <c r="B96" s="12">
        <v>3</v>
      </c>
      <c r="C96" s="13">
        <v>1.33</v>
      </c>
      <c r="D96" s="39">
        <v>1</v>
      </c>
      <c r="E96" s="39">
        <v>0.33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  <c r="K96" s="39">
        <v>0</v>
      </c>
      <c r="L96" s="39">
        <v>0.33</v>
      </c>
      <c r="M96" s="39">
        <v>0.67</v>
      </c>
      <c r="N96" s="39">
        <v>0.33</v>
      </c>
      <c r="O96" s="39">
        <v>0.67</v>
      </c>
    </row>
    <row r="97" spans="1:16" x14ac:dyDescent="0.25">
      <c r="A97" s="2" t="s">
        <v>56</v>
      </c>
      <c r="B97" s="12">
        <v>3</v>
      </c>
      <c r="C97" s="13">
        <v>1.33</v>
      </c>
      <c r="D97" s="39">
        <v>1</v>
      </c>
      <c r="E97" s="39">
        <v>0.33</v>
      </c>
      <c r="F97" s="39">
        <v>0</v>
      </c>
      <c r="G97" s="39">
        <v>0</v>
      </c>
      <c r="H97" s="39">
        <v>0</v>
      </c>
      <c r="I97" s="39">
        <v>0</v>
      </c>
      <c r="J97" s="39">
        <v>0</v>
      </c>
      <c r="K97" s="39">
        <v>0</v>
      </c>
      <c r="L97" s="39">
        <v>0.33</v>
      </c>
      <c r="M97" s="39">
        <v>0.67</v>
      </c>
      <c r="N97" s="39">
        <v>0.33</v>
      </c>
      <c r="O97" s="39">
        <v>0.67</v>
      </c>
    </row>
    <row r="98" spans="1:16" x14ac:dyDescent="0.25">
      <c r="A98" s="2" t="s">
        <v>51</v>
      </c>
      <c r="B98" s="12">
        <v>3</v>
      </c>
      <c r="C98" s="13">
        <v>1.33</v>
      </c>
      <c r="D98" s="39">
        <v>0.67</v>
      </c>
      <c r="E98" s="39">
        <v>0.33</v>
      </c>
      <c r="F98" s="39">
        <v>0.33</v>
      </c>
      <c r="G98" s="39">
        <v>0</v>
      </c>
      <c r="H98" s="39">
        <v>0</v>
      </c>
      <c r="I98" s="39">
        <v>0</v>
      </c>
      <c r="J98" s="39">
        <v>0</v>
      </c>
      <c r="K98" s="39">
        <v>0.33</v>
      </c>
      <c r="L98" s="39">
        <v>0.67</v>
      </c>
      <c r="M98" s="39">
        <v>0.33</v>
      </c>
      <c r="N98" s="39">
        <v>0.33</v>
      </c>
      <c r="O98" s="39">
        <v>0</v>
      </c>
    </row>
    <row r="99" spans="1:16" x14ac:dyDescent="0.25">
      <c r="A99" s="2" t="s">
        <v>58</v>
      </c>
      <c r="B99" s="12">
        <v>3</v>
      </c>
      <c r="C99" s="13">
        <v>1</v>
      </c>
      <c r="D99" s="39">
        <v>1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1</v>
      </c>
      <c r="M99" s="39">
        <v>0</v>
      </c>
      <c r="N99" s="39">
        <v>1</v>
      </c>
      <c r="O99" s="39">
        <v>0</v>
      </c>
    </row>
    <row r="100" spans="1:16" x14ac:dyDescent="0.25">
      <c r="A100" s="2" t="s">
        <v>59</v>
      </c>
      <c r="B100" s="12">
        <v>3</v>
      </c>
      <c r="C100" s="13">
        <v>0.67</v>
      </c>
      <c r="D100" s="39">
        <v>0.67</v>
      </c>
      <c r="E100" s="39">
        <v>0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1</v>
      </c>
      <c r="M100" s="39">
        <v>0.33</v>
      </c>
      <c r="N100" s="39">
        <v>0.67</v>
      </c>
      <c r="O100" s="39">
        <v>0</v>
      </c>
    </row>
    <row r="101" spans="1:16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</row>
    <row r="102" spans="1:16" x14ac:dyDescent="0.25">
      <c r="A102" s="14" t="s">
        <v>40</v>
      </c>
      <c r="B102" s="57"/>
      <c r="C102" s="57"/>
      <c r="D102" s="15">
        <v>0.94399999999999995</v>
      </c>
      <c r="E102" s="15">
        <v>0.47199999999999998</v>
      </c>
      <c r="F102" s="15">
        <v>0.25</v>
      </c>
      <c r="G102" s="15">
        <v>5.6000000000000001E-2</v>
      </c>
      <c r="H102" s="15">
        <v>0</v>
      </c>
      <c r="I102" s="15">
        <v>0</v>
      </c>
      <c r="J102" s="15">
        <v>0</v>
      </c>
      <c r="K102" s="15">
        <v>0.19400000000000001</v>
      </c>
      <c r="L102" s="15">
        <v>0.47199999999999998</v>
      </c>
      <c r="M102" s="15">
        <v>0.38900000000000001</v>
      </c>
      <c r="N102" s="15">
        <v>0.41699999999999998</v>
      </c>
      <c r="O102" s="15">
        <v>0.33300000000000002</v>
      </c>
    </row>
    <row r="103" spans="1:16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</row>
    <row r="104" spans="1:16" ht="15" customHeight="1" x14ac:dyDescent="0.25">
      <c r="A104" s="61" t="s">
        <v>47</v>
      </c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</row>
    <row r="105" spans="1:16" ht="15" customHeight="1" x14ac:dyDescent="0.25">
      <c r="A105" s="62" t="s">
        <v>516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</row>
    <row r="118" ht="15" customHeight="1" x14ac:dyDescent="0.25"/>
    <row r="147" ht="15" customHeight="1" x14ac:dyDescent="0.25"/>
    <row r="176" ht="15" customHeight="1" x14ac:dyDescent="0.25"/>
    <row r="177" ht="15" customHeight="1" x14ac:dyDescent="0.25"/>
  </sheetData>
  <mergeCells count="33">
    <mergeCell ref="A71:A72"/>
    <mergeCell ref="A103:P103"/>
    <mergeCell ref="A104:P104"/>
    <mergeCell ref="A105:P105"/>
    <mergeCell ref="A69:P69"/>
    <mergeCell ref="A70:P70"/>
    <mergeCell ref="A84:M84"/>
    <mergeCell ref="B85:C85"/>
    <mergeCell ref="A88:A89"/>
    <mergeCell ref="A101:M101"/>
    <mergeCell ref="B102:C102"/>
    <mergeCell ref="A87:P87"/>
    <mergeCell ref="A49:P49"/>
    <mergeCell ref="A50:P50"/>
    <mergeCell ref="A51:P51"/>
    <mergeCell ref="A33:A34"/>
    <mergeCell ref="A46:M46"/>
    <mergeCell ref="A1:P1"/>
    <mergeCell ref="A2:P2"/>
    <mergeCell ref="A86:P86"/>
    <mergeCell ref="A67:M67"/>
    <mergeCell ref="B68:C68"/>
    <mergeCell ref="A3:A4"/>
    <mergeCell ref="B47:C47"/>
    <mergeCell ref="A54:A55"/>
    <mergeCell ref="A52:P52"/>
    <mergeCell ref="A53:P53"/>
    <mergeCell ref="A16:M16"/>
    <mergeCell ref="B17:C17"/>
    <mergeCell ref="A18:A19"/>
    <mergeCell ref="A31:M31"/>
    <mergeCell ref="B32:C32"/>
    <mergeCell ref="A48:P48"/>
  </mergeCells>
  <conditionalFormatting sqref="R4:U4">
    <cfRule type="notContainsText" dxfId="311" priority="12" operator="notContains" text="no">
      <formula>ISERROR(SEARCH("no",R4))</formula>
    </cfRule>
  </conditionalFormatting>
  <conditionalFormatting sqref="R4:U4">
    <cfRule type="containsText" dxfId="310" priority="11" operator="containsText" text="no">
      <formula>NOT(ISERROR(SEARCH("no",R4)))</formula>
    </cfRule>
  </conditionalFormatting>
  <conditionalFormatting sqref="R19:U19">
    <cfRule type="notContainsText" dxfId="309" priority="10" operator="notContains" text="no">
      <formula>ISERROR(SEARCH("no",R19))</formula>
    </cfRule>
  </conditionalFormatting>
  <conditionalFormatting sqref="R19:U19">
    <cfRule type="containsText" dxfId="308" priority="9" operator="containsText" text="no">
      <formula>NOT(ISERROR(SEARCH("no",R19)))</formula>
    </cfRule>
  </conditionalFormatting>
  <conditionalFormatting sqref="R34:U34">
    <cfRule type="notContainsText" dxfId="307" priority="8" operator="notContains" text="no">
      <formula>ISERROR(SEARCH("no",R34))</formula>
    </cfRule>
  </conditionalFormatting>
  <conditionalFormatting sqref="R34:U34">
    <cfRule type="containsText" dxfId="306" priority="7" operator="containsText" text="no">
      <formula>NOT(ISERROR(SEARCH("no",R34)))</formula>
    </cfRule>
  </conditionalFormatting>
  <conditionalFormatting sqref="R35:U45">
    <cfRule type="containsText" dxfId="305" priority="1" operator="containsText" text="no">
      <formula>NOT(ISERROR(SEARCH("no",R35)))</formula>
    </cfRule>
    <cfRule type="notContainsText" dxfId="304" priority="2" operator="notContains" text="no">
      <formula>ISERROR(SEARCH("no",R35))</formula>
    </cfRule>
  </conditionalFormatting>
  <conditionalFormatting sqref="R5:U15">
    <cfRule type="containsText" dxfId="303" priority="5" operator="containsText" text="no">
      <formula>NOT(ISERROR(SEARCH("no",R5)))</formula>
    </cfRule>
    <cfRule type="notContainsText" dxfId="302" priority="6" operator="notContains" text="no">
      <formula>ISERROR(SEARCH("no",R5))</formula>
    </cfRule>
  </conditionalFormatting>
  <conditionalFormatting sqref="R20:U30">
    <cfRule type="containsText" dxfId="301" priority="3" operator="containsText" text="no">
      <formula>NOT(ISERROR(SEARCH("no",R20)))</formula>
    </cfRule>
    <cfRule type="notContainsText" dxfId="300" priority="4" operator="notContains" text="no">
      <formula>ISERROR(SEARCH("no",R20))</formula>
    </cfRule>
  </conditionalFormatting>
  <hyperlinks>
    <hyperlink ref="B4" r:id="rId1" display="https://www.soccerstats.com/team.asp?league=austria&amp;stats=2-salzburg" xr:uid="{781E5B2A-1675-400F-897B-9B8F4EA93C05}"/>
    <hyperlink ref="A5" r:id="rId2" display="https://www.soccerstats.com/team.asp?league=austria&amp;stats=8-altach" xr:uid="{1E2B5769-59B2-4A25-B67E-29048DBF923F}"/>
    <hyperlink ref="A6" r:id="rId3" display="https://www.soccerstats.com/team.asp?league=austria&amp;stats=9-mattersburg" xr:uid="{FA274C10-A94B-46B4-A38D-0B2A527023B8}"/>
    <hyperlink ref="A7" r:id="rId4" display="https://www.soccerstats.com/team.asp?league=austria&amp;stats=4-wolfsberger-ac" xr:uid="{39EA3B39-0550-4B75-85E0-EB59F21707AB}"/>
    <hyperlink ref="A8" r:id="rId5" display="https://www.soccerstats.com/team.asp?league=austria&amp;stats=6-austria-wien" xr:uid="{8D520306-F617-4587-A89E-8CEA3BE461DA}"/>
    <hyperlink ref="A9" r:id="rId6" display="https://www.soccerstats.com/team.asp?league=austria&amp;stats=10-hartberg" xr:uid="{3472C7C2-D710-4AC7-BFCB-24097027B2E9}"/>
    <hyperlink ref="A10" r:id="rId7" display="https://www.soccerstats.com/team.asp?league=austria&amp;stats=5-wsg-wattens" xr:uid="{74677F3D-81B8-4BB6-B227-43DFE4532ED6}"/>
    <hyperlink ref="A11" r:id="rId8" display="https://www.soccerstats.com/team.asp?league=austria&amp;stats=3-admira-wacker" xr:uid="{22E802B9-4F9C-4006-A3F1-7402B5B71E13}"/>
    <hyperlink ref="A12" r:id="rId9" display="https://www.soccerstats.com/team.asp?league=austria&amp;stats=12-st.-poelten" xr:uid="{90FE81DF-7D12-4A82-AB38-9F8D1667232E}"/>
    <hyperlink ref="A13" r:id="rId10" display="https://www.soccerstats.com/team.asp?league=austria&amp;stats=1-rapid-wien" xr:uid="{BAEBD322-2426-43FC-A382-33401C72C35B}"/>
    <hyperlink ref="A14" r:id="rId11" display="https://www.soccerstats.com/team.asp?league=austria&amp;stats=7-lask-linz" xr:uid="{C69FF3C2-856E-4BBF-993E-037BA7A376A0}"/>
    <hyperlink ref="A15" r:id="rId12" display="https://www.soccerstats.com/team.asp?league=austria&amp;stats=11-sturm-graz" xr:uid="{45008D96-F186-468B-A403-D9F687AD0E37}"/>
    <hyperlink ref="B19" r:id="rId13" display="https://www.soccerstats.com/team.asp?league=austria&amp;stats=2-salzburg" xr:uid="{E87026AA-3769-4942-82EE-7EE51DBD5682}"/>
    <hyperlink ref="A20" r:id="rId14" display="https://www.soccerstats.com/team.asp?league=austria&amp;stats=8-altach" xr:uid="{6A7195E6-8562-4F7A-8A31-C4E765AD4172}"/>
    <hyperlink ref="A21" r:id="rId15" display="https://www.soccerstats.com/team.asp?league=austria&amp;stats=12-st.-poelten" xr:uid="{2ECFAF58-DDD4-4EF2-BF63-6136CCAFB093}"/>
    <hyperlink ref="A22" r:id="rId16" display="https://www.soccerstats.com/team.asp?league=austria&amp;stats=4-wolfsberger-ac" xr:uid="{5213AD59-7808-4162-92FF-88C04B7FCCCE}"/>
    <hyperlink ref="A23" r:id="rId17" display="https://www.soccerstats.com/team.asp?league=austria&amp;stats=5-wsg-wattens" xr:uid="{AA9975C1-7421-4FBE-96AA-D28782C9D91C}"/>
    <hyperlink ref="A24" r:id="rId18" display="https://www.soccerstats.com/team.asp?league=austria&amp;stats=10-hartberg" xr:uid="{89D1FD6C-216D-44E5-B0F9-860240614FDA}"/>
    <hyperlink ref="A25" r:id="rId19" display="https://www.soccerstats.com/team.asp?league=austria&amp;stats=9-mattersburg" xr:uid="{805213E8-E6CD-4D03-8EE5-570AF2907230}"/>
    <hyperlink ref="A26" r:id="rId20" display="https://www.soccerstats.com/team.asp?league=austria&amp;stats=6-austria-wien" xr:uid="{A9C5B64C-BFF9-4C42-99B0-20C32297912B}"/>
    <hyperlink ref="A27" r:id="rId21" display="https://www.soccerstats.com/team.asp?league=austria&amp;stats=3-admira-wacker" xr:uid="{5C86DE17-E2C0-4921-B4AB-10020319187D}"/>
    <hyperlink ref="A28" r:id="rId22" display="https://www.soccerstats.com/team.asp?league=austria&amp;stats=1-rapid-wien" xr:uid="{592CA762-50BD-4EAE-88D8-421310931641}"/>
    <hyperlink ref="A29" r:id="rId23" display="https://www.soccerstats.com/team.asp?league=austria&amp;stats=11-sturm-graz" xr:uid="{908641FA-B9A7-4202-A072-B2D5FDE2E3C1}"/>
    <hyperlink ref="A30" r:id="rId24" display="https://www.soccerstats.com/team.asp?league=austria&amp;stats=7-lask-linz" xr:uid="{E075D2B3-A630-41AE-A4AD-726A7A2CB138}"/>
    <hyperlink ref="B34" r:id="rId25" display="https://www.soccerstats.com/team.asp?league=austria&amp;stats=6-austria-wien" xr:uid="{AB006004-0ED1-4D68-BA28-AC60400C06C9}"/>
    <hyperlink ref="A35" r:id="rId26" display="https://www.soccerstats.com/team.asp?league=austria&amp;stats=9-mattersburg" xr:uid="{CE1F6EC1-5022-4E5B-9C3B-7EA7B610DD62}"/>
    <hyperlink ref="A36" r:id="rId27" display="https://www.soccerstats.com/team.asp?league=austria&amp;stats=2-salzburg" xr:uid="{49478884-9349-4CF0-A0E9-1C894A6FE97C}"/>
    <hyperlink ref="A37" r:id="rId28" display="https://www.soccerstats.com/team.asp?league=austria&amp;stats=10-hartberg" xr:uid="{60D60D2F-03B8-479F-83C4-26EDD6D9FAE1}"/>
    <hyperlink ref="A38" r:id="rId29" display="https://www.soccerstats.com/team.asp?league=austria&amp;stats=3-admira-wacker" xr:uid="{94B97F32-9ED1-4B0D-BABB-31B0E0DD9A5A}"/>
    <hyperlink ref="A39" r:id="rId30" display="https://www.soccerstats.com/team.asp?league=austria&amp;stats=8-altach" xr:uid="{E2EF4E9B-6352-429F-98F9-14AF738170EA}"/>
    <hyperlink ref="A40" r:id="rId31" display="https://www.soccerstats.com/team.asp?league=austria&amp;stats=4-wolfsberger-ac" xr:uid="{05E1630A-A09F-47E8-BBC5-A3AD5861A26B}"/>
    <hyperlink ref="A41" r:id="rId32" display="https://www.soccerstats.com/team.asp?league=austria&amp;stats=1-rapid-wien" xr:uid="{C71DF658-ADCE-4732-B5AB-1C47DC7037A0}"/>
    <hyperlink ref="A42" r:id="rId33" display="https://www.soccerstats.com/team.asp?league=austria&amp;stats=5-wsg-wattens" xr:uid="{1C80C12A-575B-4A01-8A01-63CA1CE338C3}"/>
    <hyperlink ref="A43" r:id="rId34" display="https://www.soccerstats.com/team.asp?league=austria&amp;stats=7-lask-linz" xr:uid="{90DE7219-9D39-4026-9655-EAE45882149F}"/>
    <hyperlink ref="A44" r:id="rId35" display="https://www.soccerstats.com/team.asp?league=austria&amp;stats=12-st.-poelten" xr:uid="{29ABC394-056D-4BF6-A993-113306FA266B}"/>
    <hyperlink ref="A45" r:id="rId36" display="https://www.soccerstats.com/team.asp?league=austria&amp;stats=11-sturm-graz" xr:uid="{B45AFCB9-9274-419E-8B38-B101F4934E69}"/>
    <hyperlink ref="B55" r:id="rId37" display="https://www.soccerstats.com/team.asp?league=austria&amp;stats=8-altach" xr:uid="{9DA2333D-B6EC-4F73-A453-0D1A682EF0DD}"/>
    <hyperlink ref="A56" r:id="rId38" display="https://www.soccerstats.com/team.asp?league=austria&amp;stats=2-salzburg" xr:uid="{F557C7F8-3666-4497-812E-C77B71962F6B}"/>
    <hyperlink ref="A57" r:id="rId39" display="https://www.soccerstats.com/team.asp?league=austria&amp;stats=9-mattersburg" xr:uid="{C4254C1C-BAEC-450C-B9FA-AEE9334C1484}"/>
    <hyperlink ref="A58" r:id="rId40" display="https://www.soccerstats.com/team.asp?league=austria&amp;stats=3-admira-wacker" xr:uid="{304DC6E5-E728-4BA1-8B11-8820E3C96F4A}"/>
    <hyperlink ref="A59" r:id="rId41" display="https://www.soccerstats.com/team.asp?league=austria&amp;stats=4-wolfsberger-ac" xr:uid="{6EEBBF20-78F1-4FD0-BDFE-AC27F997223B}"/>
    <hyperlink ref="A60" r:id="rId42" display="https://www.soccerstats.com/team.asp?league=austria&amp;stats=5-wsg-wattens" xr:uid="{AC82D4F1-3FF5-4FE1-AAD0-298B938E7234}"/>
    <hyperlink ref="A61" r:id="rId43" display="https://www.soccerstats.com/team.asp?league=austria&amp;stats=1-rapid-wien" xr:uid="{FA0026D5-8A2C-48DD-8C44-5CF5C43940A5}"/>
    <hyperlink ref="A62" r:id="rId44" display="https://www.soccerstats.com/team.asp?league=austria&amp;stats=12-st.-poelten" xr:uid="{689A6E4D-CAFE-4C0C-9482-A273AD4316A0}"/>
    <hyperlink ref="A63" r:id="rId45" display="https://www.soccerstats.com/team.asp?league=austria&amp;stats=10-hartberg" xr:uid="{C450BBCF-EB51-408A-84B2-B0F2D1EDFD74}"/>
    <hyperlink ref="A64" r:id="rId46" display="https://www.soccerstats.com/team.asp?league=austria&amp;stats=6-austria-wien" xr:uid="{0DA9F916-3B0C-4352-8DC3-2B01D703BF85}"/>
    <hyperlink ref="A65" r:id="rId47" display="https://www.soccerstats.com/team.asp?league=austria&amp;stats=11-sturm-graz" xr:uid="{7A905CA0-C6C8-440B-B935-9BFD6F9D49F6}"/>
    <hyperlink ref="A66" r:id="rId48" display="https://www.soccerstats.com/team.asp?league=austria&amp;stats=7-lask-linz" xr:uid="{2289BF6F-1878-46C0-AFA6-9B98A002AF39}"/>
    <hyperlink ref="B72" r:id="rId49" display="https://www.soccerstats.com/team.asp?league=austria&amp;stats=2-salzburg" xr:uid="{53DBEEBF-45F1-4F1C-9E38-A0A0CD837A73}"/>
    <hyperlink ref="A73" r:id="rId50" display="https://www.soccerstats.com/team.asp?league=austria&amp;stats=8-altach" xr:uid="{4C3A3D34-5FA0-49BE-BF0C-BE110B4FD588}"/>
    <hyperlink ref="A74" r:id="rId51" display="https://www.soccerstats.com/team.asp?league=austria&amp;stats=4-wolfsberger-ac" xr:uid="{6F6698EA-BB3F-4C7F-B49B-D9A4255A1357}"/>
    <hyperlink ref="A75" r:id="rId52" display="https://www.soccerstats.com/team.asp?league=austria&amp;stats=12-st.-poelten" xr:uid="{352200F3-7914-4D07-9C50-E7A88D8089F9}"/>
    <hyperlink ref="A76" r:id="rId53" display="https://www.soccerstats.com/team.asp?league=austria&amp;stats=3-admira-wacker" xr:uid="{87C83267-4A7D-41F7-9923-3F9205E996E8}"/>
    <hyperlink ref="A77" r:id="rId54" display="https://www.soccerstats.com/team.asp?league=austria&amp;stats=1-rapid-wien" xr:uid="{40EAF1A4-AC32-463C-8A9B-F85978E24CFE}"/>
    <hyperlink ref="A78" r:id="rId55" display="https://www.soccerstats.com/team.asp?league=austria&amp;stats=5-wsg-wattens" xr:uid="{37CAB946-1558-4435-84FC-6A87AC8C4DE8}"/>
    <hyperlink ref="A79" r:id="rId56" display="https://www.soccerstats.com/team.asp?league=austria&amp;stats=6-austria-wien" xr:uid="{D6E96FB6-7C0C-48F6-8FCC-53C9C50685BD}"/>
    <hyperlink ref="A80" r:id="rId57" display="https://www.soccerstats.com/team.asp?league=austria&amp;stats=9-mattersburg" xr:uid="{3A285573-6F83-4CD7-9D22-6F7CC2D18A02}"/>
    <hyperlink ref="A81" r:id="rId58" display="https://www.soccerstats.com/team.asp?league=austria&amp;stats=11-sturm-graz" xr:uid="{3ACBD431-41D8-4F8F-98AC-A8DA9051CF17}"/>
    <hyperlink ref="A82" r:id="rId59" display="https://www.soccerstats.com/team.asp?league=austria&amp;stats=10-hartberg" xr:uid="{F9084D22-AECE-47D3-B3AC-6F766333A1B2}"/>
    <hyperlink ref="A83" r:id="rId60" display="https://www.soccerstats.com/team.asp?league=austria&amp;stats=7-lask-linz" xr:uid="{DD066B78-E5D8-4957-8E3A-AEE87A331266}"/>
    <hyperlink ref="B89" r:id="rId61" display="https://www.soccerstats.com/team.asp?league=austria&amp;stats=8-altach" xr:uid="{2A905DE8-AD08-4A43-B760-16B91622B72D}"/>
    <hyperlink ref="A90" r:id="rId62" display="https://www.soccerstats.com/team.asp?league=austria&amp;stats=9-mattersburg" xr:uid="{6517949F-17F4-4A8C-A89D-933CF6EB450B}"/>
    <hyperlink ref="A91" r:id="rId63" display="https://www.soccerstats.com/team.asp?league=austria&amp;stats=3-admira-wacker" xr:uid="{1F1E220F-F139-4E1D-8B46-98A52D9B9283}"/>
    <hyperlink ref="A92" r:id="rId64" display="https://www.soccerstats.com/team.asp?league=austria&amp;stats=10-hartberg" xr:uid="{228A09A2-B3DF-48C7-8948-2765BDF439B3}"/>
    <hyperlink ref="A93" r:id="rId65" display="https://www.soccerstats.com/team.asp?league=austria&amp;stats=2-salzburg" xr:uid="{D65CE2A0-7970-444F-97EE-CC5940E4D2A4}"/>
    <hyperlink ref="A94" r:id="rId66" display="https://www.soccerstats.com/team.asp?league=austria&amp;stats=5-wsg-wattens" xr:uid="{718095CC-BCA5-4D03-B8F4-E55D498EDB3D}"/>
    <hyperlink ref="A95" r:id="rId67" display="https://www.soccerstats.com/team.asp?league=austria&amp;stats=1-rapid-wien" xr:uid="{E422F08F-806A-4E72-AB1A-658723698454}"/>
    <hyperlink ref="A96" r:id="rId68" display="https://www.soccerstats.com/team.asp?league=austria&amp;stats=6-austria-wien" xr:uid="{F036EE10-BB40-4336-862D-15067DC19D64}"/>
    <hyperlink ref="A97" r:id="rId69" display="https://www.soccerstats.com/team.asp?league=austria&amp;stats=12-st.-poelten" xr:uid="{8BEEF89C-9E00-43FE-B914-2739D201F220}"/>
    <hyperlink ref="A98" r:id="rId70" display="https://www.soccerstats.com/team.asp?league=austria&amp;stats=4-wolfsberger-ac" xr:uid="{6E860202-2E6D-4513-B42B-3FB26C16CEAE}"/>
    <hyperlink ref="A99" r:id="rId71" display="https://www.soccerstats.com/team.asp?league=austria&amp;stats=7-lask-linz" xr:uid="{C2332570-2CB1-4071-8708-E1281CCD29C4}"/>
    <hyperlink ref="A100" r:id="rId72" display="https://www.soccerstats.com/team.asp?league=austria&amp;stats=11-sturm-graz" xr:uid="{425D5FEB-2995-4F3D-AB1B-86A018AC48CA}"/>
    <hyperlink ref="A105" r:id="rId73" display="https://www.soccerstats.com/table.asp?league=austria&amp;tid=e" xr:uid="{A9578405-6FAD-4E07-B6E3-BEDE1D31155A}"/>
  </hyperlinks>
  <pageMargins left="0.7" right="0.7" top="0.75" bottom="0.75" header="0.3" footer="0.3"/>
  <tableParts count="1">
    <tablePart r:id="rId7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CA7E4-11F2-45D9-B671-BBCE0B01E9A8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AG93"/>
  <sheetViews>
    <sheetView topLeftCell="K1" zoomScale="80" zoomScaleNormal="80" workbookViewId="0">
      <selection activeCell="AB5" sqref="AB5"/>
    </sheetView>
  </sheetViews>
  <sheetFormatPr baseColWidth="10" defaultRowHeight="15" x14ac:dyDescent="0.25"/>
  <cols>
    <col min="1" max="1" width="18.7109375" bestFit="1" customWidth="1"/>
    <col min="2" max="2" width="17.140625" bestFit="1" customWidth="1"/>
    <col min="3" max="3" width="5.5703125" bestFit="1" customWidth="1"/>
    <col min="4" max="6" width="6.140625" bestFit="1" customWidth="1"/>
    <col min="7" max="8" width="5.85546875" bestFit="1" customWidth="1"/>
    <col min="9" max="10" width="5.5703125" bestFit="1" customWidth="1"/>
    <col min="11" max="13" width="6.140625" bestFit="1" customWidth="1"/>
    <col min="14" max="14" width="6.28515625" bestFit="1" customWidth="1"/>
    <col min="15" max="15" width="6.140625" bestFit="1" customWidth="1"/>
    <col min="16" max="16" width="5" bestFit="1" customWidth="1"/>
    <col min="17" max="21" width="15.7109375" customWidth="1"/>
  </cols>
  <sheetData>
    <row r="1" spans="1:33" ht="23.25" customHeight="1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3">
        <v>0.85</v>
      </c>
      <c r="R1" s="4"/>
      <c r="S1" s="4"/>
      <c r="T1" s="4"/>
      <c r="U1" s="4"/>
      <c r="V1" s="25"/>
      <c r="W1" s="25"/>
      <c r="X1" s="25"/>
      <c r="Y1" s="25"/>
      <c r="Z1" s="34"/>
      <c r="AA1" s="25"/>
      <c r="AC1" s="5"/>
      <c r="AE1" s="5"/>
      <c r="AF1" s="5"/>
      <c r="AG1" s="5"/>
    </row>
    <row r="2" spans="1:33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  <c r="V2" s="25"/>
      <c r="W2" s="25"/>
      <c r="X2" s="25"/>
      <c r="Y2" s="25"/>
      <c r="Z2" s="34"/>
      <c r="AA2" s="25"/>
      <c r="AC2" s="5"/>
      <c r="AE2" s="5"/>
      <c r="AF2" s="5"/>
      <c r="AG2" s="5"/>
    </row>
    <row r="3" spans="1:33" ht="15.75" thickBot="1" x14ac:dyDescent="0.3">
      <c r="A3" s="56" t="s">
        <v>1</v>
      </c>
      <c r="B3" s="43" t="s">
        <v>60</v>
      </c>
      <c r="C3" s="43" t="s">
        <v>3</v>
      </c>
      <c r="D3" s="43" t="s">
        <v>4</v>
      </c>
      <c r="E3" s="43" t="s">
        <v>5</v>
      </c>
      <c r="F3" s="43" t="s">
        <v>6</v>
      </c>
      <c r="G3" s="43" t="s">
        <v>7</v>
      </c>
      <c r="H3" s="43" t="s">
        <v>8</v>
      </c>
      <c r="I3" s="43" t="s">
        <v>9</v>
      </c>
      <c r="J3" s="43" t="s">
        <v>10</v>
      </c>
      <c r="K3" s="43" t="s">
        <v>11</v>
      </c>
      <c r="L3" s="43" t="s">
        <v>12</v>
      </c>
      <c r="M3" s="43" t="s">
        <v>13</v>
      </c>
      <c r="N3" s="43" t="s">
        <v>14</v>
      </c>
      <c r="O3" s="43" t="s">
        <v>15</v>
      </c>
      <c r="R3" s="6">
        <v>0.5</v>
      </c>
      <c r="S3" s="7">
        <v>1.5</v>
      </c>
      <c r="T3" s="7">
        <v>2.5</v>
      </c>
      <c r="U3" s="8">
        <v>3.5</v>
      </c>
      <c r="V3" s="25"/>
      <c r="W3" s="25"/>
      <c r="X3" s="25"/>
      <c r="Y3" s="25"/>
      <c r="Z3" s="34"/>
      <c r="AA3" s="25"/>
      <c r="AB3" t="s">
        <v>517</v>
      </c>
      <c r="AC3" s="5" t="s">
        <v>518</v>
      </c>
      <c r="AD3" t="s">
        <v>519</v>
      </c>
      <c r="AE3" s="5" t="s">
        <v>520</v>
      </c>
      <c r="AF3" s="5" t="s">
        <v>521</v>
      </c>
      <c r="AG3" s="44" t="s">
        <v>522</v>
      </c>
    </row>
    <row r="4" spans="1:33" ht="15.75" thickBot="1" x14ac:dyDescent="0.3">
      <c r="A4" s="56"/>
      <c r="B4" s="2" t="s">
        <v>61</v>
      </c>
      <c r="C4" s="12">
        <v>27</v>
      </c>
      <c r="D4" s="13">
        <v>4.04</v>
      </c>
      <c r="E4" s="39">
        <v>0.96</v>
      </c>
      <c r="F4" s="39">
        <v>0.93</v>
      </c>
      <c r="G4" s="39">
        <v>0.78</v>
      </c>
      <c r="H4" s="39">
        <v>0.56000000000000005</v>
      </c>
      <c r="I4" s="39">
        <v>0.37</v>
      </c>
      <c r="J4" s="39">
        <v>0.22</v>
      </c>
      <c r="K4" s="39">
        <v>0.15</v>
      </c>
      <c r="L4" s="39">
        <v>0.78</v>
      </c>
      <c r="M4" s="39">
        <v>7.0000000000000007E-2</v>
      </c>
      <c r="N4" s="39">
        <v>0.19</v>
      </c>
      <c r="O4" s="39">
        <v>0.04</v>
      </c>
      <c r="P4" s="39">
        <v>0.15</v>
      </c>
      <c r="Q4" t="str">
        <f>B4</f>
        <v xml:space="preserve">Brisbane Roar 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  <c r="V4" s="26">
        <f>IF(R4="bet",1,0)</f>
        <v>1</v>
      </c>
      <c r="W4" s="26">
        <f t="shared" ref="W4:Y13" si="1">IF(S4="bet",1,0)</f>
        <v>1</v>
      </c>
      <c r="X4" s="26">
        <f t="shared" si="1"/>
        <v>0</v>
      </c>
      <c r="Y4" s="26">
        <f t="shared" si="1"/>
        <v>0</v>
      </c>
      <c r="Z4" s="35">
        <f>SUM(V4:Y4)</f>
        <v>2</v>
      </c>
      <c r="AA4" s="26"/>
      <c r="AC4" s="5"/>
      <c r="AE4" s="5"/>
      <c r="AF4" s="5"/>
      <c r="AG4" s="44" t="s">
        <v>515</v>
      </c>
    </row>
    <row r="5" spans="1:33" ht="15.75" thickBot="1" x14ac:dyDescent="0.3">
      <c r="A5" s="2" t="s">
        <v>62</v>
      </c>
      <c r="B5" s="12">
        <v>27</v>
      </c>
      <c r="C5" s="13">
        <v>3.74</v>
      </c>
      <c r="D5" s="39">
        <v>1</v>
      </c>
      <c r="E5" s="39">
        <v>0.93</v>
      </c>
      <c r="F5" s="39">
        <v>0.67</v>
      </c>
      <c r="G5" s="39">
        <v>0.41</v>
      </c>
      <c r="H5" s="39">
        <v>0.37</v>
      </c>
      <c r="I5" s="39">
        <v>0.11</v>
      </c>
      <c r="J5" s="39">
        <v>0.11</v>
      </c>
      <c r="K5" s="39">
        <v>0.7</v>
      </c>
      <c r="L5" s="39">
        <v>0</v>
      </c>
      <c r="M5" s="39">
        <v>0.3</v>
      </c>
      <c r="N5" s="39">
        <v>0</v>
      </c>
      <c r="O5" s="39">
        <v>0.3</v>
      </c>
      <c r="Q5" t="str">
        <f>A5</f>
        <v xml:space="preserve">Central Coast </v>
      </c>
      <c r="R5" s="4" t="str">
        <f>IF(D5&lt;$Q$1,"No Bet","Bet")</f>
        <v>Bet</v>
      </c>
      <c r="S5" s="4" t="str">
        <f t="shared" ref="S5:U5" si="2">IF(E5&lt;$Q$1,"No Bet","Bet")</f>
        <v>Bet</v>
      </c>
      <c r="T5" s="4" t="str">
        <f t="shared" si="2"/>
        <v>No Bet</v>
      </c>
      <c r="U5" s="4" t="str">
        <f t="shared" si="2"/>
        <v>No Bet</v>
      </c>
      <c r="V5" s="26">
        <f t="shared" ref="V5:V13" si="3">IF(R5="bet",1,0)</f>
        <v>1</v>
      </c>
      <c r="W5" s="26">
        <f t="shared" si="1"/>
        <v>1</v>
      </c>
      <c r="X5" s="26">
        <f t="shared" si="1"/>
        <v>0</v>
      </c>
      <c r="Y5" s="26">
        <f t="shared" si="1"/>
        <v>0</v>
      </c>
      <c r="Z5" s="35">
        <f t="shared" ref="Z5:Z13" si="4">SUM(V5:Y5)</f>
        <v>2</v>
      </c>
      <c r="AA5" s="25"/>
      <c r="AB5" t="str">
        <f>'Matchs Autriche'!D4</f>
        <v xml:space="preserve">Mattersburg  </v>
      </c>
      <c r="AC5" s="5" t="e">
        <f>VLOOKUP(TRIM(AB5)&amp;" ",Q$4:Z$27,10,0)</f>
        <v>#N/A</v>
      </c>
      <c r="AD5" t="str">
        <f>'Matchs Autriche'!D5</f>
        <v xml:space="preserve">WSG Wattens  </v>
      </c>
      <c r="AE5" s="5" t="e">
        <f>VLOOKUP(TRIM(AD5)&amp;" ",Q$4:Z$27,10,0)</f>
        <v>#N/A</v>
      </c>
      <c r="AF5" s="5" t="e">
        <f>AC5+AE5</f>
        <v>#N/A</v>
      </c>
      <c r="AG5" s="45" t="e">
        <f>IF(AF5&lt;2,"",IF(AF5=2,"0.5",IF(AF5=3,"1",IF(AF5=4,"1.5",IF(AF5=5,"2",IF(AF5=6,"2.5",IF(AF5=7,"3",IF(AF5=8,"3.5"))))))))</f>
        <v>#N/A</v>
      </c>
    </row>
    <row r="6" spans="1:33" ht="15.75" thickBot="1" x14ac:dyDescent="0.3">
      <c r="A6" s="2" t="s">
        <v>63</v>
      </c>
      <c r="B6" s="12">
        <v>27</v>
      </c>
      <c r="C6" s="13">
        <v>3.56</v>
      </c>
      <c r="D6" s="39">
        <v>1</v>
      </c>
      <c r="E6" s="39">
        <v>0.96</v>
      </c>
      <c r="F6" s="39">
        <v>0.67</v>
      </c>
      <c r="G6" s="39">
        <v>0.52</v>
      </c>
      <c r="H6" s="39">
        <v>0.22</v>
      </c>
      <c r="I6" s="39">
        <v>0.11</v>
      </c>
      <c r="J6" s="39">
        <v>7.0000000000000007E-2</v>
      </c>
      <c r="K6" s="39">
        <v>0.67</v>
      </c>
      <c r="L6" s="39">
        <v>0.15</v>
      </c>
      <c r="M6" s="39">
        <v>0.19</v>
      </c>
      <c r="N6" s="39">
        <v>0.15</v>
      </c>
      <c r="O6" s="39">
        <v>0.19</v>
      </c>
      <c r="Q6" t="str">
        <f t="shared" ref="Q6:Q13" si="5">A6</f>
        <v xml:space="preserve">Western Sydney </v>
      </c>
      <c r="R6" s="4" t="str">
        <f t="shared" ref="R6:R13" si="6">IF(D6&lt;$Q$1,"No Bet","Bet")</f>
        <v>Bet</v>
      </c>
      <c r="S6" s="4" t="str">
        <f t="shared" ref="S6:S13" si="7">IF(E6&lt;$Q$1,"No Bet","Bet")</f>
        <v>Bet</v>
      </c>
      <c r="T6" s="4" t="str">
        <f t="shared" ref="T6:T13" si="8">IF(F6&lt;$Q$1,"No Bet","Bet")</f>
        <v>No Bet</v>
      </c>
      <c r="U6" s="4" t="str">
        <f t="shared" ref="U6:U13" si="9">IF(G6&lt;$Q$1,"No Bet","Bet")</f>
        <v>No Bet</v>
      </c>
      <c r="V6" s="26">
        <f t="shared" si="3"/>
        <v>1</v>
      </c>
      <c r="W6" s="26">
        <f t="shared" si="1"/>
        <v>1</v>
      </c>
      <c r="X6" s="26">
        <f t="shared" si="1"/>
        <v>0</v>
      </c>
      <c r="Y6" s="26">
        <f t="shared" si="1"/>
        <v>0</v>
      </c>
      <c r="Z6" s="35">
        <f t="shared" si="4"/>
        <v>2</v>
      </c>
      <c r="AA6" s="25"/>
      <c r="AB6" t="str">
        <f>'Matchs Autriche'!D7</f>
        <v xml:space="preserve">Salzburg  </v>
      </c>
      <c r="AC6" s="5" t="e">
        <f t="shared" ref="AC6:AC11" si="10">VLOOKUP(TRIM(AB6)&amp;" ",Q$4:Z$27,10,0)</f>
        <v>#N/A</v>
      </c>
      <c r="AD6" t="str">
        <f>'Matchs Autriche'!D8</f>
        <v xml:space="preserve">Hartberg  </v>
      </c>
      <c r="AE6" s="5" t="e">
        <f t="shared" ref="AE6:AE11" si="11">VLOOKUP(TRIM(AD6)&amp;" ",Q$4:Z$27,10,0)</f>
        <v>#N/A</v>
      </c>
      <c r="AF6" s="5" t="e">
        <f t="shared" ref="AF6:AF11" si="12">AC6+AE6</f>
        <v>#N/A</v>
      </c>
      <c r="AG6" s="45" t="e">
        <f t="shared" ref="AG6:AG11" si="13">IF(AF6&lt;2,"",IF(AF6=2,"0.5",IF(AF6=3,"1",IF(AF6=4,"1.5",IF(AF6=5,"2",IF(AF6=6,"2.5",IF(AF6=7,"3",IF(AF6=8,"3.5"))))))))</f>
        <v>#N/A</v>
      </c>
    </row>
    <row r="7" spans="1:33" ht="15.75" thickBot="1" x14ac:dyDescent="0.3">
      <c r="A7" s="2" t="s">
        <v>64</v>
      </c>
      <c r="B7" s="12">
        <v>27</v>
      </c>
      <c r="C7" s="13">
        <v>3.3</v>
      </c>
      <c r="D7" s="39">
        <v>0.93</v>
      </c>
      <c r="E7" s="39">
        <v>0.81</v>
      </c>
      <c r="F7" s="39">
        <v>0.59</v>
      </c>
      <c r="G7" s="39">
        <v>0.44</v>
      </c>
      <c r="H7" s="39">
        <v>0.3</v>
      </c>
      <c r="I7" s="39">
        <v>7.0000000000000007E-2</v>
      </c>
      <c r="J7" s="39">
        <v>0.04</v>
      </c>
      <c r="K7" s="39">
        <v>0.63</v>
      </c>
      <c r="L7" s="39">
        <v>0.15</v>
      </c>
      <c r="M7" s="39">
        <v>0.3</v>
      </c>
      <c r="N7" s="39">
        <v>7.0000000000000007E-2</v>
      </c>
      <c r="O7" s="39">
        <v>0.22</v>
      </c>
      <c r="Q7" t="str">
        <f t="shared" si="5"/>
        <v xml:space="preserve">Wellington </v>
      </c>
      <c r="R7" s="4" t="str">
        <f t="shared" si="6"/>
        <v>Bet</v>
      </c>
      <c r="S7" s="4" t="str">
        <f t="shared" si="7"/>
        <v>No Bet</v>
      </c>
      <c r="T7" s="4" t="str">
        <f t="shared" si="8"/>
        <v>No Bet</v>
      </c>
      <c r="U7" s="4" t="str">
        <f t="shared" si="9"/>
        <v>No Bet</v>
      </c>
      <c r="V7" s="26">
        <f t="shared" si="3"/>
        <v>1</v>
      </c>
      <c r="W7" s="26">
        <f t="shared" si="1"/>
        <v>0</v>
      </c>
      <c r="X7" s="26">
        <f t="shared" si="1"/>
        <v>0</v>
      </c>
      <c r="Y7" s="26">
        <f t="shared" si="1"/>
        <v>0</v>
      </c>
      <c r="Z7" s="35">
        <f t="shared" si="4"/>
        <v>1</v>
      </c>
      <c r="AA7" s="25"/>
      <c r="AB7" t="str">
        <f>'Matchs Autriche'!D10</f>
        <v xml:space="preserve">Sturm Graz  </v>
      </c>
      <c r="AC7" s="5" t="e">
        <f t="shared" si="10"/>
        <v>#N/A</v>
      </c>
      <c r="AD7" t="str">
        <f>'Matchs Autriche'!D11</f>
        <v xml:space="preserve">LASK Linz  </v>
      </c>
      <c r="AE7" s="5" t="e">
        <f t="shared" si="11"/>
        <v>#N/A</v>
      </c>
      <c r="AF7" s="5" t="e">
        <f t="shared" si="12"/>
        <v>#N/A</v>
      </c>
      <c r="AG7" s="45" t="e">
        <f t="shared" si="13"/>
        <v>#N/A</v>
      </c>
    </row>
    <row r="8" spans="1:33" ht="15.75" thickBot="1" x14ac:dyDescent="0.3">
      <c r="A8" s="2" t="s">
        <v>65</v>
      </c>
      <c r="B8" s="12">
        <v>27</v>
      </c>
      <c r="C8" s="13">
        <v>3.04</v>
      </c>
      <c r="D8" s="39">
        <v>1</v>
      </c>
      <c r="E8" s="39">
        <v>0.89</v>
      </c>
      <c r="F8" s="39">
        <v>0.59</v>
      </c>
      <c r="G8" s="39">
        <v>0.26</v>
      </c>
      <c r="H8" s="39">
        <v>0.22</v>
      </c>
      <c r="I8" s="39">
        <v>7.0000000000000007E-2</v>
      </c>
      <c r="J8" s="39">
        <v>0</v>
      </c>
      <c r="K8" s="39">
        <v>0.67</v>
      </c>
      <c r="L8" s="39">
        <v>0.22</v>
      </c>
      <c r="M8" s="39">
        <v>0.11</v>
      </c>
      <c r="N8" s="39">
        <v>0.22</v>
      </c>
      <c r="O8" s="39">
        <v>0.11</v>
      </c>
      <c r="Q8" t="str">
        <f t="shared" si="5"/>
        <v xml:space="preserve">Melbourne Vic. </v>
      </c>
      <c r="R8" s="4" t="str">
        <f t="shared" si="6"/>
        <v>Bet</v>
      </c>
      <c r="S8" s="4" t="str">
        <f t="shared" si="7"/>
        <v>Bet</v>
      </c>
      <c r="T8" s="4" t="str">
        <f t="shared" si="8"/>
        <v>No Bet</v>
      </c>
      <c r="U8" s="4" t="str">
        <f t="shared" si="9"/>
        <v>No Bet</v>
      </c>
      <c r="V8" s="26">
        <f t="shared" si="3"/>
        <v>1</v>
      </c>
      <c r="W8" s="26">
        <f t="shared" si="1"/>
        <v>1</v>
      </c>
      <c r="X8" s="26">
        <f t="shared" si="1"/>
        <v>0</v>
      </c>
      <c r="Y8" s="26">
        <f t="shared" si="1"/>
        <v>0</v>
      </c>
      <c r="Z8" s="35">
        <f t="shared" si="4"/>
        <v>2</v>
      </c>
      <c r="AA8" s="25"/>
      <c r="AB8" t="str">
        <f>'Matchs Autriche'!D8</f>
        <v xml:space="preserve">Hartberg  </v>
      </c>
      <c r="AC8" s="5" t="e">
        <f t="shared" si="10"/>
        <v>#N/A</v>
      </c>
      <c r="AD8" t="str">
        <f>'Matchs Autriche'!D11</f>
        <v xml:space="preserve">LASK Linz  </v>
      </c>
      <c r="AE8" s="5" t="e">
        <f t="shared" si="11"/>
        <v>#N/A</v>
      </c>
      <c r="AF8" s="5" t="e">
        <f t="shared" si="12"/>
        <v>#N/A</v>
      </c>
      <c r="AG8" s="45" t="e">
        <f t="shared" si="13"/>
        <v>#N/A</v>
      </c>
    </row>
    <row r="9" spans="1:33" ht="15.75" thickBot="1" x14ac:dyDescent="0.3">
      <c r="A9" s="2" t="s">
        <v>66</v>
      </c>
      <c r="B9" s="12">
        <v>27</v>
      </c>
      <c r="C9" s="13">
        <v>2.93</v>
      </c>
      <c r="D9" s="39">
        <v>0.93</v>
      </c>
      <c r="E9" s="39">
        <v>0.81</v>
      </c>
      <c r="F9" s="39">
        <v>0.52</v>
      </c>
      <c r="G9" s="39">
        <v>0.33</v>
      </c>
      <c r="H9" s="39">
        <v>0.22</v>
      </c>
      <c r="I9" s="39">
        <v>7.0000000000000007E-2</v>
      </c>
      <c r="J9" s="39">
        <v>0.04</v>
      </c>
      <c r="K9" s="39">
        <v>0.48</v>
      </c>
      <c r="L9" s="39">
        <v>0.44</v>
      </c>
      <c r="M9" s="39">
        <v>0.15</v>
      </c>
      <c r="N9" s="39">
        <v>0.37</v>
      </c>
      <c r="O9" s="39">
        <v>7.0000000000000007E-2</v>
      </c>
      <c r="Q9" t="str">
        <f t="shared" si="5"/>
        <v xml:space="preserve">Perth Glory </v>
      </c>
      <c r="R9" s="4" t="str">
        <f t="shared" si="6"/>
        <v>Bet</v>
      </c>
      <c r="S9" s="4" t="str">
        <f t="shared" si="7"/>
        <v>No Bet</v>
      </c>
      <c r="T9" s="4" t="str">
        <f t="shared" si="8"/>
        <v>No Bet</v>
      </c>
      <c r="U9" s="4" t="str">
        <f t="shared" si="9"/>
        <v>No Bet</v>
      </c>
      <c r="V9" s="26">
        <f t="shared" si="3"/>
        <v>1</v>
      </c>
      <c r="W9" s="26">
        <f t="shared" si="1"/>
        <v>0</v>
      </c>
      <c r="X9" s="26">
        <f t="shared" si="1"/>
        <v>0</v>
      </c>
      <c r="Y9" s="26">
        <f t="shared" si="1"/>
        <v>0</v>
      </c>
      <c r="Z9" s="35">
        <f t="shared" si="4"/>
        <v>1</v>
      </c>
      <c r="AA9" s="25"/>
      <c r="AB9" t="str">
        <f>'Matchs Autriche'!D14</f>
        <v xml:space="preserve">Altach  </v>
      </c>
      <c r="AC9" s="5" t="e">
        <f t="shared" si="10"/>
        <v>#N/A</v>
      </c>
      <c r="AD9" t="str">
        <f>'Matchs Autriche'!D15</f>
        <v xml:space="preserve">St. Poelten  </v>
      </c>
      <c r="AE9" s="5" t="e">
        <f t="shared" si="11"/>
        <v>#N/A</v>
      </c>
      <c r="AF9" s="5" t="e">
        <f t="shared" si="12"/>
        <v>#N/A</v>
      </c>
      <c r="AG9" s="45" t="e">
        <f t="shared" si="13"/>
        <v>#N/A</v>
      </c>
    </row>
    <row r="10" spans="1:33" ht="15.75" thickBot="1" x14ac:dyDescent="0.3">
      <c r="A10" s="2" t="s">
        <v>67</v>
      </c>
      <c r="B10" s="12">
        <v>27</v>
      </c>
      <c r="C10" s="13">
        <v>2.81</v>
      </c>
      <c r="D10" s="39">
        <v>0.96</v>
      </c>
      <c r="E10" s="39">
        <v>0.81</v>
      </c>
      <c r="F10" s="39">
        <v>0.48</v>
      </c>
      <c r="G10" s="39">
        <v>0.26</v>
      </c>
      <c r="H10" s="39">
        <v>0.19</v>
      </c>
      <c r="I10" s="39">
        <v>7.0000000000000007E-2</v>
      </c>
      <c r="J10" s="39">
        <v>0.04</v>
      </c>
      <c r="K10" s="39">
        <v>0.56000000000000005</v>
      </c>
      <c r="L10" s="39">
        <v>0.22</v>
      </c>
      <c r="M10" s="39">
        <v>0.26</v>
      </c>
      <c r="N10" s="39">
        <v>0.19</v>
      </c>
      <c r="O10" s="39">
        <v>0.22</v>
      </c>
      <c r="Q10" t="str">
        <f t="shared" si="5"/>
        <v xml:space="preserve">Newcastle Jets </v>
      </c>
      <c r="R10" s="4" t="str">
        <f t="shared" si="6"/>
        <v>Bet</v>
      </c>
      <c r="S10" s="4" t="str">
        <f t="shared" si="7"/>
        <v>No Bet</v>
      </c>
      <c r="T10" s="4" t="str">
        <f t="shared" si="8"/>
        <v>No Bet</v>
      </c>
      <c r="U10" s="4" t="str">
        <f t="shared" si="9"/>
        <v>No Bet</v>
      </c>
      <c r="V10" s="26">
        <f t="shared" si="3"/>
        <v>1</v>
      </c>
      <c r="W10" s="26">
        <f t="shared" si="1"/>
        <v>0</v>
      </c>
      <c r="X10" s="26">
        <f t="shared" si="1"/>
        <v>0</v>
      </c>
      <c r="Y10" s="26">
        <f t="shared" si="1"/>
        <v>0</v>
      </c>
      <c r="Z10" s="35">
        <f t="shared" si="4"/>
        <v>1</v>
      </c>
      <c r="AA10" s="25"/>
      <c r="AB10" s="36" t="str">
        <f>'Matchs Autriche'!D17</f>
        <v xml:space="preserve">Rapid Wien  </v>
      </c>
      <c r="AC10" s="5" t="e">
        <f t="shared" si="10"/>
        <v>#N/A</v>
      </c>
      <c r="AD10" t="str">
        <f>'Matchs Autriche'!D18</f>
        <v xml:space="preserve">Admira Wacker  </v>
      </c>
      <c r="AE10" s="5" t="e">
        <f t="shared" si="11"/>
        <v>#N/A</v>
      </c>
      <c r="AF10" s="5" t="e">
        <f t="shared" si="12"/>
        <v>#N/A</v>
      </c>
      <c r="AG10" s="45" t="e">
        <f t="shared" si="13"/>
        <v>#N/A</v>
      </c>
    </row>
    <row r="11" spans="1:33" x14ac:dyDescent="0.25">
      <c r="A11" s="2" t="s">
        <v>68</v>
      </c>
      <c r="B11" s="12">
        <v>27</v>
      </c>
      <c r="C11" s="13">
        <v>2.67</v>
      </c>
      <c r="D11" s="39">
        <v>1</v>
      </c>
      <c r="E11" s="39">
        <v>0.85</v>
      </c>
      <c r="F11" s="39">
        <v>0.52</v>
      </c>
      <c r="G11" s="39">
        <v>0.19</v>
      </c>
      <c r="H11" s="39">
        <v>0.04</v>
      </c>
      <c r="I11" s="39">
        <v>0.04</v>
      </c>
      <c r="J11" s="39">
        <v>0.04</v>
      </c>
      <c r="K11" s="39">
        <v>0.63</v>
      </c>
      <c r="L11" s="39">
        <v>0.3</v>
      </c>
      <c r="M11" s="39">
        <v>7.0000000000000007E-2</v>
      </c>
      <c r="N11" s="39">
        <v>0.3</v>
      </c>
      <c r="O11" s="39">
        <v>7.0000000000000007E-2</v>
      </c>
      <c r="Q11" t="str">
        <f t="shared" si="5"/>
        <v xml:space="preserve">Sydney FC </v>
      </c>
      <c r="R11" s="4" t="str">
        <f t="shared" si="6"/>
        <v>Bet</v>
      </c>
      <c r="S11" s="4" t="str">
        <f t="shared" si="7"/>
        <v>Bet</v>
      </c>
      <c r="T11" s="4" t="str">
        <f t="shared" si="8"/>
        <v>No Bet</v>
      </c>
      <c r="U11" s="4" t="str">
        <f t="shared" si="9"/>
        <v>No Bet</v>
      </c>
      <c r="V11" s="26">
        <f t="shared" si="3"/>
        <v>1</v>
      </c>
      <c r="W11" s="26">
        <f t="shared" si="1"/>
        <v>1</v>
      </c>
      <c r="X11" s="26">
        <f t="shared" si="1"/>
        <v>0</v>
      </c>
      <c r="Y11" s="26">
        <f t="shared" si="1"/>
        <v>0</v>
      </c>
      <c r="Z11" s="35">
        <f t="shared" si="4"/>
        <v>2</v>
      </c>
      <c r="AA11" s="25"/>
      <c r="AB11" t="str">
        <f>'Matchs Autriche'!D20</f>
        <v xml:space="preserve">Wolfsberger AC  </v>
      </c>
      <c r="AC11" s="5" t="e">
        <f t="shared" si="10"/>
        <v>#N/A</v>
      </c>
      <c r="AD11" t="str">
        <f>'Matchs Autriche'!D21</f>
        <v xml:space="preserve">Austria Wien  </v>
      </c>
      <c r="AE11" s="5" t="e">
        <f t="shared" si="11"/>
        <v>#N/A</v>
      </c>
      <c r="AF11" s="5" t="e">
        <f t="shared" si="12"/>
        <v>#N/A</v>
      </c>
      <c r="AG11" s="45" t="e">
        <f t="shared" si="13"/>
        <v>#N/A</v>
      </c>
    </row>
    <row r="12" spans="1:33" x14ac:dyDescent="0.25">
      <c r="A12" s="2" t="s">
        <v>69</v>
      </c>
      <c r="B12" s="12">
        <v>27</v>
      </c>
      <c r="C12" s="13">
        <v>2.63</v>
      </c>
      <c r="D12" s="39">
        <v>0.93</v>
      </c>
      <c r="E12" s="39">
        <v>0.81</v>
      </c>
      <c r="F12" s="39">
        <v>0.44</v>
      </c>
      <c r="G12" s="39">
        <v>0.22</v>
      </c>
      <c r="H12" s="39">
        <v>0.15</v>
      </c>
      <c r="I12" s="39">
        <v>0.04</v>
      </c>
      <c r="J12" s="39">
        <v>0.04</v>
      </c>
      <c r="K12" s="39">
        <v>0.44</v>
      </c>
      <c r="L12" s="39">
        <v>0.33</v>
      </c>
      <c r="M12" s="39">
        <v>0.3</v>
      </c>
      <c r="N12" s="39">
        <v>0.26</v>
      </c>
      <c r="O12" s="39">
        <v>0.22</v>
      </c>
      <c r="Q12" t="str">
        <f t="shared" si="5"/>
        <v xml:space="preserve">Melbourne City </v>
      </c>
      <c r="R12" s="4" t="str">
        <f t="shared" si="6"/>
        <v>Bet</v>
      </c>
      <c r="S12" s="4" t="str">
        <f t="shared" si="7"/>
        <v>No Bet</v>
      </c>
      <c r="T12" s="4" t="str">
        <f t="shared" si="8"/>
        <v>No Bet</v>
      </c>
      <c r="U12" s="4" t="str">
        <f t="shared" si="9"/>
        <v>No Bet</v>
      </c>
      <c r="V12" s="26">
        <f t="shared" si="3"/>
        <v>1</v>
      </c>
      <c r="W12" s="26">
        <f t="shared" si="1"/>
        <v>0</v>
      </c>
      <c r="X12" s="26">
        <f t="shared" si="1"/>
        <v>0</v>
      </c>
      <c r="Y12" s="26">
        <f t="shared" si="1"/>
        <v>0</v>
      </c>
      <c r="Z12" s="35">
        <f t="shared" si="4"/>
        <v>1</v>
      </c>
      <c r="AA12" s="25"/>
      <c r="AB12" s="10"/>
      <c r="AC12" s="49"/>
      <c r="AD12" s="10"/>
      <c r="AE12" s="49"/>
      <c r="AF12" s="49"/>
      <c r="AG12" s="49"/>
    </row>
    <row r="13" spans="1:33" x14ac:dyDescent="0.25">
      <c r="A13" s="2" t="s">
        <v>70</v>
      </c>
      <c r="B13" s="12">
        <v>27</v>
      </c>
      <c r="C13" s="13">
        <v>2.56</v>
      </c>
      <c r="D13" s="39">
        <v>0.85</v>
      </c>
      <c r="E13" s="39">
        <v>0.78</v>
      </c>
      <c r="F13" s="39">
        <v>0.44</v>
      </c>
      <c r="G13" s="39">
        <v>0.22</v>
      </c>
      <c r="H13" s="39">
        <v>7.0000000000000007E-2</v>
      </c>
      <c r="I13" s="39">
        <v>7.0000000000000007E-2</v>
      </c>
      <c r="J13" s="39">
        <v>7.0000000000000007E-2</v>
      </c>
      <c r="K13" s="39">
        <v>0.52</v>
      </c>
      <c r="L13" s="39">
        <v>0.3</v>
      </c>
      <c r="M13" s="39">
        <v>0.33</v>
      </c>
      <c r="N13" s="39">
        <v>0.15</v>
      </c>
      <c r="O13" s="39">
        <v>0.19</v>
      </c>
      <c r="Q13" t="str">
        <f t="shared" si="5"/>
        <v xml:space="preserve">Adelaide Utd </v>
      </c>
      <c r="R13" s="4" t="str">
        <f t="shared" si="6"/>
        <v>Bet</v>
      </c>
      <c r="S13" s="4" t="str">
        <f t="shared" si="7"/>
        <v>No Bet</v>
      </c>
      <c r="T13" s="4" t="str">
        <f t="shared" si="8"/>
        <v>No Bet</v>
      </c>
      <c r="U13" s="4" t="str">
        <f t="shared" si="9"/>
        <v>No Bet</v>
      </c>
      <c r="V13" s="26">
        <f t="shared" si="3"/>
        <v>1</v>
      </c>
      <c r="W13" s="26">
        <f t="shared" si="1"/>
        <v>0</v>
      </c>
      <c r="X13" s="26">
        <f t="shared" si="1"/>
        <v>0</v>
      </c>
      <c r="Y13" s="26">
        <f t="shared" si="1"/>
        <v>0</v>
      </c>
      <c r="Z13" s="35">
        <f t="shared" si="4"/>
        <v>1</v>
      </c>
      <c r="AA13" s="25"/>
      <c r="AB13" s="10"/>
      <c r="AC13" s="49"/>
      <c r="AD13" s="10"/>
      <c r="AE13" s="49"/>
      <c r="AF13" s="49"/>
      <c r="AG13" s="49"/>
    </row>
    <row r="14" spans="1:33" x14ac:dyDescent="0.25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V14" s="26"/>
      <c r="W14" s="26"/>
      <c r="X14" s="26"/>
      <c r="Y14" s="26"/>
      <c r="Z14" s="35"/>
      <c r="AA14" s="25"/>
      <c r="AB14" s="10"/>
      <c r="AC14" s="49"/>
      <c r="AD14" s="10"/>
      <c r="AE14" s="49"/>
      <c r="AF14" s="49"/>
      <c r="AG14" s="49"/>
    </row>
    <row r="15" spans="1:33" ht="15.75" thickBot="1" x14ac:dyDescent="0.3">
      <c r="A15" s="14" t="s">
        <v>40</v>
      </c>
      <c r="B15" s="57"/>
      <c r="C15" s="57"/>
      <c r="D15" s="15">
        <v>0.95599999999999996</v>
      </c>
      <c r="E15" s="15">
        <v>0.85899999999999999</v>
      </c>
      <c r="F15" s="15">
        <v>0.56999999999999995</v>
      </c>
      <c r="G15" s="15">
        <v>0.34100000000000003</v>
      </c>
      <c r="H15" s="15">
        <v>0.215</v>
      </c>
      <c r="I15" s="15">
        <v>8.8999999999999996E-2</v>
      </c>
      <c r="J15" s="15">
        <v>5.8999999999999997E-2</v>
      </c>
      <c r="K15" s="15">
        <v>0.60699999999999998</v>
      </c>
      <c r="L15" s="15">
        <v>0.219</v>
      </c>
      <c r="M15" s="15">
        <v>0.219</v>
      </c>
      <c r="N15" s="15">
        <v>0.17399999999999999</v>
      </c>
      <c r="O15" s="15">
        <v>0.17399999999999999</v>
      </c>
      <c r="V15" s="26"/>
      <c r="W15" s="26"/>
      <c r="X15" s="26"/>
      <c r="Y15" s="26"/>
      <c r="Z15" s="35"/>
      <c r="AA15" s="25"/>
      <c r="AB15" s="10"/>
      <c r="AC15" s="49"/>
      <c r="AD15" s="10"/>
      <c r="AE15" s="49"/>
      <c r="AF15" s="49"/>
      <c r="AG15" s="49"/>
    </row>
    <row r="16" spans="1:33" ht="15.75" thickBot="1" x14ac:dyDescent="0.3">
      <c r="A16" s="56" t="s">
        <v>41</v>
      </c>
      <c r="B16" s="43" t="s">
        <v>60</v>
      </c>
      <c r="C16" s="43" t="s">
        <v>3</v>
      </c>
      <c r="D16" s="43" t="s">
        <v>4</v>
      </c>
      <c r="E16" s="43" t="s">
        <v>5</v>
      </c>
      <c r="F16" s="43" t="s">
        <v>6</v>
      </c>
      <c r="G16" s="43" t="s">
        <v>7</v>
      </c>
      <c r="H16" s="43" t="s">
        <v>8</v>
      </c>
      <c r="I16" s="43" t="s">
        <v>9</v>
      </c>
      <c r="J16" s="43" t="s">
        <v>10</v>
      </c>
      <c r="K16" s="43" t="s">
        <v>11</v>
      </c>
      <c r="L16" s="43" t="s">
        <v>12</v>
      </c>
      <c r="M16" s="43" t="s">
        <v>13</v>
      </c>
      <c r="N16" s="43" t="s">
        <v>14</v>
      </c>
      <c r="O16" s="43" t="s">
        <v>15</v>
      </c>
      <c r="R16" s="6">
        <v>0.5</v>
      </c>
      <c r="S16" s="7">
        <v>1.5</v>
      </c>
      <c r="T16" s="7">
        <v>2.5</v>
      </c>
      <c r="U16" s="8">
        <v>3.5</v>
      </c>
      <c r="V16" s="26"/>
      <c r="W16" s="26"/>
      <c r="X16" s="26"/>
      <c r="Y16" s="26"/>
      <c r="Z16" s="35"/>
      <c r="AA16" s="25"/>
      <c r="AB16" s="10"/>
      <c r="AC16" s="49"/>
      <c r="AD16" s="10"/>
      <c r="AE16" s="49"/>
      <c r="AF16" s="49"/>
      <c r="AG16" s="49"/>
    </row>
    <row r="17" spans="1:21" x14ac:dyDescent="0.25">
      <c r="A17" s="56"/>
      <c r="B17" s="2" t="s">
        <v>61</v>
      </c>
      <c r="C17" s="12">
        <v>13</v>
      </c>
      <c r="D17" s="13">
        <v>4.2300000000000004</v>
      </c>
      <c r="E17" s="39">
        <v>0.92</v>
      </c>
      <c r="F17" s="39">
        <v>0.92</v>
      </c>
      <c r="G17" s="39">
        <v>0.77</v>
      </c>
      <c r="H17" s="39">
        <v>0.62</v>
      </c>
      <c r="I17" s="39">
        <v>0.46</v>
      </c>
      <c r="J17" s="39">
        <v>0.31</v>
      </c>
      <c r="K17" s="39">
        <v>0.15</v>
      </c>
      <c r="L17" s="39">
        <v>0.77</v>
      </c>
      <c r="M17" s="39">
        <v>0.15</v>
      </c>
      <c r="N17" s="39">
        <v>0.15</v>
      </c>
      <c r="O17" s="39">
        <v>0.08</v>
      </c>
      <c r="P17" s="39">
        <v>0.08</v>
      </c>
      <c r="R17" s="4" t="str">
        <f>IF(E17&lt;$Q$1,"No Bet","Bet")</f>
        <v>Bet</v>
      </c>
      <c r="S17" s="4" t="str">
        <f t="shared" ref="S17:U17" si="14">IF(F17&lt;$Q$1,"No Bet","Bet")</f>
        <v>Bet</v>
      </c>
      <c r="T17" s="4" t="str">
        <f t="shared" si="14"/>
        <v>No Bet</v>
      </c>
      <c r="U17" s="4" t="str">
        <f t="shared" si="14"/>
        <v>No Bet</v>
      </c>
    </row>
    <row r="18" spans="1:21" x14ac:dyDescent="0.25">
      <c r="A18" s="2" t="s">
        <v>62</v>
      </c>
      <c r="B18" s="12">
        <v>13</v>
      </c>
      <c r="C18" s="13">
        <v>4</v>
      </c>
      <c r="D18" s="39">
        <v>1</v>
      </c>
      <c r="E18" s="39">
        <v>0.92</v>
      </c>
      <c r="F18" s="39">
        <v>0.77</v>
      </c>
      <c r="G18" s="39">
        <v>0.38</v>
      </c>
      <c r="H18" s="39">
        <v>0.31</v>
      </c>
      <c r="I18" s="39">
        <v>0.15</v>
      </c>
      <c r="J18" s="39">
        <v>0.15</v>
      </c>
      <c r="K18" s="39">
        <v>0.77</v>
      </c>
      <c r="L18" s="39">
        <v>0</v>
      </c>
      <c r="M18" s="39">
        <v>0.23</v>
      </c>
      <c r="N18" s="39">
        <v>0</v>
      </c>
      <c r="O18" s="39">
        <v>0.23</v>
      </c>
      <c r="R18" s="4" t="str">
        <f>IF(D18&lt;$Q$1,"No Bet","Bet")</f>
        <v>Bet</v>
      </c>
      <c r="S18" s="4" t="str">
        <f t="shared" ref="S18:U18" si="15">IF(E18&lt;$Q$1,"No Bet","Bet")</f>
        <v>Bet</v>
      </c>
      <c r="T18" s="4" t="str">
        <f t="shared" si="15"/>
        <v>No Bet</v>
      </c>
      <c r="U18" s="4" t="str">
        <f t="shared" si="15"/>
        <v>No Bet</v>
      </c>
    </row>
    <row r="19" spans="1:21" x14ac:dyDescent="0.25">
      <c r="A19" s="2" t="s">
        <v>65</v>
      </c>
      <c r="B19" s="12">
        <v>14</v>
      </c>
      <c r="C19" s="13">
        <v>3.29</v>
      </c>
      <c r="D19" s="39">
        <v>1</v>
      </c>
      <c r="E19" s="39">
        <v>1</v>
      </c>
      <c r="F19" s="39">
        <v>0.71</v>
      </c>
      <c r="G19" s="39">
        <v>0.28999999999999998</v>
      </c>
      <c r="H19" s="39">
        <v>0.21</v>
      </c>
      <c r="I19" s="39">
        <v>7.0000000000000007E-2</v>
      </c>
      <c r="J19" s="39">
        <v>0</v>
      </c>
      <c r="K19" s="39">
        <v>0.79</v>
      </c>
      <c r="L19" s="39">
        <v>0.14000000000000001</v>
      </c>
      <c r="M19" s="39">
        <v>7.0000000000000007E-2</v>
      </c>
      <c r="N19" s="39">
        <v>0.14000000000000001</v>
      </c>
      <c r="O19" s="39">
        <v>7.0000000000000007E-2</v>
      </c>
      <c r="R19" s="4" t="str">
        <f t="shared" ref="R19:R26" si="16">IF(D19&lt;$Q$1,"No Bet","Bet")</f>
        <v>Bet</v>
      </c>
      <c r="S19" s="4" t="str">
        <f t="shared" ref="S19:S26" si="17">IF(E19&lt;$Q$1,"No Bet","Bet")</f>
        <v>Bet</v>
      </c>
      <c r="T19" s="4" t="str">
        <f t="shared" ref="T19:T26" si="18">IF(F19&lt;$Q$1,"No Bet","Bet")</f>
        <v>No Bet</v>
      </c>
      <c r="U19" s="4" t="str">
        <f t="shared" ref="U19:U26" si="19">IF(G19&lt;$Q$1,"No Bet","Bet")</f>
        <v>No Bet</v>
      </c>
    </row>
    <row r="20" spans="1:21" x14ac:dyDescent="0.25">
      <c r="A20" s="2" t="s">
        <v>64</v>
      </c>
      <c r="B20" s="12">
        <v>14</v>
      </c>
      <c r="C20" s="13">
        <v>3.07</v>
      </c>
      <c r="D20" s="39">
        <v>1</v>
      </c>
      <c r="E20" s="39">
        <v>0.79</v>
      </c>
      <c r="F20" s="39">
        <v>0.56999999999999995</v>
      </c>
      <c r="G20" s="39">
        <v>0.43</v>
      </c>
      <c r="H20" s="39">
        <v>0.28999999999999998</v>
      </c>
      <c r="I20" s="39">
        <v>0</v>
      </c>
      <c r="J20" s="39">
        <v>0</v>
      </c>
      <c r="K20" s="39">
        <v>0.64</v>
      </c>
      <c r="L20" s="39">
        <v>0.14000000000000001</v>
      </c>
      <c r="M20" s="39">
        <v>0.21</v>
      </c>
      <c r="N20" s="39">
        <v>0.14000000000000001</v>
      </c>
      <c r="O20" s="39">
        <v>0.21</v>
      </c>
      <c r="R20" s="4" t="str">
        <f t="shared" si="16"/>
        <v>Bet</v>
      </c>
      <c r="S20" s="4" t="str">
        <f t="shared" si="17"/>
        <v>No Bet</v>
      </c>
      <c r="T20" s="4" t="str">
        <f t="shared" si="18"/>
        <v>No Bet</v>
      </c>
      <c r="U20" s="4" t="str">
        <f t="shared" si="19"/>
        <v>No Bet</v>
      </c>
    </row>
    <row r="21" spans="1:21" x14ac:dyDescent="0.25">
      <c r="A21" s="2" t="s">
        <v>66</v>
      </c>
      <c r="B21" s="12">
        <v>14</v>
      </c>
      <c r="C21" s="13">
        <v>3</v>
      </c>
      <c r="D21" s="39">
        <v>0.93</v>
      </c>
      <c r="E21" s="39">
        <v>0.79</v>
      </c>
      <c r="F21" s="39">
        <v>0.56999999999999995</v>
      </c>
      <c r="G21" s="39">
        <v>0.36</v>
      </c>
      <c r="H21" s="39">
        <v>0.21</v>
      </c>
      <c r="I21" s="39">
        <v>7.0000000000000007E-2</v>
      </c>
      <c r="J21" s="39">
        <v>7.0000000000000007E-2</v>
      </c>
      <c r="K21" s="39">
        <v>0.43</v>
      </c>
      <c r="L21" s="39">
        <v>0.5</v>
      </c>
      <c r="M21" s="39">
        <v>0.14000000000000001</v>
      </c>
      <c r="N21" s="39">
        <v>0.43</v>
      </c>
      <c r="O21" s="39">
        <v>7.0000000000000007E-2</v>
      </c>
      <c r="R21" s="4" t="str">
        <f t="shared" si="16"/>
        <v>Bet</v>
      </c>
      <c r="S21" s="4" t="str">
        <f t="shared" si="17"/>
        <v>No Bet</v>
      </c>
      <c r="T21" s="4" t="str">
        <f t="shared" si="18"/>
        <v>No Bet</v>
      </c>
      <c r="U21" s="4" t="str">
        <f t="shared" si="19"/>
        <v>No Bet</v>
      </c>
    </row>
    <row r="22" spans="1:21" x14ac:dyDescent="0.25">
      <c r="A22" s="2" t="s">
        <v>63</v>
      </c>
      <c r="B22" s="12">
        <v>14</v>
      </c>
      <c r="C22" s="13">
        <v>2.93</v>
      </c>
      <c r="D22" s="39">
        <v>1</v>
      </c>
      <c r="E22" s="39">
        <v>0.93</v>
      </c>
      <c r="F22" s="39">
        <v>0.5</v>
      </c>
      <c r="G22" s="39">
        <v>0.28999999999999998</v>
      </c>
      <c r="H22" s="39">
        <v>0.14000000000000001</v>
      </c>
      <c r="I22" s="39">
        <v>7.0000000000000007E-2</v>
      </c>
      <c r="J22" s="39">
        <v>0</v>
      </c>
      <c r="K22" s="39">
        <v>0.56999999999999995</v>
      </c>
      <c r="L22" s="39">
        <v>0.21</v>
      </c>
      <c r="M22" s="39">
        <v>0.21</v>
      </c>
      <c r="N22" s="39">
        <v>0.21</v>
      </c>
      <c r="O22" s="39">
        <v>0.21</v>
      </c>
      <c r="R22" s="4" t="str">
        <f t="shared" si="16"/>
        <v>Bet</v>
      </c>
      <c r="S22" s="4" t="str">
        <f t="shared" si="17"/>
        <v>Bet</v>
      </c>
      <c r="T22" s="4" t="str">
        <f t="shared" si="18"/>
        <v>No Bet</v>
      </c>
      <c r="U22" s="4" t="str">
        <f t="shared" si="19"/>
        <v>No Bet</v>
      </c>
    </row>
    <row r="23" spans="1:21" x14ac:dyDescent="0.25">
      <c r="A23" s="2" t="s">
        <v>69</v>
      </c>
      <c r="B23" s="12">
        <v>13</v>
      </c>
      <c r="C23" s="13">
        <v>2.85</v>
      </c>
      <c r="D23" s="39">
        <v>0.85</v>
      </c>
      <c r="E23" s="39">
        <v>0.77</v>
      </c>
      <c r="F23" s="39">
        <v>0.54</v>
      </c>
      <c r="G23" s="39">
        <v>0.31</v>
      </c>
      <c r="H23" s="39">
        <v>0.23</v>
      </c>
      <c r="I23" s="39">
        <v>0.08</v>
      </c>
      <c r="J23" s="39">
        <v>0.08</v>
      </c>
      <c r="K23" s="39">
        <v>0.46</v>
      </c>
      <c r="L23" s="39">
        <v>0.46</v>
      </c>
      <c r="M23" s="39">
        <v>0.23</v>
      </c>
      <c r="N23" s="39">
        <v>0.31</v>
      </c>
      <c r="O23" s="39">
        <v>0.08</v>
      </c>
      <c r="R23" s="4" t="str">
        <f t="shared" si="16"/>
        <v>Bet</v>
      </c>
      <c r="S23" s="4" t="str">
        <f t="shared" si="17"/>
        <v>No Bet</v>
      </c>
      <c r="T23" s="4" t="str">
        <f t="shared" si="18"/>
        <v>No Bet</v>
      </c>
      <c r="U23" s="4" t="str">
        <f t="shared" si="19"/>
        <v>No Bet</v>
      </c>
    </row>
    <row r="24" spans="1:21" x14ac:dyDescent="0.25">
      <c r="A24" s="2" t="s">
        <v>70</v>
      </c>
      <c r="B24" s="12">
        <v>14</v>
      </c>
      <c r="C24" s="13">
        <v>2.71</v>
      </c>
      <c r="D24" s="39">
        <v>0.93</v>
      </c>
      <c r="E24" s="39">
        <v>0.86</v>
      </c>
      <c r="F24" s="39">
        <v>0.43</v>
      </c>
      <c r="G24" s="39">
        <v>0.28999999999999998</v>
      </c>
      <c r="H24" s="39">
        <v>7.0000000000000007E-2</v>
      </c>
      <c r="I24" s="39">
        <v>7.0000000000000007E-2</v>
      </c>
      <c r="J24" s="39">
        <v>7.0000000000000007E-2</v>
      </c>
      <c r="K24" s="39">
        <v>0.56999999999999995</v>
      </c>
      <c r="L24" s="39">
        <v>0.21</v>
      </c>
      <c r="M24" s="39">
        <v>0.28999999999999998</v>
      </c>
      <c r="N24" s="39">
        <v>0.14000000000000001</v>
      </c>
      <c r="O24" s="39">
        <v>0.21</v>
      </c>
      <c r="R24" s="4" t="str">
        <f t="shared" si="16"/>
        <v>Bet</v>
      </c>
      <c r="S24" s="4" t="str">
        <f t="shared" si="17"/>
        <v>Bet</v>
      </c>
      <c r="T24" s="4" t="str">
        <f t="shared" si="18"/>
        <v>No Bet</v>
      </c>
      <c r="U24" s="4" t="str">
        <f t="shared" si="19"/>
        <v>No Bet</v>
      </c>
    </row>
    <row r="25" spans="1:21" x14ac:dyDescent="0.25">
      <c r="A25" s="2" t="s">
        <v>68</v>
      </c>
      <c r="B25" s="12">
        <v>13</v>
      </c>
      <c r="C25" s="13">
        <v>2.69</v>
      </c>
      <c r="D25" s="39">
        <v>1</v>
      </c>
      <c r="E25" s="39">
        <v>0.85</v>
      </c>
      <c r="F25" s="39">
        <v>0.46</v>
      </c>
      <c r="G25" s="39">
        <v>0.15</v>
      </c>
      <c r="H25" s="39">
        <v>0.08</v>
      </c>
      <c r="I25" s="39">
        <v>0.08</v>
      </c>
      <c r="J25" s="39">
        <v>0.08</v>
      </c>
      <c r="K25" s="39">
        <v>0.54</v>
      </c>
      <c r="L25" s="39">
        <v>0.38</v>
      </c>
      <c r="M25" s="39">
        <v>0.08</v>
      </c>
      <c r="N25" s="39">
        <v>0.38</v>
      </c>
      <c r="O25" s="39">
        <v>0.08</v>
      </c>
      <c r="R25" s="4" t="str">
        <f t="shared" si="16"/>
        <v>Bet</v>
      </c>
      <c r="S25" s="4" t="str">
        <f t="shared" si="17"/>
        <v>Bet</v>
      </c>
      <c r="T25" s="4" t="str">
        <f t="shared" si="18"/>
        <v>No Bet</v>
      </c>
      <c r="U25" s="4" t="str">
        <f t="shared" si="19"/>
        <v>No Bet</v>
      </c>
    </row>
    <row r="26" spans="1:21" x14ac:dyDescent="0.25">
      <c r="A26" s="2" t="s">
        <v>67</v>
      </c>
      <c r="B26" s="12">
        <v>13</v>
      </c>
      <c r="C26" s="13">
        <v>2.54</v>
      </c>
      <c r="D26" s="39">
        <v>0.92</v>
      </c>
      <c r="E26" s="39">
        <v>0.77</v>
      </c>
      <c r="F26" s="39">
        <v>0.38</v>
      </c>
      <c r="G26" s="39">
        <v>0.31</v>
      </c>
      <c r="H26" s="39">
        <v>0.15</v>
      </c>
      <c r="I26" s="39">
        <v>0</v>
      </c>
      <c r="J26" s="39">
        <v>0</v>
      </c>
      <c r="K26" s="39">
        <v>0.54</v>
      </c>
      <c r="L26" s="39">
        <v>0.31</v>
      </c>
      <c r="M26" s="39">
        <v>0.23</v>
      </c>
      <c r="N26" s="39">
        <v>0.23</v>
      </c>
      <c r="O26" s="39">
        <v>0.15</v>
      </c>
      <c r="R26" s="4" t="str">
        <f t="shared" si="16"/>
        <v>Bet</v>
      </c>
      <c r="S26" s="4" t="str">
        <f t="shared" si="17"/>
        <v>No Bet</v>
      </c>
      <c r="T26" s="4" t="str">
        <f t="shared" si="18"/>
        <v>No Bet</v>
      </c>
      <c r="U26" s="4" t="str">
        <f t="shared" si="19"/>
        <v>No Bet</v>
      </c>
    </row>
    <row r="27" spans="1:21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</row>
    <row r="28" spans="1:21" ht="15.75" thickBot="1" x14ac:dyDescent="0.3">
      <c r="A28" s="14" t="s">
        <v>40</v>
      </c>
      <c r="B28" s="57"/>
      <c r="C28" s="57"/>
      <c r="D28" s="15">
        <v>0.95599999999999996</v>
      </c>
      <c r="E28" s="15">
        <v>0.85899999999999999</v>
      </c>
      <c r="F28" s="15">
        <v>0.56999999999999995</v>
      </c>
      <c r="G28" s="15">
        <v>0.34100000000000003</v>
      </c>
      <c r="H28" s="15">
        <v>0.215</v>
      </c>
      <c r="I28" s="15">
        <v>8.8999999999999996E-2</v>
      </c>
      <c r="J28" s="15">
        <v>5.8999999999999997E-2</v>
      </c>
      <c r="K28" s="15">
        <v>0.60699999999999998</v>
      </c>
      <c r="L28" s="15">
        <v>0.252</v>
      </c>
      <c r="M28" s="15">
        <v>0.185</v>
      </c>
      <c r="N28" s="15">
        <v>0.20699999999999999</v>
      </c>
      <c r="O28" s="15">
        <v>0.14099999999999999</v>
      </c>
    </row>
    <row r="29" spans="1:21" ht="15.75" thickBot="1" x14ac:dyDescent="0.3">
      <c r="A29" s="56" t="s">
        <v>42</v>
      </c>
      <c r="B29" s="43" t="s">
        <v>60</v>
      </c>
      <c r="C29" s="43" t="s">
        <v>3</v>
      </c>
      <c r="D29" s="43" t="s">
        <v>4</v>
      </c>
      <c r="E29" s="43" t="s">
        <v>5</v>
      </c>
      <c r="F29" s="43" t="s">
        <v>6</v>
      </c>
      <c r="G29" s="43" t="s">
        <v>7</v>
      </c>
      <c r="H29" s="43" t="s">
        <v>8</v>
      </c>
      <c r="I29" s="43" t="s">
        <v>9</v>
      </c>
      <c r="J29" s="43" t="s">
        <v>10</v>
      </c>
      <c r="K29" s="43" t="s">
        <v>11</v>
      </c>
      <c r="L29" s="43" t="s">
        <v>12</v>
      </c>
      <c r="M29" s="43" t="s">
        <v>13</v>
      </c>
      <c r="N29" s="43" t="s">
        <v>14</v>
      </c>
      <c r="O29" s="43" t="s">
        <v>15</v>
      </c>
      <c r="R29" s="6">
        <v>0.5</v>
      </c>
      <c r="S29" s="7">
        <v>1.5</v>
      </c>
      <c r="T29" s="7">
        <v>2.5</v>
      </c>
      <c r="U29" s="8">
        <v>3.5</v>
      </c>
    </row>
    <row r="30" spans="1:21" x14ac:dyDescent="0.25">
      <c r="A30" s="56"/>
      <c r="B30" s="2" t="s">
        <v>63</v>
      </c>
      <c r="C30" s="12">
        <v>13</v>
      </c>
      <c r="D30" s="13">
        <v>4.2300000000000004</v>
      </c>
      <c r="E30" s="39">
        <v>1</v>
      </c>
      <c r="F30" s="39">
        <v>1</v>
      </c>
      <c r="G30" s="39">
        <v>0.85</v>
      </c>
      <c r="H30" s="39">
        <v>0.77</v>
      </c>
      <c r="I30" s="39">
        <v>0.31</v>
      </c>
      <c r="J30" s="39">
        <v>0.15</v>
      </c>
      <c r="K30" s="39">
        <v>0.15</v>
      </c>
      <c r="L30" s="39">
        <v>0.77</v>
      </c>
      <c r="M30" s="39">
        <v>0.08</v>
      </c>
      <c r="N30" s="39">
        <v>0.15</v>
      </c>
      <c r="O30" s="39">
        <v>0.08</v>
      </c>
      <c r="P30" s="39">
        <v>0.15</v>
      </c>
      <c r="R30" s="4" t="str">
        <f>IF(E30&lt;$Q$1,"No Bet","Bet")</f>
        <v>Bet</v>
      </c>
      <c r="S30" s="4" t="str">
        <f t="shared" ref="S30:U30" si="20">IF(F30&lt;$Q$1,"No Bet","Bet")</f>
        <v>Bet</v>
      </c>
      <c r="T30" s="4" t="str">
        <f t="shared" si="20"/>
        <v>Bet</v>
      </c>
      <c r="U30" s="4" t="str">
        <f t="shared" si="20"/>
        <v>No Bet</v>
      </c>
    </row>
    <row r="31" spans="1:21" x14ac:dyDescent="0.25">
      <c r="A31" s="2" t="s">
        <v>61</v>
      </c>
      <c r="B31" s="12">
        <v>14</v>
      </c>
      <c r="C31" s="13">
        <v>3.86</v>
      </c>
      <c r="D31" s="39">
        <v>1</v>
      </c>
      <c r="E31" s="39">
        <v>0.93</v>
      </c>
      <c r="F31" s="39">
        <v>0.79</v>
      </c>
      <c r="G31" s="39">
        <v>0.5</v>
      </c>
      <c r="H31" s="39">
        <v>0.28999999999999998</v>
      </c>
      <c r="I31" s="39">
        <v>0.14000000000000001</v>
      </c>
      <c r="J31" s="39">
        <v>0.14000000000000001</v>
      </c>
      <c r="K31" s="39">
        <v>0.79</v>
      </c>
      <c r="L31" s="39">
        <v>0</v>
      </c>
      <c r="M31" s="39">
        <v>0.21</v>
      </c>
      <c r="N31" s="39">
        <v>0</v>
      </c>
      <c r="O31" s="39">
        <v>0.21</v>
      </c>
      <c r="R31" s="4" t="str">
        <f>IF(D31&lt;$Q$1,"No Bet","Bet")</f>
        <v>Bet</v>
      </c>
      <c r="S31" s="4" t="str">
        <f t="shared" ref="S31:U31" si="21">IF(E31&lt;$Q$1,"No Bet","Bet")</f>
        <v>Bet</v>
      </c>
      <c r="T31" s="4" t="str">
        <f t="shared" si="21"/>
        <v>No Bet</v>
      </c>
      <c r="U31" s="4" t="str">
        <f t="shared" si="21"/>
        <v>No Bet</v>
      </c>
    </row>
    <row r="32" spans="1:21" x14ac:dyDescent="0.25">
      <c r="A32" s="2" t="s">
        <v>64</v>
      </c>
      <c r="B32" s="12">
        <v>13</v>
      </c>
      <c r="C32" s="13">
        <v>3.54</v>
      </c>
      <c r="D32" s="39">
        <v>0.85</v>
      </c>
      <c r="E32" s="39">
        <v>0.85</v>
      </c>
      <c r="F32" s="39">
        <v>0.62</v>
      </c>
      <c r="G32" s="39">
        <v>0.46</v>
      </c>
      <c r="H32" s="39">
        <v>0.31</v>
      </c>
      <c r="I32" s="39">
        <v>0.15</v>
      </c>
      <c r="J32" s="39">
        <v>0.08</v>
      </c>
      <c r="K32" s="39">
        <v>0.62</v>
      </c>
      <c r="L32" s="39">
        <v>0.15</v>
      </c>
      <c r="M32" s="39">
        <v>0.38</v>
      </c>
      <c r="N32" s="39">
        <v>0</v>
      </c>
      <c r="O32" s="39">
        <v>0.23</v>
      </c>
      <c r="R32" s="4" t="str">
        <f t="shared" ref="R32:R39" si="22">IF(D32&lt;$Q$1,"No Bet","Bet")</f>
        <v>Bet</v>
      </c>
      <c r="S32" s="4" t="str">
        <f t="shared" ref="S32:S39" si="23">IF(E32&lt;$Q$1,"No Bet","Bet")</f>
        <v>Bet</v>
      </c>
      <c r="T32" s="4" t="str">
        <f t="shared" ref="T32:T39" si="24">IF(F32&lt;$Q$1,"No Bet","Bet")</f>
        <v>No Bet</v>
      </c>
      <c r="U32" s="4" t="str">
        <f t="shared" ref="U32:U39" si="25">IF(G32&lt;$Q$1,"No Bet","Bet")</f>
        <v>No Bet</v>
      </c>
    </row>
    <row r="33" spans="1:21" x14ac:dyDescent="0.25">
      <c r="A33" s="2" t="s">
        <v>62</v>
      </c>
      <c r="B33" s="12">
        <v>14</v>
      </c>
      <c r="C33" s="13">
        <v>3.5</v>
      </c>
      <c r="D33" s="39">
        <v>1</v>
      </c>
      <c r="E33" s="39">
        <v>0.93</v>
      </c>
      <c r="F33" s="39">
        <v>0.56999999999999995</v>
      </c>
      <c r="G33" s="39">
        <v>0.43</v>
      </c>
      <c r="H33" s="39">
        <v>0.43</v>
      </c>
      <c r="I33" s="39">
        <v>7.0000000000000007E-2</v>
      </c>
      <c r="J33" s="39">
        <v>7.0000000000000007E-2</v>
      </c>
      <c r="K33" s="39">
        <v>0.64</v>
      </c>
      <c r="L33" s="39">
        <v>0</v>
      </c>
      <c r="M33" s="39">
        <v>0.36</v>
      </c>
      <c r="N33" s="39">
        <v>0</v>
      </c>
      <c r="O33" s="39">
        <v>0.36</v>
      </c>
      <c r="R33" s="4" t="str">
        <f t="shared" si="22"/>
        <v>Bet</v>
      </c>
      <c r="S33" s="4" t="str">
        <f t="shared" si="23"/>
        <v>Bet</v>
      </c>
      <c r="T33" s="4" t="str">
        <f t="shared" si="24"/>
        <v>No Bet</v>
      </c>
      <c r="U33" s="4" t="str">
        <f t="shared" si="25"/>
        <v>No Bet</v>
      </c>
    </row>
    <row r="34" spans="1:21" x14ac:dyDescent="0.25">
      <c r="A34" s="2" t="s">
        <v>67</v>
      </c>
      <c r="B34" s="12">
        <v>14</v>
      </c>
      <c r="C34" s="13">
        <v>3.07</v>
      </c>
      <c r="D34" s="39">
        <v>1</v>
      </c>
      <c r="E34" s="39">
        <v>0.86</v>
      </c>
      <c r="F34" s="39">
        <v>0.56999999999999995</v>
      </c>
      <c r="G34" s="39">
        <v>0.21</v>
      </c>
      <c r="H34" s="39">
        <v>0.21</v>
      </c>
      <c r="I34" s="39">
        <v>0.14000000000000001</v>
      </c>
      <c r="J34" s="39">
        <v>7.0000000000000007E-2</v>
      </c>
      <c r="K34" s="39">
        <v>0.56999999999999995</v>
      </c>
      <c r="L34" s="39">
        <v>0.14000000000000001</v>
      </c>
      <c r="M34" s="39">
        <v>0.28999999999999998</v>
      </c>
      <c r="N34" s="39">
        <v>0.14000000000000001</v>
      </c>
      <c r="O34" s="39">
        <v>0.28999999999999998</v>
      </c>
      <c r="R34" s="4" t="str">
        <f t="shared" si="22"/>
        <v>Bet</v>
      </c>
      <c r="S34" s="4" t="str">
        <f t="shared" si="23"/>
        <v>Bet</v>
      </c>
      <c r="T34" s="4" t="str">
        <f t="shared" si="24"/>
        <v>No Bet</v>
      </c>
      <c r="U34" s="4" t="str">
        <f t="shared" si="25"/>
        <v>No Bet</v>
      </c>
    </row>
    <row r="35" spans="1:21" x14ac:dyDescent="0.25">
      <c r="A35" s="2" t="s">
        <v>66</v>
      </c>
      <c r="B35" s="12">
        <v>13</v>
      </c>
      <c r="C35" s="13">
        <v>2.85</v>
      </c>
      <c r="D35" s="39">
        <v>0.92</v>
      </c>
      <c r="E35" s="39">
        <v>0.85</v>
      </c>
      <c r="F35" s="39">
        <v>0.46</v>
      </c>
      <c r="G35" s="39">
        <v>0.31</v>
      </c>
      <c r="H35" s="39">
        <v>0.23</v>
      </c>
      <c r="I35" s="39">
        <v>0.08</v>
      </c>
      <c r="J35" s="39">
        <v>0</v>
      </c>
      <c r="K35" s="39">
        <v>0.54</v>
      </c>
      <c r="L35" s="39">
        <v>0.38</v>
      </c>
      <c r="M35" s="39">
        <v>0.15</v>
      </c>
      <c r="N35" s="39">
        <v>0.31</v>
      </c>
      <c r="O35" s="39">
        <v>0.08</v>
      </c>
      <c r="R35" s="4" t="str">
        <f t="shared" si="22"/>
        <v>Bet</v>
      </c>
      <c r="S35" s="4" t="str">
        <f t="shared" si="23"/>
        <v>Bet</v>
      </c>
      <c r="T35" s="4" t="str">
        <f t="shared" si="24"/>
        <v>No Bet</v>
      </c>
      <c r="U35" s="4" t="str">
        <f t="shared" si="25"/>
        <v>No Bet</v>
      </c>
    </row>
    <row r="36" spans="1:21" x14ac:dyDescent="0.25">
      <c r="A36" s="2" t="s">
        <v>65</v>
      </c>
      <c r="B36" s="12">
        <v>13</v>
      </c>
      <c r="C36" s="13">
        <v>2.77</v>
      </c>
      <c r="D36" s="39">
        <v>1</v>
      </c>
      <c r="E36" s="39">
        <v>0.77</v>
      </c>
      <c r="F36" s="39">
        <v>0.46</v>
      </c>
      <c r="G36" s="39">
        <v>0.23</v>
      </c>
      <c r="H36" s="39">
        <v>0.23</v>
      </c>
      <c r="I36" s="39">
        <v>0.08</v>
      </c>
      <c r="J36" s="39">
        <v>0</v>
      </c>
      <c r="K36" s="39">
        <v>0.54</v>
      </c>
      <c r="L36" s="39">
        <v>0.31</v>
      </c>
      <c r="M36" s="39">
        <v>0.15</v>
      </c>
      <c r="N36" s="39">
        <v>0.31</v>
      </c>
      <c r="O36" s="39">
        <v>0.15</v>
      </c>
      <c r="R36" s="4" t="str">
        <f t="shared" si="22"/>
        <v>Bet</v>
      </c>
      <c r="S36" s="4" t="str">
        <f t="shared" si="23"/>
        <v>No Bet</v>
      </c>
      <c r="T36" s="4" t="str">
        <f t="shared" si="24"/>
        <v>No Bet</v>
      </c>
      <c r="U36" s="4" t="str">
        <f t="shared" si="25"/>
        <v>No Bet</v>
      </c>
    </row>
    <row r="37" spans="1:21" x14ac:dyDescent="0.25">
      <c r="A37" s="2" t="s">
        <v>68</v>
      </c>
      <c r="B37" s="12">
        <v>14</v>
      </c>
      <c r="C37" s="13">
        <v>2.64</v>
      </c>
      <c r="D37" s="39">
        <v>1</v>
      </c>
      <c r="E37" s="39">
        <v>0.86</v>
      </c>
      <c r="F37" s="39">
        <v>0.56999999999999995</v>
      </c>
      <c r="G37" s="39">
        <v>0.21</v>
      </c>
      <c r="H37" s="39">
        <v>0</v>
      </c>
      <c r="I37" s="39">
        <v>0</v>
      </c>
      <c r="J37" s="39">
        <v>0</v>
      </c>
      <c r="K37" s="39">
        <v>0.71</v>
      </c>
      <c r="L37" s="39">
        <v>0.21</v>
      </c>
      <c r="M37" s="39">
        <v>7.0000000000000007E-2</v>
      </c>
      <c r="N37" s="39">
        <v>0.21</v>
      </c>
      <c r="O37" s="39">
        <v>7.0000000000000007E-2</v>
      </c>
      <c r="R37" s="4" t="str">
        <f t="shared" si="22"/>
        <v>Bet</v>
      </c>
      <c r="S37" s="4" t="str">
        <f t="shared" si="23"/>
        <v>Bet</v>
      </c>
      <c r="T37" s="4" t="str">
        <f t="shared" si="24"/>
        <v>No Bet</v>
      </c>
      <c r="U37" s="4" t="str">
        <f t="shared" si="25"/>
        <v>No Bet</v>
      </c>
    </row>
    <row r="38" spans="1:21" x14ac:dyDescent="0.25">
      <c r="A38" s="2" t="s">
        <v>69</v>
      </c>
      <c r="B38" s="12">
        <v>14</v>
      </c>
      <c r="C38" s="13">
        <v>2.4300000000000002</v>
      </c>
      <c r="D38" s="39">
        <v>1</v>
      </c>
      <c r="E38" s="39">
        <v>0.86</v>
      </c>
      <c r="F38" s="39">
        <v>0.36</v>
      </c>
      <c r="G38" s="39">
        <v>0.14000000000000001</v>
      </c>
      <c r="H38" s="39">
        <v>7.0000000000000007E-2</v>
      </c>
      <c r="I38" s="39">
        <v>0</v>
      </c>
      <c r="J38" s="39">
        <v>0</v>
      </c>
      <c r="K38" s="39">
        <v>0.43</v>
      </c>
      <c r="L38" s="39">
        <v>0.21</v>
      </c>
      <c r="M38" s="39">
        <v>0.36</v>
      </c>
      <c r="N38" s="39">
        <v>0.21</v>
      </c>
      <c r="O38" s="39">
        <v>0.36</v>
      </c>
      <c r="R38" s="4" t="str">
        <f t="shared" si="22"/>
        <v>Bet</v>
      </c>
      <c r="S38" s="4" t="str">
        <f t="shared" si="23"/>
        <v>Bet</v>
      </c>
      <c r="T38" s="4" t="str">
        <f t="shared" si="24"/>
        <v>No Bet</v>
      </c>
      <c r="U38" s="4" t="str">
        <f t="shared" si="25"/>
        <v>No Bet</v>
      </c>
    </row>
    <row r="39" spans="1:21" x14ac:dyDescent="0.25">
      <c r="A39" s="2" t="s">
        <v>70</v>
      </c>
      <c r="B39" s="12">
        <v>13</v>
      </c>
      <c r="C39" s="13">
        <v>2.38</v>
      </c>
      <c r="D39" s="39">
        <v>0.77</v>
      </c>
      <c r="E39" s="39">
        <v>0.69</v>
      </c>
      <c r="F39" s="39">
        <v>0.46</v>
      </c>
      <c r="G39" s="39">
        <v>0.15</v>
      </c>
      <c r="H39" s="39">
        <v>0.08</v>
      </c>
      <c r="I39" s="39">
        <v>0.08</v>
      </c>
      <c r="J39" s="39">
        <v>0.08</v>
      </c>
      <c r="K39" s="39">
        <v>0.46</v>
      </c>
      <c r="L39" s="39">
        <v>0.38</v>
      </c>
      <c r="M39" s="39">
        <v>0.38</v>
      </c>
      <c r="N39" s="39">
        <v>0.15</v>
      </c>
      <c r="O39" s="39">
        <v>0.15</v>
      </c>
      <c r="R39" s="4" t="str">
        <f t="shared" si="22"/>
        <v>No Bet</v>
      </c>
      <c r="S39" s="4" t="str">
        <f t="shared" si="23"/>
        <v>No Bet</v>
      </c>
      <c r="T39" s="4" t="str">
        <f t="shared" si="24"/>
        <v>No Bet</v>
      </c>
      <c r="U39" s="4" t="str">
        <f t="shared" si="25"/>
        <v>No Bet</v>
      </c>
    </row>
    <row r="40" spans="1:21" x14ac:dyDescent="0.25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</row>
    <row r="41" spans="1:21" x14ac:dyDescent="0.25">
      <c r="A41" s="14" t="s">
        <v>40</v>
      </c>
      <c r="B41" s="57"/>
      <c r="C41" s="57"/>
      <c r="D41" s="15">
        <v>0.95599999999999996</v>
      </c>
      <c r="E41" s="15">
        <v>0.85899999999999999</v>
      </c>
      <c r="F41" s="15">
        <v>0.56999999999999995</v>
      </c>
      <c r="G41" s="15">
        <v>0.34100000000000003</v>
      </c>
      <c r="H41" s="15">
        <v>0.215</v>
      </c>
      <c r="I41" s="15">
        <v>8.8999999999999996E-2</v>
      </c>
      <c r="J41" s="15">
        <v>5.8999999999999997E-2</v>
      </c>
      <c r="K41" s="15">
        <v>0.60699999999999998</v>
      </c>
      <c r="L41" s="15">
        <v>0.185</v>
      </c>
      <c r="M41" s="15">
        <v>0.252</v>
      </c>
      <c r="N41" s="15">
        <v>0.14099999999999999</v>
      </c>
      <c r="O41" s="15">
        <v>0.20699999999999999</v>
      </c>
    </row>
    <row r="42" spans="1:21" x14ac:dyDescent="0.2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</row>
    <row r="43" spans="1:21" x14ac:dyDescent="0.2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</row>
    <row r="44" spans="1:21" ht="23.25" customHeight="1" x14ac:dyDescent="0.25">
      <c r="A44" s="60" t="s">
        <v>43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</row>
    <row r="45" spans="1:21" x14ac:dyDescent="0.2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</row>
    <row r="46" spans="1:21" x14ac:dyDescent="0.25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</row>
    <row r="47" spans="1:21" ht="15" customHeight="1" x14ac:dyDescent="0.25">
      <c r="A47" s="59" t="s">
        <v>44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</row>
    <row r="48" spans="1:21" x14ac:dyDescent="0.25">
      <c r="A48" s="56" t="s">
        <v>1</v>
      </c>
      <c r="B48" s="43" t="s">
        <v>60</v>
      </c>
      <c r="C48" s="43" t="s">
        <v>3</v>
      </c>
      <c r="D48" s="43" t="s">
        <v>4</v>
      </c>
      <c r="E48" s="43" t="s">
        <v>5</v>
      </c>
      <c r="F48" s="43" t="s">
        <v>6</v>
      </c>
      <c r="G48" s="43" t="s">
        <v>7</v>
      </c>
      <c r="H48" s="43" t="s">
        <v>8</v>
      </c>
      <c r="I48" s="43" t="s">
        <v>9</v>
      </c>
      <c r="J48" s="43" t="s">
        <v>10</v>
      </c>
      <c r="K48" s="43" t="s">
        <v>11</v>
      </c>
      <c r="L48" s="43" t="s">
        <v>12</v>
      </c>
      <c r="M48" s="43" t="s">
        <v>13</v>
      </c>
      <c r="N48" s="43" t="s">
        <v>14</v>
      </c>
      <c r="O48" s="43" t="s">
        <v>15</v>
      </c>
    </row>
    <row r="49" spans="1:16" x14ac:dyDescent="0.25">
      <c r="A49" s="56"/>
      <c r="B49" s="2" t="s">
        <v>61</v>
      </c>
      <c r="C49" s="12">
        <v>27</v>
      </c>
      <c r="D49" s="13">
        <v>1.96</v>
      </c>
      <c r="E49" s="39">
        <v>0.89</v>
      </c>
      <c r="F49" s="39">
        <v>0.56000000000000005</v>
      </c>
      <c r="G49" s="39">
        <v>0.26</v>
      </c>
      <c r="H49" s="39">
        <v>0.15</v>
      </c>
      <c r="I49" s="39">
        <v>7.0000000000000007E-2</v>
      </c>
      <c r="J49" s="39">
        <v>0.04</v>
      </c>
      <c r="K49" s="39">
        <v>0</v>
      </c>
      <c r="L49" s="39">
        <v>0.33</v>
      </c>
      <c r="M49" s="39">
        <v>0.22</v>
      </c>
      <c r="N49" s="39">
        <v>0.56000000000000005</v>
      </c>
      <c r="O49" s="39">
        <v>0.11</v>
      </c>
      <c r="P49" s="39">
        <v>0.44</v>
      </c>
    </row>
    <row r="50" spans="1:16" x14ac:dyDescent="0.25">
      <c r="A50" s="2" t="s">
        <v>62</v>
      </c>
      <c r="B50" s="12">
        <v>27</v>
      </c>
      <c r="C50" s="13">
        <v>1.67</v>
      </c>
      <c r="D50" s="39">
        <v>0.93</v>
      </c>
      <c r="E50" s="39">
        <v>0.48</v>
      </c>
      <c r="F50" s="39">
        <v>0.15</v>
      </c>
      <c r="G50" s="39">
        <v>7.0000000000000007E-2</v>
      </c>
      <c r="H50" s="39">
        <v>0.04</v>
      </c>
      <c r="I50" s="39">
        <v>0</v>
      </c>
      <c r="J50" s="39">
        <v>0</v>
      </c>
      <c r="K50" s="39">
        <v>0.15</v>
      </c>
      <c r="L50" s="39">
        <v>0.44</v>
      </c>
      <c r="M50" s="39">
        <v>0.48</v>
      </c>
      <c r="N50" s="39">
        <v>0.37</v>
      </c>
      <c r="O50" s="39">
        <v>0.41</v>
      </c>
    </row>
    <row r="51" spans="1:16" x14ac:dyDescent="0.25">
      <c r="A51" s="2" t="s">
        <v>63</v>
      </c>
      <c r="B51" s="12">
        <v>27</v>
      </c>
      <c r="C51" s="13">
        <v>1.67</v>
      </c>
      <c r="D51" s="39">
        <v>1</v>
      </c>
      <c r="E51" s="39">
        <v>0.41</v>
      </c>
      <c r="F51" s="39">
        <v>0.22</v>
      </c>
      <c r="G51" s="39">
        <v>0.04</v>
      </c>
      <c r="H51" s="39">
        <v>0</v>
      </c>
      <c r="I51" s="39">
        <v>0</v>
      </c>
      <c r="J51" s="39">
        <v>0</v>
      </c>
      <c r="K51" s="39">
        <v>0.22</v>
      </c>
      <c r="L51" s="39">
        <v>0.3</v>
      </c>
      <c r="M51" s="39">
        <v>0.48</v>
      </c>
      <c r="N51" s="39">
        <v>0.3</v>
      </c>
      <c r="O51" s="39">
        <v>0.48</v>
      </c>
    </row>
    <row r="52" spans="1:16" x14ac:dyDescent="0.25">
      <c r="A52" s="2" t="s">
        <v>64</v>
      </c>
      <c r="B52" s="12">
        <v>27</v>
      </c>
      <c r="C52" s="13">
        <v>1.59</v>
      </c>
      <c r="D52" s="39">
        <v>0.81</v>
      </c>
      <c r="E52" s="39">
        <v>0.52</v>
      </c>
      <c r="F52" s="39">
        <v>0.19</v>
      </c>
      <c r="G52" s="39">
        <v>7.0000000000000007E-2</v>
      </c>
      <c r="H52" s="39">
        <v>0</v>
      </c>
      <c r="I52" s="39">
        <v>0</v>
      </c>
      <c r="J52" s="39">
        <v>0</v>
      </c>
      <c r="K52" s="39">
        <v>0.19</v>
      </c>
      <c r="L52" s="39">
        <v>0.48</v>
      </c>
      <c r="M52" s="39">
        <v>0.52</v>
      </c>
      <c r="N52" s="39">
        <v>0.3</v>
      </c>
      <c r="O52" s="39">
        <v>0.33</v>
      </c>
    </row>
    <row r="53" spans="1:16" x14ac:dyDescent="0.25">
      <c r="A53" s="2" t="s">
        <v>65</v>
      </c>
      <c r="B53" s="12">
        <v>27</v>
      </c>
      <c r="C53" s="13">
        <v>1.41</v>
      </c>
      <c r="D53" s="39">
        <v>0.7</v>
      </c>
      <c r="E53" s="39">
        <v>0.41</v>
      </c>
      <c r="F53" s="39">
        <v>0.15</v>
      </c>
      <c r="G53" s="39">
        <v>7.0000000000000007E-2</v>
      </c>
      <c r="H53" s="39">
        <v>0.04</v>
      </c>
      <c r="I53" s="39">
        <v>0.04</v>
      </c>
      <c r="J53" s="39">
        <v>0</v>
      </c>
      <c r="K53" s="39">
        <v>0.19</v>
      </c>
      <c r="L53" s="39">
        <v>0.63</v>
      </c>
      <c r="M53" s="39">
        <v>0.48</v>
      </c>
      <c r="N53" s="39">
        <v>0.33</v>
      </c>
      <c r="O53" s="39">
        <v>0.19</v>
      </c>
    </row>
    <row r="54" spans="1:16" x14ac:dyDescent="0.25">
      <c r="A54" s="2" t="s">
        <v>66</v>
      </c>
      <c r="B54" s="12">
        <v>27</v>
      </c>
      <c r="C54" s="13">
        <v>1.33</v>
      </c>
      <c r="D54" s="39">
        <v>0.81</v>
      </c>
      <c r="E54" s="39">
        <v>0.41</v>
      </c>
      <c r="F54" s="39">
        <v>0.11</v>
      </c>
      <c r="G54" s="39">
        <v>0</v>
      </c>
      <c r="H54" s="39">
        <v>0</v>
      </c>
      <c r="I54" s="39">
        <v>0</v>
      </c>
      <c r="J54" s="39">
        <v>0</v>
      </c>
      <c r="K54" s="39">
        <v>0.04</v>
      </c>
      <c r="L54" s="39">
        <v>0.7</v>
      </c>
      <c r="M54" s="39">
        <v>0.44</v>
      </c>
      <c r="N54" s="39">
        <v>0.52</v>
      </c>
      <c r="O54" s="39">
        <v>0.26</v>
      </c>
    </row>
    <row r="55" spans="1:16" x14ac:dyDescent="0.25">
      <c r="A55" s="2" t="s">
        <v>68</v>
      </c>
      <c r="B55" s="12">
        <v>27</v>
      </c>
      <c r="C55" s="13">
        <v>1.22</v>
      </c>
      <c r="D55" s="39">
        <v>0.89</v>
      </c>
      <c r="E55" s="39">
        <v>0.26</v>
      </c>
      <c r="F55" s="39">
        <v>7.0000000000000007E-2</v>
      </c>
      <c r="G55" s="39">
        <v>0</v>
      </c>
      <c r="H55" s="39">
        <v>0</v>
      </c>
      <c r="I55" s="39">
        <v>0</v>
      </c>
      <c r="J55" s="39">
        <v>0</v>
      </c>
      <c r="K55" s="39">
        <v>0.19</v>
      </c>
      <c r="L55" s="39">
        <v>0.56000000000000005</v>
      </c>
      <c r="M55" s="39">
        <v>0.37</v>
      </c>
      <c r="N55" s="39">
        <v>0.44</v>
      </c>
      <c r="O55" s="39">
        <v>0.26</v>
      </c>
    </row>
    <row r="56" spans="1:16" x14ac:dyDescent="0.25">
      <c r="A56" s="2" t="s">
        <v>69</v>
      </c>
      <c r="B56" s="12">
        <v>27</v>
      </c>
      <c r="C56" s="13">
        <v>1.19</v>
      </c>
      <c r="D56" s="39">
        <v>0.81</v>
      </c>
      <c r="E56" s="39">
        <v>0.3</v>
      </c>
      <c r="F56" s="39">
        <v>7.0000000000000007E-2</v>
      </c>
      <c r="G56" s="39">
        <v>0</v>
      </c>
      <c r="H56" s="39">
        <v>0</v>
      </c>
      <c r="I56" s="39">
        <v>0</v>
      </c>
      <c r="J56" s="39">
        <v>0</v>
      </c>
      <c r="K56" s="39">
        <v>0.15</v>
      </c>
      <c r="L56" s="39">
        <v>0.48</v>
      </c>
      <c r="M56" s="39">
        <v>0.56000000000000005</v>
      </c>
      <c r="N56" s="39">
        <v>0.3</v>
      </c>
      <c r="O56" s="39">
        <v>0.37</v>
      </c>
    </row>
    <row r="57" spans="1:16" x14ac:dyDescent="0.25">
      <c r="A57" s="2" t="s">
        <v>70</v>
      </c>
      <c r="B57" s="12">
        <v>27</v>
      </c>
      <c r="C57" s="13">
        <v>1.1100000000000001</v>
      </c>
      <c r="D57" s="39">
        <v>0.7</v>
      </c>
      <c r="E57" s="39">
        <v>0.26</v>
      </c>
      <c r="F57" s="39">
        <v>0.11</v>
      </c>
      <c r="G57" s="39">
        <v>0.04</v>
      </c>
      <c r="H57" s="39">
        <v>0</v>
      </c>
      <c r="I57" s="39">
        <v>0</v>
      </c>
      <c r="J57" s="39">
        <v>0</v>
      </c>
      <c r="K57" s="39">
        <v>0.15</v>
      </c>
      <c r="L57" s="39">
        <v>0.63</v>
      </c>
      <c r="M57" s="39">
        <v>0.52</v>
      </c>
      <c r="N57" s="39">
        <v>0.33</v>
      </c>
      <c r="O57" s="39">
        <v>0.22</v>
      </c>
    </row>
    <row r="58" spans="1:16" x14ac:dyDescent="0.25">
      <c r="A58" s="2" t="s">
        <v>67</v>
      </c>
      <c r="B58" s="12">
        <v>27</v>
      </c>
      <c r="C58" s="13">
        <v>1</v>
      </c>
      <c r="D58" s="39">
        <v>0.74</v>
      </c>
      <c r="E58" s="39">
        <v>0.19</v>
      </c>
      <c r="F58" s="39">
        <v>7.0000000000000007E-2</v>
      </c>
      <c r="G58" s="39">
        <v>0</v>
      </c>
      <c r="H58" s="39">
        <v>0</v>
      </c>
      <c r="I58" s="39">
        <v>0</v>
      </c>
      <c r="J58" s="39">
        <v>0</v>
      </c>
      <c r="K58" s="39">
        <v>0.04</v>
      </c>
      <c r="L58" s="39">
        <v>0.59</v>
      </c>
      <c r="M58" s="39">
        <v>0.63</v>
      </c>
      <c r="N58" s="39">
        <v>0.33</v>
      </c>
      <c r="O58" s="39">
        <v>0.37</v>
      </c>
    </row>
    <row r="59" spans="1:16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</row>
    <row r="60" spans="1:16" x14ac:dyDescent="0.25">
      <c r="A60" s="14" t="s">
        <v>40</v>
      </c>
      <c r="B60" s="57"/>
      <c r="C60" s="57"/>
      <c r="D60" s="15">
        <v>0.83</v>
      </c>
      <c r="E60" s="15">
        <v>0.378</v>
      </c>
      <c r="F60" s="15">
        <v>0.14099999999999999</v>
      </c>
      <c r="G60" s="15">
        <v>4.3999999999999997E-2</v>
      </c>
      <c r="H60" s="15">
        <v>1.4999999999999999E-2</v>
      </c>
      <c r="I60" s="15">
        <v>7.0000000000000001E-3</v>
      </c>
      <c r="J60" s="15">
        <v>0</v>
      </c>
      <c r="K60" s="15">
        <v>0.16300000000000001</v>
      </c>
      <c r="L60" s="15">
        <v>0.504</v>
      </c>
      <c r="M60" s="15">
        <v>0.504</v>
      </c>
      <c r="N60" s="15">
        <v>0.33300000000000002</v>
      </c>
      <c r="O60" s="15">
        <v>0.33300000000000002</v>
      </c>
    </row>
    <row r="61" spans="1:16" x14ac:dyDescent="0.25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</row>
    <row r="62" spans="1:16" ht="15" customHeight="1" x14ac:dyDescent="0.25">
      <c r="A62" s="59" t="s">
        <v>45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</row>
    <row r="63" spans="1:16" x14ac:dyDescent="0.25">
      <c r="A63" s="56" t="s">
        <v>41</v>
      </c>
      <c r="B63" s="43" t="s">
        <v>60</v>
      </c>
      <c r="C63" s="43" t="s">
        <v>3</v>
      </c>
      <c r="D63" s="43" t="s">
        <v>4</v>
      </c>
      <c r="E63" s="43" t="s">
        <v>5</v>
      </c>
      <c r="F63" s="43" t="s">
        <v>6</v>
      </c>
      <c r="G63" s="43" t="s">
        <v>7</v>
      </c>
      <c r="H63" s="43" t="s">
        <v>8</v>
      </c>
      <c r="I63" s="43" t="s">
        <v>9</v>
      </c>
      <c r="J63" s="43" t="s">
        <v>10</v>
      </c>
      <c r="K63" s="43" t="s">
        <v>11</v>
      </c>
      <c r="L63" s="43" t="s">
        <v>12</v>
      </c>
      <c r="M63" s="43" t="s">
        <v>13</v>
      </c>
      <c r="N63" s="43" t="s">
        <v>14</v>
      </c>
      <c r="O63" s="43" t="s">
        <v>15</v>
      </c>
    </row>
    <row r="64" spans="1:16" x14ac:dyDescent="0.25">
      <c r="A64" s="56"/>
      <c r="B64" s="2" t="s">
        <v>62</v>
      </c>
      <c r="C64" s="12">
        <v>13</v>
      </c>
      <c r="D64" s="13">
        <v>2.08</v>
      </c>
      <c r="E64" s="39">
        <v>1</v>
      </c>
      <c r="F64" s="39">
        <v>0.62</v>
      </c>
      <c r="G64" s="39">
        <v>0.23</v>
      </c>
      <c r="H64" s="39">
        <v>0.15</v>
      </c>
      <c r="I64" s="39">
        <v>0.08</v>
      </c>
      <c r="J64" s="39">
        <v>0</v>
      </c>
      <c r="K64" s="39">
        <v>0</v>
      </c>
      <c r="L64" s="39">
        <v>0.23</v>
      </c>
      <c r="M64" s="39">
        <v>0.38</v>
      </c>
      <c r="N64" s="39">
        <v>0.38</v>
      </c>
      <c r="O64" s="39">
        <v>0.38</v>
      </c>
      <c r="P64" s="39">
        <v>0.38</v>
      </c>
    </row>
    <row r="65" spans="1:16" x14ac:dyDescent="0.25">
      <c r="A65" s="2" t="s">
        <v>61</v>
      </c>
      <c r="B65" s="12">
        <v>13</v>
      </c>
      <c r="C65" s="13">
        <v>1.92</v>
      </c>
      <c r="D65" s="39">
        <v>0.85</v>
      </c>
      <c r="E65" s="39">
        <v>0.54</v>
      </c>
      <c r="F65" s="39">
        <v>0.23</v>
      </c>
      <c r="G65" s="39">
        <v>0.15</v>
      </c>
      <c r="H65" s="39">
        <v>0.08</v>
      </c>
      <c r="I65" s="39">
        <v>0.08</v>
      </c>
      <c r="J65" s="39">
        <v>0</v>
      </c>
      <c r="K65" s="39">
        <v>0.23</v>
      </c>
      <c r="L65" s="39">
        <v>0.38</v>
      </c>
      <c r="M65" s="39">
        <v>0.54</v>
      </c>
      <c r="N65" s="39">
        <v>0.23</v>
      </c>
      <c r="O65" s="39">
        <v>0.38</v>
      </c>
    </row>
    <row r="66" spans="1:16" x14ac:dyDescent="0.25">
      <c r="A66" s="2" t="s">
        <v>63</v>
      </c>
      <c r="B66" s="12">
        <v>14</v>
      </c>
      <c r="C66" s="13">
        <v>1.5</v>
      </c>
      <c r="D66" s="39">
        <v>1</v>
      </c>
      <c r="E66" s="39">
        <v>0.36</v>
      </c>
      <c r="F66" s="39">
        <v>0.14000000000000001</v>
      </c>
      <c r="G66" s="39">
        <v>0</v>
      </c>
      <c r="H66" s="39">
        <v>0</v>
      </c>
      <c r="I66" s="39">
        <v>0</v>
      </c>
      <c r="J66" s="39">
        <v>0</v>
      </c>
      <c r="K66" s="39">
        <v>0.21</v>
      </c>
      <c r="L66" s="39">
        <v>0.21</v>
      </c>
      <c r="M66" s="39">
        <v>0.56999999999999995</v>
      </c>
      <c r="N66" s="39">
        <v>0.21</v>
      </c>
      <c r="O66" s="39">
        <v>0.56999999999999995</v>
      </c>
    </row>
    <row r="67" spans="1:16" x14ac:dyDescent="0.25">
      <c r="A67" s="2" t="s">
        <v>65</v>
      </c>
      <c r="B67" s="12">
        <v>14</v>
      </c>
      <c r="C67" s="13">
        <v>1.43</v>
      </c>
      <c r="D67" s="39">
        <v>0.71</v>
      </c>
      <c r="E67" s="39">
        <v>0.43</v>
      </c>
      <c r="F67" s="39">
        <v>0.21</v>
      </c>
      <c r="G67" s="39">
        <v>7.0000000000000007E-2</v>
      </c>
      <c r="H67" s="39">
        <v>0</v>
      </c>
      <c r="I67" s="39">
        <v>0</v>
      </c>
      <c r="J67" s="39">
        <v>0</v>
      </c>
      <c r="K67" s="39">
        <v>0.14000000000000001</v>
      </c>
      <c r="L67" s="39">
        <v>0.64</v>
      </c>
      <c r="M67" s="39">
        <v>0.5</v>
      </c>
      <c r="N67" s="39">
        <v>0.36</v>
      </c>
      <c r="O67" s="39">
        <v>0.21</v>
      </c>
    </row>
    <row r="68" spans="1:16" x14ac:dyDescent="0.25">
      <c r="A68" s="2" t="s">
        <v>66</v>
      </c>
      <c r="B68" s="12">
        <v>14</v>
      </c>
      <c r="C68" s="13">
        <v>1.36</v>
      </c>
      <c r="D68" s="39">
        <v>0.86</v>
      </c>
      <c r="E68" s="39">
        <v>0.36</v>
      </c>
      <c r="F68" s="39">
        <v>0.14000000000000001</v>
      </c>
      <c r="G68" s="39">
        <v>0</v>
      </c>
      <c r="H68" s="39">
        <v>0</v>
      </c>
      <c r="I68" s="39">
        <v>0</v>
      </c>
      <c r="J68" s="39">
        <v>0</v>
      </c>
      <c r="K68" s="39">
        <v>7.0000000000000007E-2</v>
      </c>
      <c r="L68" s="39">
        <v>0.71</v>
      </c>
      <c r="M68" s="39">
        <v>0.36</v>
      </c>
      <c r="N68" s="39">
        <v>0.56999999999999995</v>
      </c>
      <c r="O68" s="39">
        <v>0.21</v>
      </c>
    </row>
    <row r="69" spans="1:16" x14ac:dyDescent="0.25">
      <c r="A69" s="2" t="s">
        <v>64</v>
      </c>
      <c r="B69" s="12">
        <v>14</v>
      </c>
      <c r="C69" s="13">
        <v>1.36</v>
      </c>
      <c r="D69" s="39">
        <v>0.86</v>
      </c>
      <c r="E69" s="39">
        <v>0.43</v>
      </c>
      <c r="F69" s="39">
        <v>7.0000000000000007E-2</v>
      </c>
      <c r="G69" s="39">
        <v>0</v>
      </c>
      <c r="H69" s="39">
        <v>0</v>
      </c>
      <c r="I69" s="39">
        <v>0</v>
      </c>
      <c r="J69" s="39">
        <v>0</v>
      </c>
      <c r="K69" s="39">
        <v>0.21</v>
      </c>
      <c r="L69" s="39">
        <v>0.56999999999999995</v>
      </c>
      <c r="M69" s="39">
        <v>0.36</v>
      </c>
      <c r="N69" s="39">
        <v>0.43</v>
      </c>
      <c r="O69" s="39">
        <v>0.21</v>
      </c>
    </row>
    <row r="70" spans="1:16" x14ac:dyDescent="0.25">
      <c r="A70" s="2" t="s">
        <v>68</v>
      </c>
      <c r="B70" s="12">
        <v>13</v>
      </c>
      <c r="C70" s="13">
        <v>1.31</v>
      </c>
      <c r="D70" s="39">
        <v>0.92</v>
      </c>
      <c r="E70" s="39">
        <v>0.31</v>
      </c>
      <c r="F70" s="39">
        <v>0.08</v>
      </c>
      <c r="G70" s="39">
        <v>0</v>
      </c>
      <c r="H70" s="39">
        <v>0</v>
      </c>
      <c r="I70" s="39">
        <v>0</v>
      </c>
      <c r="J70" s="39">
        <v>0</v>
      </c>
      <c r="K70" s="39">
        <v>0.23</v>
      </c>
      <c r="L70" s="39">
        <v>0.54</v>
      </c>
      <c r="M70" s="39">
        <v>0.31</v>
      </c>
      <c r="N70" s="39">
        <v>0.46</v>
      </c>
      <c r="O70" s="39">
        <v>0.23</v>
      </c>
    </row>
    <row r="71" spans="1:16" x14ac:dyDescent="0.25">
      <c r="A71" s="2" t="s">
        <v>69</v>
      </c>
      <c r="B71" s="12">
        <v>13</v>
      </c>
      <c r="C71" s="13">
        <v>1.23</v>
      </c>
      <c r="D71" s="39">
        <v>0.69</v>
      </c>
      <c r="E71" s="39">
        <v>0.38</v>
      </c>
      <c r="F71" s="39">
        <v>0.15</v>
      </c>
      <c r="G71" s="39">
        <v>0</v>
      </c>
      <c r="H71" s="39">
        <v>0</v>
      </c>
      <c r="I71" s="39">
        <v>0</v>
      </c>
      <c r="J71" s="39">
        <v>0</v>
      </c>
      <c r="K71" s="39">
        <v>0.15</v>
      </c>
      <c r="L71" s="39">
        <v>0.69</v>
      </c>
      <c r="M71" s="39">
        <v>0.46</v>
      </c>
      <c r="N71" s="39">
        <v>0.38</v>
      </c>
      <c r="O71" s="39">
        <v>0.15</v>
      </c>
    </row>
    <row r="72" spans="1:16" x14ac:dyDescent="0.25">
      <c r="A72" s="2" t="s">
        <v>70</v>
      </c>
      <c r="B72" s="12">
        <v>14</v>
      </c>
      <c r="C72" s="13">
        <v>1.21</v>
      </c>
      <c r="D72" s="39">
        <v>0.71</v>
      </c>
      <c r="E72" s="39">
        <v>0.28999999999999998</v>
      </c>
      <c r="F72" s="39">
        <v>0.14000000000000001</v>
      </c>
      <c r="G72" s="39">
        <v>7.0000000000000007E-2</v>
      </c>
      <c r="H72" s="39">
        <v>0</v>
      </c>
      <c r="I72" s="39">
        <v>0</v>
      </c>
      <c r="J72" s="39">
        <v>0</v>
      </c>
      <c r="K72" s="39">
        <v>0.14000000000000001</v>
      </c>
      <c r="L72" s="39">
        <v>0.56999999999999995</v>
      </c>
      <c r="M72" s="39">
        <v>0.56999999999999995</v>
      </c>
      <c r="N72" s="39">
        <v>0.28999999999999998</v>
      </c>
      <c r="O72" s="39">
        <v>0.28999999999999998</v>
      </c>
    </row>
    <row r="73" spans="1:16" x14ac:dyDescent="0.25">
      <c r="A73" s="2" t="s">
        <v>67</v>
      </c>
      <c r="B73" s="12">
        <v>13</v>
      </c>
      <c r="C73" s="13">
        <v>0.77</v>
      </c>
      <c r="D73" s="39">
        <v>0.69</v>
      </c>
      <c r="E73" s="39">
        <v>0.08</v>
      </c>
      <c r="F73" s="39">
        <v>0</v>
      </c>
      <c r="G73" s="39">
        <v>0</v>
      </c>
      <c r="H73" s="39">
        <v>0</v>
      </c>
      <c r="I73" s="39">
        <v>0</v>
      </c>
      <c r="J73" s="39">
        <v>0</v>
      </c>
      <c r="K73" s="39">
        <v>0</v>
      </c>
      <c r="L73" s="39">
        <v>0.69</v>
      </c>
      <c r="M73" s="39">
        <v>0.62</v>
      </c>
      <c r="N73" s="39">
        <v>0.38</v>
      </c>
      <c r="O73" s="39">
        <v>0.31</v>
      </c>
    </row>
    <row r="74" spans="1:16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</row>
    <row r="75" spans="1:16" x14ac:dyDescent="0.25">
      <c r="A75" s="14" t="s">
        <v>40</v>
      </c>
      <c r="B75" s="57"/>
      <c r="C75" s="57"/>
      <c r="D75" s="15">
        <v>0.83</v>
      </c>
      <c r="E75" s="15">
        <v>0.378</v>
      </c>
      <c r="F75" s="15">
        <v>0.14099999999999999</v>
      </c>
      <c r="G75" s="15">
        <v>4.3999999999999997E-2</v>
      </c>
      <c r="H75" s="15">
        <v>1.4999999999999999E-2</v>
      </c>
      <c r="I75" s="15">
        <v>7.0000000000000001E-3</v>
      </c>
      <c r="J75" s="15">
        <v>0</v>
      </c>
      <c r="K75" s="15">
        <v>0.16300000000000001</v>
      </c>
      <c r="L75" s="15">
        <v>0.54100000000000004</v>
      </c>
      <c r="M75" s="15">
        <v>0.46700000000000003</v>
      </c>
      <c r="N75" s="15">
        <v>0.37</v>
      </c>
      <c r="O75" s="15">
        <v>0.29599999999999999</v>
      </c>
    </row>
    <row r="76" spans="1:16" x14ac:dyDescent="0.25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</row>
    <row r="77" spans="1:16" ht="15" customHeight="1" x14ac:dyDescent="0.25">
      <c r="A77" s="59" t="s">
        <v>46</v>
      </c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</row>
    <row r="78" spans="1:16" x14ac:dyDescent="0.25">
      <c r="A78" s="56" t="s">
        <v>42</v>
      </c>
      <c r="B78" s="43" t="s">
        <v>60</v>
      </c>
      <c r="C78" s="43" t="s">
        <v>3</v>
      </c>
      <c r="D78" s="43" t="s">
        <v>4</v>
      </c>
      <c r="E78" s="43" t="s">
        <v>5</v>
      </c>
      <c r="F78" s="43" t="s">
        <v>6</v>
      </c>
      <c r="G78" s="43" t="s">
        <v>7</v>
      </c>
      <c r="H78" s="43" t="s">
        <v>8</v>
      </c>
      <c r="I78" s="43" t="s">
        <v>9</v>
      </c>
      <c r="J78" s="43" t="s">
        <v>10</v>
      </c>
      <c r="K78" s="43" t="s">
        <v>11</v>
      </c>
      <c r="L78" s="43" t="s">
        <v>12</v>
      </c>
      <c r="M78" s="43" t="s">
        <v>13</v>
      </c>
      <c r="N78" s="43" t="s">
        <v>14</v>
      </c>
      <c r="O78" s="43" t="s">
        <v>15</v>
      </c>
    </row>
    <row r="79" spans="1:16" x14ac:dyDescent="0.25">
      <c r="A79" s="56"/>
      <c r="B79" s="2" t="s">
        <v>61</v>
      </c>
      <c r="C79" s="12">
        <v>14</v>
      </c>
      <c r="D79" s="13">
        <v>2</v>
      </c>
      <c r="E79" s="39">
        <v>0.93</v>
      </c>
      <c r="F79" s="39">
        <v>0.56999999999999995</v>
      </c>
      <c r="G79" s="39">
        <v>0.28999999999999998</v>
      </c>
      <c r="H79" s="39">
        <v>0.14000000000000001</v>
      </c>
      <c r="I79" s="39">
        <v>7.0000000000000007E-2</v>
      </c>
      <c r="J79" s="39">
        <v>0</v>
      </c>
      <c r="K79" s="39">
        <v>0</v>
      </c>
      <c r="L79" s="39">
        <v>0.43</v>
      </c>
      <c r="M79" s="39">
        <v>7.0000000000000007E-2</v>
      </c>
      <c r="N79" s="39">
        <v>0.56999999999999995</v>
      </c>
      <c r="O79" s="39">
        <v>0</v>
      </c>
      <c r="P79" s="39">
        <v>0.5</v>
      </c>
    </row>
    <row r="80" spans="1:16" x14ac:dyDescent="0.25">
      <c r="A80" s="2" t="s">
        <v>64</v>
      </c>
      <c r="B80" s="12">
        <v>13</v>
      </c>
      <c r="C80" s="13">
        <v>1.85</v>
      </c>
      <c r="D80" s="39">
        <v>0.77</v>
      </c>
      <c r="E80" s="39">
        <v>0.62</v>
      </c>
      <c r="F80" s="39">
        <v>0.31</v>
      </c>
      <c r="G80" s="39">
        <v>0.15</v>
      </c>
      <c r="H80" s="39">
        <v>0</v>
      </c>
      <c r="I80" s="39">
        <v>0</v>
      </c>
      <c r="J80" s="39">
        <v>0</v>
      </c>
      <c r="K80" s="39">
        <v>0.15</v>
      </c>
      <c r="L80" s="39">
        <v>0.38</v>
      </c>
      <c r="M80" s="39">
        <v>0.69</v>
      </c>
      <c r="N80" s="39">
        <v>0.15</v>
      </c>
      <c r="O80" s="39">
        <v>0.46</v>
      </c>
    </row>
    <row r="81" spans="1:16" x14ac:dyDescent="0.25">
      <c r="A81" s="2" t="s">
        <v>63</v>
      </c>
      <c r="B81" s="12">
        <v>13</v>
      </c>
      <c r="C81" s="13">
        <v>1.85</v>
      </c>
      <c r="D81" s="39">
        <v>1</v>
      </c>
      <c r="E81" s="39">
        <v>0.46</v>
      </c>
      <c r="F81" s="39">
        <v>0.31</v>
      </c>
      <c r="G81" s="39">
        <v>0.08</v>
      </c>
      <c r="H81" s="39">
        <v>0</v>
      </c>
      <c r="I81" s="39">
        <v>0</v>
      </c>
      <c r="J81" s="39">
        <v>0</v>
      </c>
      <c r="K81" s="39">
        <v>0.23</v>
      </c>
      <c r="L81" s="39">
        <v>0.38</v>
      </c>
      <c r="M81" s="39">
        <v>0.38</v>
      </c>
      <c r="N81" s="39">
        <v>0.38</v>
      </c>
      <c r="O81" s="39">
        <v>0.38</v>
      </c>
    </row>
    <row r="82" spans="1:16" x14ac:dyDescent="0.25">
      <c r="A82" s="2" t="s">
        <v>65</v>
      </c>
      <c r="B82" s="12">
        <v>13</v>
      </c>
      <c r="C82" s="13">
        <v>1.38</v>
      </c>
      <c r="D82" s="39">
        <v>0.69</v>
      </c>
      <c r="E82" s="39">
        <v>0.38</v>
      </c>
      <c r="F82" s="39">
        <v>0.08</v>
      </c>
      <c r="G82" s="39">
        <v>0.08</v>
      </c>
      <c r="H82" s="39">
        <v>0.08</v>
      </c>
      <c r="I82" s="39">
        <v>0.08</v>
      </c>
      <c r="J82" s="39">
        <v>0</v>
      </c>
      <c r="K82" s="39">
        <v>0.23</v>
      </c>
      <c r="L82" s="39">
        <v>0.62</v>
      </c>
      <c r="M82" s="39">
        <v>0.46</v>
      </c>
      <c r="N82" s="39">
        <v>0.31</v>
      </c>
      <c r="O82" s="39">
        <v>0.15</v>
      </c>
    </row>
    <row r="83" spans="1:16" x14ac:dyDescent="0.25">
      <c r="A83" s="2" t="s">
        <v>66</v>
      </c>
      <c r="B83" s="12">
        <v>13</v>
      </c>
      <c r="C83" s="13">
        <v>1.31</v>
      </c>
      <c r="D83" s="39">
        <v>0.77</v>
      </c>
      <c r="E83" s="39">
        <v>0.46</v>
      </c>
      <c r="F83" s="39">
        <v>0.08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0.69</v>
      </c>
      <c r="M83" s="39">
        <v>0.54</v>
      </c>
      <c r="N83" s="39">
        <v>0.46</v>
      </c>
      <c r="O83" s="39">
        <v>0.31</v>
      </c>
    </row>
    <row r="84" spans="1:16" x14ac:dyDescent="0.25">
      <c r="A84" s="2" t="s">
        <v>62</v>
      </c>
      <c r="B84" s="12">
        <v>14</v>
      </c>
      <c r="C84" s="13">
        <v>1.29</v>
      </c>
      <c r="D84" s="39">
        <v>0.86</v>
      </c>
      <c r="E84" s="39">
        <v>0.36</v>
      </c>
      <c r="F84" s="39">
        <v>7.0000000000000007E-2</v>
      </c>
      <c r="G84" s="39">
        <v>0</v>
      </c>
      <c r="H84" s="39">
        <v>0</v>
      </c>
      <c r="I84" s="39">
        <v>0</v>
      </c>
      <c r="J84" s="39">
        <v>0</v>
      </c>
      <c r="K84" s="39">
        <v>7.0000000000000007E-2</v>
      </c>
      <c r="L84" s="39">
        <v>0.5</v>
      </c>
      <c r="M84" s="39">
        <v>0.56999999999999995</v>
      </c>
      <c r="N84" s="39">
        <v>0.36</v>
      </c>
      <c r="O84" s="39">
        <v>0.43</v>
      </c>
    </row>
    <row r="85" spans="1:16" x14ac:dyDescent="0.25">
      <c r="A85" s="2" t="s">
        <v>67</v>
      </c>
      <c r="B85" s="12">
        <v>14</v>
      </c>
      <c r="C85" s="13">
        <v>1.21</v>
      </c>
      <c r="D85" s="39">
        <v>0.79</v>
      </c>
      <c r="E85" s="39">
        <v>0.28999999999999998</v>
      </c>
      <c r="F85" s="39">
        <v>0.14000000000000001</v>
      </c>
      <c r="G85" s="39">
        <v>0</v>
      </c>
      <c r="H85" s="39">
        <v>0</v>
      </c>
      <c r="I85" s="39">
        <v>0</v>
      </c>
      <c r="J85" s="39">
        <v>0</v>
      </c>
      <c r="K85" s="39">
        <v>7.0000000000000007E-2</v>
      </c>
      <c r="L85" s="39">
        <v>0.5</v>
      </c>
      <c r="M85" s="39">
        <v>0.64</v>
      </c>
      <c r="N85" s="39">
        <v>0.28999999999999998</v>
      </c>
      <c r="O85" s="39">
        <v>0.43</v>
      </c>
    </row>
    <row r="86" spans="1:16" x14ac:dyDescent="0.25">
      <c r="A86" s="2" t="s">
        <v>69</v>
      </c>
      <c r="B86" s="12">
        <v>14</v>
      </c>
      <c r="C86" s="13">
        <v>1.1399999999999999</v>
      </c>
      <c r="D86" s="39">
        <v>0.93</v>
      </c>
      <c r="E86" s="39">
        <v>0.21</v>
      </c>
      <c r="F86" s="39">
        <v>0</v>
      </c>
      <c r="G86" s="39">
        <v>0</v>
      </c>
      <c r="H86" s="39">
        <v>0</v>
      </c>
      <c r="I86" s="39">
        <v>0</v>
      </c>
      <c r="J86" s="39">
        <v>0</v>
      </c>
      <c r="K86" s="39">
        <v>0.14000000000000001</v>
      </c>
      <c r="L86" s="39">
        <v>0.28999999999999998</v>
      </c>
      <c r="M86" s="39">
        <v>0.64</v>
      </c>
      <c r="N86" s="39">
        <v>0.21</v>
      </c>
      <c r="O86" s="39">
        <v>0.56999999999999995</v>
      </c>
    </row>
    <row r="87" spans="1:16" x14ac:dyDescent="0.25">
      <c r="A87" s="2" t="s">
        <v>68</v>
      </c>
      <c r="B87" s="12">
        <v>14</v>
      </c>
      <c r="C87" s="13">
        <v>1.1399999999999999</v>
      </c>
      <c r="D87" s="39">
        <v>0.86</v>
      </c>
      <c r="E87" s="39">
        <v>0.21</v>
      </c>
      <c r="F87" s="39">
        <v>7.0000000000000007E-2</v>
      </c>
      <c r="G87" s="39">
        <v>0</v>
      </c>
      <c r="H87" s="39">
        <v>0</v>
      </c>
      <c r="I87" s="39">
        <v>0</v>
      </c>
      <c r="J87" s="39">
        <v>0</v>
      </c>
      <c r="K87" s="39">
        <v>0.14000000000000001</v>
      </c>
      <c r="L87" s="39">
        <v>0.56999999999999995</v>
      </c>
      <c r="M87" s="39">
        <v>0.43</v>
      </c>
      <c r="N87" s="39">
        <v>0.43</v>
      </c>
      <c r="O87" s="39">
        <v>0.28999999999999998</v>
      </c>
    </row>
    <row r="88" spans="1:16" x14ac:dyDescent="0.25">
      <c r="A88" s="2" t="s">
        <v>70</v>
      </c>
      <c r="B88" s="12">
        <v>13</v>
      </c>
      <c r="C88" s="13">
        <v>1</v>
      </c>
      <c r="D88" s="39">
        <v>0.69</v>
      </c>
      <c r="E88" s="39">
        <v>0.23</v>
      </c>
      <c r="F88" s="39">
        <v>0.08</v>
      </c>
      <c r="G88" s="39">
        <v>0</v>
      </c>
      <c r="H88" s="39">
        <v>0</v>
      </c>
      <c r="I88" s="39">
        <v>0</v>
      </c>
      <c r="J88" s="39">
        <v>0</v>
      </c>
      <c r="K88" s="39">
        <v>0.15</v>
      </c>
      <c r="L88" s="39">
        <v>0.69</v>
      </c>
      <c r="M88" s="39">
        <v>0.46</v>
      </c>
      <c r="N88" s="39">
        <v>0.38</v>
      </c>
      <c r="O88" s="39">
        <v>0.15</v>
      </c>
    </row>
    <row r="89" spans="1:16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</row>
    <row r="90" spans="1:16" x14ac:dyDescent="0.25">
      <c r="A90" s="14" t="s">
        <v>40</v>
      </c>
      <c r="B90" s="57"/>
      <c r="C90" s="57"/>
      <c r="D90" s="15">
        <v>0.83</v>
      </c>
      <c r="E90" s="15">
        <v>0.378</v>
      </c>
      <c r="F90" s="15">
        <v>0.14099999999999999</v>
      </c>
      <c r="G90" s="15">
        <v>4.3999999999999997E-2</v>
      </c>
      <c r="H90" s="15">
        <v>1.4999999999999999E-2</v>
      </c>
      <c r="I90" s="15">
        <v>7.0000000000000001E-3</v>
      </c>
      <c r="J90" s="15">
        <v>0</v>
      </c>
      <c r="K90" s="15">
        <v>0.16300000000000001</v>
      </c>
      <c r="L90" s="15">
        <v>0.46700000000000003</v>
      </c>
      <c r="M90" s="15">
        <v>0.54100000000000004</v>
      </c>
      <c r="N90" s="15">
        <v>0.29599999999999999</v>
      </c>
      <c r="O90" s="15">
        <v>0.37</v>
      </c>
    </row>
    <row r="91" spans="1:16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</row>
    <row r="92" spans="1:16" ht="15" customHeight="1" x14ac:dyDescent="0.25">
      <c r="A92" s="61" t="s">
        <v>47</v>
      </c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</row>
    <row r="93" spans="1:16" ht="15" customHeight="1" x14ac:dyDescent="0.25">
      <c r="A93" s="62" t="s">
        <v>516</v>
      </c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</row>
  </sheetData>
  <mergeCells count="33">
    <mergeCell ref="A91:P91"/>
    <mergeCell ref="A92:P92"/>
    <mergeCell ref="A93:P93"/>
    <mergeCell ref="A61:P61"/>
    <mergeCell ref="A62:P62"/>
    <mergeCell ref="A76:P76"/>
    <mergeCell ref="A77:P77"/>
    <mergeCell ref="A89:M89"/>
    <mergeCell ref="B90:C90"/>
    <mergeCell ref="A1:P1"/>
    <mergeCell ref="A2:P2"/>
    <mergeCell ref="A42:P42"/>
    <mergeCell ref="A43:P43"/>
    <mergeCell ref="A44:P44"/>
    <mergeCell ref="A29:A30"/>
    <mergeCell ref="A40:M40"/>
    <mergeCell ref="B41:C41"/>
    <mergeCell ref="A3:A4"/>
    <mergeCell ref="A14:M14"/>
    <mergeCell ref="B15:C15"/>
    <mergeCell ref="A16:A17"/>
    <mergeCell ref="A27:M27"/>
    <mergeCell ref="B28:C28"/>
    <mergeCell ref="A45:P45"/>
    <mergeCell ref="A63:A64"/>
    <mergeCell ref="A74:M74"/>
    <mergeCell ref="B75:C75"/>
    <mergeCell ref="A78:A79"/>
    <mergeCell ref="A48:A49"/>
    <mergeCell ref="A59:M59"/>
    <mergeCell ref="B60:C60"/>
    <mergeCell ref="A46:P46"/>
    <mergeCell ref="A47:P47"/>
  </mergeCells>
  <conditionalFormatting sqref="R4:U4">
    <cfRule type="notContainsText" dxfId="299" priority="12" operator="notContains" text="no">
      <formula>ISERROR(SEARCH("no",R4))</formula>
    </cfRule>
  </conditionalFormatting>
  <conditionalFormatting sqref="R4:U4">
    <cfRule type="containsText" dxfId="298" priority="11" operator="containsText" text="no">
      <formula>NOT(ISERROR(SEARCH("no",R4)))</formula>
    </cfRule>
  </conditionalFormatting>
  <conditionalFormatting sqref="R17:U17">
    <cfRule type="notContainsText" dxfId="297" priority="10" operator="notContains" text="no">
      <formula>ISERROR(SEARCH("no",R17))</formula>
    </cfRule>
  </conditionalFormatting>
  <conditionalFormatting sqref="R17:U17">
    <cfRule type="containsText" dxfId="296" priority="9" operator="containsText" text="no">
      <formula>NOT(ISERROR(SEARCH("no",R17)))</formula>
    </cfRule>
  </conditionalFormatting>
  <conditionalFormatting sqref="R30:U30">
    <cfRule type="notContainsText" dxfId="295" priority="8" operator="notContains" text="no">
      <formula>ISERROR(SEARCH("no",R30))</formula>
    </cfRule>
  </conditionalFormatting>
  <conditionalFormatting sqref="R30:U30">
    <cfRule type="containsText" dxfId="294" priority="7" operator="containsText" text="no">
      <formula>NOT(ISERROR(SEARCH("no",R30)))</formula>
    </cfRule>
  </conditionalFormatting>
  <conditionalFormatting sqref="R31:U39">
    <cfRule type="containsText" dxfId="293" priority="1" operator="containsText" text="no">
      <formula>NOT(ISERROR(SEARCH("no",R31)))</formula>
    </cfRule>
    <cfRule type="notContainsText" dxfId="292" priority="2" operator="notContains" text="no">
      <formula>ISERROR(SEARCH("no",R31))</formula>
    </cfRule>
  </conditionalFormatting>
  <conditionalFormatting sqref="R5:U13">
    <cfRule type="containsText" dxfId="291" priority="5" operator="containsText" text="no">
      <formula>NOT(ISERROR(SEARCH("no",R5)))</formula>
    </cfRule>
    <cfRule type="notContainsText" dxfId="290" priority="6" operator="notContains" text="no">
      <formula>ISERROR(SEARCH("no",R5))</formula>
    </cfRule>
  </conditionalFormatting>
  <conditionalFormatting sqref="R18:U26">
    <cfRule type="containsText" dxfId="289" priority="3" operator="containsText" text="no">
      <formula>NOT(ISERROR(SEARCH("no",R18)))</formula>
    </cfRule>
    <cfRule type="notContainsText" dxfId="288" priority="4" operator="notContains" text="no">
      <formula>ISERROR(SEARCH("no",R18))</formula>
    </cfRule>
  </conditionalFormatting>
  <hyperlinks>
    <hyperlink ref="B4" r:id="rId1" display="https://www.soccerstats.com/team.asp?league=australia&amp;stats=7-brisbane-roar" xr:uid="{F4E4EEA2-0857-45A5-845D-9D502D29E65F}"/>
    <hyperlink ref="A5" r:id="rId2" display="https://www.soccerstats.com/team.asp?league=australia&amp;stats=8-central-coast" xr:uid="{F3490209-ECB6-4646-8EAE-AE691738C742}"/>
    <hyperlink ref="A6" r:id="rId3" display="https://www.soccerstats.com/team.asp?league=australia&amp;stats=10-western-sydney" xr:uid="{4A1AB828-7181-4131-9FEA-6CD88ECA6618}"/>
    <hyperlink ref="A7" r:id="rId4" display="https://www.soccerstats.com/team.asp?league=australia&amp;stats=5-wellington" xr:uid="{19C43A34-4C5E-4C10-881C-302D077BC316}"/>
    <hyperlink ref="A8" r:id="rId5" display="https://www.soccerstats.com/team.asp?league=australia&amp;stats=3-melbourne-vic." xr:uid="{96F6DD19-17C3-495D-8186-478DAA5AE9E3}"/>
    <hyperlink ref="A9" r:id="rId6" display="https://www.soccerstats.com/team.asp?league=australia&amp;stats=9-perth-glory" xr:uid="{96A1DCE6-7010-4B1A-9A2E-E57571BFDFCE}"/>
    <hyperlink ref="A10" r:id="rId7" display="https://www.soccerstats.com/team.asp?league=australia&amp;stats=6-newcastle-jets" xr:uid="{1C19585C-C897-4709-8F26-93E3FD15F3A9}"/>
    <hyperlink ref="A11" r:id="rId8" display="https://www.soccerstats.com/team.asp?league=australia&amp;stats=2-sydney-fc" xr:uid="{2DE95486-94CC-4769-845E-A722D650D7BD}"/>
    <hyperlink ref="A12" r:id="rId9" display="https://www.soccerstats.com/team.asp?league=australia&amp;stats=4-melbourne-city" xr:uid="{CA32180D-CB72-4329-A69E-5E97B7C5FA7A}"/>
    <hyperlink ref="A13" r:id="rId10" display="https://www.soccerstats.com/team.asp?league=australia&amp;stats=1-adelaide-utd" xr:uid="{ABF013EB-8A2F-4763-AD24-85FAD5430CF2}"/>
    <hyperlink ref="B17" r:id="rId11" display="https://www.soccerstats.com/team.asp?league=australia&amp;stats=7-brisbane-roar" xr:uid="{041767D3-08F1-41CE-B58F-BCB9EBD52EBA}"/>
    <hyperlink ref="A18" r:id="rId12" display="https://www.soccerstats.com/team.asp?league=australia&amp;stats=8-central-coast" xr:uid="{D9CC57DD-1D5E-4B12-83E9-B8FE399E299E}"/>
    <hyperlink ref="A19" r:id="rId13" display="https://www.soccerstats.com/team.asp?league=australia&amp;stats=3-melbourne-vic." xr:uid="{254578B7-376F-45F1-922C-DE56A3AE1701}"/>
    <hyperlink ref="A20" r:id="rId14" display="https://www.soccerstats.com/team.asp?league=australia&amp;stats=5-wellington" xr:uid="{E3AD80C2-FD41-4B49-B084-6CC80D3112FD}"/>
    <hyperlink ref="A21" r:id="rId15" display="https://www.soccerstats.com/team.asp?league=australia&amp;stats=9-perth-glory" xr:uid="{662034DD-71F7-4133-852D-30392923726A}"/>
    <hyperlink ref="A22" r:id="rId16" display="https://www.soccerstats.com/team.asp?league=australia&amp;stats=10-western-sydney" xr:uid="{8D62AF23-AFC3-490B-B64E-9170FCA474E9}"/>
    <hyperlink ref="A23" r:id="rId17" display="https://www.soccerstats.com/team.asp?league=australia&amp;stats=4-melbourne-city" xr:uid="{2B7795D0-28CD-4D93-BBF7-9BE32A450F82}"/>
    <hyperlink ref="A24" r:id="rId18" display="https://www.soccerstats.com/team.asp?league=australia&amp;stats=1-adelaide-utd" xr:uid="{0CF5B327-846F-4581-B77F-8DD6CA95E9DB}"/>
    <hyperlink ref="A25" r:id="rId19" display="https://www.soccerstats.com/team.asp?league=australia&amp;stats=2-sydney-fc" xr:uid="{37034900-1E50-4ED9-9CFA-CBAADF65896A}"/>
    <hyperlink ref="A26" r:id="rId20" display="https://www.soccerstats.com/team.asp?league=australia&amp;stats=6-newcastle-jets" xr:uid="{62948721-1018-445A-B9A7-B8E9AF9F541A}"/>
    <hyperlink ref="B30" r:id="rId21" display="https://www.soccerstats.com/team.asp?league=australia&amp;stats=10-western-sydney" xr:uid="{2DE81405-AED0-4F9B-983F-7E4A98C6A61F}"/>
    <hyperlink ref="A31" r:id="rId22" display="https://www.soccerstats.com/team.asp?league=australia&amp;stats=7-brisbane-roar" xr:uid="{DF800069-8AE2-4BFD-93F8-1BD0DBD9D158}"/>
    <hyperlink ref="A32" r:id="rId23" display="https://www.soccerstats.com/team.asp?league=australia&amp;stats=5-wellington" xr:uid="{2EB878E8-A958-47E2-AC7D-F64FD10A98F2}"/>
    <hyperlink ref="A33" r:id="rId24" display="https://www.soccerstats.com/team.asp?league=australia&amp;stats=8-central-coast" xr:uid="{F4A2AED4-A0CB-4407-89F5-987EEE07F027}"/>
    <hyperlink ref="A34" r:id="rId25" display="https://www.soccerstats.com/team.asp?league=australia&amp;stats=6-newcastle-jets" xr:uid="{D1F9B988-03B4-45A4-978C-8AF238DEB4EB}"/>
    <hyperlink ref="A35" r:id="rId26" display="https://www.soccerstats.com/team.asp?league=australia&amp;stats=9-perth-glory" xr:uid="{C185A91E-5E3B-46F8-B834-30BF3D330BA2}"/>
    <hyperlink ref="A36" r:id="rId27" display="https://www.soccerstats.com/team.asp?league=australia&amp;stats=3-melbourne-vic." xr:uid="{5798875C-D56B-43E4-B2F2-3DB263FF50B5}"/>
    <hyperlink ref="A37" r:id="rId28" display="https://www.soccerstats.com/team.asp?league=australia&amp;stats=2-sydney-fc" xr:uid="{68C82576-60CA-4924-9306-71A918EEFE70}"/>
    <hyperlink ref="A38" r:id="rId29" display="https://www.soccerstats.com/team.asp?league=australia&amp;stats=4-melbourne-city" xr:uid="{5767E1F5-AFF0-4F7A-9364-C60A4ADA6156}"/>
    <hyperlink ref="A39" r:id="rId30" display="https://www.soccerstats.com/team.asp?league=australia&amp;stats=1-adelaide-utd" xr:uid="{EF2A361C-77AB-4BE8-8601-565BC85687DB}"/>
    <hyperlink ref="B49" r:id="rId31" display="https://www.soccerstats.com/team.asp?league=australia&amp;stats=7-brisbane-roar" xr:uid="{D76CDC9A-AEDE-4BA0-A55A-B8D82568FCEF}"/>
    <hyperlink ref="A50" r:id="rId32" display="https://www.soccerstats.com/team.asp?league=australia&amp;stats=8-central-coast" xr:uid="{5378D535-91C8-45E0-A25E-A583A7F72C80}"/>
    <hyperlink ref="A51" r:id="rId33" display="https://www.soccerstats.com/team.asp?league=australia&amp;stats=10-western-sydney" xr:uid="{FA156190-D497-4964-8E18-021DEFF993D0}"/>
    <hyperlink ref="A52" r:id="rId34" display="https://www.soccerstats.com/team.asp?league=australia&amp;stats=5-wellington" xr:uid="{B1B83C9C-36A1-49C2-ABC4-1A6A9286E976}"/>
    <hyperlink ref="A53" r:id="rId35" display="https://www.soccerstats.com/team.asp?league=australia&amp;stats=3-melbourne-vic." xr:uid="{85367364-1A03-41C5-8F9D-58F148454EAB}"/>
    <hyperlink ref="A54" r:id="rId36" display="https://www.soccerstats.com/team.asp?league=australia&amp;stats=9-perth-glory" xr:uid="{474CE4B0-A26E-463D-880B-2F24428038D8}"/>
    <hyperlink ref="A55" r:id="rId37" display="https://www.soccerstats.com/team.asp?league=australia&amp;stats=2-sydney-fc" xr:uid="{8257C3C8-5DDB-44B1-ABFA-D0209587947E}"/>
    <hyperlink ref="A56" r:id="rId38" display="https://www.soccerstats.com/team.asp?league=australia&amp;stats=4-melbourne-city" xr:uid="{9E1C24D2-DE37-48FF-B581-DA55D2F3EC58}"/>
    <hyperlink ref="A57" r:id="rId39" display="https://www.soccerstats.com/team.asp?league=australia&amp;stats=1-adelaide-utd" xr:uid="{4BE04793-9388-4E56-B091-57EBDBA98C37}"/>
    <hyperlink ref="A58" r:id="rId40" display="https://www.soccerstats.com/team.asp?league=australia&amp;stats=6-newcastle-jets" xr:uid="{C4D494B5-F0F2-4DA4-9458-113EC25CA235}"/>
    <hyperlink ref="B64" r:id="rId41" display="https://www.soccerstats.com/team.asp?league=australia&amp;stats=8-central-coast" xr:uid="{925A89C8-D480-474F-BF91-5E58CAB16A97}"/>
    <hyperlink ref="A65" r:id="rId42" display="https://www.soccerstats.com/team.asp?league=australia&amp;stats=7-brisbane-roar" xr:uid="{924A864D-AE20-41C0-A47D-38E367B3E809}"/>
    <hyperlink ref="A66" r:id="rId43" display="https://www.soccerstats.com/team.asp?league=australia&amp;stats=10-western-sydney" xr:uid="{C8A42AF9-AD03-4501-936F-286BDE3BB7E7}"/>
    <hyperlink ref="A67" r:id="rId44" display="https://www.soccerstats.com/team.asp?league=australia&amp;stats=3-melbourne-vic." xr:uid="{718BF884-E459-4CB7-AA8D-873ABDB0718D}"/>
    <hyperlink ref="A68" r:id="rId45" display="https://www.soccerstats.com/team.asp?league=australia&amp;stats=9-perth-glory" xr:uid="{CBA415FD-F26F-4713-A41E-0929C18F7DC1}"/>
    <hyperlink ref="A69" r:id="rId46" display="https://www.soccerstats.com/team.asp?league=australia&amp;stats=5-wellington" xr:uid="{EB8B400A-1F68-4BD2-8C9D-9BF80287A59C}"/>
    <hyperlink ref="A70" r:id="rId47" display="https://www.soccerstats.com/team.asp?league=australia&amp;stats=2-sydney-fc" xr:uid="{DA327F44-3B19-4E48-922A-A76476E86005}"/>
    <hyperlink ref="A71" r:id="rId48" display="https://www.soccerstats.com/team.asp?league=australia&amp;stats=4-melbourne-city" xr:uid="{A57D391A-2F97-4A61-8526-2E2150A164C4}"/>
    <hyperlink ref="A72" r:id="rId49" display="https://www.soccerstats.com/team.asp?league=australia&amp;stats=1-adelaide-utd" xr:uid="{8135FBFD-EF91-464A-ADD8-4DD47D0B4C4C}"/>
    <hyperlink ref="A73" r:id="rId50" display="https://www.soccerstats.com/team.asp?league=australia&amp;stats=6-newcastle-jets" xr:uid="{785397F7-4B14-4572-99C1-2189E1AF1FCC}"/>
    <hyperlink ref="B79" r:id="rId51" display="https://www.soccerstats.com/team.asp?league=australia&amp;stats=7-brisbane-roar" xr:uid="{D99FB78A-35D6-4FD6-91D3-B1A3184D02E1}"/>
    <hyperlink ref="A80" r:id="rId52" display="https://www.soccerstats.com/team.asp?league=australia&amp;stats=5-wellington" xr:uid="{F59FC94C-85E4-42D4-B7BC-517F08FEAA4C}"/>
    <hyperlink ref="A81" r:id="rId53" display="https://www.soccerstats.com/team.asp?league=australia&amp;stats=10-western-sydney" xr:uid="{8FF392ED-F2F5-4EC2-8595-68106E1A0E7C}"/>
    <hyperlink ref="A82" r:id="rId54" display="https://www.soccerstats.com/team.asp?league=australia&amp;stats=3-melbourne-vic." xr:uid="{6A9281C2-CD4E-4EAE-8C3F-8D2719CCAE40}"/>
    <hyperlink ref="A83" r:id="rId55" display="https://www.soccerstats.com/team.asp?league=australia&amp;stats=9-perth-glory" xr:uid="{516135F5-7F03-43E2-BE90-9099CB17F12C}"/>
    <hyperlink ref="A84" r:id="rId56" display="https://www.soccerstats.com/team.asp?league=australia&amp;stats=8-central-coast" xr:uid="{5A5E8466-3208-42DD-A159-11E4B1A10D5C}"/>
    <hyperlink ref="A85" r:id="rId57" display="https://www.soccerstats.com/team.asp?league=australia&amp;stats=6-newcastle-jets" xr:uid="{F17DD982-9B21-49F9-8677-D3E4D16C7CB1}"/>
    <hyperlink ref="A86" r:id="rId58" display="https://www.soccerstats.com/team.asp?league=australia&amp;stats=4-melbourne-city" xr:uid="{45131FD9-3E9A-47F5-B022-2974AC1E2E01}"/>
    <hyperlink ref="A87" r:id="rId59" display="https://www.soccerstats.com/team.asp?league=australia&amp;stats=2-sydney-fc" xr:uid="{43DA2E27-78F1-4F3A-A704-62A1626F67E6}"/>
    <hyperlink ref="A88" r:id="rId60" display="https://www.soccerstats.com/team.asp?league=australia&amp;stats=1-adelaide-utd" xr:uid="{077E9B93-ECA4-44A0-A90A-69011123B991}"/>
    <hyperlink ref="A93" r:id="rId61" display="https://www.soccerstats.com/table.asp?league=australia&amp;tid=e" xr:uid="{C88C2E9F-F901-4152-8794-38E44FE21DDB}"/>
  </hyperlinks>
  <pageMargins left="0.7" right="0.7" top="0.75" bottom="0.75" header="0.3" footer="0.3"/>
  <tableParts count="1">
    <tablePart r:id="rId6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AC46E-D51F-468A-94BE-1D8BBE2FEAD1}">
  <sheetPr codeName="Feuil8"/>
  <dimension ref="A1:K29"/>
  <sheetViews>
    <sheetView topLeftCell="A7" workbookViewId="0">
      <selection activeCell="A11" sqref="A11"/>
    </sheetView>
  </sheetViews>
  <sheetFormatPr baseColWidth="10" defaultRowHeight="15" x14ac:dyDescent="0.25"/>
  <cols>
    <col min="1" max="1" width="5.85546875" customWidth="1"/>
    <col min="2" max="2" width="6.5703125" customWidth="1"/>
    <col min="3" max="3" width="7.140625" customWidth="1"/>
    <col min="4" max="4" width="21.5703125" customWidth="1"/>
    <col min="5" max="5" width="42.42578125" customWidth="1"/>
    <col min="6" max="6" width="6.28515625" customWidth="1"/>
    <col min="7" max="7" width="8.140625" customWidth="1"/>
    <col min="8" max="8" width="6.85546875" customWidth="1"/>
    <col min="9" max="9" width="7.5703125" customWidth="1"/>
    <col min="10" max="10" width="8" customWidth="1"/>
    <col min="11" max="11" width="7" customWidth="1"/>
  </cols>
  <sheetData>
    <row r="1" spans="1:11" ht="15" customHeight="1" x14ac:dyDescent="0.25">
      <c r="A1" s="54" t="s">
        <v>483</v>
      </c>
      <c r="B1" s="54"/>
      <c r="C1" s="54"/>
      <c r="D1" s="54" t="s">
        <v>484</v>
      </c>
      <c r="E1" s="54"/>
      <c r="F1" s="54"/>
      <c r="G1" s="19" t="s">
        <v>485</v>
      </c>
      <c r="H1" s="40" t="s">
        <v>486</v>
      </c>
      <c r="I1" s="40" t="s">
        <v>487</v>
      </c>
      <c r="J1" s="20" t="s">
        <v>488</v>
      </c>
      <c r="K1" s="37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21" t="s">
        <v>539</v>
      </c>
      <c r="B4" s="52">
        <v>0.85416666666666663</v>
      </c>
      <c r="C4" s="22" t="s">
        <v>490</v>
      </c>
      <c r="D4" s="38" t="s">
        <v>540</v>
      </c>
      <c r="E4" s="1"/>
      <c r="F4" s="23">
        <v>0.67</v>
      </c>
      <c r="G4" s="41"/>
      <c r="H4" s="42">
        <v>2.5</v>
      </c>
      <c r="I4" s="39">
        <v>0.5</v>
      </c>
      <c r="J4" s="1"/>
      <c r="K4" s="50" t="s">
        <v>482</v>
      </c>
    </row>
    <row r="5" spans="1:11" x14ac:dyDescent="0.25">
      <c r="A5" s="21">
        <v>13</v>
      </c>
      <c r="B5" s="52"/>
      <c r="C5" s="22" t="s">
        <v>492</v>
      </c>
      <c r="D5" s="38" t="s">
        <v>541</v>
      </c>
      <c r="E5" s="1"/>
      <c r="F5" s="23">
        <v>0.44</v>
      </c>
      <c r="G5" s="41"/>
      <c r="H5" s="12">
        <v>3.33</v>
      </c>
      <c r="I5" s="17">
        <v>0.67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</row>
    <row r="8" spans="1:11" x14ac:dyDescent="0.25">
      <c r="A8" s="21" t="s">
        <v>526</v>
      </c>
      <c r="B8" s="52">
        <v>0.75</v>
      </c>
      <c r="C8" s="22" t="s">
        <v>490</v>
      </c>
      <c r="D8" s="38" t="s">
        <v>542</v>
      </c>
      <c r="E8" s="1"/>
      <c r="F8" s="23">
        <v>0.67</v>
      </c>
      <c r="G8" s="41"/>
      <c r="H8" s="12">
        <v>3</v>
      </c>
      <c r="I8" s="17">
        <v>0.67</v>
      </c>
      <c r="J8" s="1"/>
      <c r="K8" s="50" t="s">
        <v>482</v>
      </c>
    </row>
    <row r="9" spans="1:11" x14ac:dyDescent="0.25">
      <c r="A9" s="21">
        <v>14</v>
      </c>
      <c r="B9" s="52"/>
      <c r="C9" s="22" t="s">
        <v>492</v>
      </c>
      <c r="D9" s="38" t="s">
        <v>543</v>
      </c>
      <c r="E9" s="1"/>
      <c r="F9" s="23">
        <v>0.33</v>
      </c>
      <c r="G9" s="41"/>
      <c r="H9" s="16">
        <v>2</v>
      </c>
      <c r="I9" s="18">
        <v>0.33</v>
      </c>
      <c r="J9" s="1"/>
      <c r="K9" s="50"/>
    </row>
    <row r="10" spans="1:11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</row>
    <row r="11" spans="1:11" x14ac:dyDescent="0.25">
      <c r="A11" s="21" t="s">
        <v>526</v>
      </c>
      <c r="B11" s="52">
        <v>0.83333333333333337</v>
      </c>
      <c r="C11" s="22" t="s">
        <v>490</v>
      </c>
      <c r="D11" s="38" t="s">
        <v>544</v>
      </c>
      <c r="E11" s="1"/>
      <c r="F11" s="23">
        <v>0.11</v>
      </c>
      <c r="G11" s="41"/>
      <c r="H11" s="12">
        <v>3</v>
      </c>
      <c r="I11" s="18">
        <v>0.33</v>
      </c>
      <c r="J11" s="1"/>
      <c r="K11" s="50" t="s">
        <v>482</v>
      </c>
    </row>
    <row r="12" spans="1:11" x14ac:dyDescent="0.25">
      <c r="A12" s="21">
        <v>14</v>
      </c>
      <c r="B12" s="52"/>
      <c r="C12" s="22" t="s">
        <v>492</v>
      </c>
      <c r="D12" s="38" t="s">
        <v>545</v>
      </c>
      <c r="E12" s="1"/>
      <c r="F12" s="23">
        <v>0.44</v>
      </c>
      <c r="G12" s="41"/>
      <c r="H12" s="16">
        <v>2</v>
      </c>
      <c r="I12" s="18">
        <v>0.33</v>
      </c>
      <c r="J12" s="1"/>
      <c r="K12" s="50"/>
    </row>
    <row r="13" spans="1:11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1" x14ac:dyDescent="0.25">
      <c r="A14" s="21" t="s">
        <v>526</v>
      </c>
      <c r="B14" s="52">
        <v>0.83333333333333337</v>
      </c>
      <c r="C14" s="22" t="s">
        <v>490</v>
      </c>
      <c r="D14" s="38" t="s">
        <v>546</v>
      </c>
      <c r="E14" s="1"/>
      <c r="F14" s="23">
        <v>0.44</v>
      </c>
      <c r="G14" s="41"/>
      <c r="H14" s="16">
        <v>1.33</v>
      </c>
      <c r="I14" s="18">
        <v>0.33</v>
      </c>
      <c r="J14" s="1"/>
      <c r="K14" s="50" t="s">
        <v>482</v>
      </c>
    </row>
    <row r="15" spans="1:11" x14ac:dyDescent="0.25">
      <c r="A15" s="21">
        <v>14</v>
      </c>
      <c r="B15" s="52"/>
      <c r="C15" s="22" t="s">
        <v>492</v>
      </c>
      <c r="D15" s="38" t="s">
        <v>547</v>
      </c>
      <c r="E15" s="1"/>
      <c r="F15" s="23">
        <v>0.11</v>
      </c>
      <c r="G15" s="41"/>
      <c r="H15" s="12">
        <v>2.67</v>
      </c>
      <c r="I15" s="18">
        <v>0.33</v>
      </c>
      <c r="J15" s="1"/>
      <c r="K15" s="50"/>
    </row>
    <row r="16" spans="1:11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</row>
    <row r="17" spans="1:11" x14ac:dyDescent="0.25">
      <c r="A17" s="21" t="s">
        <v>526</v>
      </c>
      <c r="B17" s="52">
        <v>0.85416666666666663</v>
      </c>
      <c r="C17" s="22" t="s">
        <v>490</v>
      </c>
      <c r="D17" s="38" t="s">
        <v>548</v>
      </c>
      <c r="E17" s="1"/>
      <c r="F17" s="23">
        <v>0.33</v>
      </c>
      <c r="G17" s="41"/>
      <c r="H17" s="16">
        <v>2.33</v>
      </c>
      <c r="I17" s="18">
        <v>0.33</v>
      </c>
      <c r="J17" s="1"/>
      <c r="K17" s="50" t="s">
        <v>482</v>
      </c>
    </row>
    <row r="18" spans="1:11" x14ac:dyDescent="0.25">
      <c r="A18" s="21">
        <v>14</v>
      </c>
      <c r="B18" s="52"/>
      <c r="C18" s="22" t="s">
        <v>492</v>
      </c>
      <c r="D18" s="38" t="s">
        <v>549</v>
      </c>
      <c r="E18" s="1"/>
      <c r="F18" s="23">
        <v>1</v>
      </c>
      <c r="G18" s="41"/>
      <c r="H18" s="12">
        <v>3</v>
      </c>
      <c r="I18" s="39">
        <v>0.5</v>
      </c>
      <c r="J18" s="1"/>
      <c r="K18" s="50"/>
    </row>
    <row r="19" spans="1:11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</row>
    <row r="20" spans="1:11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</row>
    <row r="21" spans="1:11" x14ac:dyDescent="0.25">
      <c r="A21" s="21" t="s">
        <v>489</v>
      </c>
      <c r="B21" s="52">
        <v>0.60416666666666663</v>
      </c>
      <c r="C21" s="22" t="s">
        <v>490</v>
      </c>
      <c r="D21" s="38" t="s">
        <v>550</v>
      </c>
      <c r="E21" s="1"/>
      <c r="F21" s="23">
        <v>0.44</v>
      </c>
      <c r="G21" s="41"/>
      <c r="H21" s="16">
        <v>1.33</v>
      </c>
      <c r="I21" s="18">
        <v>0.33</v>
      </c>
      <c r="J21" s="1"/>
      <c r="K21" s="50" t="s">
        <v>482</v>
      </c>
    </row>
    <row r="22" spans="1:11" x14ac:dyDescent="0.25">
      <c r="A22" s="21">
        <v>15</v>
      </c>
      <c r="B22" s="52"/>
      <c r="C22" s="22" t="s">
        <v>492</v>
      </c>
      <c r="D22" s="38" t="s">
        <v>551</v>
      </c>
      <c r="E22" s="1"/>
      <c r="F22" s="23">
        <v>0.33</v>
      </c>
      <c r="G22" s="41"/>
      <c r="H22" s="12">
        <v>3.33</v>
      </c>
      <c r="I22" s="17">
        <v>0.67</v>
      </c>
      <c r="J22" s="1"/>
      <c r="K22" s="50"/>
    </row>
    <row r="23" spans="1:11" x14ac:dyDescent="0.25">
      <c r="A23" s="53"/>
      <c r="B23" s="53"/>
      <c r="C23" s="53"/>
      <c r="D23" s="53"/>
      <c r="E23" s="53"/>
      <c r="F23" s="53"/>
      <c r="G23" s="53"/>
      <c r="H23" s="53"/>
      <c r="I23" s="53"/>
      <c r="J23" s="53"/>
    </row>
    <row r="24" spans="1:11" x14ac:dyDescent="0.25">
      <c r="A24" s="21" t="s">
        <v>489</v>
      </c>
      <c r="B24" s="52">
        <v>0.75</v>
      </c>
      <c r="C24" s="22" t="s">
        <v>490</v>
      </c>
      <c r="D24" s="38" t="s">
        <v>552</v>
      </c>
      <c r="E24" s="1"/>
      <c r="F24" s="23">
        <v>1</v>
      </c>
      <c r="G24" s="41"/>
      <c r="H24" s="12">
        <v>4.67</v>
      </c>
      <c r="I24" s="17">
        <v>0.67</v>
      </c>
      <c r="J24" s="1"/>
      <c r="K24" s="50" t="s">
        <v>482</v>
      </c>
    </row>
    <row r="25" spans="1:11" x14ac:dyDescent="0.25">
      <c r="A25" s="21">
        <v>15</v>
      </c>
      <c r="B25" s="52"/>
      <c r="C25" s="22" t="s">
        <v>492</v>
      </c>
      <c r="D25" s="38" t="s">
        <v>553</v>
      </c>
      <c r="E25" s="1"/>
      <c r="F25" s="23">
        <v>0.44</v>
      </c>
      <c r="G25" s="41"/>
      <c r="H25" s="16">
        <v>1.67</v>
      </c>
      <c r="I25" s="18">
        <v>0.33</v>
      </c>
      <c r="J25" s="1"/>
      <c r="K25" s="50"/>
    </row>
    <row r="26" spans="1:1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</row>
    <row r="27" spans="1:11" x14ac:dyDescent="0.25">
      <c r="A27" s="21" t="s">
        <v>489</v>
      </c>
      <c r="B27" s="52">
        <v>0.85416666666666663</v>
      </c>
      <c r="C27" s="22" t="s">
        <v>490</v>
      </c>
      <c r="D27" s="38" t="s">
        <v>554</v>
      </c>
      <c r="E27" s="1"/>
      <c r="F27" s="23">
        <v>0.78</v>
      </c>
      <c r="G27" s="41"/>
      <c r="H27" s="16">
        <v>1.67</v>
      </c>
      <c r="I27" s="18">
        <v>0.33</v>
      </c>
      <c r="J27" s="1"/>
      <c r="K27" s="50" t="s">
        <v>482</v>
      </c>
    </row>
    <row r="28" spans="1:11" x14ac:dyDescent="0.25">
      <c r="A28" s="21">
        <v>15</v>
      </c>
      <c r="B28" s="52"/>
      <c r="C28" s="22" t="s">
        <v>492</v>
      </c>
      <c r="D28" s="38" t="s">
        <v>555</v>
      </c>
      <c r="E28" s="1"/>
      <c r="F28" s="23">
        <v>0.33</v>
      </c>
      <c r="G28" s="41"/>
      <c r="H28" s="12">
        <v>3.33</v>
      </c>
      <c r="I28" s="17">
        <v>1</v>
      </c>
      <c r="J28" s="1"/>
      <c r="K28" s="50"/>
    </row>
    <row r="29" spans="1:11" ht="15" customHeight="1" x14ac:dyDescent="0.25">
      <c r="A29" s="51" t="s">
        <v>514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</row>
  </sheetData>
  <mergeCells count="30">
    <mergeCell ref="B11:B12"/>
    <mergeCell ref="K11:K12"/>
    <mergeCell ref="A1:C1"/>
    <mergeCell ref="D1:F1"/>
    <mergeCell ref="A2:J2"/>
    <mergeCell ref="A3:J3"/>
    <mergeCell ref="B4:B5"/>
    <mergeCell ref="K4:K5"/>
    <mergeCell ref="A6:J6"/>
    <mergeCell ref="A7:J7"/>
    <mergeCell ref="B8:B9"/>
    <mergeCell ref="K8:K9"/>
    <mergeCell ref="A10:J10"/>
    <mergeCell ref="A13:J13"/>
    <mergeCell ref="B14:B15"/>
    <mergeCell ref="K14:K15"/>
    <mergeCell ref="A16:J16"/>
    <mergeCell ref="B17:B18"/>
    <mergeCell ref="K17:K18"/>
    <mergeCell ref="A26:J26"/>
    <mergeCell ref="B27:B28"/>
    <mergeCell ref="K27:K28"/>
    <mergeCell ref="A29:K29"/>
    <mergeCell ref="A19:J19"/>
    <mergeCell ref="A20:J20"/>
    <mergeCell ref="B21:B22"/>
    <mergeCell ref="K21:K22"/>
    <mergeCell ref="A23:J23"/>
    <mergeCell ref="B24:B25"/>
    <mergeCell ref="K24:K25"/>
  </mergeCells>
  <hyperlinks>
    <hyperlink ref="K4" r:id="rId1" tooltip="Charleroi vs KRC Genk" display="https://www.soccerstats.com/pmatch.asp?league=belgium&amp;stats=49-13-1-2020-charleroi-krc-genk" xr:uid="{81570D6C-53F5-47F6-9296-B060268C2FDF}"/>
    <hyperlink ref="K8" r:id="rId2" tooltip="Oostende vs Standard Liege" display="https://www.soccerstats.com/pmatch.asp?league=belgium&amp;stats=50-10-4-2020-oostende-standard-liege" xr:uid="{D74B63E8-BE68-4756-8F51-84CD9BA681C0}"/>
    <hyperlink ref="K11" r:id="rId3" tooltip="Eupen vs Zulte-Waregem" display="https://www.soccerstats.com/pmatch.asp?league=belgium&amp;stats=51-15-11-2020-eupen-zulte-waregem" xr:uid="{0C37B887-16C0-4B35-A5CA-1EF5FE9F47D3}"/>
    <hyperlink ref="K14" r:id="rId4" tooltip="Sint-Truiden vs Beveren" display="https://www.soccerstats.com/pmatch.asp?league=belgium&amp;stats=52-5-7-2020-sint-truiden-beveren" xr:uid="{A9B5EE83-4D00-44C9-9F04-5969526AABE2}"/>
    <hyperlink ref="K17" r:id="rId5" tooltip="Cercle Brugge vs Club Brugge" display="https://www.soccerstats.com/pmatch.asp?league=belgium&amp;stats=53-3-8-2020-cercle-brugge-club-brugge" xr:uid="{B381ED8D-A8D4-43F0-AAC5-1808A1BCCFD6}"/>
    <hyperlink ref="K21" r:id="rId6" tooltip="Anderlecht vs Antwerp" display="https://www.soccerstats.com/pmatch.asp?league=belgium&amp;stats=54-9-16-2020-anderlecht-antwerp" xr:uid="{E7C62C74-845D-444E-9A2C-86546C8AAB73}"/>
    <hyperlink ref="K24" r:id="rId7" tooltip="Gent vs KV Mechelen" display="https://www.soccerstats.com/pmatch.asp?league=belgium&amp;stats=55-14-12-2020-gent-kv-mechelen" xr:uid="{BD71DC3F-D77E-4F8B-BEA3-1AD808FCA5A5}"/>
    <hyperlink ref="K27" r:id="rId8" tooltip="Mouscron-P vs Kortrijk" display="https://www.soccerstats.com/pmatch.asp?league=belgium&amp;stats=56-6-2-2020-mouscron-p-kortrijk" xr:uid="{401503F2-33CB-457C-8B22-650C87DED368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AG129"/>
  <sheetViews>
    <sheetView topLeftCell="P1" zoomScale="80" zoomScaleNormal="80" workbookViewId="0">
      <selection activeCell="V1" sqref="V1:AI20"/>
    </sheetView>
  </sheetViews>
  <sheetFormatPr baseColWidth="10" defaultRowHeight="15" x14ac:dyDescent="0.25"/>
  <cols>
    <col min="1" max="1" width="18.7109375" bestFit="1" customWidth="1"/>
    <col min="2" max="2" width="14.85546875" bestFit="1" customWidth="1"/>
    <col min="3" max="3" width="5.5703125" bestFit="1" customWidth="1"/>
    <col min="4" max="6" width="6.140625" bestFit="1" customWidth="1"/>
    <col min="7" max="8" width="6" bestFit="1" customWidth="1"/>
    <col min="9" max="10" width="5.5703125" bestFit="1" customWidth="1"/>
    <col min="11" max="13" width="6.140625" bestFit="1" customWidth="1"/>
    <col min="14" max="14" width="6.28515625" bestFit="1" customWidth="1"/>
    <col min="15" max="15" width="6.140625" bestFit="1" customWidth="1"/>
    <col min="16" max="16" width="3.85546875" bestFit="1" customWidth="1"/>
  </cols>
  <sheetData>
    <row r="1" spans="1:33" ht="23.25" customHeight="1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3">
        <v>0.85</v>
      </c>
      <c r="R1" s="4"/>
      <c r="S1" s="4"/>
      <c r="T1" s="4"/>
      <c r="U1" s="4"/>
    </row>
    <row r="2" spans="1:33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33" ht="15.75" thickBot="1" x14ac:dyDescent="0.3">
      <c r="A3" s="56" t="s">
        <v>1</v>
      </c>
      <c r="B3" s="43" t="s">
        <v>2</v>
      </c>
      <c r="C3" s="43" t="s">
        <v>3</v>
      </c>
      <c r="D3" s="43" t="s">
        <v>4</v>
      </c>
      <c r="E3" s="43" t="s">
        <v>5</v>
      </c>
      <c r="F3" s="43" t="s">
        <v>6</v>
      </c>
      <c r="G3" s="43" t="s">
        <v>7</v>
      </c>
      <c r="H3" s="43" t="s">
        <v>8</v>
      </c>
      <c r="I3" s="43" t="s">
        <v>9</v>
      </c>
      <c r="J3" s="43" t="s">
        <v>10</v>
      </c>
      <c r="K3" s="43" t="s">
        <v>11</v>
      </c>
      <c r="L3" s="43" t="s">
        <v>12</v>
      </c>
      <c r="M3" s="43" t="s">
        <v>13</v>
      </c>
      <c r="N3" s="43" t="s">
        <v>14</v>
      </c>
      <c r="O3" s="43" t="s">
        <v>15</v>
      </c>
      <c r="R3" s="6">
        <v>0.5</v>
      </c>
      <c r="S3" s="7">
        <v>1.5</v>
      </c>
      <c r="T3" s="7">
        <v>2.5</v>
      </c>
      <c r="U3" s="8">
        <v>3.5</v>
      </c>
      <c r="V3" s="25"/>
      <c r="W3" s="25"/>
      <c r="X3" s="25"/>
      <c r="Y3" s="25"/>
      <c r="Z3" s="34"/>
      <c r="AA3" s="25"/>
      <c r="AB3" t="s">
        <v>517</v>
      </c>
      <c r="AC3" s="5" t="s">
        <v>518</v>
      </c>
      <c r="AD3" t="s">
        <v>519</v>
      </c>
      <c r="AE3" s="5" t="s">
        <v>520</v>
      </c>
      <c r="AF3" s="5" t="s">
        <v>521</v>
      </c>
      <c r="AG3" s="44" t="s">
        <v>522</v>
      </c>
    </row>
    <row r="4" spans="1:33" ht="15.75" thickBot="1" x14ac:dyDescent="0.3">
      <c r="A4" s="56"/>
      <c r="B4" s="2" t="s">
        <v>71</v>
      </c>
      <c r="C4" s="12">
        <v>5</v>
      </c>
      <c r="D4" s="13">
        <v>3.8</v>
      </c>
      <c r="E4" s="39">
        <v>1</v>
      </c>
      <c r="F4" s="39">
        <v>1</v>
      </c>
      <c r="G4" s="39">
        <v>0.6</v>
      </c>
      <c r="H4" s="39">
        <v>0.4</v>
      </c>
      <c r="I4" s="39">
        <v>0.4</v>
      </c>
      <c r="J4" s="39">
        <v>0.2</v>
      </c>
      <c r="K4" s="39">
        <v>0.2</v>
      </c>
      <c r="L4" s="39">
        <v>0.8</v>
      </c>
      <c r="M4" s="39">
        <v>0.2</v>
      </c>
      <c r="N4" s="39">
        <v>0</v>
      </c>
      <c r="O4" s="39">
        <v>0.2</v>
      </c>
      <c r="P4" s="39">
        <v>0</v>
      </c>
      <c r="Q4" t="str">
        <f>B4</f>
        <v xml:space="preserve">Gent 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  <c r="V4" s="26">
        <f>IF(R4="bet",1,0)</f>
        <v>1</v>
      </c>
      <c r="W4" s="26">
        <f t="shared" ref="W4:W19" si="1">IF(S4="bet",1,0)</f>
        <v>1</v>
      </c>
      <c r="X4" s="26">
        <f t="shared" ref="X4:X19" si="2">IF(T4="bet",1,0)</f>
        <v>0</v>
      </c>
      <c r="Y4" s="26">
        <f t="shared" ref="Y4:Y19" si="3">IF(U4="bet",1,0)</f>
        <v>0</v>
      </c>
      <c r="Z4" s="35">
        <f>SUM(V4:Y4)</f>
        <v>2</v>
      </c>
      <c r="AA4" s="26"/>
      <c r="AC4" s="5"/>
      <c r="AE4" s="5"/>
      <c r="AF4" s="5"/>
      <c r="AG4" s="44" t="s">
        <v>515</v>
      </c>
    </row>
    <row r="5" spans="1:33" ht="15.75" thickBot="1" x14ac:dyDescent="0.3">
      <c r="A5" s="2" t="s">
        <v>72</v>
      </c>
      <c r="B5" s="12">
        <v>6</v>
      </c>
      <c r="C5" s="13">
        <v>3.67</v>
      </c>
      <c r="D5" s="39">
        <v>1</v>
      </c>
      <c r="E5" s="39">
        <v>1</v>
      </c>
      <c r="F5" s="39">
        <v>0.83</v>
      </c>
      <c r="G5" s="39">
        <v>0.5</v>
      </c>
      <c r="H5" s="39">
        <v>0.17</v>
      </c>
      <c r="I5" s="39">
        <v>0.17</v>
      </c>
      <c r="J5" s="39">
        <v>0</v>
      </c>
      <c r="K5" s="39">
        <v>1</v>
      </c>
      <c r="L5" s="39">
        <v>0</v>
      </c>
      <c r="M5" s="39">
        <v>0</v>
      </c>
      <c r="N5" s="39">
        <v>0</v>
      </c>
      <c r="O5" s="39">
        <v>0</v>
      </c>
      <c r="Q5" t="str">
        <f>A5</f>
        <v xml:space="preserve">Kortrijk </v>
      </c>
      <c r="R5" s="4" t="str">
        <f>IF(D5&lt;$Q$1,"No Bet","Bet")</f>
        <v>Bet</v>
      </c>
      <c r="S5" s="4" t="str">
        <f t="shared" ref="S5:U5" si="4">IF(E5&lt;$Q$1,"No Bet","Bet")</f>
        <v>Bet</v>
      </c>
      <c r="T5" s="4" t="str">
        <f t="shared" si="4"/>
        <v>No Bet</v>
      </c>
      <c r="U5" s="4" t="str">
        <f t="shared" si="4"/>
        <v>No Bet</v>
      </c>
      <c r="V5" s="26">
        <f t="shared" ref="V5:V15" si="5">IF(R5="bet",1,0)</f>
        <v>1</v>
      </c>
      <c r="W5" s="26">
        <f t="shared" si="1"/>
        <v>1</v>
      </c>
      <c r="X5" s="26">
        <f t="shared" si="2"/>
        <v>0</v>
      </c>
      <c r="Y5" s="26">
        <f t="shared" si="3"/>
        <v>0</v>
      </c>
      <c r="Z5" s="35">
        <f t="shared" ref="Z5:Z15" si="6">SUM(V5:Y5)</f>
        <v>2</v>
      </c>
      <c r="AA5" s="25"/>
      <c r="AB5" t="str">
        <f>'Matchs Belgique'!D4</f>
        <v xml:space="preserve">Charleroi  </v>
      </c>
      <c r="AC5" s="5">
        <f>VLOOKUP(TRIM(AB5)&amp;" ",Q$4:Z$27,10,0)</f>
        <v>2</v>
      </c>
      <c r="AD5" t="str">
        <f>'Matchs Belgique'!D5</f>
        <v xml:space="preserve">KRC Genk  </v>
      </c>
      <c r="AE5" s="5">
        <f>VLOOKUP(TRIM(AD5)&amp;" ",Q$4:Z$27,10,0)</f>
        <v>1</v>
      </c>
      <c r="AF5" s="5">
        <f>AC5+AE5</f>
        <v>3</v>
      </c>
      <c r="AG5" s="45" t="str">
        <f>IF(AF5&lt;2,"",IF(AF5=2,"0.5",IF(AF5=3,"1",IF(AF5=4,"1.5",IF(AF5=5,"2",IF(AF5=6,"2.5",IF(AF5=7,"3",IF(AF5=8,"3.5"))))))))</f>
        <v>1</v>
      </c>
    </row>
    <row r="6" spans="1:33" ht="15.75" thickBot="1" x14ac:dyDescent="0.3">
      <c r="A6" s="2" t="s">
        <v>73</v>
      </c>
      <c r="B6" s="12">
        <v>5</v>
      </c>
      <c r="C6" s="13">
        <v>3.4</v>
      </c>
      <c r="D6" s="39">
        <v>1</v>
      </c>
      <c r="E6" s="39">
        <v>1</v>
      </c>
      <c r="F6" s="39">
        <v>0.6</v>
      </c>
      <c r="G6" s="39">
        <v>0.4</v>
      </c>
      <c r="H6" s="39">
        <v>0.4</v>
      </c>
      <c r="I6" s="39">
        <v>0</v>
      </c>
      <c r="J6" s="39">
        <v>0</v>
      </c>
      <c r="K6" s="39">
        <v>0.6</v>
      </c>
      <c r="L6" s="39">
        <v>0.2</v>
      </c>
      <c r="M6" s="39">
        <v>0.2</v>
      </c>
      <c r="N6" s="39">
        <v>0.2</v>
      </c>
      <c r="O6" s="39">
        <v>0.2</v>
      </c>
      <c r="Q6" t="str">
        <f t="shared" ref="Q6:Q19" si="7">A6</f>
        <v xml:space="preserve">Antwerp </v>
      </c>
      <c r="R6" s="4" t="str">
        <f t="shared" ref="R6:R19" si="8">IF(D6&lt;$Q$1,"No Bet","Bet")</f>
        <v>Bet</v>
      </c>
      <c r="S6" s="4" t="str">
        <f t="shared" ref="S6:S19" si="9">IF(E6&lt;$Q$1,"No Bet","Bet")</f>
        <v>Bet</v>
      </c>
      <c r="T6" s="4" t="str">
        <f t="shared" ref="T6:T19" si="10">IF(F6&lt;$Q$1,"No Bet","Bet")</f>
        <v>No Bet</v>
      </c>
      <c r="U6" s="4" t="str">
        <f t="shared" ref="U6:U19" si="11">IF(G6&lt;$Q$1,"No Bet","Bet")</f>
        <v>No Bet</v>
      </c>
      <c r="V6" s="26">
        <f t="shared" si="5"/>
        <v>1</v>
      </c>
      <c r="W6" s="26">
        <f t="shared" si="1"/>
        <v>1</v>
      </c>
      <c r="X6" s="26">
        <f t="shared" si="2"/>
        <v>0</v>
      </c>
      <c r="Y6" s="26">
        <f t="shared" si="3"/>
        <v>0</v>
      </c>
      <c r="Z6" s="35">
        <f t="shared" si="6"/>
        <v>2</v>
      </c>
      <c r="AA6" s="25"/>
      <c r="AB6" t="str">
        <f>'Matchs Belgique'!D8</f>
        <v xml:space="preserve">Oostende  </v>
      </c>
      <c r="AC6" s="5">
        <f t="shared" ref="AC6:AC12" si="12">VLOOKUP(TRIM(AB6)&amp;" ",Q$4:Z$27,10,0)</f>
        <v>2</v>
      </c>
      <c r="AD6" t="str">
        <f>'Matchs Belgique'!D9</f>
        <v xml:space="preserve">Standard Liege  </v>
      </c>
      <c r="AE6" s="5">
        <f t="shared" ref="AE6:AE12" si="13">VLOOKUP(TRIM(AD6)&amp;" ",Q$4:Z$27,10,0)</f>
        <v>1</v>
      </c>
      <c r="AF6" s="5">
        <f t="shared" ref="AF6:AF12" si="14">AC6+AE6</f>
        <v>3</v>
      </c>
      <c r="AG6" s="45" t="str">
        <f t="shared" ref="AG6:AG12" si="15">IF(AF6&lt;2,"",IF(AF6=2,"0.5",IF(AF6=3,"1",IF(AF6=4,"1.5",IF(AF6=5,"2",IF(AF6=6,"2.5",IF(AF6=7,"3",IF(AF6=8,"3.5"))))))))</f>
        <v>1</v>
      </c>
    </row>
    <row r="7" spans="1:33" ht="15.75" thickBot="1" x14ac:dyDescent="0.3">
      <c r="A7" s="2" t="s">
        <v>74</v>
      </c>
      <c r="B7" s="12">
        <v>6</v>
      </c>
      <c r="C7" s="13">
        <v>3.33</v>
      </c>
      <c r="D7" s="39">
        <v>1</v>
      </c>
      <c r="E7" s="39">
        <v>0.83</v>
      </c>
      <c r="F7" s="39">
        <v>0.67</v>
      </c>
      <c r="G7" s="39">
        <v>0.67</v>
      </c>
      <c r="H7" s="39">
        <v>0.17</v>
      </c>
      <c r="I7" s="39">
        <v>0</v>
      </c>
      <c r="J7" s="39">
        <v>0</v>
      </c>
      <c r="K7" s="39">
        <v>0.5</v>
      </c>
      <c r="L7" s="39">
        <v>0</v>
      </c>
      <c r="M7" s="39">
        <v>0.5</v>
      </c>
      <c r="N7" s="39">
        <v>0</v>
      </c>
      <c r="O7" s="39">
        <v>0.5</v>
      </c>
      <c r="Q7" t="str">
        <f t="shared" si="7"/>
        <v xml:space="preserve">Beveren </v>
      </c>
      <c r="R7" s="4" t="str">
        <f t="shared" si="8"/>
        <v>Bet</v>
      </c>
      <c r="S7" s="4" t="str">
        <f t="shared" si="9"/>
        <v>No Bet</v>
      </c>
      <c r="T7" s="4" t="str">
        <f t="shared" si="10"/>
        <v>No Bet</v>
      </c>
      <c r="U7" s="4" t="str">
        <f t="shared" si="11"/>
        <v>No Bet</v>
      </c>
      <c r="V7" s="26">
        <f t="shared" si="5"/>
        <v>1</v>
      </c>
      <c r="W7" s="26">
        <f t="shared" si="1"/>
        <v>0</v>
      </c>
      <c r="X7" s="26">
        <f t="shared" si="2"/>
        <v>0</v>
      </c>
      <c r="Y7" s="26">
        <f t="shared" si="3"/>
        <v>0</v>
      </c>
      <c r="Z7" s="35">
        <f t="shared" si="6"/>
        <v>1</v>
      </c>
      <c r="AA7" s="25"/>
      <c r="AB7" t="str">
        <f>'Matchs Belgique'!D11</f>
        <v xml:space="preserve">Eupen  </v>
      </c>
      <c r="AC7" s="5">
        <f t="shared" si="12"/>
        <v>0</v>
      </c>
      <c r="AD7" t="str">
        <f>'Matchs Belgique'!D12</f>
        <v xml:space="preserve">Zulte-Waregem  </v>
      </c>
      <c r="AE7" s="5">
        <f t="shared" si="13"/>
        <v>0</v>
      </c>
      <c r="AF7" s="5">
        <f t="shared" si="14"/>
        <v>0</v>
      </c>
      <c r="AG7" s="45" t="str">
        <f t="shared" si="15"/>
        <v/>
      </c>
    </row>
    <row r="8" spans="1:33" ht="15.75" thickBot="1" x14ac:dyDescent="0.3">
      <c r="A8" s="2" t="s">
        <v>75</v>
      </c>
      <c r="B8" s="12">
        <v>6</v>
      </c>
      <c r="C8" s="13">
        <v>3.33</v>
      </c>
      <c r="D8" s="39">
        <v>1</v>
      </c>
      <c r="E8" s="39">
        <v>0.83</v>
      </c>
      <c r="F8" s="39">
        <v>0.67</v>
      </c>
      <c r="G8" s="39">
        <v>0.67</v>
      </c>
      <c r="H8" s="39">
        <v>0.17</v>
      </c>
      <c r="I8" s="39">
        <v>0</v>
      </c>
      <c r="J8" s="39">
        <v>0</v>
      </c>
      <c r="K8" s="39">
        <v>0.67</v>
      </c>
      <c r="L8" s="39">
        <v>0.17</v>
      </c>
      <c r="M8" s="39">
        <v>0.17</v>
      </c>
      <c r="N8" s="39">
        <v>0.17</v>
      </c>
      <c r="O8" s="39">
        <v>0.17</v>
      </c>
      <c r="Q8" t="str">
        <f t="shared" si="7"/>
        <v xml:space="preserve">Cercle Brugge </v>
      </c>
      <c r="R8" s="4" t="str">
        <f t="shared" si="8"/>
        <v>Bet</v>
      </c>
      <c r="S8" s="4" t="str">
        <f t="shared" si="9"/>
        <v>No Bet</v>
      </c>
      <c r="T8" s="4" t="str">
        <f t="shared" si="10"/>
        <v>No Bet</v>
      </c>
      <c r="U8" s="4" t="str">
        <f t="shared" si="11"/>
        <v>No Bet</v>
      </c>
      <c r="V8" s="26">
        <f t="shared" si="5"/>
        <v>1</v>
      </c>
      <c r="W8" s="26">
        <f t="shared" si="1"/>
        <v>0</v>
      </c>
      <c r="X8" s="26">
        <f t="shared" si="2"/>
        <v>0</v>
      </c>
      <c r="Y8" s="26">
        <f t="shared" si="3"/>
        <v>0</v>
      </c>
      <c r="Z8" s="35">
        <f t="shared" si="6"/>
        <v>1</v>
      </c>
      <c r="AA8" s="25"/>
      <c r="AB8" t="str">
        <f>'Matchs Belgique'!D14</f>
        <v xml:space="preserve">Sint-Truiden  </v>
      </c>
      <c r="AC8" s="5">
        <f t="shared" si="12"/>
        <v>0</v>
      </c>
      <c r="AD8" t="str">
        <f>'Matchs Belgique'!D15</f>
        <v xml:space="preserve">Beveren  </v>
      </c>
      <c r="AE8" s="5">
        <f t="shared" si="13"/>
        <v>1</v>
      </c>
      <c r="AF8" s="5">
        <f t="shared" si="14"/>
        <v>1</v>
      </c>
      <c r="AG8" s="45" t="str">
        <f t="shared" si="15"/>
        <v/>
      </c>
    </row>
    <row r="9" spans="1:33" ht="15.75" thickBot="1" x14ac:dyDescent="0.3">
      <c r="A9" s="2" t="s">
        <v>76</v>
      </c>
      <c r="B9" s="12">
        <v>5</v>
      </c>
      <c r="C9" s="13">
        <v>3</v>
      </c>
      <c r="D9" s="39">
        <v>1</v>
      </c>
      <c r="E9" s="39">
        <v>1</v>
      </c>
      <c r="F9" s="39">
        <v>0.6</v>
      </c>
      <c r="G9" s="39">
        <v>0.4</v>
      </c>
      <c r="H9" s="39">
        <v>0</v>
      </c>
      <c r="I9" s="39">
        <v>0</v>
      </c>
      <c r="J9" s="39">
        <v>0</v>
      </c>
      <c r="K9" s="39">
        <v>0.8</v>
      </c>
      <c r="L9" s="39">
        <v>0.2</v>
      </c>
      <c r="M9" s="39">
        <v>0</v>
      </c>
      <c r="N9" s="39">
        <v>0.2</v>
      </c>
      <c r="O9" s="39">
        <v>0</v>
      </c>
      <c r="Q9" t="str">
        <f t="shared" si="7"/>
        <v xml:space="preserve">Charleroi </v>
      </c>
      <c r="R9" s="4" t="str">
        <f t="shared" si="8"/>
        <v>Bet</v>
      </c>
      <c r="S9" s="4" t="str">
        <f t="shared" si="9"/>
        <v>Bet</v>
      </c>
      <c r="T9" s="4" t="str">
        <f t="shared" si="10"/>
        <v>No Bet</v>
      </c>
      <c r="U9" s="4" t="str">
        <f t="shared" si="11"/>
        <v>No Bet</v>
      </c>
      <c r="V9" s="26">
        <f t="shared" si="5"/>
        <v>1</v>
      </c>
      <c r="W9" s="26">
        <f t="shared" si="1"/>
        <v>1</v>
      </c>
      <c r="X9" s="26">
        <f t="shared" si="2"/>
        <v>0</v>
      </c>
      <c r="Y9" s="26">
        <f t="shared" si="3"/>
        <v>0</v>
      </c>
      <c r="Z9" s="35">
        <f t="shared" si="6"/>
        <v>2</v>
      </c>
      <c r="AA9" s="25"/>
      <c r="AB9" t="str">
        <f>'Matchs Belgique'!D17</f>
        <v xml:space="preserve">Cercle Brugge  </v>
      </c>
      <c r="AC9" s="5">
        <f t="shared" si="12"/>
        <v>1</v>
      </c>
      <c r="AD9" t="str">
        <f>'Matchs Belgique'!D18</f>
        <v xml:space="preserve">Club Brugge  </v>
      </c>
      <c r="AE9" s="5">
        <f t="shared" si="13"/>
        <v>0</v>
      </c>
      <c r="AF9" s="5">
        <f t="shared" si="14"/>
        <v>1</v>
      </c>
      <c r="AG9" s="45" t="str">
        <f t="shared" si="15"/>
        <v/>
      </c>
    </row>
    <row r="10" spans="1:33" ht="15.75" thickBot="1" x14ac:dyDescent="0.3">
      <c r="A10" s="2" t="s">
        <v>77</v>
      </c>
      <c r="B10" s="12">
        <v>6</v>
      </c>
      <c r="C10" s="13">
        <v>3</v>
      </c>
      <c r="D10" s="39">
        <v>0.83</v>
      </c>
      <c r="E10" s="39">
        <v>0.83</v>
      </c>
      <c r="F10" s="39">
        <v>0.33</v>
      </c>
      <c r="G10" s="39">
        <v>0.33</v>
      </c>
      <c r="H10" s="39">
        <v>0.33</v>
      </c>
      <c r="I10" s="39">
        <v>0.17</v>
      </c>
      <c r="J10" s="39">
        <v>0.17</v>
      </c>
      <c r="K10" s="39">
        <v>0.5</v>
      </c>
      <c r="L10" s="39">
        <v>0.17</v>
      </c>
      <c r="M10" s="39">
        <v>0.5</v>
      </c>
      <c r="N10" s="39">
        <v>0</v>
      </c>
      <c r="O10" s="39">
        <v>0.33</v>
      </c>
      <c r="Q10" t="str">
        <f t="shared" si="7"/>
        <v xml:space="preserve">Eupen </v>
      </c>
      <c r="R10" s="4" t="str">
        <f t="shared" si="8"/>
        <v>No Bet</v>
      </c>
      <c r="S10" s="4" t="str">
        <f t="shared" si="9"/>
        <v>No Bet</v>
      </c>
      <c r="T10" s="4" t="str">
        <f t="shared" si="10"/>
        <v>No Bet</v>
      </c>
      <c r="U10" s="4" t="str">
        <f t="shared" si="11"/>
        <v>No Bet</v>
      </c>
      <c r="V10" s="26">
        <f t="shared" si="5"/>
        <v>0</v>
      </c>
      <c r="W10" s="26">
        <f t="shared" si="1"/>
        <v>0</v>
      </c>
      <c r="X10" s="26">
        <f t="shared" si="2"/>
        <v>0</v>
      </c>
      <c r="Y10" s="26">
        <f t="shared" si="3"/>
        <v>0</v>
      </c>
      <c r="Z10" s="35">
        <f t="shared" si="6"/>
        <v>0</v>
      </c>
      <c r="AA10" s="25"/>
      <c r="AB10" s="36" t="str">
        <f>'Matchs Belgique'!D21</f>
        <v xml:space="preserve">Anderlecht  </v>
      </c>
      <c r="AC10" s="5">
        <f t="shared" si="12"/>
        <v>0</v>
      </c>
      <c r="AD10" t="str">
        <f>'Matchs Belgique'!D22</f>
        <v xml:space="preserve">Antwerp  </v>
      </c>
      <c r="AE10" s="5">
        <f t="shared" si="13"/>
        <v>2</v>
      </c>
      <c r="AF10" s="5">
        <f t="shared" si="14"/>
        <v>2</v>
      </c>
      <c r="AG10" s="45" t="str">
        <f t="shared" si="15"/>
        <v>0.5</v>
      </c>
    </row>
    <row r="11" spans="1:33" ht="15.75" thickBot="1" x14ac:dyDescent="0.3">
      <c r="A11" s="2" t="s">
        <v>78</v>
      </c>
      <c r="B11" s="12">
        <v>6</v>
      </c>
      <c r="C11" s="13">
        <v>3</v>
      </c>
      <c r="D11" s="39">
        <v>1</v>
      </c>
      <c r="E11" s="39">
        <v>1</v>
      </c>
      <c r="F11" s="39">
        <v>0.67</v>
      </c>
      <c r="G11" s="39">
        <v>0.33</v>
      </c>
      <c r="H11" s="39">
        <v>0</v>
      </c>
      <c r="I11" s="39">
        <v>0</v>
      </c>
      <c r="J11" s="39">
        <v>0</v>
      </c>
      <c r="K11" s="39">
        <v>0.67</v>
      </c>
      <c r="L11" s="39">
        <v>0</v>
      </c>
      <c r="M11" s="39">
        <v>0.33</v>
      </c>
      <c r="N11" s="39">
        <v>0</v>
      </c>
      <c r="O11" s="39">
        <v>0.33</v>
      </c>
      <c r="Q11" t="str">
        <f t="shared" si="7"/>
        <v xml:space="preserve">Oostende </v>
      </c>
      <c r="R11" s="4" t="str">
        <f t="shared" si="8"/>
        <v>Bet</v>
      </c>
      <c r="S11" s="4" t="str">
        <f t="shared" si="9"/>
        <v>Bet</v>
      </c>
      <c r="T11" s="4" t="str">
        <f t="shared" si="10"/>
        <v>No Bet</v>
      </c>
      <c r="U11" s="4" t="str">
        <f t="shared" si="11"/>
        <v>No Bet</v>
      </c>
      <c r="V11" s="26">
        <f t="shared" si="5"/>
        <v>1</v>
      </c>
      <c r="W11" s="26">
        <f t="shared" si="1"/>
        <v>1</v>
      </c>
      <c r="X11" s="26">
        <f t="shared" si="2"/>
        <v>0</v>
      </c>
      <c r="Y11" s="26">
        <f t="shared" si="3"/>
        <v>0</v>
      </c>
      <c r="Z11" s="35">
        <f t="shared" si="6"/>
        <v>2</v>
      </c>
      <c r="AA11" s="25"/>
      <c r="AB11" t="str">
        <f>'Matchs Belgique'!D24</f>
        <v xml:space="preserve">Gent  </v>
      </c>
      <c r="AC11" s="5">
        <f t="shared" si="12"/>
        <v>2</v>
      </c>
      <c r="AD11" t="str">
        <f>'Matchs Belgique'!D25</f>
        <v xml:space="preserve">KV Mechelen  </v>
      </c>
      <c r="AE11" s="5">
        <f t="shared" si="13"/>
        <v>0</v>
      </c>
      <c r="AF11" s="5">
        <f t="shared" si="14"/>
        <v>2</v>
      </c>
      <c r="AG11" s="45" t="str">
        <f t="shared" si="15"/>
        <v>0.5</v>
      </c>
    </row>
    <row r="12" spans="1:33" x14ac:dyDescent="0.25">
      <c r="A12" s="2" t="s">
        <v>79</v>
      </c>
      <c r="B12" s="12">
        <v>6</v>
      </c>
      <c r="C12" s="13">
        <v>3</v>
      </c>
      <c r="D12" s="39">
        <v>1</v>
      </c>
      <c r="E12" s="39">
        <v>0.83</v>
      </c>
      <c r="F12" s="39">
        <v>0.67</v>
      </c>
      <c r="G12" s="39">
        <v>0.33</v>
      </c>
      <c r="H12" s="39">
        <v>0.17</v>
      </c>
      <c r="I12" s="39">
        <v>0</v>
      </c>
      <c r="J12" s="39">
        <v>0</v>
      </c>
      <c r="K12" s="39">
        <v>0.5</v>
      </c>
      <c r="L12" s="39">
        <v>0.33</v>
      </c>
      <c r="M12" s="39">
        <v>0.17</v>
      </c>
      <c r="N12" s="39">
        <v>0.33</v>
      </c>
      <c r="O12" s="39">
        <v>0.17</v>
      </c>
      <c r="Q12" t="str">
        <f t="shared" si="7"/>
        <v xml:space="preserve">Standard Liege </v>
      </c>
      <c r="R12" s="4" t="str">
        <f t="shared" si="8"/>
        <v>Bet</v>
      </c>
      <c r="S12" s="4" t="str">
        <f t="shared" si="9"/>
        <v>No Bet</v>
      </c>
      <c r="T12" s="4" t="str">
        <f t="shared" si="10"/>
        <v>No Bet</v>
      </c>
      <c r="U12" s="4" t="str">
        <f t="shared" si="11"/>
        <v>No Bet</v>
      </c>
      <c r="V12" s="26">
        <f t="shared" si="5"/>
        <v>1</v>
      </c>
      <c r="W12" s="26">
        <f t="shared" si="1"/>
        <v>0</v>
      </c>
      <c r="X12" s="26">
        <f t="shared" si="2"/>
        <v>0</v>
      </c>
      <c r="Y12" s="26">
        <f t="shared" si="3"/>
        <v>0</v>
      </c>
      <c r="Z12" s="35">
        <f t="shared" si="6"/>
        <v>1</v>
      </c>
      <c r="AA12" s="25"/>
      <c r="AB12" s="10" t="str">
        <f>'Matchs Belgique'!D27</f>
        <v xml:space="preserve">Mouscron-P  </v>
      </c>
      <c r="AC12" s="5">
        <f t="shared" si="12"/>
        <v>0</v>
      </c>
      <c r="AD12" t="str">
        <f>'Matchs Belgique'!D28</f>
        <v xml:space="preserve">Kortrijk  </v>
      </c>
      <c r="AE12" s="5">
        <f t="shared" si="13"/>
        <v>2</v>
      </c>
      <c r="AF12" s="5">
        <f t="shared" si="14"/>
        <v>2</v>
      </c>
      <c r="AG12" s="45" t="str">
        <f t="shared" si="15"/>
        <v>0.5</v>
      </c>
    </row>
    <row r="13" spans="1:33" x14ac:dyDescent="0.25">
      <c r="A13" s="2" t="s">
        <v>80</v>
      </c>
      <c r="B13" s="12">
        <v>6</v>
      </c>
      <c r="C13" s="13">
        <v>2.83</v>
      </c>
      <c r="D13" s="39">
        <v>0.83</v>
      </c>
      <c r="E13" s="39">
        <v>0.83</v>
      </c>
      <c r="F13" s="39">
        <v>0.67</v>
      </c>
      <c r="G13" s="39">
        <v>0.5</v>
      </c>
      <c r="H13" s="39">
        <v>0</v>
      </c>
      <c r="I13" s="39">
        <v>0</v>
      </c>
      <c r="J13" s="39">
        <v>0</v>
      </c>
      <c r="K13" s="39">
        <v>0.67</v>
      </c>
      <c r="L13" s="39">
        <v>0.33</v>
      </c>
      <c r="M13" s="39">
        <v>0.17</v>
      </c>
      <c r="N13" s="39">
        <v>0.17</v>
      </c>
      <c r="O13" s="39">
        <v>0</v>
      </c>
      <c r="Q13" t="str">
        <f t="shared" si="7"/>
        <v xml:space="preserve">KV Mechelen </v>
      </c>
      <c r="R13" s="4" t="str">
        <f t="shared" si="8"/>
        <v>No Bet</v>
      </c>
      <c r="S13" s="4" t="str">
        <f t="shared" si="9"/>
        <v>No Bet</v>
      </c>
      <c r="T13" s="4" t="str">
        <f t="shared" si="10"/>
        <v>No Bet</v>
      </c>
      <c r="U13" s="4" t="str">
        <f t="shared" si="11"/>
        <v>No Bet</v>
      </c>
      <c r="V13" s="26">
        <f t="shared" si="5"/>
        <v>0</v>
      </c>
      <c r="W13" s="26">
        <f t="shared" si="1"/>
        <v>0</v>
      </c>
      <c r="X13" s="26">
        <f t="shared" si="2"/>
        <v>0</v>
      </c>
      <c r="Y13" s="26">
        <f t="shared" si="3"/>
        <v>0</v>
      </c>
      <c r="Z13" s="35">
        <f t="shared" si="6"/>
        <v>0</v>
      </c>
      <c r="AA13" s="25"/>
      <c r="AB13" s="10"/>
      <c r="AC13" s="49"/>
      <c r="AD13" s="10"/>
      <c r="AE13" s="49"/>
      <c r="AF13" s="49"/>
      <c r="AG13" s="49"/>
    </row>
    <row r="14" spans="1:33" x14ac:dyDescent="0.25">
      <c r="A14" s="2" t="s">
        <v>81</v>
      </c>
      <c r="B14" s="12">
        <v>5</v>
      </c>
      <c r="C14" s="13">
        <v>2.8</v>
      </c>
      <c r="D14" s="39">
        <v>0.8</v>
      </c>
      <c r="E14" s="39">
        <v>0.8</v>
      </c>
      <c r="F14" s="39">
        <v>0.4</v>
      </c>
      <c r="G14" s="39">
        <v>0.4</v>
      </c>
      <c r="H14" s="39">
        <v>0.2</v>
      </c>
      <c r="I14" s="39">
        <v>0.2</v>
      </c>
      <c r="J14" s="39">
        <v>0</v>
      </c>
      <c r="K14" s="39">
        <v>0.4</v>
      </c>
      <c r="L14" s="39">
        <v>0.6</v>
      </c>
      <c r="M14" s="39">
        <v>0.2</v>
      </c>
      <c r="N14" s="39">
        <v>0.4</v>
      </c>
      <c r="O14" s="39">
        <v>0</v>
      </c>
      <c r="Q14" t="str">
        <f t="shared" si="7"/>
        <v xml:space="preserve">Club Brugge </v>
      </c>
      <c r="R14" s="4" t="str">
        <f t="shared" si="8"/>
        <v>No Bet</v>
      </c>
      <c r="S14" s="4" t="str">
        <f t="shared" si="9"/>
        <v>No Bet</v>
      </c>
      <c r="T14" s="4" t="str">
        <f t="shared" si="10"/>
        <v>No Bet</v>
      </c>
      <c r="U14" s="4" t="str">
        <f t="shared" si="11"/>
        <v>No Bet</v>
      </c>
      <c r="V14" s="26">
        <f t="shared" si="5"/>
        <v>0</v>
      </c>
      <c r="W14" s="26">
        <f t="shared" si="1"/>
        <v>0</v>
      </c>
      <c r="X14" s="26">
        <f t="shared" si="2"/>
        <v>0</v>
      </c>
      <c r="Y14" s="26">
        <f t="shared" si="3"/>
        <v>0</v>
      </c>
      <c r="Z14" s="35">
        <f t="shared" si="6"/>
        <v>0</v>
      </c>
      <c r="AA14" s="25"/>
      <c r="AB14" s="10"/>
      <c r="AC14" s="49"/>
      <c r="AD14" s="10"/>
      <c r="AE14" s="49"/>
      <c r="AF14" s="49"/>
      <c r="AG14" s="49"/>
    </row>
    <row r="15" spans="1:33" x14ac:dyDescent="0.25">
      <c r="A15" s="2" t="s">
        <v>82</v>
      </c>
      <c r="B15" s="12">
        <v>6</v>
      </c>
      <c r="C15" s="13">
        <v>2.67</v>
      </c>
      <c r="D15" s="39">
        <v>1</v>
      </c>
      <c r="E15" s="39">
        <v>0.83</v>
      </c>
      <c r="F15" s="39">
        <v>0.5</v>
      </c>
      <c r="G15" s="39">
        <v>0.33</v>
      </c>
      <c r="H15" s="39">
        <v>0</v>
      </c>
      <c r="I15" s="39">
        <v>0</v>
      </c>
      <c r="J15" s="39">
        <v>0</v>
      </c>
      <c r="K15" s="39">
        <v>0.5</v>
      </c>
      <c r="L15" s="39">
        <v>0.33</v>
      </c>
      <c r="M15" s="39">
        <v>0.17</v>
      </c>
      <c r="N15" s="39">
        <v>0.33</v>
      </c>
      <c r="O15" s="39">
        <v>0.17</v>
      </c>
      <c r="Q15" t="str">
        <f t="shared" si="7"/>
        <v xml:space="preserve">KRC Genk </v>
      </c>
      <c r="R15" s="4" t="str">
        <f t="shared" si="8"/>
        <v>Bet</v>
      </c>
      <c r="S15" s="4" t="str">
        <f t="shared" si="9"/>
        <v>No Bet</v>
      </c>
      <c r="T15" s="4" t="str">
        <f t="shared" si="10"/>
        <v>No Bet</v>
      </c>
      <c r="U15" s="4" t="str">
        <f t="shared" si="11"/>
        <v>No Bet</v>
      </c>
      <c r="V15" s="26">
        <f t="shared" si="5"/>
        <v>1</v>
      </c>
      <c r="W15" s="26">
        <f t="shared" si="1"/>
        <v>0</v>
      </c>
      <c r="X15" s="26">
        <f t="shared" si="2"/>
        <v>0</v>
      </c>
      <c r="Y15" s="26">
        <f t="shared" si="3"/>
        <v>0</v>
      </c>
      <c r="Z15" s="35">
        <f t="shared" si="6"/>
        <v>1</v>
      </c>
      <c r="AA15" s="25"/>
      <c r="AB15" s="10"/>
      <c r="AC15" s="49"/>
      <c r="AD15" s="10"/>
      <c r="AE15" s="49"/>
      <c r="AF15" s="49"/>
      <c r="AG15" s="49"/>
    </row>
    <row r="16" spans="1:33" x14ac:dyDescent="0.25">
      <c r="A16" s="2" t="s">
        <v>83</v>
      </c>
      <c r="B16" s="12">
        <v>6</v>
      </c>
      <c r="C16" s="13">
        <v>2.5</v>
      </c>
      <c r="D16" s="39">
        <v>0.83</v>
      </c>
      <c r="E16" s="39">
        <v>0.67</v>
      </c>
      <c r="F16" s="39">
        <v>0.5</v>
      </c>
      <c r="G16" s="39">
        <v>0.33</v>
      </c>
      <c r="H16" s="39">
        <v>0.17</v>
      </c>
      <c r="I16" s="39">
        <v>0</v>
      </c>
      <c r="J16" s="39">
        <v>0</v>
      </c>
      <c r="K16" s="39">
        <v>0.5</v>
      </c>
      <c r="L16" s="39">
        <v>0.5</v>
      </c>
      <c r="M16" s="39">
        <v>0.17</v>
      </c>
      <c r="N16" s="39">
        <v>0.33</v>
      </c>
      <c r="O16" s="39">
        <v>0</v>
      </c>
      <c r="Q16" t="str">
        <f t="shared" si="7"/>
        <v xml:space="preserve">Mouscron-P </v>
      </c>
      <c r="R16" s="4" t="str">
        <f t="shared" si="8"/>
        <v>No Bet</v>
      </c>
      <c r="S16" s="4" t="str">
        <f t="shared" si="9"/>
        <v>No Bet</v>
      </c>
      <c r="T16" s="4" t="str">
        <f t="shared" si="10"/>
        <v>No Bet</v>
      </c>
      <c r="U16" s="4" t="str">
        <f t="shared" si="11"/>
        <v>No Bet</v>
      </c>
      <c r="V16" s="26">
        <f>IF(R16="bet",1,0)</f>
        <v>0</v>
      </c>
      <c r="W16" s="26">
        <f t="shared" si="1"/>
        <v>0</v>
      </c>
      <c r="X16" s="26">
        <f t="shared" si="2"/>
        <v>0</v>
      </c>
      <c r="Y16" s="26">
        <f t="shared" si="3"/>
        <v>0</v>
      </c>
      <c r="Z16" s="35">
        <f>SUM(V16:Y16)</f>
        <v>0</v>
      </c>
      <c r="AA16" s="25"/>
      <c r="AB16" s="10"/>
      <c r="AC16" s="49"/>
      <c r="AD16" s="10"/>
      <c r="AE16" s="49"/>
      <c r="AF16" s="49"/>
      <c r="AG16" s="49"/>
    </row>
    <row r="17" spans="1:26" x14ac:dyDescent="0.25">
      <c r="A17" s="2" t="s">
        <v>84</v>
      </c>
      <c r="B17" s="12">
        <v>6</v>
      </c>
      <c r="C17" s="13">
        <v>2.33</v>
      </c>
      <c r="D17" s="39">
        <v>0.83</v>
      </c>
      <c r="E17" s="39">
        <v>0.67</v>
      </c>
      <c r="F17" s="39">
        <v>0.33</v>
      </c>
      <c r="G17" s="39">
        <v>0.17</v>
      </c>
      <c r="H17" s="39">
        <v>0.17</v>
      </c>
      <c r="I17" s="39">
        <v>0.17</v>
      </c>
      <c r="J17" s="39">
        <v>0</v>
      </c>
      <c r="K17" s="39">
        <v>0.17</v>
      </c>
      <c r="L17" s="39">
        <v>0.33</v>
      </c>
      <c r="M17" s="39">
        <v>0.67</v>
      </c>
      <c r="N17" s="39">
        <v>0.17</v>
      </c>
      <c r="O17" s="39">
        <v>0.5</v>
      </c>
      <c r="Q17" t="str">
        <f t="shared" si="7"/>
        <v xml:space="preserve">Sint-Truiden </v>
      </c>
      <c r="R17" s="4" t="str">
        <f t="shared" si="8"/>
        <v>No Bet</v>
      </c>
      <c r="S17" s="4" t="str">
        <f t="shared" si="9"/>
        <v>No Bet</v>
      </c>
      <c r="T17" s="4" t="str">
        <f t="shared" si="10"/>
        <v>No Bet</v>
      </c>
      <c r="U17" s="4" t="str">
        <f t="shared" si="11"/>
        <v>No Bet</v>
      </c>
      <c r="V17" s="26">
        <f t="shared" ref="V17:V19" si="16">IF(R17="bet",1,0)</f>
        <v>0</v>
      </c>
      <c r="W17" s="26">
        <f t="shared" si="1"/>
        <v>0</v>
      </c>
      <c r="X17" s="26">
        <f t="shared" si="2"/>
        <v>0</v>
      </c>
      <c r="Y17" s="26">
        <f t="shared" si="3"/>
        <v>0</v>
      </c>
      <c r="Z17" s="35">
        <f t="shared" ref="Z17:Z19" si="17">SUM(V17:Y17)</f>
        <v>0</v>
      </c>
    </row>
    <row r="18" spans="1:26" x14ac:dyDescent="0.25">
      <c r="A18" s="2" t="s">
        <v>85</v>
      </c>
      <c r="B18" s="12">
        <v>6</v>
      </c>
      <c r="C18" s="13">
        <v>2.33</v>
      </c>
      <c r="D18" s="39">
        <v>0.83</v>
      </c>
      <c r="E18" s="39">
        <v>0.83</v>
      </c>
      <c r="F18" s="39">
        <v>0.33</v>
      </c>
      <c r="G18" s="39">
        <v>0.33</v>
      </c>
      <c r="H18" s="39">
        <v>0</v>
      </c>
      <c r="I18" s="39">
        <v>0</v>
      </c>
      <c r="J18" s="39">
        <v>0</v>
      </c>
      <c r="K18" s="39">
        <v>0.17</v>
      </c>
      <c r="L18" s="39">
        <v>0.5</v>
      </c>
      <c r="M18" s="39">
        <v>0.5</v>
      </c>
      <c r="N18" s="39">
        <v>0.33</v>
      </c>
      <c r="O18" s="39">
        <v>0.33</v>
      </c>
      <c r="Q18" t="str">
        <f t="shared" si="7"/>
        <v xml:space="preserve">Zulte-Waregem </v>
      </c>
      <c r="R18" s="4" t="str">
        <f t="shared" si="8"/>
        <v>No Bet</v>
      </c>
      <c r="S18" s="4" t="str">
        <f t="shared" si="9"/>
        <v>No Bet</v>
      </c>
      <c r="T18" s="4" t="str">
        <f t="shared" si="10"/>
        <v>No Bet</v>
      </c>
      <c r="U18" s="4" t="str">
        <f t="shared" si="11"/>
        <v>No Bet</v>
      </c>
      <c r="V18" s="26">
        <f t="shared" si="16"/>
        <v>0</v>
      </c>
      <c r="W18" s="26">
        <f t="shared" si="1"/>
        <v>0</v>
      </c>
      <c r="X18" s="26">
        <f t="shared" si="2"/>
        <v>0</v>
      </c>
      <c r="Y18" s="26">
        <f t="shared" si="3"/>
        <v>0</v>
      </c>
      <c r="Z18" s="35">
        <f t="shared" si="17"/>
        <v>0</v>
      </c>
    </row>
    <row r="19" spans="1:26" x14ac:dyDescent="0.25">
      <c r="A19" s="2" t="s">
        <v>86</v>
      </c>
      <c r="B19" s="12">
        <v>6</v>
      </c>
      <c r="C19" s="13">
        <v>1.83</v>
      </c>
      <c r="D19" s="39">
        <v>0.67</v>
      </c>
      <c r="E19" s="39">
        <v>0.33</v>
      </c>
      <c r="F19" s="39">
        <v>0.33</v>
      </c>
      <c r="G19" s="39">
        <v>0.17</v>
      </c>
      <c r="H19" s="39">
        <v>0.17</v>
      </c>
      <c r="I19" s="39">
        <v>0.17</v>
      </c>
      <c r="J19" s="39">
        <v>0</v>
      </c>
      <c r="K19" s="39">
        <v>0.33</v>
      </c>
      <c r="L19" s="39">
        <v>0.5</v>
      </c>
      <c r="M19" s="39">
        <v>0.5</v>
      </c>
      <c r="N19" s="39">
        <v>0.17</v>
      </c>
      <c r="O19" s="39">
        <v>0.17</v>
      </c>
      <c r="Q19" t="str">
        <f t="shared" si="7"/>
        <v xml:space="preserve">Anderlecht </v>
      </c>
      <c r="R19" s="4" t="str">
        <f t="shared" si="8"/>
        <v>No Bet</v>
      </c>
      <c r="S19" s="4" t="str">
        <f t="shared" si="9"/>
        <v>No Bet</v>
      </c>
      <c r="T19" s="4" t="str">
        <f t="shared" si="10"/>
        <v>No Bet</v>
      </c>
      <c r="U19" s="4" t="str">
        <f t="shared" si="11"/>
        <v>No Bet</v>
      </c>
      <c r="V19" s="26">
        <f t="shared" si="16"/>
        <v>0</v>
      </c>
      <c r="W19" s="26">
        <f t="shared" si="1"/>
        <v>0</v>
      </c>
      <c r="X19" s="26">
        <f t="shared" si="2"/>
        <v>0</v>
      </c>
      <c r="Y19" s="26">
        <f t="shared" si="3"/>
        <v>0</v>
      </c>
      <c r="Z19" s="35">
        <f t="shared" si="17"/>
        <v>0</v>
      </c>
    </row>
    <row r="20" spans="1:26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R20" s="4"/>
      <c r="S20" s="4"/>
      <c r="T20" s="4"/>
      <c r="U20" s="4"/>
    </row>
    <row r="21" spans="1:26" ht="15.75" thickBot="1" x14ac:dyDescent="0.3">
      <c r="A21" s="14" t="s">
        <v>40</v>
      </c>
      <c r="B21" s="57"/>
      <c r="C21" s="57"/>
      <c r="D21" s="15">
        <v>0.91300000000000003</v>
      </c>
      <c r="E21" s="15">
        <v>0.82599999999999996</v>
      </c>
      <c r="F21" s="15">
        <v>0.54300000000000004</v>
      </c>
      <c r="G21" s="15">
        <v>0.39100000000000001</v>
      </c>
      <c r="H21" s="15">
        <v>0.152</v>
      </c>
      <c r="I21" s="15">
        <v>6.5000000000000002E-2</v>
      </c>
      <c r="J21" s="15">
        <v>2.1999999999999999E-2</v>
      </c>
      <c r="K21" s="15">
        <v>0.54300000000000004</v>
      </c>
      <c r="L21" s="15">
        <v>0.27200000000000002</v>
      </c>
      <c r="M21" s="15">
        <v>0.27200000000000002</v>
      </c>
      <c r="N21" s="15">
        <v>0.185</v>
      </c>
      <c r="O21" s="15">
        <v>0.185</v>
      </c>
      <c r="R21" s="4"/>
      <c r="S21" s="4"/>
      <c r="T21" s="4"/>
      <c r="U21" s="4"/>
    </row>
    <row r="22" spans="1:26" ht="15.75" thickBot="1" x14ac:dyDescent="0.3">
      <c r="A22" s="56" t="s">
        <v>41</v>
      </c>
      <c r="B22" s="43" t="s">
        <v>2</v>
      </c>
      <c r="C22" s="43" t="s">
        <v>3</v>
      </c>
      <c r="D22" s="43" t="s">
        <v>4</v>
      </c>
      <c r="E22" s="43" t="s">
        <v>5</v>
      </c>
      <c r="F22" s="43" t="s">
        <v>6</v>
      </c>
      <c r="G22" s="43" t="s">
        <v>7</v>
      </c>
      <c r="H22" s="43" t="s">
        <v>8</v>
      </c>
      <c r="I22" s="43" t="s">
        <v>9</v>
      </c>
      <c r="J22" s="43" t="s">
        <v>10</v>
      </c>
      <c r="K22" s="43" t="s">
        <v>11</v>
      </c>
      <c r="L22" s="43" t="s">
        <v>12</v>
      </c>
      <c r="M22" s="43" t="s">
        <v>13</v>
      </c>
      <c r="N22" s="43" t="s">
        <v>14</v>
      </c>
      <c r="O22" s="43" t="s">
        <v>15</v>
      </c>
      <c r="R22" s="6">
        <v>0.5</v>
      </c>
      <c r="S22" s="7">
        <v>1.5</v>
      </c>
      <c r="T22" s="7">
        <v>2.5</v>
      </c>
      <c r="U22" s="8">
        <v>3.5</v>
      </c>
    </row>
    <row r="23" spans="1:26" x14ac:dyDescent="0.25">
      <c r="A23" s="56"/>
      <c r="B23" s="2" t="s">
        <v>71</v>
      </c>
      <c r="C23" s="12">
        <v>3</v>
      </c>
      <c r="D23" s="13">
        <v>4.67</v>
      </c>
      <c r="E23" s="39">
        <v>1</v>
      </c>
      <c r="F23" s="39">
        <v>1</v>
      </c>
      <c r="G23" s="39">
        <v>0.67</v>
      </c>
      <c r="H23" s="39">
        <v>0.67</v>
      </c>
      <c r="I23" s="39">
        <v>0.67</v>
      </c>
      <c r="J23" s="39">
        <v>0.33</v>
      </c>
      <c r="K23" s="39">
        <v>0.33</v>
      </c>
      <c r="L23" s="39">
        <v>0.67</v>
      </c>
      <c r="M23" s="39">
        <v>0.33</v>
      </c>
      <c r="N23" s="39">
        <v>0</v>
      </c>
      <c r="O23" s="39">
        <v>0.33</v>
      </c>
      <c r="P23" s="39">
        <v>0</v>
      </c>
      <c r="R23" s="4" t="str">
        <f>IF(E23&lt;$Q$1,"No Bet","Bet")</f>
        <v>Bet</v>
      </c>
      <c r="S23" s="4" t="str">
        <f t="shared" ref="S23:U23" si="18">IF(F23&lt;$Q$1,"No Bet","Bet")</f>
        <v>Bet</v>
      </c>
      <c r="T23" s="4" t="str">
        <f t="shared" si="18"/>
        <v>No Bet</v>
      </c>
      <c r="U23" s="4" t="str">
        <f t="shared" si="18"/>
        <v>No Bet</v>
      </c>
    </row>
    <row r="24" spans="1:26" x14ac:dyDescent="0.25">
      <c r="A24" s="2" t="s">
        <v>74</v>
      </c>
      <c r="B24" s="12">
        <v>3</v>
      </c>
      <c r="C24" s="13">
        <v>4</v>
      </c>
      <c r="D24" s="39">
        <v>1</v>
      </c>
      <c r="E24" s="39">
        <v>1</v>
      </c>
      <c r="F24" s="39">
        <v>1</v>
      </c>
      <c r="G24" s="39">
        <v>1</v>
      </c>
      <c r="H24" s="39">
        <v>0</v>
      </c>
      <c r="I24" s="39">
        <v>0</v>
      </c>
      <c r="J24" s="39">
        <v>0</v>
      </c>
      <c r="K24" s="39">
        <v>0.33</v>
      </c>
      <c r="L24" s="39">
        <v>0</v>
      </c>
      <c r="M24" s="39">
        <v>0.67</v>
      </c>
      <c r="N24" s="39">
        <v>0</v>
      </c>
      <c r="O24" s="39">
        <v>0.67</v>
      </c>
      <c r="R24" s="4" t="str">
        <f>IF(D24&lt;$Q$1,"No Bet","Bet")</f>
        <v>Bet</v>
      </c>
      <c r="S24" s="4" t="str">
        <f t="shared" ref="S24:U24" si="19">IF(E24&lt;$Q$1,"No Bet","Bet")</f>
        <v>Bet</v>
      </c>
      <c r="T24" s="4" t="str">
        <f t="shared" si="19"/>
        <v>Bet</v>
      </c>
      <c r="U24" s="4" t="str">
        <f t="shared" si="19"/>
        <v>Bet</v>
      </c>
    </row>
    <row r="25" spans="1:26" x14ac:dyDescent="0.25">
      <c r="A25" s="2" t="s">
        <v>72</v>
      </c>
      <c r="B25" s="12">
        <v>3</v>
      </c>
      <c r="C25" s="13">
        <v>4</v>
      </c>
      <c r="D25" s="39">
        <v>1</v>
      </c>
      <c r="E25" s="39">
        <v>1</v>
      </c>
      <c r="F25" s="39">
        <v>0.67</v>
      </c>
      <c r="G25" s="39">
        <v>0.67</v>
      </c>
      <c r="H25" s="39">
        <v>0.33</v>
      </c>
      <c r="I25" s="39">
        <v>0.33</v>
      </c>
      <c r="J25" s="39">
        <v>0</v>
      </c>
      <c r="K25" s="39">
        <v>1</v>
      </c>
      <c r="L25" s="39">
        <v>0</v>
      </c>
      <c r="M25" s="39">
        <v>0</v>
      </c>
      <c r="N25" s="39">
        <v>0</v>
      </c>
      <c r="O25" s="39">
        <v>0</v>
      </c>
      <c r="R25" s="4" t="str">
        <f t="shared" ref="R25:R38" si="20">IF(D25&lt;$Q$1,"No Bet","Bet")</f>
        <v>Bet</v>
      </c>
      <c r="S25" s="4" t="str">
        <f t="shared" ref="S25:S38" si="21">IF(E25&lt;$Q$1,"No Bet","Bet")</f>
        <v>Bet</v>
      </c>
      <c r="T25" s="4" t="str">
        <f t="shared" ref="T25:T38" si="22">IF(F25&lt;$Q$1,"No Bet","Bet")</f>
        <v>No Bet</v>
      </c>
      <c r="U25" s="4" t="str">
        <f t="shared" ref="U25:U38" si="23">IF(G25&lt;$Q$1,"No Bet","Bet")</f>
        <v>No Bet</v>
      </c>
    </row>
    <row r="26" spans="1:26" x14ac:dyDescent="0.25">
      <c r="A26" s="2" t="s">
        <v>80</v>
      </c>
      <c r="B26" s="12">
        <v>3</v>
      </c>
      <c r="C26" s="13">
        <v>4</v>
      </c>
      <c r="D26" s="39">
        <v>1</v>
      </c>
      <c r="E26" s="39">
        <v>1</v>
      </c>
      <c r="F26" s="39">
        <v>1</v>
      </c>
      <c r="G26" s="39">
        <v>1</v>
      </c>
      <c r="H26" s="39">
        <v>0</v>
      </c>
      <c r="I26" s="39">
        <v>0</v>
      </c>
      <c r="J26" s="39">
        <v>0</v>
      </c>
      <c r="K26" s="39">
        <v>1</v>
      </c>
      <c r="L26" s="39">
        <v>0</v>
      </c>
      <c r="M26" s="39">
        <v>0</v>
      </c>
      <c r="N26" s="39">
        <v>0</v>
      </c>
      <c r="O26" s="39">
        <v>0</v>
      </c>
      <c r="R26" s="4" t="str">
        <f t="shared" si="20"/>
        <v>Bet</v>
      </c>
      <c r="S26" s="4" t="str">
        <f t="shared" si="21"/>
        <v>Bet</v>
      </c>
      <c r="T26" s="4" t="str">
        <f t="shared" si="22"/>
        <v>Bet</v>
      </c>
      <c r="U26" s="4" t="str">
        <f t="shared" si="23"/>
        <v>Bet</v>
      </c>
    </row>
    <row r="27" spans="1:26" x14ac:dyDescent="0.25">
      <c r="A27" s="2" t="s">
        <v>79</v>
      </c>
      <c r="B27" s="12">
        <v>3</v>
      </c>
      <c r="C27" s="13">
        <v>4</v>
      </c>
      <c r="D27" s="39">
        <v>1</v>
      </c>
      <c r="E27" s="39">
        <v>1</v>
      </c>
      <c r="F27" s="39">
        <v>1</v>
      </c>
      <c r="G27" s="39">
        <v>0.67</v>
      </c>
      <c r="H27" s="39">
        <v>0.33</v>
      </c>
      <c r="I27" s="39">
        <v>0</v>
      </c>
      <c r="J27" s="39">
        <v>0</v>
      </c>
      <c r="K27" s="39">
        <v>0.67</v>
      </c>
      <c r="L27" s="39">
        <v>0.33</v>
      </c>
      <c r="M27" s="39">
        <v>0</v>
      </c>
      <c r="N27" s="39">
        <v>0.33</v>
      </c>
      <c r="O27" s="39">
        <v>0</v>
      </c>
      <c r="R27" s="4" t="str">
        <f t="shared" si="20"/>
        <v>Bet</v>
      </c>
      <c r="S27" s="4" t="str">
        <f t="shared" si="21"/>
        <v>Bet</v>
      </c>
      <c r="T27" s="4" t="str">
        <f t="shared" si="22"/>
        <v>Bet</v>
      </c>
      <c r="U27" s="4" t="str">
        <f t="shared" si="23"/>
        <v>No Bet</v>
      </c>
    </row>
    <row r="28" spans="1:26" x14ac:dyDescent="0.25">
      <c r="A28" s="2" t="s">
        <v>73</v>
      </c>
      <c r="B28" s="12">
        <v>2</v>
      </c>
      <c r="C28" s="13">
        <v>3.5</v>
      </c>
      <c r="D28" s="39">
        <v>1</v>
      </c>
      <c r="E28" s="39">
        <v>1</v>
      </c>
      <c r="F28" s="39">
        <v>0.5</v>
      </c>
      <c r="G28" s="39">
        <v>0.5</v>
      </c>
      <c r="H28" s="39">
        <v>0.5</v>
      </c>
      <c r="I28" s="39">
        <v>0</v>
      </c>
      <c r="J28" s="39">
        <v>0</v>
      </c>
      <c r="K28" s="39">
        <v>0.5</v>
      </c>
      <c r="L28" s="39">
        <v>0.5</v>
      </c>
      <c r="M28" s="39">
        <v>0</v>
      </c>
      <c r="N28" s="39">
        <v>0.5</v>
      </c>
      <c r="O28" s="39">
        <v>0</v>
      </c>
      <c r="R28" s="4" t="str">
        <f t="shared" si="20"/>
        <v>Bet</v>
      </c>
      <c r="S28" s="4" t="str">
        <f t="shared" si="21"/>
        <v>Bet</v>
      </c>
      <c r="T28" s="4" t="str">
        <f t="shared" si="22"/>
        <v>No Bet</v>
      </c>
      <c r="U28" s="4" t="str">
        <f t="shared" si="23"/>
        <v>No Bet</v>
      </c>
    </row>
    <row r="29" spans="1:26" x14ac:dyDescent="0.25">
      <c r="A29" s="2" t="s">
        <v>77</v>
      </c>
      <c r="B29" s="12">
        <v>3</v>
      </c>
      <c r="C29" s="13">
        <v>3</v>
      </c>
      <c r="D29" s="39">
        <v>1</v>
      </c>
      <c r="E29" s="39">
        <v>1</v>
      </c>
      <c r="F29" s="39">
        <v>0.33</v>
      </c>
      <c r="G29" s="39">
        <v>0.33</v>
      </c>
      <c r="H29" s="39">
        <v>0.33</v>
      </c>
      <c r="I29" s="39">
        <v>0</v>
      </c>
      <c r="J29" s="39">
        <v>0</v>
      </c>
      <c r="K29" s="39">
        <v>0.67</v>
      </c>
      <c r="L29" s="39">
        <v>0</v>
      </c>
      <c r="M29" s="39">
        <v>0.33</v>
      </c>
      <c r="N29" s="39">
        <v>0</v>
      </c>
      <c r="O29" s="39">
        <v>0.33</v>
      </c>
      <c r="R29" s="4" t="str">
        <f t="shared" si="20"/>
        <v>Bet</v>
      </c>
      <c r="S29" s="4" t="str">
        <f t="shared" si="21"/>
        <v>Bet</v>
      </c>
      <c r="T29" s="4" t="str">
        <f t="shared" si="22"/>
        <v>No Bet</v>
      </c>
      <c r="U29" s="4" t="str">
        <f t="shared" si="23"/>
        <v>No Bet</v>
      </c>
    </row>
    <row r="30" spans="1:26" x14ac:dyDescent="0.25">
      <c r="A30" s="2" t="s">
        <v>78</v>
      </c>
      <c r="B30" s="12">
        <v>3</v>
      </c>
      <c r="C30" s="13">
        <v>3</v>
      </c>
      <c r="D30" s="39">
        <v>1</v>
      </c>
      <c r="E30" s="39">
        <v>1</v>
      </c>
      <c r="F30" s="39">
        <v>0.67</v>
      </c>
      <c r="G30" s="39">
        <v>0.33</v>
      </c>
      <c r="H30" s="39">
        <v>0</v>
      </c>
      <c r="I30" s="39">
        <v>0</v>
      </c>
      <c r="J30" s="39">
        <v>0</v>
      </c>
      <c r="K30" s="39">
        <v>0.67</v>
      </c>
      <c r="L30" s="39">
        <v>0</v>
      </c>
      <c r="M30" s="39">
        <v>0.33</v>
      </c>
      <c r="N30" s="39">
        <v>0</v>
      </c>
      <c r="O30" s="39">
        <v>0.33</v>
      </c>
      <c r="R30" s="4" t="str">
        <f t="shared" si="20"/>
        <v>Bet</v>
      </c>
      <c r="S30" s="4" t="str">
        <f t="shared" si="21"/>
        <v>Bet</v>
      </c>
      <c r="T30" s="4" t="str">
        <f t="shared" si="22"/>
        <v>No Bet</v>
      </c>
      <c r="U30" s="4" t="str">
        <f t="shared" si="23"/>
        <v>No Bet</v>
      </c>
    </row>
    <row r="31" spans="1:26" x14ac:dyDescent="0.25">
      <c r="A31" s="2" t="s">
        <v>81</v>
      </c>
      <c r="B31" s="12">
        <v>3</v>
      </c>
      <c r="C31" s="13">
        <v>2.67</v>
      </c>
      <c r="D31" s="39">
        <v>0.67</v>
      </c>
      <c r="E31" s="39">
        <v>0.67</v>
      </c>
      <c r="F31" s="39">
        <v>0.33</v>
      </c>
      <c r="G31" s="39">
        <v>0.33</v>
      </c>
      <c r="H31" s="39">
        <v>0.33</v>
      </c>
      <c r="I31" s="39">
        <v>0.33</v>
      </c>
      <c r="J31" s="39">
        <v>0</v>
      </c>
      <c r="K31" s="39">
        <v>0.33</v>
      </c>
      <c r="L31" s="39">
        <v>0.67</v>
      </c>
      <c r="M31" s="39">
        <v>0.33</v>
      </c>
      <c r="N31" s="39">
        <v>0.33</v>
      </c>
      <c r="O31" s="39">
        <v>0</v>
      </c>
      <c r="R31" s="4" t="str">
        <f t="shared" si="20"/>
        <v>No Bet</v>
      </c>
      <c r="S31" s="4" t="str">
        <f t="shared" si="21"/>
        <v>No Bet</v>
      </c>
      <c r="T31" s="4" t="str">
        <f t="shared" si="22"/>
        <v>No Bet</v>
      </c>
      <c r="U31" s="4" t="str">
        <f t="shared" si="23"/>
        <v>No Bet</v>
      </c>
    </row>
    <row r="32" spans="1:26" x14ac:dyDescent="0.25">
      <c r="A32" s="2" t="s">
        <v>85</v>
      </c>
      <c r="B32" s="12">
        <v>3</v>
      </c>
      <c r="C32" s="13">
        <v>2.67</v>
      </c>
      <c r="D32" s="39">
        <v>1</v>
      </c>
      <c r="E32" s="39">
        <v>1</v>
      </c>
      <c r="F32" s="39">
        <v>0.33</v>
      </c>
      <c r="G32" s="39">
        <v>0.33</v>
      </c>
      <c r="H32" s="39">
        <v>0</v>
      </c>
      <c r="I32" s="39">
        <v>0</v>
      </c>
      <c r="J32" s="39">
        <v>0</v>
      </c>
      <c r="K32" s="39">
        <v>0.33</v>
      </c>
      <c r="L32" s="39">
        <v>0.33</v>
      </c>
      <c r="M32" s="39">
        <v>0.33</v>
      </c>
      <c r="N32" s="39">
        <v>0.33</v>
      </c>
      <c r="O32" s="39">
        <v>0.33</v>
      </c>
      <c r="R32" s="4" t="str">
        <f t="shared" si="20"/>
        <v>Bet</v>
      </c>
      <c r="S32" s="4" t="str">
        <f t="shared" si="21"/>
        <v>Bet</v>
      </c>
      <c r="T32" s="4" t="str">
        <f t="shared" si="22"/>
        <v>No Bet</v>
      </c>
      <c r="U32" s="4" t="str">
        <f t="shared" si="23"/>
        <v>No Bet</v>
      </c>
    </row>
    <row r="33" spans="1:33" x14ac:dyDescent="0.25">
      <c r="A33" s="2" t="s">
        <v>76</v>
      </c>
      <c r="B33" s="12">
        <v>2</v>
      </c>
      <c r="C33" s="13">
        <v>2.5</v>
      </c>
      <c r="D33" s="39">
        <v>1</v>
      </c>
      <c r="E33" s="39">
        <v>1</v>
      </c>
      <c r="F33" s="39">
        <v>0.5</v>
      </c>
      <c r="G33" s="39">
        <v>0</v>
      </c>
      <c r="H33" s="39">
        <v>0</v>
      </c>
      <c r="I33" s="39">
        <v>0</v>
      </c>
      <c r="J33" s="39">
        <v>0</v>
      </c>
      <c r="K33" s="39">
        <v>1</v>
      </c>
      <c r="L33" s="39">
        <v>0</v>
      </c>
      <c r="M33" s="39">
        <v>0</v>
      </c>
      <c r="N33" s="39">
        <v>0</v>
      </c>
      <c r="O33" s="39">
        <v>0</v>
      </c>
      <c r="R33" s="4" t="str">
        <f t="shared" si="20"/>
        <v>Bet</v>
      </c>
      <c r="S33" s="4" t="str">
        <f t="shared" si="21"/>
        <v>Bet</v>
      </c>
      <c r="T33" s="4" t="str">
        <f t="shared" si="22"/>
        <v>No Bet</v>
      </c>
      <c r="U33" s="4" t="str">
        <f t="shared" si="23"/>
        <v>No Bet</v>
      </c>
    </row>
    <row r="34" spans="1:33" x14ac:dyDescent="0.25">
      <c r="A34" s="2" t="s">
        <v>75</v>
      </c>
      <c r="B34" s="12">
        <v>3</v>
      </c>
      <c r="C34" s="13">
        <v>2.33</v>
      </c>
      <c r="D34" s="39">
        <v>1</v>
      </c>
      <c r="E34" s="39">
        <v>0.67</v>
      </c>
      <c r="F34" s="39">
        <v>0.33</v>
      </c>
      <c r="G34" s="39">
        <v>0.33</v>
      </c>
      <c r="H34" s="39">
        <v>0</v>
      </c>
      <c r="I34" s="39">
        <v>0</v>
      </c>
      <c r="J34" s="39">
        <v>0</v>
      </c>
      <c r="K34" s="39">
        <v>0.33</v>
      </c>
      <c r="L34" s="39">
        <v>0.33</v>
      </c>
      <c r="M34" s="39">
        <v>0.33</v>
      </c>
      <c r="N34" s="39">
        <v>0.33</v>
      </c>
      <c r="O34" s="39">
        <v>0.33</v>
      </c>
      <c r="R34" s="4" t="str">
        <f t="shared" si="20"/>
        <v>Bet</v>
      </c>
      <c r="S34" s="4" t="str">
        <f t="shared" si="21"/>
        <v>No Bet</v>
      </c>
      <c r="T34" s="4" t="str">
        <f t="shared" si="22"/>
        <v>No Bet</v>
      </c>
      <c r="U34" s="4" t="str">
        <f t="shared" si="23"/>
        <v>No Bet</v>
      </c>
    </row>
    <row r="35" spans="1:33" x14ac:dyDescent="0.25">
      <c r="A35" s="2" t="s">
        <v>82</v>
      </c>
      <c r="B35" s="12">
        <v>3</v>
      </c>
      <c r="C35" s="13">
        <v>2</v>
      </c>
      <c r="D35" s="39">
        <v>1</v>
      </c>
      <c r="E35" s="39">
        <v>0.67</v>
      </c>
      <c r="F35" s="39">
        <v>0.33</v>
      </c>
      <c r="G35" s="39">
        <v>0</v>
      </c>
      <c r="H35" s="39">
        <v>0</v>
      </c>
      <c r="I35" s="39">
        <v>0</v>
      </c>
      <c r="J35" s="39">
        <v>0</v>
      </c>
      <c r="K35" s="39">
        <v>0.33</v>
      </c>
      <c r="L35" s="39">
        <v>0.33</v>
      </c>
      <c r="M35" s="39">
        <v>0.33</v>
      </c>
      <c r="N35" s="39">
        <v>0.33</v>
      </c>
      <c r="O35" s="39">
        <v>0.33</v>
      </c>
      <c r="R35" s="4" t="str">
        <f t="shared" si="20"/>
        <v>Bet</v>
      </c>
      <c r="S35" s="4" t="str">
        <f t="shared" si="21"/>
        <v>No Bet</v>
      </c>
      <c r="T35" s="4" t="str">
        <f t="shared" si="22"/>
        <v>No Bet</v>
      </c>
      <c r="U35" s="4" t="str">
        <f t="shared" si="23"/>
        <v>No Bet</v>
      </c>
    </row>
    <row r="36" spans="1:33" x14ac:dyDescent="0.25">
      <c r="A36" s="2" t="s">
        <v>83</v>
      </c>
      <c r="B36" s="12">
        <v>3</v>
      </c>
      <c r="C36" s="13">
        <v>1.67</v>
      </c>
      <c r="D36" s="39">
        <v>0.67</v>
      </c>
      <c r="E36" s="39">
        <v>0.67</v>
      </c>
      <c r="F36" s="39">
        <v>0.33</v>
      </c>
      <c r="G36" s="39">
        <v>0</v>
      </c>
      <c r="H36" s="39">
        <v>0</v>
      </c>
      <c r="I36" s="39">
        <v>0</v>
      </c>
      <c r="J36" s="39">
        <v>0</v>
      </c>
      <c r="K36" s="39">
        <v>0.33</v>
      </c>
      <c r="L36" s="39">
        <v>0.67</v>
      </c>
      <c r="M36" s="39">
        <v>0.33</v>
      </c>
      <c r="N36" s="39">
        <v>0.33</v>
      </c>
      <c r="O36" s="39">
        <v>0</v>
      </c>
      <c r="R36" s="4" t="str">
        <f t="shared" si="20"/>
        <v>No Bet</v>
      </c>
      <c r="S36" s="4" t="str">
        <f t="shared" si="21"/>
        <v>No Bet</v>
      </c>
      <c r="T36" s="4" t="str">
        <f t="shared" si="22"/>
        <v>No Bet</v>
      </c>
      <c r="U36" s="4" t="str">
        <f t="shared" si="23"/>
        <v>No Bet</v>
      </c>
    </row>
    <row r="37" spans="1:33" x14ac:dyDescent="0.25">
      <c r="A37" s="2" t="s">
        <v>86</v>
      </c>
      <c r="B37" s="12">
        <v>3</v>
      </c>
      <c r="C37" s="13">
        <v>1.33</v>
      </c>
      <c r="D37" s="39">
        <v>0.67</v>
      </c>
      <c r="E37" s="39">
        <v>0.33</v>
      </c>
      <c r="F37" s="39">
        <v>0.33</v>
      </c>
      <c r="G37" s="39">
        <v>0</v>
      </c>
      <c r="H37" s="39">
        <v>0</v>
      </c>
      <c r="I37" s="39">
        <v>0</v>
      </c>
      <c r="J37" s="39">
        <v>0</v>
      </c>
      <c r="K37" s="39">
        <v>0.33</v>
      </c>
      <c r="L37" s="39">
        <v>0.67</v>
      </c>
      <c r="M37" s="39">
        <v>0.33</v>
      </c>
      <c r="N37" s="39">
        <v>0.33</v>
      </c>
      <c r="O37" s="39">
        <v>0</v>
      </c>
      <c r="R37" s="4" t="str">
        <f t="shared" si="20"/>
        <v>No Bet</v>
      </c>
      <c r="S37" s="4" t="str">
        <f t="shared" si="21"/>
        <v>No Bet</v>
      </c>
      <c r="T37" s="4" t="str">
        <f t="shared" si="22"/>
        <v>No Bet</v>
      </c>
      <c r="U37" s="4" t="str">
        <f t="shared" si="23"/>
        <v>No Bet</v>
      </c>
    </row>
    <row r="38" spans="1:33" x14ac:dyDescent="0.25">
      <c r="A38" s="2" t="s">
        <v>84</v>
      </c>
      <c r="B38" s="12">
        <v>3</v>
      </c>
      <c r="C38" s="13">
        <v>1.33</v>
      </c>
      <c r="D38" s="39">
        <v>0.67</v>
      </c>
      <c r="E38" s="39">
        <v>0.33</v>
      </c>
      <c r="F38" s="39">
        <v>0.33</v>
      </c>
      <c r="G38" s="39">
        <v>0</v>
      </c>
      <c r="H38" s="39">
        <v>0</v>
      </c>
      <c r="I38" s="39">
        <v>0</v>
      </c>
      <c r="J38" s="39">
        <v>0</v>
      </c>
      <c r="K38" s="39">
        <v>0.33</v>
      </c>
      <c r="L38" s="39">
        <v>0.33</v>
      </c>
      <c r="M38" s="39">
        <v>0.67</v>
      </c>
      <c r="N38" s="39">
        <v>0</v>
      </c>
      <c r="O38" s="39">
        <v>0.33</v>
      </c>
      <c r="R38" s="4" t="str">
        <f t="shared" si="20"/>
        <v>No Bet</v>
      </c>
      <c r="S38" s="4" t="str">
        <f t="shared" si="21"/>
        <v>No Bet</v>
      </c>
      <c r="T38" s="4" t="str">
        <f t="shared" si="22"/>
        <v>No Bet</v>
      </c>
      <c r="U38" s="4" t="str">
        <f t="shared" si="23"/>
        <v>No Bet</v>
      </c>
    </row>
    <row r="39" spans="1:33" x14ac:dyDescent="0.25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V39" s="25"/>
      <c r="W39" s="25"/>
      <c r="X39" s="25"/>
      <c r="Y39" s="25"/>
      <c r="Z39" s="34"/>
      <c r="AA39" s="25"/>
      <c r="AC39" s="5"/>
      <c r="AE39" s="5"/>
      <c r="AF39" s="5"/>
      <c r="AG39" s="5"/>
    </row>
    <row r="40" spans="1:33" ht="15.75" thickBot="1" x14ac:dyDescent="0.3">
      <c r="A40" s="14" t="s">
        <v>40</v>
      </c>
      <c r="B40" s="57"/>
      <c r="C40" s="57"/>
      <c r="D40" s="15">
        <v>0.91300000000000003</v>
      </c>
      <c r="E40" s="15">
        <v>0.82599999999999996</v>
      </c>
      <c r="F40" s="15">
        <v>0.54300000000000004</v>
      </c>
      <c r="G40" s="15">
        <v>0.39100000000000001</v>
      </c>
      <c r="H40" s="15">
        <v>0.152</v>
      </c>
      <c r="I40" s="15">
        <v>6.5000000000000002E-2</v>
      </c>
      <c r="J40" s="15">
        <v>2.1999999999999999E-2</v>
      </c>
      <c r="K40" s="15">
        <v>0.54300000000000004</v>
      </c>
      <c r="L40" s="15">
        <v>0.28299999999999997</v>
      </c>
      <c r="M40" s="15">
        <v>0.26100000000000001</v>
      </c>
      <c r="N40" s="15">
        <v>0.19600000000000001</v>
      </c>
      <c r="O40" s="15">
        <v>0.17399999999999999</v>
      </c>
      <c r="V40" s="25"/>
      <c r="W40" s="25"/>
      <c r="X40" s="25"/>
      <c r="Y40" s="25"/>
      <c r="Z40" s="34"/>
      <c r="AA40" s="25"/>
      <c r="AC40" s="5"/>
      <c r="AE40" s="5"/>
      <c r="AF40" s="5"/>
      <c r="AG40" s="5"/>
    </row>
    <row r="41" spans="1:33" ht="15.75" thickBot="1" x14ac:dyDescent="0.3">
      <c r="A41" s="56" t="s">
        <v>42</v>
      </c>
      <c r="B41" s="43" t="s">
        <v>2</v>
      </c>
      <c r="C41" s="43" t="s">
        <v>3</v>
      </c>
      <c r="D41" s="43" t="s">
        <v>4</v>
      </c>
      <c r="E41" s="43" t="s">
        <v>5</v>
      </c>
      <c r="F41" s="43" t="s">
        <v>6</v>
      </c>
      <c r="G41" s="43" t="s">
        <v>7</v>
      </c>
      <c r="H41" s="43" t="s">
        <v>8</v>
      </c>
      <c r="I41" s="43" t="s">
        <v>9</v>
      </c>
      <c r="J41" s="43" t="s">
        <v>10</v>
      </c>
      <c r="K41" s="43" t="s">
        <v>11</v>
      </c>
      <c r="L41" s="43" t="s">
        <v>12</v>
      </c>
      <c r="M41" s="43" t="s">
        <v>13</v>
      </c>
      <c r="N41" s="43" t="s">
        <v>14</v>
      </c>
      <c r="O41" s="43" t="s">
        <v>15</v>
      </c>
      <c r="R41" s="6">
        <v>0.5</v>
      </c>
      <c r="S41" s="7">
        <v>1.5</v>
      </c>
      <c r="T41" s="7">
        <v>2.5</v>
      </c>
      <c r="U41" s="8">
        <v>3.5</v>
      </c>
      <c r="V41" s="25"/>
      <c r="W41" s="25"/>
      <c r="X41" s="25"/>
      <c r="Y41" s="25"/>
      <c r="Z41" s="34"/>
      <c r="AA41" s="25"/>
      <c r="AC41" s="5"/>
      <c r="AE41" s="5"/>
      <c r="AF41" s="5"/>
      <c r="AG41" s="44"/>
    </row>
    <row r="42" spans="1:33" ht="15.75" thickBot="1" x14ac:dyDescent="0.3">
      <c r="A42" s="56"/>
      <c r="B42" s="2" t="s">
        <v>75</v>
      </c>
      <c r="C42" s="12">
        <v>3</v>
      </c>
      <c r="D42" s="13">
        <v>4.33</v>
      </c>
      <c r="E42" s="39">
        <v>1</v>
      </c>
      <c r="F42" s="39">
        <v>1</v>
      </c>
      <c r="G42" s="39">
        <v>1</v>
      </c>
      <c r="H42" s="39">
        <v>1</v>
      </c>
      <c r="I42" s="39">
        <v>0.33</v>
      </c>
      <c r="J42" s="39">
        <v>0</v>
      </c>
      <c r="K42" s="39">
        <v>0</v>
      </c>
      <c r="L42" s="39">
        <v>1</v>
      </c>
      <c r="M42" s="39">
        <v>0</v>
      </c>
      <c r="N42" s="39">
        <v>0</v>
      </c>
      <c r="O42" s="39">
        <v>0</v>
      </c>
      <c r="P42" s="39">
        <v>0</v>
      </c>
      <c r="Q42" t="str">
        <f>B42</f>
        <v xml:space="preserve">Cercle Brugge </v>
      </c>
      <c r="R42" s="4" t="str">
        <f>IF(E42&lt;$Q$1,"No Bet","Bet")</f>
        <v>Bet</v>
      </c>
      <c r="S42" s="4" t="str">
        <f t="shared" ref="S42:U42" si="24">IF(F42&lt;$Q$1,"No Bet","Bet")</f>
        <v>Bet</v>
      </c>
      <c r="T42" s="4" t="str">
        <f t="shared" si="24"/>
        <v>Bet</v>
      </c>
      <c r="U42" s="4" t="str">
        <f t="shared" si="24"/>
        <v>Bet</v>
      </c>
      <c r="V42" s="26"/>
      <c r="W42" s="26"/>
      <c r="X42" s="26"/>
      <c r="Y42" s="26"/>
      <c r="Z42" s="35"/>
      <c r="AA42" s="26"/>
      <c r="AC42" s="5"/>
      <c r="AE42" s="5"/>
      <c r="AF42" s="5"/>
      <c r="AG42" s="44"/>
    </row>
    <row r="43" spans="1:33" ht="15.75" thickBot="1" x14ac:dyDescent="0.3">
      <c r="A43" s="2" t="s">
        <v>73</v>
      </c>
      <c r="B43" s="12">
        <v>3</v>
      </c>
      <c r="C43" s="13">
        <v>3.33</v>
      </c>
      <c r="D43" s="39">
        <v>1</v>
      </c>
      <c r="E43" s="39">
        <v>1</v>
      </c>
      <c r="F43" s="39">
        <v>0.67</v>
      </c>
      <c r="G43" s="39">
        <v>0.33</v>
      </c>
      <c r="H43" s="39">
        <v>0.33</v>
      </c>
      <c r="I43" s="39">
        <v>0</v>
      </c>
      <c r="J43" s="39">
        <v>0</v>
      </c>
      <c r="K43" s="39">
        <v>0.67</v>
      </c>
      <c r="L43" s="39">
        <v>0</v>
      </c>
      <c r="M43" s="39">
        <v>0.33</v>
      </c>
      <c r="N43" s="39">
        <v>0</v>
      </c>
      <c r="O43" s="39">
        <v>0.33</v>
      </c>
      <c r="Q43" t="str">
        <f>A43</f>
        <v xml:space="preserve">Antwerp </v>
      </c>
      <c r="R43" s="4" t="str">
        <f>IF(D43&lt;$Q$1,"No Bet","Bet")</f>
        <v>Bet</v>
      </c>
      <c r="S43" s="4" t="str">
        <f t="shared" ref="S43:U43" si="25">IF(E43&lt;$Q$1,"No Bet","Bet")</f>
        <v>Bet</v>
      </c>
      <c r="T43" s="4" t="str">
        <f t="shared" si="25"/>
        <v>No Bet</v>
      </c>
      <c r="U43" s="4" t="str">
        <f t="shared" si="25"/>
        <v>No Bet</v>
      </c>
      <c r="V43" s="26"/>
      <c r="W43" s="26"/>
      <c r="X43" s="26"/>
      <c r="Y43" s="26"/>
      <c r="Z43" s="35"/>
      <c r="AA43" s="25"/>
      <c r="AC43" s="5"/>
      <c r="AE43" s="5"/>
      <c r="AF43" s="5"/>
      <c r="AG43" s="45"/>
    </row>
    <row r="44" spans="1:33" ht="15.75" thickBot="1" x14ac:dyDescent="0.3">
      <c r="A44" s="2" t="s">
        <v>76</v>
      </c>
      <c r="B44" s="12">
        <v>3</v>
      </c>
      <c r="C44" s="13">
        <v>3.33</v>
      </c>
      <c r="D44" s="39">
        <v>1</v>
      </c>
      <c r="E44" s="39">
        <v>1</v>
      </c>
      <c r="F44" s="39">
        <v>0.67</v>
      </c>
      <c r="G44" s="39">
        <v>0.67</v>
      </c>
      <c r="H44" s="39">
        <v>0</v>
      </c>
      <c r="I44" s="39">
        <v>0</v>
      </c>
      <c r="J44" s="39">
        <v>0</v>
      </c>
      <c r="K44" s="39">
        <v>0.67</v>
      </c>
      <c r="L44" s="39">
        <v>0.33</v>
      </c>
      <c r="M44" s="39">
        <v>0</v>
      </c>
      <c r="N44" s="39">
        <v>0.33</v>
      </c>
      <c r="O44" s="39">
        <v>0</v>
      </c>
      <c r="Q44" t="str">
        <f t="shared" ref="Q44:Q57" si="26">A44</f>
        <v xml:space="preserve">Charleroi </v>
      </c>
      <c r="R44" s="4" t="str">
        <f t="shared" ref="R44:R57" si="27">IF(D44&lt;$Q$1,"No Bet","Bet")</f>
        <v>Bet</v>
      </c>
      <c r="S44" s="4" t="str">
        <f t="shared" ref="S44:S57" si="28">IF(E44&lt;$Q$1,"No Bet","Bet")</f>
        <v>Bet</v>
      </c>
      <c r="T44" s="4" t="str">
        <f t="shared" ref="T44:T57" si="29">IF(F44&lt;$Q$1,"No Bet","Bet")</f>
        <v>No Bet</v>
      </c>
      <c r="U44" s="4" t="str">
        <f t="shared" ref="U44:U57" si="30">IF(G44&lt;$Q$1,"No Bet","Bet")</f>
        <v>No Bet</v>
      </c>
      <c r="V44" s="26"/>
      <c r="W44" s="26"/>
      <c r="X44" s="26"/>
      <c r="Y44" s="26"/>
      <c r="Z44" s="35"/>
      <c r="AA44" s="25"/>
      <c r="AC44" s="5"/>
      <c r="AE44" s="5"/>
      <c r="AF44" s="5"/>
      <c r="AG44" s="45"/>
    </row>
    <row r="45" spans="1:33" ht="15.75" thickBot="1" x14ac:dyDescent="0.3">
      <c r="A45" s="2" t="s">
        <v>72</v>
      </c>
      <c r="B45" s="12">
        <v>3</v>
      </c>
      <c r="C45" s="13">
        <v>3.33</v>
      </c>
      <c r="D45" s="39">
        <v>1</v>
      </c>
      <c r="E45" s="39">
        <v>1</v>
      </c>
      <c r="F45" s="39">
        <v>1</v>
      </c>
      <c r="G45" s="39">
        <v>0.33</v>
      </c>
      <c r="H45" s="39">
        <v>0</v>
      </c>
      <c r="I45" s="39">
        <v>0</v>
      </c>
      <c r="J45" s="39">
        <v>0</v>
      </c>
      <c r="K45" s="39">
        <v>1</v>
      </c>
      <c r="L45" s="39">
        <v>0</v>
      </c>
      <c r="M45" s="39">
        <v>0</v>
      </c>
      <c r="N45" s="39">
        <v>0</v>
      </c>
      <c r="O45" s="39">
        <v>0</v>
      </c>
      <c r="Q45" t="str">
        <f t="shared" si="26"/>
        <v xml:space="preserve">Kortrijk </v>
      </c>
      <c r="R45" s="4" t="str">
        <f t="shared" si="27"/>
        <v>Bet</v>
      </c>
      <c r="S45" s="4" t="str">
        <f t="shared" si="28"/>
        <v>Bet</v>
      </c>
      <c r="T45" s="4" t="str">
        <f t="shared" si="29"/>
        <v>Bet</v>
      </c>
      <c r="U45" s="4" t="str">
        <f t="shared" si="30"/>
        <v>No Bet</v>
      </c>
      <c r="V45" s="26"/>
      <c r="W45" s="26"/>
      <c r="X45" s="26"/>
      <c r="Y45" s="26"/>
      <c r="Z45" s="35"/>
      <c r="AA45" s="25"/>
      <c r="AC45" s="5"/>
      <c r="AE45" s="5"/>
      <c r="AF45" s="5"/>
      <c r="AG45" s="45"/>
    </row>
    <row r="46" spans="1:33" ht="15.75" thickBot="1" x14ac:dyDescent="0.3">
      <c r="A46" s="2" t="s">
        <v>82</v>
      </c>
      <c r="B46" s="12">
        <v>3</v>
      </c>
      <c r="C46" s="13">
        <v>3.33</v>
      </c>
      <c r="D46" s="39">
        <v>1</v>
      </c>
      <c r="E46" s="39">
        <v>1</v>
      </c>
      <c r="F46" s="39">
        <v>0.67</v>
      </c>
      <c r="G46" s="39">
        <v>0.67</v>
      </c>
      <c r="H46" s="39">
        <v>0</v>
      </c>
      <c r="I46" s="39">
        <v>0</v>
      </c>
      <c r="J46" s="39">
        <v>0</v>
      </c>
      <c r="K46" s="39">
        <v>0.67</v>
      </c>
      <c r="L46" s="39">
        <v>0.33</v>
      </c>
      <c r="M46" s="39">
        <v>0</v>
      </c>
      <c r="N46" s="39">
        <v>0.33</v>
      </c>
      <c r="O46" s="39">
        <v>0</v>
      </c>
      <c r="Q46" t="str">
        <f t="shared" si="26"/>
        <v xml:space="preserve">KRC Genk </v>
      </c>
      <c r="R46" s="4" t="str">
        <f t="shared" si="27"/>
        <v>Bet</v>
      </c>
      <c r="S46" s="4" t="str">
        <f t="shared" si="28"/>
        <v>Bet</v>
      </c>
      <c r="T46" s="4" t="str">
        <f t="shared" si="29"/>
        <v>No Bet</v>
      </c>
      <c r="U46" s="4" t="str">
        <f t="shared" si="30"/>
        <v>No Bet</v>
      </c>
      <c r="V46" s="26"/>
      <c r="W46" s="26"/>
      <c r="X46" s="26"/>
      <c r="Y46" s="26"/>
      <c r="Z46" s="35"/>
      <c r="AA46" s="25"/>
      <c r="AC46" s="5"/>
      <c r="AE46" s="5"/>
      <c r="AF46" s="5"/>
      <c r="AG46" s="45"/>
    </row>
    <row r="47" spans="1:33" ht="15.75" thickBot="1" x14ac:dyDescent="0.3">
      <c r="A47" s="2" t="s">
        <v>83</v>
      </c>
      <c r="B47" s="12">
        <v>3</v>
      </c>
      <c r="C47" s="13">
        <v>3.33</v>
      </c>
      <c r="D47" s="39">
        <v>1</v>
      </c>
      <c r="E47" s="39">
        <v>0.67</v>
      </c>
      <c r="F47" s="39">
        <v>0.67</v>
      </c>
      <c r="G47" s="39">
        <v>0.67</v>
      </c>
      <c r="H47" s="39">
        <v>0.33</v>
      </c>
      <c r="I47" s="39">
        <v>0</v>
      </c>
      <c r="J47" s="39">
        <v>0</v>
      </c>
      <c r="K47" s="39">
        <v>0.67</v>
      </c>
      <c r="L47" s="39">
        <v>0.33</v>
      </c>
      <c r="M47" s="39">
        <v>0</v>
      </c>
      <c r="N47" s="39">
        <v>0.33</v>
      </c>
      <c r="O47" s="39">
        <v>0</v>
      </c>
      <c r="Q47" t="str">
        <f t="shared" si="26"/>
        <v xml:space="preserve">Mouscron-P </v>
      </c>
      <c r="R47" s="4" t="str">
        <f t="shared" si="27"/>
        <v>Bet</v>
      </c>
      <c r="S47" s="4" t="str">
        <f t="shared" si="28"/>
        <v>No Bet</v>
      </c>
      <c r="T47" s="4" t="str">
        <f t="shared" si="29"/>
        <v>No Bet</v>
      </c>
      <c r="U47" s="4" t="str">
        <f t="shared" si="30"/>
        <v>No Bet</v>
      </c>
      <c r="V47" s="26"/>
      <c r="W47" s="26"/>
      <c r="X47" s="26"/>
      <c r="Y47" s="26"/>
      <c r="Z47" s="35"/>
      <c r="AA47" s="25"/>
      <c r="AC47" s="5"/>
      <c r="AE47" s="5"/>
      <c r="AF47" s="5"/>
      <c r="AG47" s="45"/>
    </row>
    <row r="48" spans="1:33" ht="15.75" thickBot="1" x14ac:dyDescent="0.3">
      <c r="A48" s="2" t="s">
        <v>84</v>
      </c>
      <c r="B48" s="12">
        <v>3</v>
      </c>
      <c r="C48" s="13">
        <v>3.33</v>
      </c>
      <c r="D48" s="39">
        <v>1</v>
      </c>
      <c r="E48" s="39">
        <v>1</v>
      </c>
      <c r="F48" s="39">
        <v>0.33</v>
      </c>
      <c r="G48" s="39">
        <v>0.33</v>
      </c>
      <c r="H48" s="39">
        <v>0.33</v>
      </c>
      <c r="I48" s="39">
        <v>0.33</v>
      </c>
      <c r="J48" s="39">
        <v>0</v>
      </c>
      <c r="K48" s="39">
        <v>0</v>
      </c>
      <c r="L48" s="39">
        <v>0.33</v>
      </c>
      <c r="M48" s="39">
        <v>0.67</v>
      </c>
      <c r="N48" s="39">
        <v>0.33</v>
      </c>
      <c r="O48" s="39">
        <v>0.67</v>
      </c>
      <c r="Q48" t="str">
        <f t="shared" si="26"/>
        <v xml:space="preserve">Sint-Truiden </v>
      </c>
      <c r="R48" s="4" t="str">
        <f t="shared" si="27"/>
        <v>Bet</v>
      </c>
      <c r="S48" s="4" t="str">
        <f t="shared" si="28"/>
        <v>Bet</v>
      </c>
      <c r="T48" s="4" t="str">
        <f t="shared" si="29"/>
        <v>No Bet</v>
      </c>
      <c r="U48" s="4" t="str">
        <f t="shared" si="30"/>
        <v>No Bet</v>
      </c>
      <c r="V48" s="26"/>
      <c r="W48" s="26"/>
      <c r="X48" s="26"/>
      <c r="Y48" s="26"/>
      <c r="Z48" s="35"/>
      <c r="AA48" s="25"/>
      <c r="AB48" s="36"/>
      <c r="AC48" s="5"/>
      <c r="AE48" s="5"/>
      <c r="AF48" s="5"/>
      <c r="AG48" s="45"/>
    </row>
    <row r="49" spans="1:33" ht="15.75" thickBot="1" x14ac:dyDescent="0.3">
      <c r="A49" s="2" t="s">
        <v>81</v>
      </c>
      <c r="B49" s="12">
        <v>2</v>
      </c>
      <c r="C49" s="13">
        <v>3</v>
      </c>
      <c r="D49" s="39">
        <v>1</v>
      </c>
      <c r="E49" s="39">
        <v>1</v>
      </c>
      <c r="F49" s="39">
        <v>0.5</v>
      </c>
      <c r="G49" s="39">
        <v>0.5</v>
      </c>
      <c r="H49" s="39">
        <v>0</v>
      </c>
      <c r="I49" s="39">
        <v>0</v>
      </c>
      <c r="J49" s="39">
        <v>0</v>
      </c>
      <c r="K49" s="39">
        <v>0.5</v>
      </c>
      <c r="L49" s="39">
        <v>0.5</v>
      </c>
      <c r="M49" s="39">
        <v>0</v>
      </c>
      <c r="N49" s="39">
        <v>0.5</v>
      </c>
      <c r="O49" s="39">
        <v>0</v>
      </c>
      <c r="Q49" t="str">
        <f t="shared" si="26"/>
        <v xml:space="preserve">Club Brugge </v>
      </c>
      <c r="R49" s="4" t="str">
        <f t="shared" si="27"/>
        <v>Bet</v>
      </c>
      <c r="S49" s="4" t="str">
        <f t="shared" si="28"/>
        <v>Bet</v>
      </c>
      <c r="T49" s="4" t="str">
        <f t="shared" si="29"/>
        <v>No Bet</v>
      </c>
      <c r="U49" s="4" t="str">
        <f t="shared" si="30"/>
        <v>No Bet</v>
      </c>
      <c r="V49" s="26"/>
      <c r="W49" s="26"/>
      <c r="X49" s="26"/>
      <c r="Y49" s="26"/>
      <c r="Z49" s="35"/>
      <c r="AA49" s="25"/>
      <c r="AC49" s="5"/>
      <c r="AE49" s="5"/>
      <c r="AF49" s="5"/>
      <c r="AG49" s="45"/>
    </row>
    <row r="50" spans="1:33" x14ac:dyDescent="0.25">
      <c r="A50" s="2" t="s">
        <v>77</v>
      </c>
      <c r="B50" s="12">
        <v>3</v>
      </c>
      <c r="C50" s="13">
        <v>3</v>
      </c>
      <c r="D50" s="39">
        <v>0.67</v>
      </c>
      <c r="E50" s="39">
        <v>0.67</v>
      </c>
      <c r="F50" s="39">
        <v>0.33</v>
      </c>
      <c r="G50" s="39">
        <v>0.33</v>
      </c>
      <c r="H50" s="39">
        <v>0.33</v>
      </c>
      <c r="I50" s="39">
        <v>0.33</v>
      </c>
      <c r="J50" s="39">
        <v>0.33</v>
      </c>
      <c r="K50" s="39">
        <v>0.33</v>
      </c>
      <c r="L50" s="39">
        <v>0.33</v>
      </c>
      <c r="M50" s="39">
        <v>0.67</v>
      </c>
      <c r="N50" s="39">
        <v>0</v>
      </c>
      <c r="O50" s="39">
        <v>0.33</v>
      </c>
      <c r="Q50" t="str">
        <f t="shared" si="26"/>
        <v xml:space="preserve">Eupen </v>
      </c>
      <c r="R50" s="4" t="str">
        <f t="shared" si="27"/>
        <v>No Bet</v>
      </c>
      <c r="S50" s="4" t="str">
        <f t="shared" si="28"/>
        <v>No Bet</v>
      </c>
      <c r="T50" s="4" t="str">
        <f t="shared" si="29"/>
        <v>No Bet</v>
      </c>
      <c r="U50" s="4" t="str">
        <f t="shared" si="30"/>
        <v>No Bet</v>
      </c>
      <c r="V50" s="26"/>
      <c r="W50" s="26"/>
      <c r="X50" s="26"/>
      <c r="Y50" s="26"/>
      <c r="Z50" s="35"/>
      <c r="AA50" s="25"/>
      <c r="AB50" s="10"/>
      <c r="AC50" s="5"/>
      <c r="AE50" s="5"/>
      <c r="AF50" s="5"/>
      <c r="AG50" s="45"/>
    </row>
    <row r="51" spans="1:33" x14ac:dyDescent="0.25">
      <c r="A51" s="2" t="s">
        <v>78</v>
      </c>
      <c r="B51" s="12">
        <v>3</v>
      </c>
      <c r="C51" s="13">
        <v>3</v>
      </c>
      <c r="D51" s="39">
        <v>1</v>
      </c>
      <c r="E51" s="39">
        <v>1</v>
      </c>
      <c r="F51" s="39">
        <v>0.67</v>
      </c>
      <c r="G51" s="39">
        <v>0.33</v>
      </c>
      <c r="H51" s="39">
        <v>0</v>
      </c>
      <c r="I51" s="39">
        <v>0</v>
      </c>
      <c r="J51" s="39">
        <v>0</v>
      </c>
      <c r="K51" s="39">
        <v>0.67</v>
      </c>
      <c r="L51" s="39">
        <v>0</v>
      </c>
      <c r="M51" s="39">
        <v>0.33</v>
      </c>
      <c r="N51" s="39">
        <v>0</v>
      </c>
      <c r="O51" s="39">
        <v>0.33</v>
      </c>
      <c r="Q51" t="str">
        <f t="shared" si="26"/>
        <v xml:space="preserve">Oostende </v>
      </c>
      <c r="R51" s="4" t="str">
        <f t="shared" si="27"/>
        <v>Bet</v>
      </c>
      <c r="S51" s="4" t="str">
        <f t="shared" si="28"/>
        <v>Bet</v>
      </c>
      <c r="T51" s="4" t="str">
        <f t="shared" si="29"/>
        <v>No Bet</v>
      </c>
      <c r="U51" s="4" t="str">
        <f t="shared" si="30"/>
        <v>No Bet</v>
      </c>
      <c r="V51" s="26"/>
      <c r="W51" s="26"/>
      <c r="X51" s="26"/>
      <c r="Y51" s="26"/>
      <c r="Z51" s="35"/>
      <c r="AA51" s="25"/>
      <c r="AB51" s="10"/>
      <c r="AC51" s="49"/>
      <c r="AD51" s="10"/>
      <c r="AE51" s="49"/>
      <c r="AF51" s="49"/>
      <c r="AG51" s="49"/>
    </row>
    <row r="52" spans="1:33" x14ac:dyDescent="0.25">
      <c r="A52" s="2" t="s">
        <v>74</v>
      </c>
      <c r="B52" s="12">
        <v>3</v>
      </c>
      <c r="C52" s="13">
        <v>2.67</v>
      </c>
      <c r="D52" s="39">
        <v>1</v>
      </c>
      <c r="E52" s="39">
        <v>0.67</v>
      </c>
      <c r="F52" s="39">
        <v>0.33</v>
      </c>
      <c r="G52" s="39">
        <v>0.33</v>
      </c>
      <c r="H52" s="39">
        <v>0.33</v>
      </c>
      <c r="I52" s="39">
        <v>0</v>
      </c>
      <c r="J52" s="39">
        <v>0</v>
      </c>
      <c r="K52" s="39">
        <v>0.67</v>
      </c>
      <c r="L52" s="39">
        <v>0</v>
      </c>
      <c r="M52" s="39">
        <v>0.33</v>
      </c>
      <c r="N52" s="39">
        <v>0</v>
      </c>
      <c r="O52" s="39">
        <v>0.33</v>
      </c>
      <c r="Q52" t="str">
        <f t="shared" si="26"/>
        <v xml:space="preserve">Beveren </v>
      </c>
      <c r="R52" s="4" t="str">
        <f t="shared" si="27"/>
        <v>Bet</v>
      </c>
      <c r="S52" s="4" t="str">
        <f t="shared" si="28"/>
        <v>No Bet</v>
      </c>
      <c r="T52" s="4" t="str">
        <f t="shared" si="29"/>
        <v>No Bet</v>
      </c>
      <c r="U52" s="4" t="str">
        <f t="shared" si="30"/>
        <v>No Bet</v>
      </c>
      <c r="V52" s="26"/>
      <c r="W52" s="26"/>
      <c r="X52" s="26"/>
      <c r="Y52" s="26"/>
      <c r="Z52" s="35"/>
      <c r="AA52" s="25"/>
      <c r="AB52" s="10"/>
      <c r="AC52" s="49"/>
      <c r="AD52" s="10"/>
      <c r="AE52" s="49"/>
      <c r="AF52" s="49"/>
      <c r="AG52" s="49"/>
    </row>
    <row r="53" spans="1:33" x14ac:dyDescent="0.25">
      <c r="A53" s="2" t="s">
        <v>71</v>
      </c>
      <c r="B53" s="12">
        <v>2</v>
      </c>
      <c r="C53" s="13">
        <v>2.5</v>
      </c>
      <c r="D53" s="39">
        <v>1</v>
      </c>
      <c r="E53" s="39">
        <v>1</v>
      </c>
      <c r="F53" s="39">
        <v>0.5</v>
      </c>
      <c r="G53" s="39">
        <v>0</v>
      </c>
      <c r="H53" s="39">
        <v>0</v>
      </c>
      <c r="I53" s="39">
        <v>0</v>
      </c>
      <c r="J53" s="39">
        <v>0</v>
      </c>
      <c r="K53" s="39">
        <v>1</v>
      </c>
      <c r="L53" s="39">
        <v>0</v>
      </c>
      <c r="M53" s="39">
        <v>0</v>
      </c>
      <c r="N53" s="39">
        <v>0</v>
      </c>
      <c r="O53" s="39">
        <v>0</v>
      </c>
      <c r="Q53" t="str">
        <f t="shared" si="26"/>
        <v xml:space="preserve">Gent </v>
      </c>
      <c r="R53" s="4" t="str">
        <f t="shared" si="27"/>
        <v>Bet</v>
      </c>
      <c r="S53" s="4" t="str">
        <f t="shared" si="28"/>
        <v>Bet</v>
      </c>
      <c r="T53" s="4" t="str">
        <f t="shared" si="29"/>
        <v>No Bet</v>
      </c>
      <c r="U53" s="4" t="str">
        <f t="shared" si="30"/>
        <v>No Bet</v>
      </c>
      <c r="V53" s="26"/>
      <c r="W53" s="26"/>
      <c r="X53" s="26"/>
      <c r="Y53" s="26"/>
      <c r="Z53" s="35"/>
      <c r="AA53" s="25"/>
      <c r="AB53" s="10"/>
      <c r="AC53" s="49"/>
      <c r="AD53" s="10"/>
      <c r="AE53" s="49"/>
      <c r="AF53" s="49"/>
      <c r="AG53" s="49"/>
    </row>
    <row r="54" spans="1:33" x14ac:dyDescent="0.25">
      <c r="A54" s="2" t="s">
        <v>86</v>
      </c>
      <c r="B54" s="12">
        <v>3</v>
      </c>
      <c r="C54" s="13">
        <v>2.33</v>
      </c>
      <c r="D54" s="39">
        <v>0.67</v>
      </c>
      <c r="E54" s="39">
        <v>0.33</v>
      </c>
      <c r="F54" s="39">
        <v>0.33</v>
      </c>
      <c r="G54" s="39">
        <v>0.33</v>
      </c>
      <c r="H54" s="39">
        <v>0.33</v>
      </c>
      <c r="I54" s="39">
        <v>0.33</v>
      </c>
      <c r="J54" s="39">
        <v>0</v>
      </c>
      <c r="K54" s="39">
        <v>0.33</v>
      </c>
      <c r="L54" s="39">
        <v>0.33</v>
      </c>
      <c r="M54" s="39">
        <v>0.67</v>
      </c>
      <c r="N54" s="39">
        <v>0</v>
      </c>
      <c r="O54" s="39">
        <v>0.33</v>
      </c>
      <c r="Q54" t="str">
        <f t="shared" si="26"/>
        <v xml:space="preserve">Anderlecht </v>
      </c>
      <c r="R54" s="4" t="str">
        <f t="shared" si="27"/>
        <v>No Bet</v>
      </c>
      <c r="S54" s="4" t="str">
        <f t="shared" si="28"/>
        <v>No Bet</v>
      </c>
      <c r="T54" s="4" t="str">
        <f t="shared" si="29"/>
        <v>No Bet</v>
      </c>
      <c r="U54" s="4" t="str">
        <f t="shared" si="30"/>
        <v>No Bet</v>
      </c>
      <c r="V54" s="26"/>
      <c r="W54" s="26"/>
      <c r="X54" s="26"/>
      <c r="Y54" s="26"/>
      <c r="Z54" s="35"/>
      <c r="AA54" s="25"/>
      <c r="AB54" s="10"/>
      <c r="AC54" s="49"/>
      <c r="AD54" s="10"/>
      <c r="AE54" s="49"/>
      <c r="AF54" s="49"/>
      <c r="AG54" s="49"/>
    </row>
    <row r="55" spans="1:33" x14ac:dyDescent="0.25">
      <c r="A55" s="2" t="s">
        <v>79</v>
      </c>
      <c r="B55" s="12">
        <v>3</v>
      </c>
      <c r="C55" s="13">
        <v>2</v>
      </c>
      <c r="D55" s="39">
        <v>1</v>
      </c>
      <c r="E55" s="39">
        <v>0.67</v>
      </c>
      <c r="F55" s="39">
        <v>0.33</v>
      </c>
      <c r="G55" s="39">
        <v>0</v>
      </c>
      <c r="H55" s="39">
        <v>0</v>
      </c>
      <c r="I55" s="39">
        <v>0</v>
      </c>
      <c r="J55" s="39">
        <v>0</v>
      </c>
      <c r="K55" s="39">
        <v>0.33</v>
      </c>
      <c r="L55" s="39">
        <v>0.33</v>
      </c>
      <c r="M55" s="39">
        <v>0.33</v>
      </c>
      <c r="N55" s="39">
        <v>0.33</v>
      </c>
      <c r="O55" s="39">
        <v>0.33</v>
      </c>
      <c r="Q55" t="str">
        <f t="shared" si="26"/>
        <v xml:space="preserve">Standard Liege </v>
      </c>
      <c r="R55" s="4" t="str">
        <f t="shared" si="27"/>
        <v>Bet</v>
      </c>
      <c r="S55" s="4" t="str">
        <f t="shared" si="28"/>
        <v>No Bet</v>
      </c>
      <c r="T55" s="4" t="str">
        <f t="shared" si="29"/>
        <v>No Bet</v>
      </c>
      <c r="U55" s="4" t="str">
        <f t="shared" si="30"/>
        <v>No Bet</v>
      </c>
      <c r="V55" s="26"/>
      <c r="W55" s="26"/>
      <c r="X55" s="26"/>
      <c r="Y55" s="26"/>
      <c r="Z55" s="35"/>
    </row>
    <row r="56" spans="1:33" x14ac:dyDescent="0.25">
      <c r="A56" s="2" t="s">
        <v>85</v>
      </c>
      <c r="B56" s="12">
        <v>3</v>
      </c>
      <c r="C56" s="13">
        <v>2</v>
      </c>
      <c r="D56" s="39">
        <v>0.67</v>
      </c>
      <c r="E56" s="39">
        <v>0.67</v>
      </c>
      <c r="F56" s="39">
        <v>0.33</v>
      </c>
      <c r="G56" s="39">
        <v>0.33</v>
      </c>
      <c r="H56" s="39">
        <v>0</v>
      </c>
      <c r="I56" s="39">
        <v>0</v>
      </c>
      <c r="J56" s="39">
        <v>0</v>
      </c>
      <c r="K56" s="39">
        <v>0</v>
      </c>
      <c r="L56" s="39">
        <v>0.67</v>
      </c>
      <c r="M56" s="39">
        <v>0.67</v>
      </c>
      <c r="N56" s="39">
        <v>0.33</v>
      </c>
      <c r="O56" s="39">
        <v>0.33</v>
      </c>
      <c r="Q56" t="str">
        <f t="shared" si="26"/>
        <v xml:space="preserve">Zulte-Waregem </v>
      </c>
      <c r="R56" s="4" t="str">
        <f t="shared" si="27"/>
        <v>No Bet</v>
      </c>
      <c r="S56" s="4" t="str">
        <f t="shared" si="28"/>
        <v>No Bet</v>
      </c>
      <c r="T56" s="4" t="str">
        <f t="shared" si="29"/>
        <v>No Bet</v>
      </c>
      <c r="U56" s="4" t="str">
        <f t="shared" si="30"/>
        <v>No Bet</v>
      </c>
      <c r="V56" s="26"/>
      <c r="W56" s="26"/>
      <c r="X56" s="26"/>
      <c r="Y56" s="26"/>
      <c r="Z56" s="35"/>
    </row>
    <row r="57" spans="1:33" x14ac:dyDescent="0.25">
      <c r="A57" s="2" t="s">
        <v>80</v>
      </c>
      <c r="B57" s="12">
        <v>3</v>
      </c>
      <c r="C57" s="13">
        <v>1.67</v>
      </c>
      <c r="D57" s="39">
        <v>0.67</v>
      </c>
      <c r="E57" s="39">
        <v>0.67</v>
      </c>
      <c r="F57" s="39">
        <v>0.33</v>
      </c>
      <c r="G57" s="39">
        <v>0</v>
      </c>
      <c r="H57" s="39">
        <v>0</v>
      </c>
      <c r="I57" s="39">
        <v>0</v>
      </c>
      <c r="J57" s="39">
        <v>0</v>
      </c>
      <c r="K57" s="39">
        <v>0.33</v>
      </c>
      <c r="L57" s="39">
        <v>0.67</v>
      </c>
      <c r="M57" s="39">
        <v>0.33</v>
      </c>
      <c r="N57" s="39">
        <v>0.33</v>
      </c>
      <c r="O57" s="39">
        <v>0</v>
      </c>
      <c r="Q57" t="str">
        <f t="shared" si="26"/>
        <v xml:space="preserve">KV Mechelen </v>
      </c>
      <c r="R57" s="4" t="str">
        <f t="shared" si="27"/>
        <v>No Bet</v>
      </c>
      <c r="S57" s="4" t="str">
        <f t="shared" si="28"/>
        <v>No Bet</v>
      </c>
      <c r="T57" s="4" t="str">
        <f t="shared" si="29"/>
        <v>No Bet</v>
      </c>
      <c r="U57" s="4" t="str">
        <f t="shared" si="30"/>
        <v>No Bet</v>
      </c>
      <c r="V57" s="26"/>
      <c r="W57" s="26"/>
      <c r="X57" s="26"/>
      <c r="Y57" s="26"/>
      <c r="Z57" s="35"/>
    </row>
    <row r="58" spans="1:33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</row>
    <row r="59" spans="1:33" x14ac:dyDescent="0.25">
      <c r="A59" s="14" t="s">
        <v>40</v>
      </c>
      <c r="B59" s="57"/>
      <c r="C59" s="57"/>
      <c r="D59" s="15">
        <v>0.91300000000000003</v>
      </c>
      <c r="E59" s="15">
        <v>0.82599999999999996</v>
      </c>
      <c r="F59" s="15">
        <v>0.54300000000000004</v>
      </c>
      <c r="G59" s="15">
        <v>0.39100000000000001</v>
      </c>
      <c r="H59" s="15">
        <v>0.152</v>
      </c>
      <c r="I59" s="15">
        <v>6.5000000000000002E-2</v>
      </c>
      <c r="J59" s="15">
        <v>2.1999999999999999E-2</v>
      </c>
      <c r="K59" s="15">
        <v>0.54300000000000004</v>
      </c>
      <c r="L59" s="15">
        <v>0.26100000000000001</v>
      </c>
      <c r="M59" s="15">
        <v>0.28299999999999997</v>
      </c>
      <c r="N59" s="15">
        <v>0.17399999999999999</v>
      </c>
      <c r="O59" s="15">
        <v>0.19600000000000001</v>
      </c>
    </row>
    <row r="60" spans="1:33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</row>
    <row r="61" spans="1:33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</row>
    <row r="62" spans="1:33" ht="23.25" customHeight="1" x14ac:dyDescent="0.25">
      <c r="A62" s="60" t="s">
        <v>43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</row>
    <row r="63" spans="1:33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</row>
    <row r="64" spans="1:33" x14ac:dyDescent="0.25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</row>
    <row r="65" spans="1:16" ht="15" customHeight="1" x14ac:dyDescent="0.25">
      <c r="A65" s="59" t="s">
        <v>44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</row>
    <row r="66" spans="1:16" x14ac:dyDescent="0.25">
      <c r="A66" s="56" t="s">
        <v>1</v>
      </c>
      <c r="B66" s="43" t="s">
        <v>2</v>
      </c>
      <c r="C66" s="43" t="s">
        <v>3</v>
      </c>
      <c r="D66" s="43" t="s">
        <v>4</v>
      </c>
      <c r="E66" s="43" t="s">
        <v>5</v>
      </c>
      <c r="F66" s="43" t="s">
        <v>6</v>
      </c>
      <c r="G66" s="43" t="s">
        <v>7</v>
      </c>
      <c r="H66" s="43" t="s">
        <v>8</v>
      </c>
      <c r="I66" s="43" t="s">
        <v>9</v>
      </c>
      <c r="J66" s="43" t="s">
        <v>10</v>
      </c>
      <c r="K66" s="43" t="s">
        <v>11</v>
      </c>
      <c r="L66" s="43" t="s">
        <v>12</v>
      </c>
      <c r="M66" s="43" t="s">
        <v>13</v>
      </c>
      <c r="N66" s="43" t="s">
        <v>14</v>
      </c>
      <c r="O66" s="43" t="s">
        <v>15</v>
      </c>
    </row>
    <row r="67" spans="1:16" x14ac:dyDescent="0.25">
      <c r="A67" s="56"/>
      <c r="B67" s="2" t="s">
        <v>71</v>
      </c>
      <c r="C67" s="12">
        <v>5</v>
      </c>
      <c r="D67" s="13">
        <v>2.2000000000000002</v>
      </c>
      <c r="E67" s="39">
        <v>0.6</v>
      </c>
      <c r="F67" s="39">
        <v>0.6</v>
      </c>
      <c r="G67" s="39">
        <v>0.6</v>
      </c>
      <c r="H67" s="39">
        <v>0.4</v>
      </c>
      <c r="I67" s="39">
        <v>0</v>
      </c>
      <c r="J67" s="39">
        <v>0</v>
      </c>
      <c r="K67" s="39">
        <v>0</v>
      </c>
      <c r="L67" s="39">
        <v>0.4</v>
      </c>
      <c r="M67" s="39">
        <v>0.6</v>
      </c>
      <c r="N67" s="39">
        <v>0.4</v>
      </c>
      <c r="O67" s="39">
        <v>0.2</v>
      </c>
      <c r="P67" s="39">
        <v>0</v>
      </c>
    </row>
    <row r="68" spans="1:16" x14ac:dyDescent="0.25">
      <c r="A68" s="2" t="s">
        <v>83</v>
      </c>
      <c r="B68" s="12">
        <v>6</v>
      </c>
      <c r="C68" s="13">
        <v>1.67</v>
      </c>
      <c r="D68" s="39">
        <v>0.83</v>
      </c>
      <c r="E68" s="39">
        <v>0.5</v>
      </c>
      <c r="F68" s="39">
        <v>0.33</v>
      </c>
      <c r="G68" s="39">
        <v>0</v>
      </c>
      <c r="H68" s="39">
        <v>0</v>
      </c>
      <c r="I68" s="39">
        <v>0</v>
      </c>
      <c r="J68" s="39">
        <v>0</v>
      </c>
      <c r="K68" s="39">
        <v>0.33</v>
      </c>
      <c r="L68" s="39">
        <v>0.5</v>
      </c>
      <c r="M68" s="39">
        <v>0.33</v>
      </c>
      <c r="N68" s="39">
        <v>0.33</v>
      </c>
      <c r="O68" s="39">
        <v>0.17</v>
      </c>
    </row>
    <row r="69" spans="1:16" x14ac:dyDescent="0.25">
      <c r="A69" s="2" t="s">
        <v>73</v>
      </c>
      <c r="B69" s="12">
        <v>5</v>
      </c>
      <c r="C69" s="13">
        <v>1.6</v>
      </c>
      <c r="D69" s="39">
        <v>0.8</v>
      </c>
      <c r="E69" s="39">
        <v>0.6</v>
      </c>
      <c r="F69" s="39">
        <v>0.2</v>
      </c>
      <c r="G69" s="39">
        <v>0</v>
      </c>
      <c r="H69" s="39">
        <v>0</v>
      </c>
      <c r="I69" s="39">
        <v>0</v>
      </c>
      <c r="J69" s="39">
        <v>0</v>
      </c>
      <c r="K69" s="39">
        <v>0.4</v>
      </c>
      <c r="L69" s="39">
        <v>0.4</v>
      </c>
      <c r="M69" s="39">
        <v>0.4</v>
      </c>
      <c r="N69" s="39">
        <v>0.2</v>
      </c>
      <c r="O69" s="39">
        <v>0.2</v>
      </c>
    </row>
    <row r="70" spans="1:16" x14ac:dyDescent="0.25">
      <c r="A70" s="2" t="s">
        <v>75</v>
      </c>
      <c r="B70" s="12">
        <v>6</v>
      </c>
      <c r="C70" s="13">
        <v>1.5</v>
      </c>
      <c r="D70" s="39">
        <v>0.67</v>
      </c>
      <c r="E70" s="39">
        <v>0.33</v>
      </c>
      <c r="F70" s="39">
        <v>0.33</v>
      </c>
      <c r="G70" s="39">
        <v>0.17</v>
      </c>
      <c r="H70" s="39">
        <v>0</v>
      </c>
      <c r="I70" s="39">
        <v>0</v>
      </c>
      <c r="J70" s="39">
        <v>0</v>
      </c>
      <c r="K70" s="39">
        <v>0.33</v>
      </c>
      <c r="L70" s="39">
        <v>0.67</v>
      </c>
      <c r="M70" s="39">
        <v>0.33</v>
      </c>
      <c r="N70" s="39">
        <v>0.33</v>
      </c>
      <c r="O70" s="39">
        <v>0</v>
      </c>
    </row>
    <row r="71" spans="1:16" x14ac:dyDescent="0.25">
      <c r="A71" s="2" t="s">
        <v>77</v>
      </c>
      <c r="B71" s="12">
        <v>6</v>
      </c>
      <c r="C71" s="13">
        <v>1.5</v>
      </c>
      <c r="D71" s="39">
        <v>0.83</v>
      </c>
      <c r="E71" s="39">
        <v>0.33</v>
      </c>
      <c r="F71" s="39">
        <v>0.17</v>
      </c>
      <c r="G71" s="39">
        <v>0.17</v>
      </c>
      <c r="H71" s="39">
        <v>0</v>
      </c>
      <c r="I71" s="39">
        <v>0</v>
      </c>
      <c r="J71" s="39">
        <v>0</v>
      </c>
      <c r="K71" s="39">
        <v>0.17</v>
      </c>
      <c r="L71" s="39">
        <v>0.17</v>
      </c>
      <c r="M71" s="39">
        <v>0.83</v>
      </c>
      <c r="N71" s="39">
        <v>0</v>
      </c>
      <c r="O71" s="39">
        <v>0.67</v>
      </c>
    </row>
    <row r="72" spans="1:16" x14ac:dyDescent="0.25">
      <c r="A72" s="2" t="s">
        <v>84</v>
      </c>
      <c r="B72" s="12">
        <v>6</v>
      </c>
      <c r="C72" s="13">
        <v>1.5</v>
      </c>
      <c r="D72" s="39">
        <v>0.83</v>
      </c>
      <c r="E72" s="39">
        <v>0.33</v>
      </c>
      <c r="F72" s="39">
        <v>0.17</v>
      </c>
      <c r="G72" s="39">
        <v>0.17</v>
      </c>
      <c r="H72" s="39">
        <v>0</v>
      </c>
      <c r="I72" s="39">
        <v>0</v>
      </c>
      <c r="J72" s="39">
        <v>0</v>
      </c>
      <c r="K72" s="39">
        <v>0</v>
      </c>
      <c r="L72" s="39">
        <v>0.5</v>
      </c>
      <c r="M72" s="39">
        <v>0.67</v>
      </c>
      <c r="N72" s="39">
        <v>0.33</v>
      </c>
      <c r="O72" s="39">
        <v>0.5</v>
      </c>
    </row>
    <row r="73" spans="1:16" x14ac:dyDescent="0.25">
      <c r="A73" s="2" t="s">
        <v>81</v>
      </c>
      <c r="B73" s="12">
        <v>5</v>
      </c>
      <c r="C73" s="13">
        <v>1.4</v>
      </c>
      <c r="D73" s="39">
        <v>0.6</v>
      </c>
      <c r="E73" s="39">
        <v>0.4</v>
      </c>
      <c r="F73" s="39">
        <v>0.2</v>
      </c>
      <c r="G73" s="39">
        <v>0.2</v>
      </c>
      <c r="H73" s="39">
        <v>0</v>
      </c>
      <c r="I73" s="39">
        <v>0</v>
      </c>
      <c r="J73" s="39">
        <v>0</v>
      </c>
      <c r="K73" s="39">
        <v>0.2</v>
      </c>
      <c r="L73" s="39">
        <v>0.8</v>
      </c>
      <c r="M73" s="39">
        <v>0.4</v>
      </c>
      <c r="N73" s="39">
        <v>0.4</v>
      </c>
      <c r="O73" s="39">
        <v>0</v>
      </c>
    </row>
    <row r="74" spans="1:16" x14ac:dyDescent="0.25">
      <c r="A74" s="2" t="s">
        <v>74</v>
      </c>
      <c r="B74" s="12">
        <v>6</v>
      </c>
      <c r="C74" s="13">
        <v>1.33</v>
      </c>
      <c r="D74" s="39">
        <v>0.83</v>
      </c>
      <c r="E74" s="39">
        <v>0.33</v>
      </c>
      <c r="F74" s="39">
        <v>0.17</v>
      </c>
      <c r="G74" s="39">
        <v>0</v>
      </c>
      <c r="H74" s="39">
        <v>0</v>
      </c>
      <c r="I74" s="39">
        <v>0</v>
      </c>
      <c r="J74" s="39">
        <v>0</v>
      </c>
      <c r="K74" s="39">
        <v>0.33</v>
      </c>
      <c r="L74" s="39">
        <v>0.33</v>
      </c>
      <c r="M74" s="39">
        <v>0.5</v>
      </c>
      <c r="N74" s="39">
        <v>0.17</v>
      </c>
      <c r="O74" s="39">
        <v>0.33</v>
      </c>
    </row>
    <row r="75" spans="1:16" x14ac:dyDescent="0.25">
      <c r="A75" s="2" t="s">
        <v>79</v>
      </c>
      <c r="B75" s="12">
        <v>6</v>
      </c>
      <c r="C75" s="13">
        <v>1.33</v>
      </c>
      <c r="D75" s="39">
        <v>0.83</v>
      </c>
      <c r="E75" s="39">
        <v>0.5</v>
      </c>
      <c r="F75" s="39">
        <v>0</v>
      </c>
      <c r="G75" s="39">
        <v>0</v>
      </c>
      <c r="H75" s="39">
        <v>0</v>
      </c>
      <c r="I75" s="39">
        <v>0</v>
      </c>
      <c r="J75" s="39">
        <v>0</v>
      </c>
      <c r="K75" s="39">
        <v>0</v>
      </c>
      <c r="L75" s="39">
        <v>0.5</v>
      </c>
      <c r="M75" s="39">
        <v>0.67</v>
      </c>
      <c r="N75" s="39">
        <v>0.33</v>
      </c>
      <c r="O75" s="39">
        <v>0.5</v>
      </c>
    </row>
    <row r="76" spans="1:16" x14ac:dyDescent="0.25">
      <c r="A76" s="2" t="s">
        <v>80</v>
      </c>
      <c r="B76" s="12">
        <v>6</v>
      </c>
      <c r="C76" s="13">
        <v>1.17</v>
      </c>
      <c r="D76" s="39">
        <v>0.67</v>
      </c>
      <c r="E76" s="39">
        <v>0.33</v>
      </c>
      <c r="F76" s="39">
        <v>0.17</v>
      </c>
      <c r="G76" s="39">
        <v>0</v>
      </c>
      <c r="H76" s="39">
        <v>0</v>
      </c>
      <c r="I76" s="39">
        <v>0</v>
      </c>
      <c r="J76" s="39">
        <v>0</v>
      </c>
      <c r="K76" s="39">
        <v>0.33</v>
      </c>
      <c r="L76" s="39">
        <v>0.5</v>
      </c>
      <c r="M76" s="39">
        <v>0.5</v>
      </c>
      <c r="N76" s="39">
        <v>0.17</v>
      </c>
      <c r="O76" s="39">
        <v>0.17</v>
      </c>
    </row>
    <row r="77" spans="1:16" x14ac:dyDescent="0.25">
      <c r="A77" s="2" t="s">
        <v>85</v>
      </c>
      <c r="B77" s="12">
        <v>6</v>
      </c>
      <c r="C77" s="13">
        <v>1.17</v>
      </c>
      <c r="D77" s="39">
        <v>0.83</v>
      </c>
      <c r="E77" s="39">
        <v>0.33</v>
      </c>
      <c r="F77" s="39">
        <v>0</v>
      </c>
      <c r="G77" s="39">
        <v>0</v>
      </c>
      <c r="H77" s="39">
        <v>0</v>
      </c>
      <c r="I77" s="39">
        <v>0</v>
      </c>
      <c r="J77" s="39">
        <v>0</v>
      </c>
      <c r="K77" s="39">
        <v>0</v>
      </c>
      <c r="L77" s="39">
        <v>0.67</v>
      </c>
      <c r="M77" s="39">
        <v>0.5</v>
      </c>
      <c r="N77" s="39">
        <v>0.5</v>
      </c>
      <c r="O77" s="39">
        <v>0.33</v>
      </c>
    </row>
    <row r="78" spans="1:16" x14ac:dyDescent="0.25">
      <c r="A78" s="2" t="s">
        <v>72</v>
      </c>
      <c r="B78" s="12">
        <v>6</v>
      </c>
      <c r="C78" s="13">
        <v>1</v>
      </c>
      <c r="D78" s="39">
        <v>1</v>
      </c>
      <c r="E78" s="39">
        <v>0</v>
      </c>
      <c r="F78" s="39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0.33</v>
      </c>
      <c r="M78" s="39">
        <v>0.67</v>
      </c>
      <c r="N78" s="39">
        <v>0.33</v>
      </c>
      <c r="O78" s="39">
        <v>0.67</v>
      </c>
    </row>
    <row r="79" spans="1:16" x14ac:dyDescent="0.25">
      <c r="A79" s="2" t="s">
        <v>82</v>
      </c>
      <c r="B79" s="12">
        <v>6</v>
      </c>
      <c r="C79" s="13">
        <v>1</v>
      </c>
      <c r="D79" s="39">
        <v>0.83</v>
      </c>
      <c r="E79" s="39">
        <v>0.17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0.17</v>
      </c>
      <c r="L79" s="39">
        <v>0.33</v>
      </c>
      <c r="M79" s="39">
        <v>0.67</v>
      </c>
      <c r="N79" s="39">
        <v>0.17</v>
      </c>
      <c r="O79" s="39">
        <v>0.5</v>
      </c>
    </row>
    <row r="80" spans="1:16" x14ac:dyDescent="0.25">
      <c r="A80" s="2" t="s">
        <v>78</v>
      </c>
      <c r="B80" s="12">
        <v>6</v>
      </c>
      <c r="C80" s="13">
        <v>1</v>
      </c>
      <c r="D80" s="39">
        <v>0.5</v>
      </c>
      <c r="E80" s="39">
        <v>0.33</v>
      </c>
      <c r="F80" s="39">
        <v>0.17</v>
      </c>
      <c r="G80" s="39">
        <v>0</v>
      </c>
      <c r="H80" s="39">
        <v>0</v>
      </c>
      <c r="I80" s="39">
        <v>0</v>
      </c>
      <c r="J80" s="39">
        <v>0</v>
      </c>
      <c r="K80" s="39">
        <v>0.33</v>
      </c>
      <c r="L80" s="39">
        <v>0.67</v>
      </c>
      <c r="M80" s="39">
        <v>0.5</v>
      </c>
      <c r="N80" s="39">
        <v>0.17</v>
      </c>
      <c r="O80" s="39">
        <v>0</v>
      </c>
    </row>
    <row r="81" spans="1:16" x14ac:dyDescent="0.25">
      <c r="A81" s="2" t="s">
        <v>86</v>
      </c>
      <c r="B81" s="12">
        <v>6</v>
      </c>
      <c r="C81" s="13">
        <v>0.67</v>
      </c>
      <c r="D81" s="39">
        <v>0.5</v>
      </c>
      <c r="E81" s="39">
        <v>0.17</v>
      </c>
      <c r="F81" s="39">
        <v>0</v>
      </c>
      <c r="G81" s="39">
        <v>0</v>
      </c>
      <c r="H81" s="39">
        <v>0</v>
      </c>
      <c r="I81" s="39">
        <v>0</v>
      </c>
      <c r="J81" s="39">
        <v>0</v>
      </c>
      <c r="K81" s="39">
        <v>0.17</v>
      </c>
      <c r="L81" s="39">
        <v>0.83</v>
      </c>
      <c r="M81" s="39">
        <v>0.5</v>
      </c>
      <c r="N81" s="39">
        <v>0.33</v>
      </c>
      <c r="O81" s="39">
        <v>0</v>
      </c>
    </row>
    <row r="82" spans="1:16" x14ac:dyDescent="0.25">
      <c r="A82" s="2" t="s">
        <v>76</v>
      </c>
      <c r="B82" s="12">
        <v>5</v>
      </c>
      <c r="C82" s="13">
        <v>0.6</v>
      </c>
      <c r="D82" s="39">
        <v>0.6</v>
      </c>
      <c r="E82" s="39">
        <v>0</v>
      </c>
      <c r="F82" s="39">
        <v>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0.8</v>
      </c>
      <c r="M82" s="39">
        <v>0.6</v>
      </c>
      <c r="N82" s="39">
        <v>0.4</v>
      </c>
      <c r="O82" s="39">
        <v>0.2</v>
      </c>
    </row>
    <row r="83" spans="1:16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</row>
    <row r="84" spans="1:16" x14ac:dyDescent="0.25">
      <c r="A84" s="14" t="s">
        <v>40</v>
      </c>
      <c r="B84" s="57"/>
      <c r="C84" s="57"/>
      <c r="D84" s="15">
        <v>0.73899999999999999</v>
      </c>
      <c r="E84" s="15">
        <v>0.32600000000000001</v>
      </c>
      <c r="F84" s="15">
        <v>0.152</v>
      </c>
      <c r="G84" s="15">
        <v>6.5000000000000002E-2</v>
      </c>
      <c r="H84" s="15">
        <v>0</v>
      </c>
      <c r="I84" s="15">
        <v>0</v>
      </c>
      <c r="J84" s="15">
        <v>0</v>
      </c>
      <c r="K84" s="15">
        <v>0.19600000000000001</v>
      </c>
      <c r="L84" s="15">
        <v>0.53300000000000003</v>
      </c>
      <c r="M84" s="15">
        <v>0.53300000000000003</v>
      </c>
      <c r="N84" s="15">
        <v>0.27200000000000002</v>
      </c>
      <c r="O84" s="15">
        <v>0.27200000000000002</v>
      </c>
    </row>
    <row r="85" spans="1:16" x14ac:dyDescent="0.25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</row>
    <row r="86" spans="1:16" ht="15" customHeight="1" x14ac:dyDescent="0.25">
      <c r="A86" s="59" t="s">
        <v>45</v>
      </c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</row>
    <row r="87" spans="1:16" x14ac:dyDescent="0.25">
      <c r="A87" s="56" t="s">
        <v>41</v>
      </c>
      <c r="B87" s="43" t="s">
        <v>2</v>
      </c>
      <c r="C87" s="43" t="s">
        <v>3</v>
      </c>
      <c r="D87" s="43" t="s">
        <v>4</v>
      </c>
      <c r="E87" s="43" t="s">
        <v>5</v>
      </c>
      <c r="F87" s="43" t="s">
        <v>6</v>
      </c>
      <c r="G87" s="43" t="s">
        <v>7</v>
      </c>
      <c r="H87" s="43" t="s">
        <v>8</v>
      </c>
      <c r="I87" s="43" t="s">
        <v>9</v>
      </c>
      <c r="J87" s="43" t="s">
        <v>10</v>
      </c>
      <c r="K87" s="43" t="s">
        <v>11</v>
      </c>
      <c r="L87" s="43" t="s">
        <v>12</v>
      </c>
      <c r="M87" s="43" t="s">
        <v>13</v>
      </c>
      <c r="N87" s="43" t="s">
        <v>14</v>
      </c>
      <c r="O87" s="43" t="s">
        <v>15</v>
      </c>
    </row>
    <row r="88" spans="1:16" x14ac:dyDescent="0.25">
      <c r="A88" s="56"/>
      <c r="B88" s="2" t="s">
        <v>71</v>
      </c>
      <c r="C88" s="12">
        <v>3</v>
      </c>
      <c r="D88" s="13">
        <v>2.67</v>
      </c>
      <c r="E88" s="39">
        <v>0.67</v>
      </c>
      <c r="F88" s="39">
        <v>0.67</v>
      </c>
      <c r="G88" s="39">
        <v>0.67</v>
      </c>
      <c r="H88" s="39">
        <v>0.67</v>
      </c>
      <c r="I88" s="39">
        <v>0</v>
      </c>
      <c r="J88" s="39">
        <v>0</v>
      </c>
      <c r="K88" s="39">
        <v>0</v>
      </c>
      <c r="L88" s="39">
        <v>0.33</v>
      </c>
      <c r="M88" s="39">
        <v>0.67</v>
      </c>
      <c r="N88" s="39">
        <v>0.33</v>
      </c>
      <c r="O88" s="39">
        <v>0.33</v>
      </c>
      <c r="P88" s="39">
        <v>0</v>
      </c>
    </row>
    <row r="89" spans="1:16" x14ac:dyDescent="0.25">
      <c r="A89" s="2" t="s">
        <v>73</v>
      </c>
      <c r="B89" s="12">
        <v>2</v>
      </c>
      <c r="C89" s="13">
        <v>2</v>
      </c>
      <c r="D89" s="39">
        <v>1</v>
      </c>
      <c r="E89" s="39">
        <v>0.5</v>
      </c>
      <c r="F89" s="39">
        <v>0.5</v>
      </c>
      <c r="G89" s="39">
        <v>0</v>
      </c>
      <c r="H89" s="39">
        <v>0</v>
      </c>
      <c r="I89" s="39">
        <v>0</v>
      </c>
      <c r="J89" s="39">
        <v>0</v>
      </c>
      <c r="K89" s="39">
        <v>0.5</v>
      </c>
      <c r="L89" s="39">
        <v>0.5</v>
      </c>
      <c r="M89" s="39">
        <v>0</v>
      </c>
      <c r="N89" s="39">
        <v>0.5</v>
      </c>
      <c r="O89" s="39">
        <v>0</v>
      </c>
    </row>
    <row r="90" spans="1:16" x14ac:dyDescent="0.25">
      <c r="A90" s="2" t="s">
        <v>80</v>
      </c>
      <c r="B90" s="12">
        <v>3</v>
      </c>
      <c r="C90" s="13">
        <v>2</v>
      </c>
      <c r="D90" s="39">
        <v>1</v>
      </c>
      <c r="E90" s="39">
        <v>0.67</v>
      </c>
      <c r="F90" s="39">
        <v>0.33</v>
      </c>
      <c r="G90" s="39">
        <v>0</v>
      </c>
      <c r="H90" s="39">
        <v>0</v>
      </c>
      <c r="I90" s="39">
        <v>0</v>
      </c>
      <c r="J90" s="39">
        <v>0</v>
      </c>
      <c r="K90" s="39">
        <v>0.67</v>
      </c>
      <c r="L90" s="39">
        <v>0</v>
      </c>
      <c r="M90" s="39">
        <v>0.33</v>
      </c>
      <c r="N90" s="39">
        <v>0</v>
      </c>
      <c r="O90" s="39">
        <v>0.33</v>
      </c>
    </row>
    <row r="91" spans="1:16" x14ac:dyDescent="0.25">
      <c r="A91" s="2" t="s">
        <v>81</v>
      </c>
      <c r="B91" s="12">
        <v>3</v>
      </c>
      <c r="C91" s="13">
        <v>1.67</v>
      </c>
      <c r="D91" s="39">
        <v>0.67</v>
      </c>
      <c r="E91" s="39">
        <v>0.33</v>
      </c>
      <c r="F91" s="39">
        <v>0.33</v>
      </c>
      <c r="G91" s="39">
        <v>0.33</v>
      </c>
      <c r="H91" s="39">
        <v>0</v>
      </c>
      <c r="I91" s="39">
        <v>0</v>
      </c>
      <c r="J91" s="39">
        <v>0</v>
      </c>
      <c r="K91" s="39">
        <v>0</v>
      </c>
      <c r="L91" s="39">
        <v>1</v>
      </c>
      <c r="M91" s="39">
        <v>0.33</v>
      </c>
      <c r="N91" s="39">
        <v>0.67</v>
      </c>
      <c r="O91" s="39">
        <v>0</v>
      </c>
    </row>
    <row r="92" spans="1:16" x14ac:dyDescent="0.25">
      <c r="A92" s="2" t="s">
        <v>79</v>
      </c>
      <c r="B92" s="12">
        <v>3</v>
      </c>
      <c r="C92" s="13">
        <v>1.67</v>
      </c>
      <c r="D92" s="39">
        <v>1</v>
      </c>
      <c r="E92" s="39">
        <v>0.67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0.67</v>
      </c>
      <c r="M92" s="39">
        <v>0.33</v>
      </c>
      <c r="N92" s="39">
        <v>0.67</v>
      </c>
      <c r="O92" s="39">
        <v>0.33</v>
      </c>
    </row>
    <row r="93" spans="1:16" x14ac:dyDescent="0.25">
      <c r="A93" s="2" t="s">
        <v>74</v>
      </c>
      <c r="B93" s="12">
        <v>3</v>
      </c>
      <c r="C93" s="13">
        <v>1.33</v>
      </c>
      <c r="D93" s="39">
        <v>1</v>
      </c>
      <c r="E93" s="39">
        <v>0.33</v>
      </c>
      <c r="F93" s="39">
        <v>0</v>
      </c>
      <c r="G93" s="39">
        <v>0</v>
      </c>
      <c r="H93" s="39">
        <v>0</v>
      </c>
      <c r="I93" s="39">
        <v>0</v>
      </c>
      <c r="J93" s="39">
        <v>0</v>
      </c>
      <c r="K93" s="39">
        <v>0.33</v>
      </c>
      <c r="L93" s="39">
        <v>0</v>
      </c>
      <c r="M93" s="39">
        <v>0.67</v>
      </c>
      <c r="N93" s="39">
        <v>0</v>
      </c>
      <c r="O93" s="39">
        <v>0.67</v>
      </c>
    </row>
    <row r="94" spans="1:16" x14ac:dyDescent="0.25">
      <c r="A94" s="2" t="s">
        <v>77</v>
      </c>
      <c r="B94" s="12">
        <v>3</v>
      </c>
      <c r="C94" s="13">
        <v>1.33</v>
      </c>
      <c r="D94" s="39">
        <v>1</v>
      </c>
      <c r="E94" s="39">
        <v>0.33</v>
      </c>
      <c r="F94" s="39">
        <v>0</v>
      </c>
      <c r="G94" s="39">
        <v>0</v>
      </c>
      <c r="H94" s="39">
        <v>0</v>
      </c>
      <c r="I94" s="39">
        <v>0</v>
      </c>
      <c r="J94" s="39">
        <v>0</v>
      </c>
      <c r="K94" s="39">
        <v>0.33</v>
      </c>
      <c r="L94" s="39">
        <v>0</v>
      </c>
      <c r="M94" s="39">
        <v>0.67</v>
      </c>
      <c r="N94" s="39">
        <v>0</v>
      </c>
      <c r="O94" s="39">
        <v>0.67</v>
      </c>
    </row>
    <row r="95" spans="1:16" x14ac:dyDescent="0.25">
      <c r="A95" s="2" t="s">
        <v>83</v>
      </c>
      <c r="B95" s="12">
        <v>3</v>
      </c>
      <c r="C95" s="13">
        <v>1.33</v>
      </c>
      <c r="D95" s="39">
        <v>0.67</v>
      </c>
      <c r="E95" s="39">
        <v>0.33</v>
      </c>
      <c r="F95" s="39">
        <v>0.33</v>
      </c>
      <c r="G95" s="39">
        <v>0</v>
      </c>
      <c r="H95" s="39">
        <v>0</v>
      </c>
      <c r="I95" s="39">
        <v>0</v>
      </c>
      <c r="J95" s="39">
        <v>0</v>
      </c>
      <c r="K95" s="39">
        <v>0.33</v>
      </c>
      <c r="L95" s="39">
        <v>0.67</v>
      </c>
      <c r="M95" s="39">
        <v>0.33</v>
      </c>
      <c r="N95" s="39">
        <v>0.33</v>
      </c>
      <c r="O95" s="39">
        <v>0</v>
      </c>
    </row>
    <row r="96" spans="1:16" x14ac:dyDescent="0.25">
      <c r="A96" s="2" t="s">
        <v>85</v>
      </c>
      <c r="B96" s="12">
        <v>3</v>
      </c>
      <c r="C96" s="13">
        <v>1.33</v>
      </c>
      <c r="D96" s="39">
        <v>1</v>
      </c>
      <c r="E96" s="39">
        <v>0.33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  <c r="K96" s="39">
        <v>0</v>
      </c>
      <c r="L96" s="39">
        <v>0.67</v>
      </c>
      <c r="M96" s="39">
        <v>0.33</v>
      </c>
      <c r="N96" s="39">
        <v>0.67</v>
      </c>
      <c r="O96" s="39">
        <v>0.33</v>
      </c>
    </row>
    <row r="97" spans="1:16" x14ac:dyDescent="0.25">
      <c r="A97" s="2" t="s">
        <v>86</v>
      </c>
      <c r="B97" s="12">
        <v>3</v>
      </c>
      <c r="C97" s="13">
        <v>1</v>
      </c>
      <c r="D97" s="39">
        <v>0.67</v>
      </c>
      <c r="E97" s="39">
        <v>0.33</v>
      </c>
      <c r="F97" s="39">
        <v>0</v>
      </c>
      <c r="G97" s="39">
        <v>0</v>
      </c>
      <c r="H97" s="39">
        <v>0</v>
      </c>
      <c r="I97" s="39">
        <v>0</v>
      </c>
      <c r="J97" s="39">
        <v>0</v>
      </c>
      <c r="K97" s="39">
        <v>0.33</v>
      </c>
      <c r="L97" s="39">
        <v>0.67</v>
      </c>
      <c r="M97" s="39">
        <v>0.33</v>
      </c>
      <c r="N97" s="39">
        <v>0.33</v>
      </c>
      <c r="O97" s="39">
        <v>0</v>
      </c>
    </row>
    <row r="98" spans="1:16" x14ac:dyDescent="0.25">
      <c r="A98" s="2" t="s">
        <v>72</v>
      </c>
      <c r="B98" s="12">
        <v>3</v>
      </c>
      <c r="C98" s="13">
        <v>1</v>
      </c>
      <c r="D98" s="39">
        <v>1</v>
      </c>
      <c r="E98" s="39">
        <v>0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39">
        <v>0</v>
      </c>
      <c r="M98" s="39">
        <v>1</v>
      </c>
      <c r="N98" s="39">
        <v>0</v>
      </c>
      <c r="O98" s="39">
        <v>1</v>
      </c>
    </row>
    <row r="99" spans="1:16" x14ac:dyDescent="0.25">
      <c r="A99" s="2" t="s">
        <v>78</v>
      </c>
      <c r="B99" s="12">
        <v>3</v>
      </c>
      <c r="C99" s="13">
        <v>1</v>
      </c>
      <c r="D99" s="39">
        <v>0.33</v>
      </c>
      <c r="E99" s="39">
        <v>0.33</v>
      </c>
      <c r="F99" s="39">
        <v>0.33</v>
      </c>
      <c r="G99" s="39">
        <v>0</v>
      </c>
      <c r="H99" s="39">
        <v>0</v>
      </c>
      <c r="I99" s="39">
        <v>0</v>
      </c>
      <c r="J99" s="39">
        <v>0</v>
      </c>
      <c r="K99" s="39">
        <v>0.33</v>
      </c>
      <c r="L99" s="39">
        <v>0.67</v>
      </c>
      <c r="M99" s="39">
        <v>0.67</v>
      </c>
      <c r="N99" s="39">
        <v>0</v>
      </c>
      <c r="O99" s="39">
        <v>0</v>
      </c>
    </row>
    <row r="100" spans="1:16" x14ac:dyDescent="0.25">
      <c r="A100" s="2" t="s">
        <v>84</v>
      </c>
      <c r="B100" s="12">
        <v>3</v>
      </c>
      <c r="C100" s="13">
        <v>1</v>
      </c>
      <c r="D100" s="39">
        <v>0.67</v>
      </c>
      <c r="E100" s="39">
        <v>0.33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0.67</v>
      </c>
      <c r="M100" s="39">
        <v>0.67</v>
      </c>
      <c r="N100" s="39">
        <v>0.33</v>
      </c>
      <c r="O100" s="39">
        <v>0.33</v>
      </c>
    </row>
    <row r="101" spans="1:16" x14ac:dyDescent="0.25">
      <c r="A101" s="2" t="s">
        <v>82</v>
      </c>
      <c r="B101" s="12">
        <v>3</v>
      </c>
      <c r="C101" s="13">
        <v>0.67</v>
      </c>
      <c r="D101" s="39">
        <v>0.67</v>
      </c>
      <c r="E101" s="39">
        <v>0</v>
      </c>
      <c r="F101" s="39">
        <v>0</v>
      </c>
      <c r="G101" s="39">
        <v>0</v>
      </c>
      <c r="H101" s="39">
        <v>0</v>
      </c>
      <c r="I101" s="39">
        <v>0</v>
      </c>
      <c r="J101" s="39">
        <v>0</v>
      </c>
      <c r="K101" s="39">
        <v>0</v>
      </c>
      <c r="L101" s="39">
        <v>0.33</v>
      </c>
      <c r="M101" s="39">
        <v>1</v>
      </c>
      <c r="N101" s="39">
        <v>0</v>
      </c>
      <c r="O101" s="39">
        <v>0.67</v>
      </c>
    </row>
    <row r="102" spans="1:16" x14ac:dyDescent="0.25">
      <c r="A102" s="2" t="s">
        <v>75</v>
      </c>
      <c r="B102" s="12">
        <v>3</v>
      </c>
      <c r="C102" s="13">
        <v>0.33</v>
      </c>
      <c r="D102" s="39">
        <v>0.33</v>
      </c>
      <c r="E102" s="39">
        <v>0</v>
      </c>
      <c r="F102" s="39">
        <v>0</v>
      </c>
      <c r="G102" s="39">
        <v>0</v>
      </c>
      <c r="H102" s="39">
        <v>0</v>
      </c>
      <c r="I102" s="39">
        <v>0</v>
      </c>
      <c r="J102" s="39">
        <v>0</v>
      </c>
      <c r="K102" s="39">
        <v>0</v>
      </c>
      <c r="L102" s="39">
        <v>1</v>
      </c>
      <c r="M102" s="39">
        <v>0.67</v>
      </c>
      <c r="N102" s="39">
        <v>0.33</v>
      </c>
      <c r="O102" s="39">
        <v>0</v>
      </c>
    </row>
    <row r="103" spans="1:16" x14ac:dyDescent="0.25">
      <c r="A103" s="2" t="s">
        <v>76</v>
      </c>
      <c r="B103" s="12">
        <v>2</v>
      </c>
      <c r="C103" s="13">
        <v>0</v>
      </c>
      <c r="D103" s="39">
        <v>0</v>
      </c>
      <c r="E103" s="39">
        <v>0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1</v>
      </c>
      <c r="M103" s="39">
        <v>1</v>
      </c>
      <c r="N103" s="39">
        <v>0</v>
      </c>
      <c r="O103" s="39">
        <v>0</v>
      </c>
    </row>
    <row r="104" spans="1:16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</row>
    <row r="105" spans="1:16" x14ac:dyDescent="0.25">
      <c r="A105" s="14" t="s">
        <v>40</v>
      </c>
      <c r="B105" s="57"/>
      <c r="C105" s="57"/>
      <c r="D105" s="15">
        <v>0.73899999999999999</v>
      </c>
      <c r="E105" s="15">
        <v>0.32600000000000001</v>
      </c>
      <c r="F105" s="15">
        <v>0.152</v>
      </c>
      <c r="G105" s="15">
        <v>6.5000000000000002E-2</v>
      </c>
      <c r="H105" s="15">
        <v>0</v>
      </c>
      <c r="I105" s="15">
        <v>0</v>
      </c>
      <c r="J105" s="15">
        <v>0</v>
      </c>
      <c r="K105" s="15">
        <v>0.19600000000000001</v>
      </c>
      <c r="L105" s="15">
        <v>0.52200000000000002</v>
      </c>
      <c r="M105" s="15">
        <v>0.54300000000000004</v>
      </c>
      <c r="N105" s="15">
        <v>0.26100000000000001</v>
      </c>
      <c r="O105" s="15">
        <v>0.28299999999999997</v>
      </c>
    </row>
    <row r="106" spans="1:16" x14ac:dyDescent="0.25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1:16" ht="15" customHeight="1" x14ac:dyDescent="0.25">
      <c r="A107" s="59" t="s">
        <v>46</v>
      </c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</row>
    <row r="108" spans="1:16" x14ac:dyDescent="0.25">
      <c r="A108" s="56" t="s">
        <v>42</v>
      </c>
      <c r="B108" s="43" t="s">
        <v>2</v>
      </c>
      <c r="C108" s="43" t="s">
        <v>3</v>
      </c>
      <c r="D108" s="43" t="s">
        <v>4</v>
      </c>
      <c r="E108" s="43" t="s">
        <v>5</v>
      </c>
      <c r="F108" s="43" t="s">
        <v>6</v>
      </c>
      <c r="G108" s="43" t="s">
        <v>7</v>
      </c>
      <c r="H108" s="43" t="s">
        <v>8</v>
      </c>
      <c r="I108" s="43" t="s">
        <v>9</v>
      </c>
      <c r="J108" s="43" t="s">
        <v>10</v>
      </c>
      <c r="K108" s="43" t="s">
        <v>11</v>
      </c>
      <c r="L108" s="43" t="s">
        <v>12</v>
      </c>
      <c r="M108" s="43" t="s">
        <v>13</v>
      </c>
      <c r="N108" s="43" t="s">
        <v>14</v>
      </c>
      <c r="O108" s="43" t="s">
        <v>15</v>
      </c>
    </row>
    <row r="109" spans="1:16" x14ac:dyDescent="0.25">
      <c r="A109" s="56"/>
      <c r="B109" s="2" t="s">
        <v>75</v>
      </c>
      <c r="C109" s="12">
        <v>3</v>
      </c>
      <c r="D109" s="13">
        <v>2.67</v>
      </c>
      <c r="E109" s="39">
        <v>1</v>
      </c>
      <c r="F109" s="39">
        <v>0.67</v>
      </c>
      <c r="G109" s="39">
        <v>0.67</v>
      </c>
      <c r="H109" s="39">
        <v>0.33</v>
      </c>
      <c r="I109" s="39">
        <v>0</v>
      </c>
      <c r="J109" s="39">
        <v>0</v>
      </c>
      <c r="K109" s="39">
        <v>0</v>
      </c>
      <c r="L109" s="39">
        <v>0.67</v>
      </c>
      <c r="M109" s="39">
        <v>0.33</v>
      </c>
      <c r="N109" s="39">
        <v>0</v>
      </c>
      <c r="O109" s="39">
        <v>0.33</v>
      </c>
      <c r="P109" s="39">
        <v>0</v>
      </c>
    </row>
    <row r="110" spans="1:16" x14ac:dyDescent="0.25">
      <c r="A110" s="2" t="s">
        <v>83</v>
      </c>
      <c r="B110" s="12">
        <v>3</v>
      </c>
      <c r="C110" s="13">
        <v>2</v>
      </c>
      <c r="D110" s="39">
        <v>1</v>
      </c>
      <c r="E110" s="39">
        <v>0.67</v>
      </c>
      <c r="F110" s="39">
        <v>0.33</v>
      </c>
      <c r="G110" s="39">
        <v>0</v>
      </c>
      <c r="H110" s="39">
        <v>0</v>
      </c>
      <c r="I110" s="39">
        <v>0</v>
      </c>
      <c r="J110" s="39">
        <v>0</v>
      </c>
      <c r="K110" s="39">
        <v>0.33</v>
      </c>
      <c r="L110" s="39">
        <v>0.33</v>
      </c>
      <c r="M110" s="39">
        <v>0.33</v>
      </c>
      <c r="N110" s="39">
        <v>0.33</v>
      </c>
      <c r="O110" s="39">
        <v>0.33</v>
      </c>
    </row>
    <row r="111" spans="1:16" x14ac:dyDescent="0.25">
      <c r="A111" s="2" t="s">
        <v>84</v>
      </c>
      <c r="B111" s="12">
        <v>3</v>
      </c>
      <c r="C111" s="13">
        <v>2</v>
      </c>
      <c r="D111" s="39">
        <v>1</v>
      </c>
      <c r="E111" s="39">
        <v>0.33</v>
      </c>
      <c r="F111" s="39">
        <v>0.33</v>
      </c>
      <c r="G111" s="39">
        <v>0.33</v>
      </c>
      <c r="H111" s="39">
        <v>0</v>
      </c>
      <c r="I111" s="39">
        <v>0</v>
      </c>
      <c r="J111" s="39">
        <v>0</v>
      </c>
      <c r="K111" s="39">
        <v>0</v>
      </c>
      <c r="L111" s="39">
        <v>0.33</v>
      </c>
      <c r="M111" s="39">
        <v>0.67</v>
      </c>
      <c r="N111" s="39">
        <v>0.33</v>
      </c>
      <c r="O111" s="39">
        <v>0.67</v>
      </c>
    </row>
    <row r="112" spans="1:16" x14ac:dyDescent="0.25">
      <c r="A112" s="2" t="s">
        <v>77</v>
      </c>
      <c r="B112" s="12">
        <v>3</v>
      </c>
      <c r="C112" s="13">
        <v>1.67</v>
      </c>
      <c r="D112" s="39">
        <v>0.67</v>
      </c>
      <c r="E112" s="39">
        <v>0.33</v>
      </c>
      <c r="F112" s="39">
        <v>0.33</v>
      </c>
      <c r="G112" s="39">
        <v>0.33</v>
      </c>
      <c r="H112" s="39">
        <v>0</v>
      </c>
      <c r="I112" s="39">
        <v>0</v>
      </c>
      <c r="J112" s="39">
        <v>0</v>
      </c>
      <c r="K112" s="39">
        <v>0</v>
      </c>
      <c r="L112" s="39">
        <v>0.33</v>
      </c>
      <c r="M112" s="39">
        <v>1</v>
      </c>
      <c r="N112" s="39">
        <v>0</v>
      </c>
      <c r="O112" s="39">
        <v>0.67</v>
      </c>
    </row>
    <row r="113" spans="1:16" x14ac:dyDescent="0.25">
      <c r="A113" s="2" t="s">
        <v>71</v>
      </c>
      <c r="B113" s="12">
        <v>2</v>
      </c>
      <c r="C113" s="13">
        <v>1.5</v>
      </c>
      <c r="D113" s="39">
        <v>0.5</v>
      </c>
      <c r="E113" s="39">
        <v>0.5</v>
      </c>
      <c r="F113" s="39">
        <v>0.5</v>
      </c>
      <c r="G113" s="39">
        <v>0</v>
      </c>
      <c r="H113" s="39">
        <v>0</v>
      </c>
      <c r="I113" s="39">
        <v>0</v>
      </c>
      <c r="J113" s="39">
        <v>0</v>
      </c>
      <c r="K113" s="39">
        <v>0.5</v>
      </c>
      <c r="L113" s="39">
        <v>0.5</v>
      </c>
      <c r="M113" s="39">
        <v>0.5</v>
      </c>
      <c r="N113" s="39">
        <v>0</v>
      </c>
      <c r="O113" s="39">
        <v>0</v>
      </c>
    </row>
    <row r="114" spans="1:16" x14ac:dyDescent="0.25">
      <c r="A114" s="2" t="s">
        <v>73</v>
      </c>
      <c r="B114" s="12">
        <v>3</v>
      </c>
      <c r="C114" s="13">
        <v>1.33</v>
      </c>
      <c r="D114" s="39">
        <v>0.67</v>
      </c>
      <c r="E114" s="39">
        <v>0.67</v>
      </c>
      <c r="F114" s="39">
        <v>0</v>
      </c>
      <c r="G114" s="39">
        <v>0</v>
      </c>
      <c r="H114" s="39">
        <v>0</v>
      </c>
      <c r="I114" s="39">
        <v>0</v>
      </c>
      <c r="J114" s="39">
        <v>0</v>
      </c>
      <c r="K114" s="39">
        <v>0.33</v>
      </c>
      <c r="L114" s="39">
        <v>0.33</v>
      </c>
      <c r="M114" s="39">
        <v>0.67</v>
      </c>
      <c r="N114" s="39">
        <v>0</v>
      </c>
      <c r="O114" s="39">
        <v>0.33</v>
      </c>
    </row>
    <row r="115" spans="1:16" x14ac:dyDescent="0.25">
      <c r="A115" s="2" t="s">
        <v>74</v>
      </c>
      <c r="B115" s="12">
        <v>3</v>
      </c>
      <c r="C115" s="13">
        <v>1.33</v>
      </c>
      <c r="D115" s="39">
        <v>0.67</v>
      </c>
      <c r="E115" s="39">
        <v>0.33</v>
      </c>
      <c r="F115" s="39">
        <v>0.33</v>
      </c>
      <c r="G115" s="39">
        <v>0</v>
      </c>
      <c r="H115" s="39">
        <v>0</v>
      </c>
      <c r="I115" s="39">
        <v>0</v>
      </c>
      <c r="J115" s="39">
        <v>0</v>
      </c>
      <c r="K115" s="39">
        <v>0.33</v>
      </c>
      <c r="L115" s="39">
        <v>0.67</v>
      </c>
      <c r="M115" s="39">
        <v>0.33</v>
      </c>
      <c r="N115" s="39">
        <v>0.33</v>
      </c>
      <c r="O115" s="39">
        <v>0</v>
      </c>
    </row>
    <row r="116" spans="1:16" x14ac:dyDescent="0.25">
      <c r="A116" s="2" t="s">
        <v>82</v>
      </c>
      <c r="B116" s="12">
        <v>3</v>
      </c>
      <c r="C116" s="13">
        <v>1.33</v>
      </c>
      <c r="D116" s="39">
        <v>1</v>
      </c>
      <c r="E116" s="39">
        <v>0.33</v>
      </c>
      <c r="F116" s="39">
        <v>0</v>
      </c>
      <c r="G116" s="39">
        <v>0</v>
      </c>
      <c r="H116" s="39">
        <v>0</v>
      </c>
      <c r="I116" s="39">
        <v>0</v>
      </c>
      <c r="J116" s="39">
        <v>0</v>
      </c>
      <c r="K116" s="39">
        <v>0.33</v>
      </c>
      <c r="L116" s="39">
        <v>0.33</v>
      </c>
      <c r="M116" s="39">
        <v>0.33</v>
      </c>
      <c r="N116" s="39">
        <v>0.33</v>
      </c>
      <c r="O116" s="39">
        <v>0.33</v>
      </c>
    </row>
    <row r="117" spans="1:16" x14ac:dyDescent="0.25">
      <c r="A117" s="2" t="s">
        <v>76</v>
      </c>
      <c r="B117" s="12">
        <v>3</v>
      </c>
      <c r="C117" s="13">
        <v>1</v>
      </c>
      <c r="D117" s="39">
        <v>1</v>
      </c>
      <c r="E117" s="39">
        <v>0</v>
      </c>
      <c r="F117" s="39">
        <v>0</v>
      </c>
      <c r="G117" s="39">
        <v>0</v>
      </c>
      <c r="H117" s="39">
        <v>0</v>
      </c>
      <c r="I117" s="39">
        <v>0</v>
      </c>
      <c r="J117" s="39">
        <v>0</v>
      </c>
      <c r="K117" s="39">
        <v>0</v>
      </c>
      <c r="L117" s="39">
        <v>0.67</v>
      </c>
      <c r="M117" s="39">
        <v>0.33</v>
      </c>
      <c r="N117" s="39">
        <v>0.67</v>
      </c>
      <c r="O117" s="39">
        <v>0.33</v>
      </c>
    </row>
    <row r="118" spans="1:16" x14ac:dyDescent="0.25">
      <c r="A118" s="2" t="s">
        <v>81</v>
      </c>
      <c r="B118" s="12">
        <v>2</v>
      </c>
      <c r="C118" s="13">
        <v>1</v>
      </c>
      <c r="D118" s="39">
        <v>0.5</v>
      </c>
      <c r="E118" s="39">
        <v>0.5</v>
      </c>
      <c r="F118" s="39">
        <v>0</v>
      </c>
      <c r="G118" s="39">
        <v>0</v>
      </c>
      <c r="H118" s="39">
        <v>0</v>
      </c>
      <c r="I118" s="39">
        <v>0</v>
      </c>
      <c r="J118" s="39">
        <v>0</v>
      </c>
      <c r="K118" s="39">
        <v>0.5</v>
      </c>
      <c r="L118" s="39">
        <v>0.5</v>
      </c>
      <c r="M118" s="39">
        <v>0.5</v>
      </c>
      <c r="N118" s="39">
        <v>0</v>
      </c>
      <c r="O118" s="39">
        <v>0</v>
      </c>
    </row>
    <row r="119" spans="1:16" x14ac:dyDescent="0.25">
      <c r="A119" s="2" t="s">
        <v>72</v>
      </c>
      <c r="B119" s="12">
        <v>3</v>
      </c>
      <c r="C119" s="13">
        <v>1</v>
      </c>
      <c r="D119" s="39">
        <v>1</v>
      </c>
      <c r="E119" s="39">
        <v>0</v>
      </c>
      <c r="F119" s="39">
        <v>0</v>
      </c>
      <c r="G119" s="39">
        <v>0</v>
      </c>
      <c r="H119" s="39">
        <v>0</v>
      </c>
      <c r="I119" s="39">
        <v>0</v>
      </c>
      <c r="J119" s="39">
        <v>0</v>
      </c>
      <c r="K119" s="39">
        <v>0</v>
      </c>
      <c r="L119" s="39">
        <v>0.67</v>
      </c>
      <c r="M119" s="39">
        <v>0.33</v>
      </c>
      <c r="N119" s="39">
        <v>0.67</v>
      </c>
      <c r="O119" s="39">
        <v>0.33</v>
      </c>
    </row>
    <row r="120" spans="1:16" x14ac:dyDescent="0.25">
      <c r="A120" s="2" t="s">
        <v>78</v>
      </c>
      <c r="B120" s="12">
        <v>3</v>
      </c>
      <c r="C120" s="13">
        <v>1</v>
      </c>
      <c r="D120" s="39">
        <v>0.67</v>
      </c>
      <c r="E120" s="39">
        <v>0.33</v>
      </c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0.33</v>
      </c>
      <c r="L120" s="39">
        <v>0.67</v>
      </c>
      <c r="M120" s="39">
        <v>0.33</v>
      </c>
      <c r="N120" s="39">
        <v>0.33</v>
      </c>
      <c r="O120" s="39">
        <v>0</v>
      </c>
    </row>
    <row r="121" spans="1:16" x14ac:dyDescent="0.25">
      <c r="A121" s="2" t="s">
        <v>79</v>
      </c>
      <c r="B121" s="12">
        <v>3</v>
      </c>
      <c r="C121" s="13">
        <v>1</v>
      </c>
      <c r="D121" s="39">
        <v>0.67</v>
      </c>
      <c r="E121" s="39">
        <v>0.33</v>
      </c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0.33</v>
      </c>
      <c r="M121" s="39">
        <v>1</v>
      </c>
      <c r="N121" s="39">
        <v>0</v>
      </c>
      <c r="O121" s="39">
        <v>0.67</v>
      </c>
    </row>
    <row r="122" spans="1:16" x14ac:dyDescent="0.25">
      <c r="A122" s="2" t="s">
        <v>85</v>
      </c>
      <c r="B122" s="12">
        <v>3</v>
      </c>
      <c r="C122" s="13">
        <v>1</v>
      </c>
      <c r="D122" s="39">
        <v>0.67</v>
      </c>
      <c r="E122" s="39">
        <v>0.33</v>
      </c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</v>
      </c>
      <c r="L122" s="39">
        <v>0.67</v>
      </c>
      <c r="M122" s="39">
        <v>0.67</v>
      </c>
      <c r="N122" s="39">
        <v>0.33</v>
      </c>
      <c r="O122" s="39">
        <v>0.33</v>
      </c>
    </row>
    <row r="123" spans="1:16" x14ac:dyDescent="0.25">
      <c r="A123" s="2" t="s">
        <v>86</v>
      </c>
      <c r="B123" s="12">
        <v>3</v>
      </c>
      <c r="C123" s="13">
        <v>0.33</v>
      </c>
      <c r="D123" s="39">
        <v>0.33</v>
      </c>
      <c r="E123" s="39">
        <v>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1</v>
      </c>
      <c r="M123" s="39">
        <v>0.67</v>
      </c>
      <c r="N123" s="39">
        <v>0.33</v>
      </c>
      <c r="O123" s="39">
        <v>0</v>
      </c>
    </row>
    <row r="124" spans="1:16" x14ac:dyDescent="0.25">
      <c r="A124" s="2" t="s">
        <v>80</v>
      </c>
      <c r="B124" s="12">
        <v>3</v>
      </c>
      <c r="C124" s="13">
        <v>0.33</v>
      </c>
      <c r="D124" s="39">
        <v>0.33</v>
      </c>
      <c r="E124" s="39">
        <v>0</v>
      </c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39">
        <v>1</v>
      </c>
      <c r="M124" s="39">
        <v>0.67</v>
      </c>
      <c r="N124" s="39">
        <v>0.33</v>
      </c>
      <c r="O124" s="39">
        <v>0</v>
      </c>
    </row>
    <row r="125" spans="1:16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</row>
    <row r="126" spans="1:16" x14ac:dyDescent="0.25">
      <c r="A126" s="14" t="s">
        <v>40</v>
      </c>
      <c r="B126" s="57"/>
      <c r="C126" s="57"/>
      <c r="D126" s="15">
        <v>0.73899999999999999</v>
      </c>
      <c r="E126" s="15">
        <v>0.32600000000000001</v>
      </c>
      <c r="F126" s="15">
        <v>0.152</v>
      </c>
      <c r="G126" s="15">
        <v>6.5000000000000002E-2</v>
      </c>
      <c r="H126" s="15">
        <v>0</v>
      </c>
      <c r="I126" s="15">
        <v>0</v>
      </c>
      <c r="J126" s="15">
        <v>0</v>
      </c>
      <c r="K126" s="15">
        <v>0.19600000000000001</v>
      </c>
      <c r="L126" s="15">
        <v>0.54300000000000004</v>
      </c>
      <c r="M126" s="15">
        <v>0.52200000000000002</v>
      </c>
      <c r="N126" s="15">
        <v>0.28299999999999997</v>
      </c>
      <c r="O126" s="15">
        <v>0.26100000000000001</v>
      </c>
    </row>
    <row r="127" spans="1:16" x14ac:dyDescent="0.25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</row>
    <row r="128" spans="1:16" ht="15" customHeight="1" x14ac:dyDescent="0.25">
      <c r="A128" s="61" t="s">
        <v>47</v>
      </c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</row>
    <row r="129" spans="1:16" ht="15" customHeight="1" x14ac:dyDescent="0.25">
      <c r="A129" s="62" t="s">
        <v>516</v>
      </c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</row>
  </sheetData>
  <mergeCells count="33">
    <mergeCell ref="A127:P127"/>
    <mergeCell ref="A128:P128"/>
    <mergeCell ref="A129:P129"/>
    <mergeCell ref="A85:P85"/>
    <mergeCell ref="A86:P86"/>
    <mergeCell ref="A106:P106"/>
    <mergeCell ref="A107:P107"/>
    <mergeCell ref="A125:M125"/>
    <mergeCell ref="B126:C126"/>
    <mergeCell ref="A1:P1"/>
    <mergeCell ref="A2:P2"/>
    <mergeCell ref="A60:P60"/>
    <mergeCell ref="A61:P61"/>
    <mergeCell ref="A62:P62"/>
    <mergeCell ref="A41:A42"/>
    <mergeCell ref="A58:M58"/>
    <mergeCell ref="B59:C59"/>
    <mergeCell ref="A3:A4"/>
    <mergeCell ref="A20:M20"/>
    <mergeCell ref="B21:C21"/>
    <mergeCell ref="A22:A23"/>
    <mergeCell ref="A39:M39"/>
    <mergeCell ref="B40:C40"/>
    <mergeCell ref="A63:P63"/>
    <mergeCell ref="A87:A88"/>
    <mergeCell ref="A104:M104"/>
    <mergeCell ref="B105:C105"/>
    <mergeCell ref="A108:A109"/>
    <mergeCell ref="A66:A67"/>
    <mergeCell ref="A83:M83"/>
    <mergeCell ref="B84:C84"/>
    <mergeCell ref="A64:P64"/>
    <mergeCell ref="A65:P65"/>
  </mergeCells>
  <conditionalFormatting sqref="R4:U4">
    <cfRule type="notContainsText" dxfId="287" priority="12" operator="notContains" text="no">
      <formula>ISERROR(SEARCH("no",R4))</formula>
    </cfRule>
  </conditionalFormatting>
  <conditionalFormatting sqref="R4:U4">
    <cfRule type="containsText" dxfId="286" priority="11" operator="containsText" text="no">
      <formula>NOT(ISERROR(SEARCH("no",R4)))</formula>
    </cfRule>
  </conditionalFormatting>
  <conditionalFormatting sqref="R23:U23">
    <cfRule type="notContainsText" dxfId="285" priority="10" operator="notContains" text="no">
      <formula>ISERROR(SEARCH("no",R23))</formula>
    </cfRule>
  </conditionalFormatting>
  <conditionalFormatting sqref="R23:U23">
    <cfRule type="containsText" dxfId="284" priority="9" operator="containsText" text="no">
      <formula>NOT(ISERROR(SEARCH("no",R23)))</formula>
    </cfRule>
  </conditionalFormatting>
  <conditionalFormatting sqref="R42:U42">
    <cfRule type="notContainsText" dxfId="283" priority="8" operator="notContains" text="no">
      <formula>ISERROR(SEARCH("no",R42))</formula>
    </cfRule>
  </conditionalFormatting>
  <conditionalFormatting sqref="R42:U42">
    <cfRule type="containsText" dxfId="282" priority="7" operator="containsText" text="no">
      <formula>NOT(ISERROR(SEARCH("no",R42)))</formula>
    </cfRule>
  </conditionalFormatting>
  <conditionalFormatting sqref="R43:U57">
    <cfRule type="containsText" dxfId="281" priority="1" operator="containsText" text="no">
      <formula>NOT(ISERROR(SEARCH("no",R43)))</formula>
    </cfRule>
    <cfRule type="notContainsText" dxfId="280" priority="2" operator="notContains" text="no">
      <formula>ISERROR(SEARCH("no",R43))</formula>
    </cfRule>
  </conditionalFormatting>
  <conditionalFormatting sqref="R5:U19">
    <cfRule type="containsText" dxfId="279" priority="5" operator="containsText" text="no">
      <formula>NOT(ISERROR(SEARCH("no",R5)))</formula>
    </cfRule>
    <cfRule type="notContainsText" dxfId="278" priority="6" operator="notContains" text="no">
      <formula>ISERROR(SEARCH("no",R5))</formula>
    </cfRule>
  </conditionalFormatting>
  <conditionalFormatting sqref="R24:U38">
    <cfRule type="containsText" dxfId="277" priority="3" operator="containsText" text="no">
      <formula>NOT(ISERROR(SEARCH("no",R24)))</formula>
    </cfRule>
    <cfRule type="notContainsText" dxfId="276" priority="4" operator="notContains" text="no">
      <formula>ISERROR(SEARCH("no",R24))</formula>
    </cfRule>
  </conditionalFormatting>
  <hyperlinks>
    <hyperlink ref="B4" r:id="rId1" display="https://www.soccerstats.com/team.asp?league=belgium&amp;stats=14-gent" xr:uid="{11EF2D39-0D68-45C2-93C8-D5AE24DF9052}"/>
    <hyperlink ref="A5" r:id="rId2" display="https://www.soccerstats.com/team.asp?league=belgium&amp;stats=2-kortrijk" xr:uid="{8550E989-A784-4AD9-B4C9-79C1D256E94B}"/>
    <hyperlink ref="A6" r:id="rId3" display="https://www.soccerstats.com/team.asp?league=belgium&amp;stats=16-antwerp" xr:uid="{4DF92C9A-82BC-4DEA-AAE5-BCA6CE07A487}"/>
    <hyperlink ref="A7" r:id="rId4" display="https://www.soccerstats.com/team.asp?league=belgium&amp;stats=7-beveren" xr:uid="{34A1E12A-9774-4EFD-8309-450AB90BAEE6}"/>
    <hyperlink ref="A8" r:id="rId5" display="https://www.soccerstats.com/team.asp?league=belgium&amp;stats=3-cercle-brugge" xr:uid="{B507A81E-DE88-4D46-A0C4-288B8C6C7A8A}"/>
    <hyperlink ref="A9" r:id="rId6" display="https://www.soccerstats.com/team.asp?league=belgium&amp;stats=13-charleroi" xr:uid="{457A2E87-4F54-4A57-9FAA-A301C0243AEE}"/>
    <hyperlink ref="A10" r:id="rId7" display="https://www.soccerstats.com/team.asp?league=belgium&amp;stats=15-eupen" xr:uid="{7E636823-2CA8-4DFF-A824-9918D8F8441F}"/>
    <hyperlink ref="A11" r:id="rId8" display="https://www.soccerstats.com/team.asp?league=belgium&amp;stats=10-oostende" xr:uid="{7F479F3B-B054-4864-AC7A-F89D052F4995}"/>
    <hyperlink ref="A12" r:id="rId9" display="https://www.soccerstats.com/team.asp?league=belgium&amp;stats=4-standard-liege" xr:uid="{9725D507-ED2E-4ACA-B9A0-098B4892C434}"/>
    <hyperlink ref="A13" r:id="rId10" display="https://www.soccerstats.com/team.asp?league=belgium&amp;stats=12-kv-mechelen" xr:uid="{85D136A6-57C7-4A79-B714-29729B800805}"/>
    <hyperlink ref="A14" r:id="rId11" display="https://www.soccerstats.com/team.asp?league=belgium&amp;stats=8-club-brugge" xr:uid="{B1A3A6F0-8A1C-426C-8B8E-C7B9FA6E1FA8}"/>
    <hyperlink ref="A15" r:id="rId12" display="https://www.soccerstats.com/team.asp?league=belgium&amp;stats=1-krc-genk" xr:uid="{BD2A0C7F-7EB1-4E1D-B01F-64E21D10554B}"/>
    <hyperlink ref="A16" r:id="rId13" display="https://www.soccerstats.com/team.asp?league=belgium&amp;stats=6-mouscron-p" xr:uid="{0D12F562-7E48-4967-9F3F-D4015F03880C}"/>
    <hyperlink ref="A17" r:id="rId14" display="https://www.soccerstats.com/team.asp?league=belgium&amp;stats=5-sint-truiden" xr:uid="{26A57684-E985-4B93-B8D8-EB07C01F0D6E}"/>
    <hyperlink ref="A18" r:id="rId15" display="https://www.soccerstats.com/team.asp?league=belgium&amp;stats=11-zulte-waregem" xr:uid="{C60A1492-7BA5-47F9-90C4-5EF63D401933}"/>
    <hyperlink ref="A19" r:id="rId16" display="https://www.soccerstats.com/team.asp?league=belgium&amp;stats=9-anderlecht" xr:uid="{CEFFB66D-EDC3-4454-A6BD-47D87CF72CC7}"/>
    <hyperlink ref="B23" r:id="rId17" display="https://www.soccerstats.com/team.asp?league=belgium&amp;stats=14-gent" xr:uid="{715AEDCF-6F56-4862-A155-87E34D985704}"/>
    <hyperlink ref="A24" r:id="rId18" display="https://www.soccerstats.com/team.asp?league=belgium&amp;stats=7-beveren" xr:uid="{AE7B07E9-FB96-47E8-8E3B-0A94BE676F0C}"/>
    <hyperlink ref="A25" r:id="rId19" display="https://www.soccerstats.com/team.asp?league=belgium&amp;stats=2-kortrijk" xr:uid="{19AC2E40-94C6-4F73-AD42-4F9EED00BACA}"/>
    <hyperlink ref="A26" r:id="rId20" display="https://www.soccerstats.com/team.asp?league=belgium&amp;stats=12-kv-mechelen" xr:uid="{6D568381-D06E-4357-888E-9A2922CE8BF7}"/>
    <hyperlink ref="A27" r:id="rId21" display="https://www.soccerstats.com/team.asp?league=belgium&amp;stats=4-standard-liege" xr:uid="{E32F1A56-7F79-4D31-9BEF-906476D56B87}"/>
    <hyperlink ref="A28" r:id="rId22" display="https://www.soccerstats.com/team.asp?league=belgium&amp;stats=16-antwerp" xr:uid="{BD9B8629-4676-4DA5-B5FC-D4233B009884}"/>
    <hyperlink ref="A29" r:id="rId23" display="https://www.soccerstats.com/team.asp?league=belgium&amp;stats=15-eupen" xr:uid="{22A4B256-1923-4BB7-AA9D-D15436E535DE}"/>
    <hyperlink ref="A30" r:id="rId24" display="https://www.soccerstats.com/team.asp?league=belgium&amp;stats=10-oostende" xr:uid="{B8FEEF49-A576-4F3A-9047-C189D004DE56}"/>
    <hyperlink ref="A31" r:id="rId25" display="https://www.soccerstats.com/team.asp?league=belgium&amp;stats=8-club-brugge" xr:uid="{2BD988D3-C379-41FA-A287-9F8650B69B9C}"/>
    <hyperlink ref="A32" r:id="rId26" display="https://www.soccerstats.com/team.asp?league=belgium&amp;stats=11-zulte-waregem" xr:uid="{7F8F62B8-C13B-4AB7-AA5A-D12F03A47F26}"/>
    <hyperlink ref="A33" r:id="rId27" display="https://www.soccerstats.com/team.asp?league=belgium&amp;stats=13-charleroi" xr:uid="{08C51151-308E-4F16-98DB-F3852F29B36E}"/>
    <hyperlink ref="A34" r:id="rId28" display="https://www.soccerstats.com/team.asp?league=belgium&amp;stats=3-cercle-brugge" xr:uid="{C00DC142-3408-4D4A-9CB5-EA4448E8E10C}"/>
    <hyperlink ref="A35" r:id="rId29" display="https://www.soccerstats.com/team.asp?league=belgium&amp;stats=1-krc-genk" xr:uid="{562432DA-3F1B-414B-8279-07B833DE6A67}"/>
    <hyperlink ref="A36" r:id="rId30" display="https://www.soccerstats.com/team.asp?league=belgium&amp;stats=6-mouscron-p" xr:uid="{291B413A-CC8F-4620-B4F1-FC6BFA8D787E}"/>
    <hyperlink ref="A37" r:id="rId31" display="https://www.soccerstats.com/team.asp?league=belgium&amp;stats=9-anderlecht" xr:uid="{A125A0DB-4C44-43AA-820A-EC9B2E29FFA7}"/>
    <hyperlink ref="A38" r:id="rId32" display="https://www.soccerstats.com/team.asp?league=belgium&amp;stats=5-sint-truiden" xr:uid="{BB8082E6-536C-4B9F-B159-0FC98A60EB77}"/>
    <hyperlink ref="B42" r:id="rId33" display="https://www.soccerstats.com/team.asp?league=belgium&amp;stats=3-cercle-brugge" xr:uid="{99CBAC00-B497-416A-8F4C-AFB5D488B02B}"/>
    <hyperlink ref="A43" r:id="rId34" display="https://www.soccerstats.com/team.asp?league=belgium&amp;stats=16-antwerp" xr:uid="{BEB5611B-86C7-4DAE-B071-CE9B7F743BB3}"/>
    <hyperlink ref="A44" r:id="rId35" display="https://www.soccerstats.com/team.asp?league=belgium&amp;stats=13-charleroi" xr:uid="{4D2C7A37-DD7B-4CAC-A707-227BA50CA992}"/>
    <hyperlink ref="A45" r:id="rId36" display="https://www.soccerstats.com/team.asp?league=belgium&amp;stats=2-kortrijk" xr:uid="{3DE72F42-4EAA-454C-96BC-F5610469E345}"/>
    <hyperlink ref="A46" r:id="rId37" display="https://www.soccerstats.com/team.asp?league=belgium&amp;stats=1-krc-genk" xr:uid="{73E10B58-FC4D-413F-BAAB-830A3600E015}"/>
    <hyperlink ref="A47" r:id="rId38" display="https://www.soccerstats.com/team.asp?league=belgium&amp;stats=6-mouscron-p" xr:uid="{BF539D7F-D6E3-46EF-B4E6-4389F6A0D6BF}"/>
    <hyperlink ref="A48" r:id="rId39" display="https://www.soccerstats.com/team.asp?league=belgium&amp;stats=5-sint-truiden" xr:uid="{B34E56F3-1295-4D56-ABC7-934B82BCB47A}"/>
    <hyperlink ref="A49" r:id="rId40" display="https://www.soccerstats.com/team.asp?league=belgium&amp;stats=8-club-brugge" xr:uid="{9275C5FF-BF9A-448D-AF24-17261E77A17F}"/>
    <hyperlink ref="A50" r:id="rId41" display="https://www.soccerstats.com/team.asp?league=belgium&amp;stats=15-eupen" xr:uid="{E687AF1A-2EA3-4391-8D23-01F20C1D9A23}"/>
    <hyperlink ref="A51" r:id="rId42" display="https://www.soccerstats.com/team.asp?league=belgium&amp;stats=10-oostende" xr:uid="{AE66FE8C-10C7-4E2A-87CA-A4B3267416AD}"/>
    <hyperlink ref="A52" r:id="rId43" display="https://www.soccerstats.com/team.asp?league=belgium&amp;stats=7-beveren" xr:uid="{5F57BE5D-8015-4092-8C68-DF0A006EB58A}"/>
    <hyperlink ref="A53" r:id="rId44" display="https://www.soccerstats.com/team.asp?league=belgium&amp;stats=14-gent" xr:uid="{320D995B-FC26-49F7-81DC-6A78206E786C}"/>
    <hyperlink ref="A54" r:id="rId45" display="https://www.soccerstats.com/team.asp?league=belgium&amp;stats=9-anderlecht" xr:uid="{37EE1606-6AE5-4905-8316-4DBF11510133}"/>
    <hyperlink ref="A55" r:id="rId46" display="https://www.soccerstats.com/team.asp?league=belgium&amp;stats=4-standard-liege" xr:uid="{8A0F9CB2-5B41-4C1A-86E4-E1C68A145787}"/>
    <hyperlink ref="A56" r:id="rId47" display="https://www.soccerstats.com/team.asp?league=belgium&amp;stats=11-zulte-waregem" xr:uid="{DD633FA0-26F2-4787-AF45-D16214E97F21}"/>
    <hyperlink ref="A57" r:id="rId48" display="https://www.soccerstats.com/team.asp?league=belgium&amp;stats=12-kv-mechelen" xr:uid="{19A095DA-CA76-434E-8B33-0B47AD11AE6D}"/>
    <hyperlink ref="B67" r:id="rId49" display="https://www.soccerstats.com/team.asp?league=belgium&amp;stats=14-gent" xr:uid="{BF94909B-2552-4941-8692-3AF4F3F6EC10}"/>
    <hyperlink ref="A68" r:id="rId50" display="https://www.soccerstats.com/team.asp?league=belgium&amp;stats=6-mouscron-p" xr:uid="{0E0B17E0-1884-4868-B460-54D9CAA027FD}"/>
    <hyperlink ref="A69" r:id="rId51" display="https://www.soccerstats.com/team.asp?league=belgium&amp;stats=16-antwerp" xr:uid="{B09D76E8-37DA-4E73-9773-7EA1E44DDD0E}"/>
    <hyperlink ref="A70" r:id="rId52" display="https://www.soccerstats.com/team.asp?league=belgium&amp;stats=3-cercle-brugge" xr:uid="{75237492-64C0-40B4-9B5F-35A26871252E}"/>
    <hyperlink ref="A71" r:id="rId53" display="https://www.soccerstats.com/team.asp?league=belgium&amp;stats=15-eupen" xr:uid="{4E13A45B-19A9-4854-BFAF-C00ECEDDE018}"/>
    <hyperlink ref="A72" r:id="rId54" display="https://www.soccerstats.com/team.asp?league=belgium&amp;stats=5-sint-truiden" xr:uid="{B7FF1A96-B5DD-483C-9DC8-D188380DDDD2}"/>
    <hyperlink ref="A73" r:id="rId55" display="https://www.soccerstats.com/team.asp?league=belgium&amp;stats=8-club-brugge" xr:uid="{AA2106F5-3CA5-4A59-BE1A-6C21E905CC2B}"/>
    <hyperlink ref="A74" r:id="rId56" display="https://www.soccerstats.com/team.asp?league=belgium&amp;stats=7-beveren" xr:uid="{11928EF7-913E-42E1-BDAD-3F7843EF83C0}"/>
    <hyperlink ref="A75" r:id="rId57" display="https://www.soccerstats.com/team.asp?league=belgium&amp;stats=4-standard-liege" xr:uid="{183E78F1-5BA4-4728-BE83-CCC72CC26B9C}"/>
    <hyperlink ref="A76" r:id="rId58" display="https://www.soccerstats.com/team.asp?league=belgium&amp;stats=12-kv-mechelen" xr:uid="{34A36310-E256-4252-9D78-7325C604C300}"/>
    <hyperlink ref="A77" r:id="rId59" display="https://www.soccerstats.com/team.asp?league=belgium&amp;stats=11-zulte-waregem" xr:uid="{791A556E-D843-4824-9F12-16356D216CCC}"/>
    <hyperlink ref="A78" r:id="rId60" display="https://www.soccerstats.com/team.asp?league=belgium&amp;stats=2-kortrijk" xr:uid="{FB50CCD7-EC83-4DD1-AC0D-E55A45AD6516}"/>
    <hyperlink ref="A79" r:id="rId61" display="https://www.soccerstats.com/team.asp?league=belgium&amp;stats=1-krc-genk" xr:uid="{2F8F1043-A8C8-4986-8EA2-9A57986EC618}"/>
    <hyperlink ref="A80" r:id="rId62" display="https://www.soccerstats.com/team.asp?league=belgium&amp;stats=10-oostende" xr:uid="{9FD579DD-2626-4983-8DAF-34B69FC47E66}"/>
    <hyperlink ref="A81" r:id="rId63" display="https://www.soccerstats.com/team.asp?league=belgium&amp;stats=9-anderlecht" xr:uid="{6356A99D-012F-4A4B-A96E-306B66D449E7}"/>
    <hyperlink ref="A82" r:id="rId64" display="https://www.soccerstats.com/team.asp?league=belgium&amp;stats=13-charleroi" xr:uid="{FCDF927B-CFAD-4369-9F2E-DF93D20384AF}"/>
    <hyperlink ref="B88" r:id="rId65" display="https://www.soccerstats.com/team.asp?league=belgium&amp;stats=14-gent" xr:uid="{115F82E4-E4F3-44CB-9916-A14D017755D2}"/>
    <hyperlink ref="A89" r:id="rId66" display="https://www.soccerstats.com/team.asp?league=belgium&amp;stats=16-antwerp" xr:uid="{7405A13F-4580-4C02-ADED-8D1620D7A667}"/>
    <hyperlink ref="A90" r:id="rId67" display="https://www.soccerstats.com/team.asp?league=belgium&amp;stats=12-kv-mechelen" xr:uid="{CB79CB36-86ED-4FED-8D50-B839CE00905B}"/>
    <hyperlink ref="A91" r:id="rId68" display="https://www.soccerstats.com/team.asp?league=belgium&amp;stats=8-club-brugge" xr:uid="{ED9E019D-5E25-4A49-AB91-A89F9BFAA1F2}"/>
    <hyperlink ref="A92" r:id="rId69" display="https://www.soccerstats.com/team.asp?league=belgium&amp;stats=4-standard-liege" xr:uid="{2FC6F62B-05AF-4BA9-ADF1-27CE88BA963B}"/>
    <hyperlink ref="A93" r:id="rId70" display="https://www.soccerstats.com/team.asp?league=belgium&amp;stats=7-beveren" xr:uid="{D235B978-3091-4918-A661-523BFFF6DCCB}"/>
    <hyperlink ref="A94" r:id="rId71" display="https://www.soccerstats.com/team.asp?league=belgium&amp;stats=15-eupen" xr:uid="{2BFCBCEB-08D5-4629-9138-6336FFDC267E}"/>
    <hyperlink ref="A95" r:id="rId72" display="https://www.soccerstats.com/team.asp?league=belgium&amp;stats=6-mouscron-p" xr:uid="{D3E2B6D6-92A0-4966-B68E-E320B5FC77D9}"/>
    <hyperlink ref="A96" r:id="rId73" display="https://www.soccerstats.com/team.asp?league=belgium&amp;stats=11-zulte-waregem" xr:uid="{B05DB75A-632D-4594-9F0D-7B74C2CF5382}"/>
    <hyperlink ref="A97" r:id="rId74" display="https://www.soccerstats.com/team.asp?league=belgium&amp;stats=9-anderlecht" xr:uid="{C337F38A-3CE5-4089-A785-9E06244A3E71}"/>
    <hyperlink ref="A98" r:id="rId75" display="https://www.soccerstats.com/team.asp?league=belgium&amp;stats=2-kortrijk" xr:uid="{82236943-6B3F-4A94-869D-391197014B44}"/>
    <hyperlink ref="A99" r:id="rId76" display="https://www.soccerstats.com/team.asp?league=belgium&amp;stats=10-oostende" xr:uid="{43E51695-9AD1-45E9-970A-15646A7CE7D7}"/>
    <hyperlink ref="A100" r:id="rId77" display="https://www.soccerstats.com/team.asp?league=belgium&amp;stats=5-sint-truiden" xr:uid="{3E1AD45C-24BE-4EBB-8D0A-D72142FA2685}"/>
    <hyperlink ref="A101" r:id="rId78" display="https://www.soccerstats.com/team.asp?league=belgium&amp;stats=1-krc-genk" xr:uid="{3F9C2833-BBC7-4714-8699-1BB6A79A7C6B}"/>
    <hyperlink ref="A102" r:id="rId79" display="https://www.soccerstats.com/team.asp?league=belgium&amp;stats=3-cercle-brugge" xr:uid="{CADBADE8-98D3-46FA-8756-797E9F73C047}"/>
    <hyperlink ref="A103" r:id="rId80" display="https://www.soccerstats.com/team.asp?league=belgium&amp;stats=13-charleroi" xr:uid="{1C27AF1B-AEF2-48D0-B2B6-0B613F950A2B}"/>
    <hyperlink ref="B109" r:id="rId81" display="https://www.soccerstats.com/team.asp?league=belgium&amp;stats=3-cercle-brugge" xr:uid="{F0F267D7-64C6-4F25-B26F-C455D59A49BF}"/>
    <hyperlink ref="A110" r:id="rId82" display="https://www.soccerstats.com/team.asp?league=belgium&amp;stats=6-mouscron-p" xr:uid="{319176A5-1E04-4916-9A62-BB5D174E6AD8}"/>
    <hyperlink ref="A111" r:id="rId83" display="https://www.soccerstats.com/team.asp?league=belgium&amp;stats=5-sint-truiden" xr:uid="{AD60B666-8C73-456A-B384-B379388AD42A}"/>
    <hyperlink ref="A112" r:id="rId84" display="https://www.soccerstats.com/team.asp?league=belgium&amp;stats=15-eupen" xr:uid="{2652F3A8-C13F-4833-BFC4-B3090B5ADEFF}"/>
    <hyperlink ref="A113" r:id="rId85" display="https://www.soccerstats.com/team.asp?league=belgium&amp;stats=14-gent" xr:uid="{D39B605E-7CDA-423A-BADC-1367036FF8FA}"/>
    <hyperlink ref="A114" r:id="rId86" display="https://www.soccerstats.com/team.asp?league=belgium&amp;stats=16-antwerp" xr:uid="{AAA10FA9-F0D1-4CD8-BA24-3E637FDD0D1B}"/>
    <hyperlink ref="A115" r:id="rId87" display="https://www.soccerstats.com/team.asp?league=belgium&amp;stats=7-beveren" xr:uid="{2F727306-7619-418C-8B53-B2F2DCFB384B}"/>
    <hyperlink ref="A116" r:id="rId88" display="https://www.soccerstats.com/team.asp?league=belgium&amp;stats=1-krc-genk" xr:uid="{FC8B802B-B2DE-4301-AE2A-DC889FFAD8F5}"/>
    <hyperlink ref="A117" r:id="rId89" display="https://www.soccerstats.com/team.asp?league=belgium&amp;stats=13-charleroi" xr:uid="{4B0025E6-122C-4191-BB4D-BC3550CD71B3}"/>
    <hyperlink ref="A118" r:id="rId90" display="https://www.soccerstats.com/team.asp?league=belgium&amp;stats=8-club-brugge" xr:uid="{AC558E50-9291-466E-BB39-0C1444AD63EB}"/>
    <hyperlink ref="A119" r:id="rId91" display="https://www.soccerstats.com/team.asp?league=belgium&amp;stats=2-kortrijk" xr:uid="{E02837E3-3917-422A-B176-430E231206C3}"/>
    <hyperlink ref="A120" r:id="rId92" display="https://www.soccerstats.com/team.asp?league=belgium&amp;stats=10-oostende" xr:uid="{245DEBB0-D07C-4F65-B10A-0516A6DBACBF}"/>
    <hyperlink ref="A121" r:id="rId93" display="https://www.soccerstats.com/team.asp?league=belgium&amp;stats=4-standard-liege" xr:uid="{51DA4A00-3E66-4133-B370-7E2F04399320}"/>
    <hyperlink ref="A122" r:id="rId94" display="https://www.soccerstats.com/team.asp?league=belgium&amp;stats=11-zulte-waregem" xr:uid="{E5F8F8E0-3D68-4FD1-8D5E-1895C5F34DBC}"/>
    <hyperlink ref="A123" r:id="rId95" display="https://www.soccerstats.com/team.asp?league=belgium&amp;stats=9-anderlecht" xr:uid="{864C51F9-EAAA-4933-9CCA-AA7D54D10704}"/>
    <hyperlink ref="A124" r:id="rId96" display="https://www.soccerstats.com/team.asp?league=belgium&amp;stats=12-kv-mechelen" xr:uid="{32062C81-CA62-4FAA-9E06-63522892F057}"/>
    <hyperlink ref="A129" r:id="rId97" display="https://www.soccerstats.com/table.asp?league=belgium&amp;tid=e" xr:uid="{64F55901-9616-455A-B5FB-4EA004F201C9}"/>
  </hyperlinks>
  <pageMargins left="0.7" right="0.7" top="0.75" bottom="0.75" header="0.3" footer="0.3"/>
  <tableParts count="1">
    <tablePart r:id="rId98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90E6A-0BBF-4E9B-B886-FF33DE5510F6}">
  <sheetPr codeName="Feuil10"/>
  <dimension ref="A1:K35"/>
  <sheetViews>
    <sheetView topLeftCell="A16" workbookViewId="0">
      <selection sqref="A1:C1"/>
    </sheetView>
  </sheetViews>
  <sheetFormatPr baseColWidth="10" defaultRowHeight="15" x14ac:dyDescent="0.25"/>
  <cols>
    <col min="1" max="1" width="7.140625" customWidth="1"/>
    <col min="2" max="2" width="6.5703125" customWidth="1"/>
    <col min="3" max="3" width="7.140625" customWidth="1"/>
    <col min="4" max="4" width="20.5703125" customWidth="1"/>
    <col min="5" max="5" width="43.42578125" customWidth="1"/>
    <col min="6" max="6" width="6.28515625" customWidth="1"/>
    <col min="7" max="7" width="8.140625" customWidth="1"/>
    <col min="8" max="8" width="6.85546875" customWidth="1"/>
    <col min="9" max="9" width="6.28515625" customWidth="1"/>
    <col min="10" max="10" width="8" customWidth="1"/>
    <col min="11" max="11" width="7" customWidth="1"/>
  </cols>
  <sheetData>
    <row r="1" spans="1:11" ht="15" customHeight="1" x14ac:dyDescent="0.25">
      <c r="A1" s="54" t="s">
        <v>483</v>
      </c>
      <c r="B1" s="54"/>
      <c r="C1" s="54"/>
      <c r="D1" s="54" t="s">
        <v>484</v>
      </c>
      <c r="E1" s="54"/>
      <c r="F1" s="54"/>
      <c r="G1" s="19" t="s">
        <v>485</v>
      </c>
      <c r="H1" s="40" t="s">
        <v>486</v>
      </c>
      <c r="I1" s="40" t="s">
        <v>487</v>
      </c>
      <c r="J1" s="20" t="s">
        <v>488</v>
      </c>
      <c r="K1" s="37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21" t="s">
        <v>706</v>
      </c>
      <c r="B4" s="52">
        <v>8.3333333333333329E-2</v>
      </c>
      <c r="C4" s="22" t="s">
        <v>490</v>
      </c>
      <c r="D4" s="38" t="s">
        <v>566</v>
      </c>
      <c r="E4" s="1"/>
      <c r="F4" s="23">
        <v>0.81</v>
      </c>
      <c r="G4" s="41"/>
      <c r="H4" s="12">
        <v>2.57</v>
      </c>
      <c r="I4" s="18">
        <v>0.43</v>
      </c>
      <c r="J4" s="1"/>
      <c r="K4" s="50" t="s">
        <v>482</v>
      </c>
    </row>
    <row r="5" spans="1:11" x14ac:dyDescent="0.25">
      <c r="A5" s="21">
        <v>11</v>
      </c>
      <c r="B5" s="52"/>
      <c r="C5" s="22" t="s">
        <v>492</v>
      </c>
      <c r="D5" s="38" t="s">
        <v>563</v>
      </c>
      <c r="E5" s="1"/>
      <c r="F5" s="23">
        <v>0.28999999999999998</v>
      </c>
      <c r="G5" s="41"/>
      <c r="H5" s="12">
        <v>3.63</v>
      </c>
      <c r="I5" s="17">
        <v>0.75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</row>
    <row r="8" spans="1:11" x14ac:dyDescent="0.25">
      <c r="A8" s="21" t="s">
        <v>526</v>
      </c>
      <c r="B8" s="52">
        <v>0.91666666666666663</v>
      </c>
      <c r="C8" s="22" t="s">
        <v>490</v>
      </c>
      <c r="D8" s="38" t="s">
        <v>561</v>
      </c>
      <c r="E8" s="1"/>
      <c r="F8" s="23">
        <v>1</v>
      </c>
      <c r="G8" s="41"/>
      <c r="H8" s="12">
        <v>4.13</v>
      </c>
      <c r="I8" s="17">
        <v>0.88</v>
      </c>
      <c r="J8" s="1"/>
      <c r="K8" s="50" t="s">
        <v>482</v>
      </c>
    </row>
    <row r="9" spans="1:11" x14ac:dyDescent="0.25">
      <c r="A9" s="21">
        <v>14</v>
      </c>
      <c r="B9" s="52"/>
      <c r="C9" s="22" t="s">
        <v>492</v>
      </c>
      <c r="D9" s="38" t="s">
        <v>571</v>
      </c>
      <c r="E9" s="1"/>
      <c r="F9" s="23">
        <v>0.59</v>
      </c>
      <c r="G9" s="41"/>
      <c r="H9" s="16">
        <v>2</v>
      </c>
      <c r="I9" s="18">
        <v>0.33</v>
      </c>
      <c r="J9" s="1"/>
      <c r="K9" s="50"/>
    </row>
    <row r="10" spans="1:11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</row>
    <row r="11" spans="1:11" x14ac:dyDescent="0.25">
      <c r="A11" s="53"/>
      <c r="B11" s="53"/>
      <c r="C11" s="53"/>
      <c r="D11" s="53"/>
      <c r="E11" s="53"/>
      <c r="F11" s="53"/>
      <c r="G11" s="53"/>
      <c r="H11" s="53"/>
      <c r="I11" s="53"/>
      <c r="J11" s="53"/>
    </row>
    <row r="12" spans="1:11" x14ac:dyDescent="0.25">
      <c r="A12" s="21" t="s">
        <v>489</v>
      </c>
      <c r="B12" s="52">
        <v>0</v>
      </c>
      <c r="C12" s="22" t="s">
        <v>490</v>
      </c>
      <c r="D12" s="38" t="s">
        <v>574</v>
      </c>
      <c r="E12" s="1"/>
      <c r="F12" s="23">
        <v>0.33</v>
      </c>
      <c r="G12" s="41"/>
      <c r="H12" s="16">
        <v>2</v>
      </c>
      <c r="I12" s="18">
        <v>0.33</v>
      </c>
      <c r="J12" s="1"/>
      <c r="K12" s="50" t="s">
        <v>482</v>
      </c>
    </row>
    <row r="13" spans="1:11" x14ac:dyDescent="0.25">
      <c r="A13" s="21">
        <v>15</v>
      </c>
      <c r="B13" s="52"/>
      <c r="C13" s="22" t="s">
        <v>492</v>
      </c>
      <c r="D13" s="38" t="s">
        <v>558</v>
      </c>
      <c r="E13" s="1"/>
      <c r="F13" s="23">
        <v>0.21</v>
      </c>
      <c r="G13" s="41"/>
      <c r="H13" s="16">
        <v>2.25</v>
      </c>
      <c r="I13" s="18">
        <v>0.38</v>
      </c>
      <c r="J13" s="1"/>
      <c r="K13" s="50"/>
    </row>
    <row r="14" spans="1:11" x14ac:dyDescent="0.25">
      <c r="A14" s="53"/>
      <c r="B14" s="53"/>
      <c r="C14" s="53"/>
      <c r="D14" s="53"/>
      <c r="E14" s="53"/>
      <c r="F14" s="53"/>
      <c r="G14" s="53"/>
      <c r="H14" s="53"/>
      <c r="I14" s="53"/>
      <c r="J14" s="53"/>
    </row>
    <row r="15" spans="1:11" x14ac:dyDescent="0.25">
      <c r="A15" s="21" t="s">
        <v>489</v>
      </c>
      <c r="B15" s="52">
        <v>0</v>
      </c>
      <c r="C15" s="22" t="s">
        <v>490</v>
      </c>
      <c r="D15" s="38" t="s">
        <v>566</v>
      </c>
      <c r="E15" s="1"/>
      <c r="F15" s="23">
        <v>0.81</v>
      </c>
      <c r="G15" s="41"/>
      <c r="H15" s="12">
        <v>2.57</v>
      </c>
      <c r="I15" s="18">
        <v>0.43</v>
      </c>
      <c r="J15" s="1"/>
      <c r="K15" s="50" t="s">
        <v>482</v>
      </c>
    </row>
    <row r="16" spans="1:11" x14ac:dyDescent="0.25">
      <c r="A16" s="21">
        <v>15</v>
      </c>
      <c r="B16" s="52"/>
      <c r="C16" s="22" t="s">
        <v>492</v>
      </c>
      <c r="D16" s="38" t="s">
        <v>567</v>
      </c>
      <c r="E16" s="1"/>
      <c r="F16" s="23">
        <v>0.15</v>
      </c>
      <c r="G16" s="41"/>
      <c r="H16" s="12">
        <v>2.89</v>
      </c>
      <c r="I16" s="17">
        <v>0.56000000000000005</v>
      </c>
      <c r="J16" s="1"/>
      <c r="K16" s="50"/>
    </row>
    <row r="17" spans="1:11" x14ac:dyDescent="0.25">
      <c r="A17" s="53"/>
      <c r="B17" s="53"/>
      <c r="C17" s="53"/>
      <c r="D17" s="53"/>
      <c r="E17" s="53"/>
      <c r="F17" s="53"/>
      <c r="G17" s="53"/>
      <c r="H17" s="53"/>
      <c r="I17" s="53"/>
      <c r="J17" s="53"/>
    </row>
    <row r="18" spans="1:11" x14ac:dyDescent="0.25">
      <c r="A18" s="21" t="s">
        <v>489</v>
      </c>
      <c r="B18" s="52">
        <v>8.3333333333333329E-2</v>
      </c>
      <c r="C18" s="22" t="s">
        <v>490</v>
      </c>
      <c r="D18" s="38" t="s">
        <v>557</v>
      </c>
      <c r="E18" s="1"/>
      <c r="F18" s="23">
        <v>0.59</v>
      </c>
      <c r="G18" s="41"/>
      <c r="H18" s="12">
        <v>2.67</v>
      </c>
      <c r="I18" s="17">
        <v>0.67</v>
      </c>
      <c r="J18" s="1"/>
      <c r="K18" s="50" t="s">
        <v>482</v>
      </c>
    </row>
    <row r="19" spans="1:11" x14ac:dyDescent="0.25">
      <c r="A19" s="21">
        <v>15</v>
      </c>
      <c r="B19" s="52"/>
      <c r="C19" s="22" t="s">
        <v>492</v>
      </c>
      <c r="D19" s="38" t="s">
        <v>569</v>
      </c>
      <c r="E19" s="1"/>
      <c r="F19" s="23">
        <v>0.37</v>
      </c>
      <c r="G19" s="41"/>
      <c r="H19" s="16">
        <v>2.33</v>
      </c>
      <c r="I19" s="18">
        <v>0.33</v>
      </c>
      <c r="J19" s="1"/>
      <c r="K19" s="50"/>
    </row>
    <row r="20" spans="1:11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</row>
    <row r="21" spans="1:11" x14ac:dyDescent="0.25">
      <c r="A21" s="21" t="s">
        <v>489</v>
      </c>
      <c r="B21" s="52">
        <v>0.66666666666666663</v>
      </c>
      <c r="C21" s="22" t="s">
        <v>490</v>
      </c>
      <c r="D21" s="38" t="s">
        <v>570</v>
      </c>
      <c r="E21" s="1"/>
      <c r="F21" s="23">
        <v>0.63</v>
      </c>
      <c r="G21" s="41"/>
      <c r="H21" s="12">
        <v>2.67</v>
      </c>
      <c r="I21" s="17">
        <v>0.56000000000000005</v>
      </c>
      <c r="J21" s="1"/>
      <c r="K21" s="50" t="s">
        <v>482</v>
      </c>
    </row>
    <row r="22" spans="1:11" x14ac:dyDescent="0.25">
      <c r="A22" s="21">
        <v>15</v>
      </c>
      <c r="B22" s="52"/>
      <c r="C22" s="22" t="s">
        <v>492</v>
      </c>
      <c r="D22" s="38" t="s">
        <v>564</v>
      </c>
      <c r="E22" s="1"/>
      <c r="F22" s="23">
        <v>0.17</v>
      </c>
      <c r="G22" s="41"/>
      <c r="H22" s="16">
        <v>1.75</v>
      </c>
      <c r="I22" s="18">
        <v>0.38</v>
      </c>
      <c r="J22" s="1"/>
      <c r="K22" s="50"/>
    </row>
    <row r="23" spans="1:11" x14ac:dyDescent="0.25">
      <c r="A23" s="53"/>
      <c r="B23" s="53"/>
      <c r="C23" s="53"/>
      <c r="D23" s="53"/>
      <c r="E23" s="53"/>
      <c r="F23" s="53"/>
      <c r="G23" s="53"/>
      <c r="H23" s="53"/>
      <c r="I23" s="53"/>
      <c r="J23" s="53"/>
    </row>
    <row r="24" spans="1:11" x14ac:dyDescent="0.25">
      <c r="A24" s="21" t="s">
        <v>489</v>
      </c>
      <c r="B24" s="52">
        <v>0.66666666666666663</v>
      </c>
      <c r="C24" s="22" t="s">
        <v>490</v>
      </c>
      <c r="D24" s="38" t="s">
        <v>572</v>
      </c>
      <c r="E24" s="1"/>
      <c r="F24" s="23">
        <v>0.75</v>
      </c>
      <c r="G24" s="41"/>
      <c r="H24" s="16">
        <v>1.88</v>
      </c>
      <c r="I24" s="18">
        <v>0.25</v>
      </c>
      <c r="J24" s="1"/>
      <c r="K24" s="50" t="s">
        <v>482</v>
      </c>
    </row>
    <row r="25" spans="1:11" x14ac:dyDescent="0.25">
      <c r="A25" s="21">
        <v>15</v>
      </c>
      <c r="B25" s="52"/>
      <c r="C25" s="22" t="s">
        <v>492</v>
      </c>
      <c r="D25" s="38" t="s">
        <v>560</v>
      </c>
      <c r="E25" s="1"/>
      <c r="F25" s="23">
        <v>0.15</v>
      </c>
      <c r="G25" s="41"/>
      <c r="H25" s="16">
        <v>2</v>
      </c>
      <c r="I25" s="18">
        <v>0.22</v>
      </c>
      <c r="J25" s="1"/>
      <c r="K25" s="50"/>
    </row>
    <row r="26" spans="1:1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</row>
    <row r="27" spans="1:11" x14ac:dyDescent="0.25">
      <c r="A27" s="21" t="s">
        <v>489</v>
      </c>
      <c r="B27" s="52">
        <v>0.875</v>
      </c>
      <c r="C27" s="22" t="s">
        <v>490</v>
      </c>
      <c r="D27" s="38" t="s">
        <v>559</v>
      </c>
      <c r="E27" s="1"/>
      <c r="F27" s="23">
        <v>0.74</v>
      </c>
      <c r="G27" s="41"/>
      <c r="H27" s="16">
        <v>2.11</v>
      </c>
      <c r="I27" s="18">
        <v>0.33</v>
      </c>
      <c r="J27" s="1"/>
      <c r="K27" s="50" t="s">
        <v>482</v>
      </c>
    </row>
    <row r="28" spans="1:11" x14ac:dyDescent="0.25">
      <c r="A28" s="21">
        <v>15</v>
      </c>
      <c r="B28" s="52"/>
      <c r="C28" s="22" t="s">
        <v>492</v>
      </c>
      <c r="D28" s="38" t="s">
        <v>562</v>
      </c>
      <c r="E28" s="1"/>
      <c r="F28" s="23">
        <v>0.3</v>
      </c>
      <c r="G28" s="41"/>
      <c r="H28" s="12">
        <v>3</v>
      </c>
      <c r="I28" s="17">
        <v>0.56000000000000005</v>
      </c>
      <c r="J28" s="1"/>
      <c r="K28" s="50"/>
    </row>
    <row r="29" spans="1:11" x14ac:dyDescent="0.25">
      <c r="A29" s="53"/>
      <c r="B29" s="53"/>
      <c r="C29" s="53"/>
      <c r="D29" s="53"/>
      <c r="E29" s="53"/>
      <c r="F29" s="53"/>
      <c r="G29" s="53"/>
      <c r="H29" s="53"/>
      <c r="I29" s="53"/>
      <c r="J29" s="53"/>
    </row>
    <row r="30" spans="1:11" x14ac:dyDescent="0.25">
      <c r="A30" s="21" t="s">
        <v>489</v>
      </c>
      <c r="B30" s="52">
        <v>0.875</v>
      </c>
      <c r="C30" s="22" t="s">
        <v>490</v>
      </c>
      <c r="D30" s="38" t="s">
        <v>563</v>
      </c>
      <c r="E30" s="1"/>
      <c r="F30" s="23">
        <v>0.3</v>
      </c>
      <c r="G30" s="41"/>
      <c r="H30" s="16">
        <v>1.89</v>
      </c>
      <c r="I30" s="18">
        <v>0.33</v>
      </c>
      <c r="J30" s="1"/>
      <c r="K30" s="50" t="s">
        <v>482</v>
      </c>
    </row>
    <row r="31" spans="1:11" x14ac:dyDescent="0.25">
      <c r="A31" s="21">
        <v>15</v>
      </c>
      <c r="B31" s="52"/>
      <c r="C31" s="22" t="s">
        <v>492</v>
      </c>
      <c r="D31" s="38" t="s">
        <v>556</v>
      </c>
      <c r="E31" s="1"/>
      <c r="F31" s="23">
        <v>0.42</v>
      </c>
      <c r="G31" s="41"/>
      <c r="H31" s="16">
        <v>2</v>
      </c>
      <c r="I31" s="18">
        <v>0.25</v>
      </c>
      <c r="J31" s="1"/>
      <c r="K31" s="50"/>
    </row>
    <row r="32" spans="1:11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</row>
    <row r="33" spans="1:11" x14ac:dyDescent="0.25">
      <c r="A33" s="21" t="s">
        <v>489</v>
      </c>
      <c r="B33" s="52">
        <v>0.875</v>
      </c>
      <c r="C33" s="22" t="s">
        <v>490</v>
      </c>
      <c r="D33" s="38" t="s">
        <v>568</v>
      </c>
      <c r="E33" s="1"/>
      <c r="F33" s="23">
        <v>0.57999999999999996</v>
      </c>
      <c r="G33" s="41"/>
      <c r="H33" s="12">
        <v>3.5</v>
      </c>
      <c r="I33" s="17">
        <v>0.62</v>
      </c>
      <c r="J33" s="1"/>
      <c r="K33" s="50" t="s">
        <v>482</v>
      </c>
    </row>
    <row r="34" spans="1:11" x14ac:dyDescent="0.25">
      <c r="A34" s="21">
        <v>15</v>
      </c>
      <c r="B34" s="52"/>
      <c r="C34" s="22" t="s">
        <v>492</v>
      </c>
      <c r="D34" s="38" t="s">
        <v>565</v>
      </c>
      <c r="E34" s="1"/>
      <c r="F34" s="23">
        <v>0.19</v>
      </c>
      <c r="G34" s="41"/>
      <c r="H34" s="12">
        <v>2.78</v>
      </c>
      <c r="I34" s="18">
        <v>0.33</v>
      </c>
      <c r="J34" s="1"/>
      <c r="K34" s="50"/>
    </row>
    <row r="35" spans="1:11" ht="15" customHeight="1" x14ac:dyDescent="0.25">
      <c r="A35" s="51" t="s">
        <v>514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</row>
  </sheetData>
  <mergeCells count="36">
    <mergeCell ref="K4:K5"/>
    <mergeCell ref="A7:J7"/>
    <mergeCell ref="B8:B9"/>
    <mergeCell ref="K8:K9"/>
    <mergeCell ref="A10:J10"/>
    <mergeCell ref="A1:C1"/>
    <mergeCell ref="D1:F1"/>
    <mergeCell ref="A2:J2"/>
    <mergeCell ref="A3:J3"/>
    <mergeCell ref="B4:B5"/>
    <mergeCell ref="A6:J6"/>
    <mergeCell ref="A11:J11"/>
    <mergeCell ref="B12:B13"/>
    <mergeCell ref="K12:K13"/>
    <mergeCell ref="A14:J14"/>
    <mergeCell ref="B15:B16"/>
    <mergeCell ref="K15:K16"/>
    <mergeCell ref="A17:J17"/>
    <mergeCell ref="B18:B19"/>
    <mergeCell ref="K18:K19"/>
    <mergeCell ref="A20:J20"/>
    <mergeCell ref="B21:B22"/>
    <mergeCell ref="K21:K22"/>
    <mergeCell ref="A23:J23"/>
    <mergeCell ref="B24:B25"/>
    <mergeCell ref="K24:K25"/>
    <mergeCell ref="A26:J26"/>
    <mergeCell ref="B27:B28"/>
    <mergeCell ref="K27:K28"/>
    <mergeCell ref="A29:J29"/>
    <mergeCell ref="B30:B31"/>
    <mergeCell ref="K30:K31"/>
    <mergeCell ref="A32:J32"/>
    <mergeCell ref="B33:B34"/>
    <mergeCell ref="K33:K34"/>
    <mergeCell ref="A35:K35"/>
  </mergeCells>
  <hyperlinks>
    <hyperlink ref="K4" r:id="rId1" tooltip="Palmeiras vs Fluminense" display="https://www.soccerstats.com/pmatch.asp?league=brazil&amp;stats=158-17-13-2019-palmeiras-fluminense" xr:uid="{0030300E-AE2C-4A81-825F-041D5485050B}"/>
    <hyperlink ref="K8" r:id="rId2" tooltip="Flamengo vs Santos" display="https://www.soccerstats.com/pmatch.asp?league=brazil&amp;stats=186-11-16-2019-flamengo-santos" xr:uid="{1244B8E6-053E-4FAD-AA9E-E505174A709B}"/>
    <hyperlink ref="K12" r:id="rId3" tooltip="Chapecoense vs Vasco da Gama" display="https://www.soccerstats.com/pmatch.asp?league=brazil&amp;stats=185-9-2-2019-chapecoense-vasco-da-gama" xr:uid="{FE4F48AD-83B9-43C3-BA45-247401FFABCA}"/>
    <hyperlink ref="K15" r:id="rId4" tooltip="Palmeiras vs Cruzeiro" display="https://www.soccerstats.com/pmatch.asp?league=brazil&amp;stats=189-17-12-2019-palmeiras-cruzeiro" xr:uid="{2AA8AE8E-C6CB-49CA-9218-767FC96C69E0}"/>
    <hyperlink ref="K18" r:id="rId5" tooltip="Ceara vs Botafogo" display="https://www.soccerstats.com/pmatch.asp?league=brazil&amp;stats=184-7-20-2019-ceara-botafogo" xr:uid="{74DD03BF-05B9-4718-97D8-B4C70F2A009B}"/>
    <hyperlink ref="K21" r:id="rId6" tooltip="Atletico MG vs Internacional" display="https://www.soccerstats.com/pmatch.asp?league=brazil&amp;stats=182-3-10-2019-atletico-mg-internacional" xr:uid="{B3D3DC2C-6D42-485C-A604-D39623E08086}"/>
    <hyperlink ref="K24" r:id="rId7" tooltip="Atletico PR vs Avai" display="https://www.soccerstats.com/pmatch.asp?league=brazil&amp;stats=181-1-4-2019-atletico-pr-avai" xr:uid="{DC52577C-C0E3-4617-972D-A68CC89F776E}"/>
    <hyperlink ref="K27" r:id="rId8" tooltip="Bahia vs Fortaleza" display="https://www.soccerstats.com/pmatch.asp?league=brazil&amp;stats=183-5-18-2019-bahia-fortaleza" xr:uid="{D8D5F211-0675-41FF-9E3D-65143879C6F2}"/>
    <hyperlink ref="K30" r:id="rId9" tooltip="Fluminense vs Corinthians" display="https://www.soccerstats.com/pmatch.asp?league=brazil&amp;stats=187-13-6-2019-fluminense-corinthians" xr:uid="{7D26FF47-95FF-4CCB-B9A7-4BDDDB7E7963}"/>
    <hyperlink ref="K33" r:id="rId10" tooltip="Grêmio vs Goias" display="https://www.soccerstats.com/pmatch.asp?league=brazil&amp;stats=188-15-14-2019-grêmio-goias" xr:uid="{74A4A77D-C3BB-4F6C-8233-F6CBB993E1A9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1"/>
  <dimension ref="A1:AG153"/>
  <sheetViews>
    <sheetView topLeftCell="L1" zoomScale="80" zoomScaleNormal="80" workbookViewId="0">
      <selection activeCell="AH14" sqref="AH14"/>
    </sheetView>
  </sheetViews>
  <sheetFormatPr baseColWidth="10" defaultRowHeight="15" x14ac:dyDescent="0.25"/>
  <cols>
    <col min="1" max="1" width="8.28515625" customWidth="1"/>
    <col min="2" max="2" width="9.140625" customWidth="1"/>
    <col min="3" max="3" width="9.85546875" customWidth="1"/>
    <col min="4" max="4" width="29.28515625" customWidth="1"/>
    <col min="5" max="5" width="23.7109375" customWidth="1"/>
    <col min="6" max="6" width="8.5703125" customWidth="1"/>
    <col min="7" max="7" width="12.28515625" customWidth="1"/>
    <col min="8" max="8" width="7" customWidth="1"/>
    <col min="9" max="9" width="11.28515625" customWidth="1"/>
    <col min="10" max="10" width="12.140625" customWidth="1"/>
    <col min="11" max="11" width="11.28515625" customWidth="1"/>
    <col min="12" max="13" width="6.140625" bestFit="1" customWidth="1"/>
    <col min="14" max="14" width="6.28515625" bestFit="1" customWidth="1"/>
    <col min="15" max="15" width="6.140625" bestFit="1" customWidth="1"/>
    <col min="16" max="16" width="5" bestFit="1" customWidth="1"/>
  </cols>
  <sheetData>
    <row r="1" spans="1:33" ht="23.25" customHeight="1" x14ac:dyDescent="0.25">
      <c r="A1" s="54" t="s">
        <v>483</v>
      </c>
      <c r="B1" s="54"/>
      <c r="C1" s="54"/>
      <c r="D1" s="54" t="s">
        <v>484</v>
      </c>
      <c r="E1" s="54"/>
      <c r="F1" s="54"/>
      <c r="G1" s="19" t="s">
        <v>485</v>
      </c>
      <c r="H1" s="40" t="s">
        <v>486</v>
      </c>
      <c r="I1" s="40" t="s">
        <v>487</v>
      </c>
      <c r="J1" s="20" t="s">
        <v>488</v>
      </c>
      <c r="K1" s="37"/>
      <c r="Q1" s="3">
        <v>0.85</v>
      </c>
      <c r="R1" s="4"/>
      <c r="S1" s="4"/>
      <c r="T1" s="4"/>
      <c r="U1" s="4"/>
    </row>
    <row r="2" spans="1:33" ht="15.75" thickBo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R2" s="4"/>
      <c r="S2" s="4"/>
      <c r="T2" s="4"/>
      <c r="U2" s="4"/>
    </row>
    <row r="3" spans="1:33" ht="15.75" thickBot="1" x14ac:dyDescent="0.3">
      <c r="A3" s="53"/>
      <c r="B3" s="53"/>
      <c r="C3" s="53"/>
      <c r="D3" s="53"/>
      <c r="E3" s="53"/>
      <c r="F3" s="53"/>
      <c r="G3" s="53"/>
      <c r="H3" s="53"/>
      <c r="I3" s="53"/>
      <c r="J3" s="53"/>
      <c r="R3" s="6">
        <v>0.5</v>
      </c>
      <c r="S3" s="7">
        <v>1.5</v>
      </c>
      <c r="T3" s="7">
        <v>2.5</v>
      </c>
      <c r="U3" s="8">
        <v>3.5</v>
      </c>
      <c r="V3" s="25"/>
      <c r="W3" s="25"/>
      <c r="X3" s="25"/>
      <c r="Y3" s="25"/>
      <c r="Z3" s="34"/>
      <c r="AA3" s="25"/>
      <c r="AB3" t="s">
        <v>517</v>
      </c>
      <c r="AC3" s="5" t="s">
        <v>518</v>
      </c>
      <c r="AD3" t="s">
        <v>519</v>
      </c>
      <c r="AE3" s="5" t="s">
        <v>520</v>
      </c>
      <c r="AF3" s="5" t="s">
        <v>521</v>
      </c>
      <c r="AG3" s="44" t="s">
        <v>522</v>
      </c>
    </row>
    <row r="4" spans="1:33" ht="15.75" thickBot="1" x14ac:dyDescent="0.3">
      <c r="A4" s="21" t="s">
        <v>539</v>
      </c>
      <c r="B4" s="52">
        <v>0.875</v>
      </c>
      <c r="C4" s="22" t="s">
        <v>490</v>
      </c>
      <c r="D4" s="38" t="s">
        <v>687</v>
      </c>
      <c r="E4" s="1"/>
      <c r="F4" s="23">
        <v>1</v>
      </c>
      <c r="G4" s="41"/>
      <c r="H4" s="12">
        <v>3</v>
      </c>
      <c r="I4" s="17">
        <v>1</v>
      </c>
      <c r="J4" s="1"/>
      <c r="K4" s="50" t="s">
        <v>482</v>
      </c>
      <c r="Q4">
        <f>B4</f>
        <v>0.875</v>
      </c>
      <c r="R4" s="4" t="str">
        <f>IF(E4&lt;$Q$1,"No Bet","Bet")</f>
        <v>No 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Bet</v>
      </c>
      <c r="V4" s="26">
        <f>IF(R4="bet",1,0)</f>
        <v>0</v>
      </c>
      <c r="W4" s="26">
        <f t="shared" ref="W4:Y19" si="1">IF(S4="bet",1,0)</f>
        <v>1</v>
      </c>
      <c r="X4" s="26">
        <f t="shared" si="1"/>
        <v>0</v>
      </c>
      <c r="Y4" s="26">
        <f t="shared" si="1"/>
        <v>1</v>
      </c>
      <c r="Z4" s="35">
        <f>SUM(V4:Y4)</f>
        <v>2</v>
      </c>
      <c r="AA4" s="26"/>
      <c r="AC4" s="5"/>
      <c r="AE4" s="5"/>
      <c r="AF4" s="5"/>
      <c r="AG4" s="44" t="s">
        <v>515</v>
      </c>
    </row>
    <row r="5" spans="1:33" ht="15.75" thickBot="1" x14ac:dyDescent="0.3">
      <c r="A5" s="21">
        <v>13</v>
      </c>
      <c r="B5" s="52"/>
      <c r="C5" s="22" t="s">
        <v>492</v>
      </c>
      <c r="D5" s="38" t="s">
        <v>688</v>
      </c>
      <c r="E5" s="1"/>
      <c r="F5" s="23">
        <v>1</v>
      </c>
      <c r="G5" s="41"/>
      <c r="H5" s="12">
        <v>3</v>
      </c>
      <c r="I5" s="17">
        <v>1</v>
      </c>
      <c r="J5" s="1"/>
      <c r="K5" s="50"/>
      <c r="Q5">
        <f>A5</f>
        <v>13</v>
      </c>
      <c r="R5" s="4" t="str">
        <f>IF(D5&lt;$Q$1,"No Bet","Bet")</f>
        <v>Bet</v>
      </c>
      <c r="S5" s="4" t="str">
        <f t="shared" ref="S5:U5" si="2">IF(E5&lt;$Q$1,"No Bet","Bet")</f>
        <v>No Bet</v>
      </c>
      <c r="T5" s="4" t="str">
        <f t="shared" si="2"/>
        <v>Bet</v>
      </c>
      <c r="U5" s="4" t="str">
        <f t="shared" si="2"/>
        <v>No Bet</v>
      </c>
      <c r="V5" s="26">
        <f t="shared" ref="V5:V15" si="3">IF(R5="bet",1,0)</f>
        <v>1</v>
      </c>
      <c r="W5" s="26">
        <f t="shared" si="1"/>
        <v>0</v>
      </c>
      <c r="X5" s="26">
        <f t="shared" si="1"/>
        <v>1</v>
      </c>
      <c r="Y5" s="26">
        <f t="shared" si="1"/>
        <v>0</v>
      </c>
      <c r="Z5" s="35">
        <f t="shared" ref="Z5:Z15" si="4">SUM(V5:Y5)</f>
        <v>2</v>
      </c>
      <c r="AA5" s="25"/>
      <c r="AB5" t="str">
        <f>'Matchs Bresil'!D4</f>
        <v xml:space="preserve">Palmeiras  </v>
      </c>
      <c r="AC5" s="5" t="e">
        <f>VLOOKUP(TRIM(AB5)&amp;" ",Q$4:Z$27,10,0)</f>
        <v>#N/A</v>
      </c>
      <c r="AD5" t="str">
        <f>'Matchs Bresil'!D5</f>
        <v xml:space="preserve">Fluminense  </v>
      </c>
      <c r="AE5" s="5" t="e">
        <f>VLOOKUP(TRIM(AD5)&amp;" ",Q$4:Z$27,10,0)</f>
        <v>#N/A</v>
      </c>
      <c r="AF5" s="5" t="e">
        <f>AC5+AE5</f>
        <v>#N/A</v>
      </c>
      <c r="AG5" s="45" t="e">
        <f>IF(AF5&lt;2,"",IF(AF5=2,"0.5",IF(AF5=3,"1",IF(AF5=4,"1.5",IF(AF5=5,"2",IF(AF5=6,"2.5",IF(AF5=7,"3",IF(AF5=8,"3.5"))))))))</f>
        <v>#N/A</v>
      </c>
    </row>
    <row r="6" spans="1:33" ht="15.75" thickBot="1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Q6">
        <f t="shared" ref="Q6:Q23" si="5">A6</f>
        <v>0</v>
      </c>
      <c r="R6" s="4" t="str">
        <f t="shared" ref="R6:R23" si="6">IF(D6&lt;$Q$1,"No Bet","Bet")</f>
        <v>No Bet</v>
      </c>
      <c r="S6" s="4" t="str">
        <f t="shared" ref="S6:S23" si="7">IF(E6&lt;$Q$1,"No Bet","Bet")</f>
        <v>No Bet</v>
      </c>
      <c r="T6" s="4" t="str">
        <f t="shared" ref="T6:T23" si="8">IF(F6&lt;$Q$1,"No Bet","Bet")</f>
        <v>No Bet</v>
      </c>
      <c r="U6" s="4" t="str">
        <f t="shared" ref="U6:U23" si="9">IF(G6&lt;$Q$1,"No Bet","Bet")</f>
        <v>No Bet</v>
      </c>
      <c r="V6" s="26">
        <f t="shared" si="3"/>
        <v>0</v>
      </c>
      <c r="W6" s="26">
        <f t="shared" si="1"/>
        <v>0</v>
      </c>
      <c r="X6" s="26">
        <f t="shared" si="1"/>
        <v>0</v>
      </c>
      <c r="Y6" s="26">
        <f t="shared" si="1"/>
        <v>0</v>
      </c>
      <c r="Z6" s="35">
        <f t="shared" si="4"/>
        <v>0</v>
      </c>
      <c r="AA6" s="25"/>
      <c r="AB6">
        <f>'Matchs Bresil'!D7</f>
        <v>0</v>
      </c>
      <c r="AC6" s="5" t="e">
        <f t="shared" ref="AC6:AC14" si="10">VLOOKUP(TRIM(AB6)&amp;" ",Q$4:Z$27,10,0)</f>
        <v>#N/A</v>
      </c>
      <c r="AD6" t="str">
        <f>'Matchs Bresil'!D8</f>
        <v xml:space="preserve">Flamengo  </v>
      </c>
      <c r="AE6" s="5" t="e">
        <f t="shared" ref="AE6:AE12" si="11">VLOOKUP(TRIM(AD6)&amp;" ",Q$4:Z$27,10,0)</f>
        <v>#N/A</v>
      </c>
      <c r="AF6" s="5" t="e">
        <f t="shared" ref="AF6:AF12" si="12">AC6+AE6</f>
        <v>#N/A</v>
      </c>
      <c r="AG6" s="45" t="e">
        <f t="shared" ref="AG6:AG14" si="13">IF(AF6&lt;2,"",IF(AF6=2,"0.5",IF(AF6=3,"1",IF(AF6=4,"1.5",IF(AF6=5,"2",IF(AF6=6,"2.5",IF(AF6=7,"3",IF(AF6=8,"3.5"))))))))</f>
        <v>#N/A</v>
      </c>
    </row>
    <row r="7" spans="1:33" ht="15.75" thickBot="1" x14ac:dyDescent="0.3">
      <c r="A7" s="53"/>
      <c r="B7" s="53"/>
      <c r="C7" s="53"/>
      <c r="D7" s="53"/>
      <c r="E7" s="53"/>
      <c r="F7" s="53"/>
      <c r="G7" s="53"/>
      <c r="H7" s="53"/>
      <c r="I7" s="53"/>
      <c r="J7" s="53"/>
      <c r="Q7">
        <f t="shared" si="5"/>
        <v>0</v>
      </c>
      <c r="R7" s="4" t="str">
        <f t="shared" si="6"/>
        <v>No Bet</v>
      </c>
      <c r="S7" s="4" t="str">
        <f t="shared" si="7"/>
        <v>No Bet</v>
      </c>
      <c r="T7" s="4" t="str">
        <f t="shared" si="8"/>
        <v>No Bet</v>
      </c>
      <c r="U7" s="4" t="str">
        <f t="shared" si="9"/>
        <v>No Bet</v>
      </c>
      <c r="V7" s="26">
        <f t="shared" si="3"/>
        <v>0</v>
      </c>
      <c r="W7" s="26">
        <f t="shared" si="1"/>
        <v>0</v>
      </c>
      <c r="X7" s="26">
        <f t="shared" si="1"/>
        <v>0</v>
      </c>
      <c r="Y7" s="26">
        <f t="shared" si="1"/>
        <v>0</v>
      </c>
      <c r="Z7" s="35">
        <f t="shared" si="4"/>
        <v>0</v>
      </c>
      <c r="AA7" s="25"/>
      <c r="AB7">
        <f>'Matchs Bresil'!D10</f>
        <v>0</v>
      </c>
      <c r="AC7" s="5" t="e">
        <f t="shared" si="10"/>
        <v>#N/A</v>
      </c>
      <c r="AD7">
        <f>'Matchs Bresil'!D11</f>
        <v>0</v>
      </c>
      <c r="AE7" s="5" t="e">
        <f t="shared" si="11"/>
        <v>#N/A</v>
      </c>
      <c r="AF7" s="5" t="e">
        <f t="shared" si="12"/>
        <v>#N/A</v>
      </c>
      <c r="AG7" s="45" t="e">
        <f t="shared" si="13"/>
        <v>#N/A</v>
      </c>
    </row>
    <row r="8" spans="1:33" ht="15.75" thickBot="1" x14ac:dyDescent="0.3">
      <c r="A8" s="21" t="s">
        <v>526</v>
      </c>
      <c r="B8" s="52">
        <v>0.625</v>
      </c>
      <c r="C8" s="22" t="s">
        <v>490</v>
      </c>
      <c r="D8" s="38" t="s">
        <v>689</v>
      </c>
      <c r="E8" s="1"/>
      <c r="F8" s="23">
        <v>1</v>
      </c>
      <c r="G8" s="41"/>
      <c r="H8" s="12">
        <v>4</v>
      </c>
      <c r="I8" s="17">
        <v>1</v>
      </c>
      <c r="J8" s="1"/>
      <c r="K8" s="50" t="s">
        <v>482</v>
      </c>
      <c r="Q8" t="str">
        <f t="shared" si="5"/>
        <v>Sat</v>
      </c>
      <c r="R8" s="4" t="str">
        <f t="shared" si="6"/>
        <v>Bet</v>
      </c>
      <c r="S8" s="4" t="str">
        <f t="shared" si="7"/>
        <v>No Bet</v>
      </c>
      <c r="T8" s="4" t="str">
        <f t="shared" si="8"/>
        <v>Bet</v>
      </c>
      <c r="U8" s="4" t="str">
        <f t="shared" si="9"/>
        <v>No Bet</v>
      </c>
      <c r="V8" s="26">
        <f t="shared" si="3"/>
        <v>1</v>
      </c>
      <c r="W8" s="26">
        <f t="shared" si="1"/>
        <v>0</v>
      </c>
      <c r="X8" s="26">
        <f t="shared" si="1"/>
        <v>1</v>
      </c>
      <c r="Y8" s="26">
        <f t="shared" si="1"/>
        <v>0</v>
      </c>
      <c r="Z8" s="35">
        <f t="shared" si="4"/>
        <v>2</v>
      </c>
      <c r="AA8" s="25"/>
      <c r="AB8" t="str">
        <f>'Matchs Bresil'!D13</f>
        <v xml:space="preserve">Vasco da Gama  </v>
      </c>
      <c r="AC8" s="5" t="e">
        <f t="shared" si="10"/>
        <v>#N/A</v>
      </c>
      <c r="AD8">
        <f>'Matchs Bresil'!D14</f>
        <v>0</v>
      </c>
      <c r="AE8" s="5" t="e">
        <f t="shared" si="11"/>
        <v>#N/A</v>
      </c>
      <c r="AF8" s="5" t="e">
        <f t="shared" si="12"/>
        <v>#N/A</v>
      </c>
      <c r="AG8" s="45" t="e">
        <f t="shared" si="13"/>
        <v>#N/A</v>
      </c>
    </row>
    <row r="9" spans="1:33" ht="15.75" thickBot="1" x14ac:dyDescent="0.3">
      <c r="A9" s="21">
        <v>14</v>
      </c>
      <c r="B9" s="52"/>
      <c r="C9" s="22" t="s">
        <v>492</v>
      </c>
      <c r="D9" s="38" t="s">
        <v>690</v>
      </c>
      <c r="E9" s="1"/>
      <c r="F9" s="23">
        <v>0</v>
      </c>
      <c r="G9" s="41"/>
      <c r="H9" s="16">
        <v>1</v>
      </c>
      <c r="I9" s="18">
        <v>0</v>
      </c>
      <c r="J9" s="1"/>
      <c r="K9" s="50"/>
      <c r="Q9">
        <f t="shared" si="5"/>
        <v>14</v>
      </c>
      <c r="R9" s="4" t="str">
        <f t="shared" si="6"/>
        <v>Bet</v>
      </c>
      <c r="S9" s="4" t="str">
        <f t="shared" si="7"/>
        <v>No Bet</v>
      </c>
      <c r="T9" s="4" t="str">
        <f t="shared" si="8"/>
        <v>No Bet</v>
      </c>
      <c r="U9" s="4" t="str">
        <f t="shared" si="9"/>
        <v>No Bet</v>
      </c>
      <c r="V9" s="26">
        <f t="shared" si="3"/>
        <v>1</v>
      </c>
      <c r="W9" s="26">
        <f t="shared" si="1"/>
        <v>0</v>
      </c>
      <c r="X9" s="26">
        <f t="shared" si="1"/>
        <v>0</v>
      </c>
      <c r="Y9" s="26">
        <f t="shared" si="1"/>
        <v>0</v>
      </c>
      <c r="Z9" s="35">
        <f t="shared" si="4"/>
        <v>1</v>
      </c>
      <c r="AA9" s="25"/>
      <c r="AB9">
        <f>'Matchs Bresil'!D17</f>
        <v>0</v>
      </c>
      <c r="AC9" s="5" t="e">
        <f t="shared" si="10"/>
        <v>#N/A</v>
      </c>
      <c r="AD9" t="str">
        <f>'Matchs Bresil'!D18</f>
        <v xml:space="preserve">Ceara  </v>
      </c>
      <c r="AE9" s="5" t="e">
        <f t="shared" si="11"/>
        <v>#N/A</v>
      </c>
      <c r="AF9" s="5" t="e">
        <f t="shared" si="12"/>
        <v>#N/A</v>
      </c>
      <c r="AG9" s="45" t="e">
        <f t="shared" si="13"/>
        <v>#N/A</v>
      </c>
    </row>
    <row r="10" spans="1:33" ht="15.75" thickBot="1" x14ac:dyDescent="0.3">
      <c r="A10" s="53"/>
      <c r="B10" s="53"/>
      <c r="C10" s="53"/>
      <c r="D10" s="53"/>
      <c r="E10" s="53"/>
      <c r="F10" s="53"/>
      <c r="G10" s="53"/>
      <c r="H10" s="53"/>
      <c r="I10" s="53"/>
      <c r="J10" s="53"/>
      <c r="Q10">
        <f t="shared" si="5"/>
        <v>0</v>
      </c>
      <c r="R10" s="4" t="str">
        <f t="shared" si="6"/>
        <v>No Bet</v>
      </c>
      <c r="S10" s="4" t="str">
        <f t="shared" si="7"/>
        <v>No Bet</v>
      </c>
      <c r="T10" s="4" t="str">
        <f t="shared" si="8"/>
        <v>No Bet</v>
      </c>
      <c r="U10" s="4" t="str">
        <f t="shared" si="9"/>
        <v>No Bet</v>
      </c>
      <c r="V10" s="26">
        <f t="shared" si="3"/>
        <v>0</v>
      </c>
      <c r="W10" s="26">
        <f t="shared" si="1"/>
        <v>0</v>
      </c>
      <c r="X10" s="26">
        <f t="shared" si="1"/>
        <v>0</v>
      </c>
      <c r="Y10" s="26">
        <f t="shared" si="1"/>
        <v>0</v>
      </c>
      <c r="Z10" s="35">
        <f t="shared" si="4"/>
        <v>0</v>
      </c>
      <c r="AA10" s="25"/>
      <c r="AB10" s="36">
        <f>'Matchs Bresil'!D20</f>
        <v>0</v>
      </c>
      <c r="AC10" s="5" t="e">
        <f t="shared" si="10"/>
        <v>#N/A</v>
      </c>
      <c r="AD10" t="str">
        <f>'Matchs Bresil'!D21</f>
        <v xml:space="preserve">Atletico MG  </v>
      </c>
      <c r="AE10" s="5" t="e">
        <f t="shared" si="11"/>
        <v>#N/A</v>
      </c>
      <c r="AF10" s="5" t="e">
        <f t="shared" si="12"/>
        <v>#N/A</v>
      </c>
      <c r="AG10" s="45" t="e">
        <f t="shared" si="13"/>
        <v>#N/A</v>
      </c>
    </row>
    <row r="11" spans="1:33" ht="15.75" thickBot="1" x14ac:dyDescent="0.3">
      <c r="A11" s="21" t="s">
        <v>526</v>
      </c>
      <c r="B11" s="52">
        <v>0.625</v>
      </c>
      <c r="C11" s="22" t="s">
        <v>490</v>
      </c>
      <c r="D11" s="38" t="s">
        <v>691</v>
      </c>
      <c r="E11" s="1"/>
      <c r="F11" s="23">
        <v>0</v>
      </c>
      <c r="G11" s="41"/>
      <c r="H11" s="12">
        <v>3</v>
      </c>
      <c r="I11" s="17">
        <v>1</v>
      </c>
      <c r="J11" s="1"/>
      <c r="K11" s="50" t="s">
        <v>482</v>
      </c>
      <c r="Q11" t="str">
        <f t="shared" si="5"/>
        <v>Sat</v>
      </c>
      <c r="R11" s="4" t="str">
        <f t="shared" si="6"/>
        <v>Bet</v>
      </c>
      <c r="S11" s="4" t="str">
        <f t="shared" si="7"/>
        <v>No Bet</v>
      </c>
      <c r="T11" s="4" t="str">
        <f t="shared" si="8"/>
        <v>No Bet</v>
      </c>
      <c r="U11" s="4" t="str">
        <f t="shared" si="9"/>
        <v>No Bet</v>
      </c>
      <c r="V11" s="26">
        <f t="shared" si="3"/>
        <v>1</v>
      </c>
      <c r="W11" s="26">
        <f t="shared" si="1"/>
        <v>0</v>
      </c>
      <c r="X11" s="26">
        <f t="shared" si="1"/>
        <v>0</v>
      </c>
      <c r="Y11" s="26">
        <f t="shared" si="1"/>
        <v>0</v>
      </c>
      <c r="Z11" s="35">
        <f t="shared" si="4"/>
        <v>1</v>
      </c>
      <c r="AA11" s="25"/>
      <c r="AB11">
        <f>'Matchs Bresil'!D23</f>
        <v>0</v>
      </c>
      <c r="AC11" s="5" t="e">
        <f t="shared" si="10"/>
        <v>#N/A</v>
      </c>
      <c r="AD11" t="str">
        <f>'Matchs Bresil'!D24</f>
        <v xml:space="preserve">Atletico PR  </v>
      </c>
      <c r="AE11" s="5" t="e">
        <f t="shared" si="11"/>
        <v>#N/A</v>
      </c>
      <c r="AF11" s="5" t="e">
        <f t="shared" si="12"/>
        <v>#N/A</v>
      </c>
      <c r="AG11" s="45" t="e">
        <f t="shared" si="13"/>
        <v>#N/A</v>
      </c>
    </row>
    <row r="12" spans="1:33" ht="15.75" thickBot="1" x14ac:dyDescent="0.3">
      <c r="A12" s="21">
        <v>14</v>
      </c>
      <c r="B12" s="52"/>
      <c r="C12" s="22" t="s">
        <v>492</v>
      </c>
      <c r="D12" s="38" t="s">
        <v>692</v>
      </c>
      <c r="E12" s="1"/>
      <c r="F12" s="23">
        <v>0</v>
      </c>
      <c r="G12" s="41"/>
      <c r="H12" s="12">
        <v>4</v>
      </c>
      <c r="I12" s="17">
        <v>1</v>
      </c>
      <c r="J12" s="1"/>
      <c r="K12" s="50"/>
      <c r="Q12">
        <f t="shared" si="5"/>
        <v>14</v>
      </c>
      <c r="R12" s="4" t="str">
        <f t="shared" si="6"/>
        <v>Bet</v>
      </c>
      <c r="S12" s="4" t="str">
        <f t="shared" si="7"/>
        <v>No Bet</v>
      </c>
      <c r="T12" s="4" t="str">
        <f t="shared" si="8"/>
        <v>No Bet</v>
      </c>
      <c r="U12" s="4" t="str">
        <f t="shared" si="9"/>
        <v>No Bet</v>
      </c>
      <c r="V12" s="26">
        <f t="shared" si="3"/>
        <v>1</v>
      </c>
      <c r="W12" s="26">
        <f t="shared" si="1"/>
        <v>0</v>
      </c>
      <c r="X12" s="26">
        <f t="shared" si="1"/>
        <v>0</v>
      </c>
      <c r="Y12" s="26">
        <f t="shared" si="1"/>
        <v>0</v>
      </c>
      <c r="Z12" s="35">
        <f t="shared" si="4"/>
        <v>1</v>
      </c>
      <c r="AA12" s="25"/>
      <c r="AB12" s="10">
        <f>'Matchs Bresil'!D26</f>
        <v>0</v>
      </c>
      <c r="AC12" s="5" t="e">
        <f t="shared" si="10"/>
        <v>#N/A</v>
      </c>
      <c r="AD12" t="str">
        <f>'Matchs Bresil'!D30</f>
        <v xml:space="preserve">Fluminense  </v>
      </c>
      <c r="AE12" s="5" t="e">
        <f t="shared" si="11"/>
        <v>#N/A</v>
      </c>
      <c r="AF12" s="5" t="e">
        <f t="shared" si="12"/>
        <v>#N/A</v>
      </c>
      <c r="AG12" s="45" t="e">
        <f t="shared" si="13"/>
        <v>#N/A</v>
      </c>
    </row>
    <row r="13" spans="1:33" ht="15.75" thickBot="1" x14ac:dyDescent="0.3">
      <c r="A13" s="53"/>
      <c r="B13" s="53"/>
      <c r="C13" s="53"/>
      <c r="D13" s="53"/>
      <c r="E13" s="53"/>
      <c r="F13" s="53"/>
      <c r="G13" s="53"/>
      <c r="H13" s="53"/>
      <c r="I13" s="53"/>
      <c r="J13" s="53"/>
      <c r="Q13">
        <f t="shared" si="5"/>
        <v>0</v>
      </c>
      <c r="R13" s="4" t="str">
        <f t="shared" si="6"/>
        <v>No Bet</v>
      </c>
      <c r="S13" s="4" t="str">
        <f t="shared" si="7"/>
        <v>No Bet</v>
      </c>
      <c r="T13" s="4" t="str">
        <f t="shared" si="8"/>
        <v>No Bet</v>
      </c>
      <c r="U13" s="4" t="str">
        <f t="shared" si="9"/>
        <v>No Bet</v>
      </c>
      <c r="V13" s="26">
        <f t="shared" si="3"/>
        <v>0</v>
      </c>
      <c r="W13" s="26">
        <f t="shared" si="1"/>
        <v>0</v>
      </c>
      <c r="X13" s="26">
        <f t="shared" si="1"/>
        <v>0</v>
      </c>
      <c r="Y13" s="26">
        <f t="shared" si="1"/>
        <v>0</v>
      </c>
      <c r="Z13" s="35">
        <f t="shared" si="4"/>
        <v>0</v>
      </c>
      <c r="AA13" s="25"/>
      <c r="AB13" s="10">
        <f>'Matchs Bresil'!D29</f>
        <v>0</v>
      </c>
      <c r="AC13" s="5" t="e">
        <f t="shared" si="10"/>
        <v>#N/A</v>
      </c>
      <c r="AD13" s="10" t="str">
        <f>'Matchs Bresil'!D30</f>
        <v xml:space="preserve">Fluminense  </v>
      </c>
      <c r="AE13" s="5" t="e">
        <f t="shared" ref="AE13:AE14" si="14">VLOOKUP(TRIM(AD13)&amp;" ",Q$4:Z$27,10,0)</f>
        <v>#N/A</v>
      </c>
      <c r="AF13" s="5" t="e">
        <f t="shared" ref="AF13:AF14" si="15">AC13+AE13</f>
        <v>#N/A</v>
      </c>
      <c r="AG13" s="45" t="e">
        <f t="shared" si="13"/>
        <v>#N/A</v>
      </c>
    </row>
    <row r="14" spans="1:33" x14ac:dyDescent="0.25">
      <c r="A14" s="21" t="s">
        <v>526</v>
      </c>
      <c r="B14" s="52">
        <v>0.625</v>
      </c>
      <c r="C14" s="22" t="s">
        <v>490</v>
      </c>
      <c r="D14" s="38" t="s">
        <v>693</v>
      </c>
      <c r="E14" s="1"/>
      <c r="F14" s="23">
        <v>1</v>
      </c>
      <c r="G14" s="41"/>
      <c r="H14" s="12">
        <v>3</v>
      </c>
      <c r="I14" s="17">
        <v>1</v>
      </c>
      <c r="J14" s="1"/>
      <c r="K14" s="50" t="s">
        <v>482</v>
      </c>
      <c r="Q14" t="str">
        <f t="shared" si="5"/>
        <v>Sat</v>
      </c>
      <c r="R14" s="4" t="str">
        <f t="shared" si="6"/>
        <v>Bet</v>
      </c>
      <c r="S14" s="4" t="str">
        <f t="shared" si="7"/>
        <v>No Bet</v>
      </c>
      <c r="T14" s="4" t="str">
        <f t="shared" si="8"/>
        <v>Bet</v>
      </c>
      <c r="U14" s="4" t="str">
        <f t="shared" si="9"/>
        <v>No Bet</v>
      </c>
      <c r="V14" s="26">
        <f t="shared" si="3"/>
        <v>1</v>
      </c>
      <c r="W14" s="26">
        <f t="shared" si="1"/>
        <v>0</v>
      </c>
      <c r="X14" s="26">
        <f t="shared" si="1"/>
        <v>1</v>
      </c>
      <c r="Y14" s="26">
        <f t="shared" si="1"/>
        <v>0</v>
      </c>
      <c r="Z14" s="35">
        <f t="shared" si="4"/>
        <v>2</v>
      </c>
      <c r="AA14" s="25"/>
      <c r="AB14" s="10" t="str">
        <f>'Matchs Bresil'!D33</f>
        <v xml:space="preserve">Grêmio  </v>
      </c>
      <c r="AC14" s="5" t="e">
        <f t="shared" si="10"/>
        <v>#N/A</v>
      </c>
      <c r="AD14" s="10" t="str">
        <f>'Matchs Bresil'!D34</f>
        <v xml:space="preserve">Goias  </v>
      </c>
      <c r="AE14" s="5" t="e">
        <f t="shared" si="14"/>
        <v>#N/A</v>
      </c>
      <c r="AF14" s="5" t="e">
        <f t="shared" si="15"/>
        <v>#N/A</v>
      </c>
      <c r="AG14" s="45" t="e">
        <f t="shared" si="13"/>
        <v>#N/A</v>
      </c>
    </row>
    <row r="15" spans="1:33" x14ac:dyDescent="0.25">
      <c r="A15" s="21">
        <v>14</v>
      </c>
      <c r="B15" s="52"/>
      <c r="C15" s="22" t="s">
        <v>492</v>
      </c>
      <c r="D15" s="38" t="s">
        <v>694</v>
      </c>
      <c r="E15" s="1"/>
      <c r="F15" s="23">
        <v>0</v>
      </c>
      <c r="G15" s="41"/>
      <c r="H15" s="12">
        <v>3</v>
      </c>
      <c r="I15" s="17">
        <v>1</v>
      </c>
      <c r="J15" s="1"/>
      <c r="K15" s="50"/>
      <c r="Q15">
        <f t="shared" si="5"/>
        <v>14</v>
      </c>
      <c r="R15" s="4" t="str">
        <f t="shared" si="6"/>
        <v>Bet</v>
      </c>
      <c r="S15" s="4" t="str">
        <f t="shared" si="7"/>
        <v>No Bet</v>
      </c>
      <c r="T15" s="4" t="str">
        <f t="shared" si="8"/>
        <v>No Bet</v>
      </c>
      <c r="U15" s="4" t="str">
        <f t="shared" si="9"/>
        <v>No Bet</v>
      </c>
      <c r="V15" s="26">
        <f t="shared" si="3"/>
        <v>1</v>
      </c>
      <c r="W15" s="26">
        <f t="shared" si="1"/>
        <v>0</v>
      </c>
      <c r="X15" s="26">
        <f t="shared" si="1"/>
        <v>0</v>
      </c>
      <c r="Y15" s="26">
        <f t="shared" si="1"/>
        <v>0</v>
      </c>
      <c r="Z15" s="35">
        <f t="shared" si="4"/>
        <v>1</v>
      </c>
      <c r="AA15" s="25"/>
      <c r="AB15" s="10"/>
      <c r="AC15" s="49"/>
      <c r="AD15" s="10"/>
      <c r="AE15" s="49"/>
      <c r="AF15" s="49"/>
      <c r="AG15" s="49"/>
    </row>
    <row r="16" spans="1:33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  <c r="Q16">
        <f t="shared" si="5"/>
        <v>0</v>
      </c>
      <c r="R16" s="4" t="str">
        <f t="shared" si="6"/>
        <v>No Bet</v>
      </c>
      <c r="S16" s="4" t="str">
        <f t="shared" si="7"/>
        <v>No Bet</v>
      </c>
      <c r="T16" s="4" t="str">
        <f t="shared" si="8"/>
        <v>No Bet</v>
      </c>
      <c r="U16" s="4" t="str">
        <f t="shared" si="9"/>
        <v>No Bet</v>
      </c>
      <c r="V16" s="26">
        <f>IF(R16="bet",1,0)</f>
        <v>0</v>
      </c>
      <c r="W16" s="26">
        <f t="shared" si="1"/>
        <v>0</v>
      </c>
      <c r="X16" s="26">
        <f t="shared" si="1"/>
        <v>0</v>
      </c>
      <c r="Y16" s="26">
        <f t="shared" si="1"/>
        <v>0</v>
      </c>
      <c r="Z16" s="35">
        <f>SUM(V16:Y16)</f>
        <v>0</v>
      </c>
      <c r="AA16" s="25"/>
      <c r="AB16" s="10"/>
      <c r="AC16" s="49"/>
      <c r="AD16" s="10"/>
      <c r="AE16" s="49"/>
      <c r="AF16" s="49"/>
      <c r="AG16" s="49"/>
    </row>
    <row r="17" spans="1:26" x14ac:dyDescent="0.25">
      <c r="A17" s="21" t="s">
        <v>526</v>
      </c>
      <c r="B17" s="52">
        <v>0.625</v>
      </c>
      <c r="C17" s="22" t="s">
        <v>490</v>
      </c>
      <c r="D17" s="38" t="s">
        <v>695</v>
      </c>
      <c r="E17" s="1"/>
      <c r="F17" s="23">
        <v>1</v>
      </c>
      <c r="G17" s="41"/>
      <c r="H17" s="16">
        <v>1</v>
      </c>
      <c r="I17" s="18">
        <v>0</v>
      </c>
      <c r="J17" s="1"/>
      <c r="K17" s="50" t="s">
        <v>482</v>
      </c>
      <c r="Q17" t="str">
        <f t="shared" si="5"/>
        <v>Sat</v>
      </c>
      <c r="R17" s="4" t="str">
        <f t="shared" si="6"/>
        <v>Bet</v>
      </c>
      <c r="S17" s="4" t="str">
        <f t="shared" si="7"/>
        <v>No Bet</v>
      </c>
      <c r="T17" s="4" t="str">
        <f t="shared" si="8"/>
        <v>Bet</v>
      </c>
      <c r="U17" s="4" t="str">
        <f t="shared" si="9"/>
        <v>No Bet</v>
      </c>
      <c r="V17" s="26">
        <f t="shared" ref="V17:V19" si="16">IF(R17="bet",1,0)</f>
        <v>1</v>
      </c>
      <c r="W17" s="26">
        <f t="shared" si="1"/>
        <v>0</v>
      </c>
      <c r="X17" s="26">
        <f t="shared" si="1"/>
        <v>1</v>
      </c>
      <c r="Y17" s="26">
        <f t="shared" si="1"/>
        <v>0</v>
      </c>
      <c r="Z17" s="35">
        <f t="shared" ref="Z17:Z19" si="17">SUM(V17:Y17)</f>
        <v>2</v>
      </c>
    </row>
    <row r="18" spans="1:26" x14ac:dyDescent="0.25">
      <c r="A18" s="21">
        <v>14</v>
      </c>
      <c r="B18" s="52"/>
      <c r="C18" s="22" t="s">
        <v>492</v>
      </c>
      <c r="D18" s="38" t="s">
        <v>696</v>
      </c>
      <c r="E18" s="1"/>
      <c r="F18" s="23">
        <v>0</v>
      </c>
      <c r="G18" s="41"/>
      <c r="H18" s="12">
        <v>3</v>
      </c>
      <c r="I18" s="17">
        <v>1</v>
      </c>
      <c r="J18" s="1"/>
      <c r="K18" s="50"/>
      <c r="Q18">
        <f t="shared" si="5"/>
        <v>14</v>
      </c>
      <c r="R18" s="4" t="str">
        <f t="shared" si="6"/>
        <v>Bet</v>
      </c>
      <c r="S18" s="4" t="str">
        <f t="shared" si="7"/>
        <v>No Bet</v>
      </c>
      <c r="T18" s="4" t="str">
        <f t="shared" si="8"/>
        <v>No Bet</v>
      </c>
      <c r="U18" s="4" t="str">
        <f t="shared" si="9"/>
        <v>No Bet</v>
      </c>
      <c r="V18" s="26">
        <f t="shared" si="16"/>
        <v>1</v>
      </c>
      <c r="W18" s="26">
        <f t="shared" si="1"/>
        <v>0</v>
      </c>
      <c r="X18" s="26">
        <f t="shared" si="1"/>
        <v>0</v>
      </c>
      <c r="Y18" s="26">
        <f t="shared" si="1"/>
        <v>0</v>
      </c>
      <c r="Z18" s="35">
        <f t="shared" si="17"/>
        <v>1</v>
      </c>
    </row>
    <row r="19" spans="1:26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  <c r="Q19">
        <f t="shared" si="5"/>
        <v>0</v>
      </c>
      <c r="R19" s="4" t="str">
        <f t="shared" si="6"/>
        <v>No Bet</v>
      </c>
      <c r="S19" s="4" t="str">
        <f t="shared" si="7"/>
        <v>No Bet</v>
      </c>
      <c r="T19" s="4" t="str">
        <f t="shared" si="8"/>
        <v>No Bet</v>
      </c>
      <c r="U19" s="4" t="str">
        <f t="shared" si="9"/>
        <v>No Bet</v>
      </c>
      <c r="V19" s="26">
        <f t="shared" si="16"/>
        <v>0</v>
      </c>
      <c r="W19" s="26">
        <f t="shared" si="1"/>
        <v>0</v>
      </c>
      <c r="X19" s="26">
        <f t="shared" si="1"/>
        <v>0</v>
      </c>
      <c r="Y19" s="26">
        <f t="shared" si="1"/>
        <v>0</v>
      </c>
      <c r="Z19" s="35">
        <f t="shared" si="17"/>
        <v>0</v>
      </c>
    </row>
    <row r="20" spans="1:26" x14ac:dyDescent="0.25">
      <c r="A20" s="21" t="s">
        <v>526</v>
      </c>
      <c r="B20" s="52">
        <v>0.75</v>
      </c>
      <c r="C20" s="22" t="s">
        <v>490</v>
      </c>
      <c r="D20" s="38" t="s">
        <v>697</v>
      </c>
      <c r="E20" s="1"/>
      <c r="F20" s="23">
        <v>0</v>
      </c>
      <c r="G20" s="41"/>
      <c r="H20" s="12">
        <v>3</v>
      </c>
      <c r="I20" s="17">
        <v>1</v>
      </c>
      <c r="J20" s="1"/>
      <c r="K20" s="50" t="s">
        <v>482</v>
      </c>
      <c r="Q20" t="str">
        <f t="shared" si="5"/>
        <v>Sat</v>
      </c>
      <c r="R20" s="4" t="str">
        <f t="shared" si="6"/>
        <v>Bet</v>
      </c>
      <c r="S20" s="4" t="str">
        <f t="shared" si="7"/>
        <v>No Bet</v>
      </c>
      <c r="T20" s="4" t="str">
        <f t="shared" si="8"/>
        <v>No Bet</v>
      </c>
      <c r="U20" s="4" t="str">
        <f t="shared" si="9"/>
        <v>No Bet</v>
      </c>
      <c r="V20" s="26">
        <f t="shared" ref="V20:V23" si="18">IF(R20="bet",1,0)</f>
        <v>1</v>
      </c>
      <c r="W20" s="26">
        <f t="shared" ref="W20:W23" si="19">IF(S20="bet",1,0)</f>
        <v>0</v>
      </c>
      <c r="X20" s="26">
        <f t="shared" ref="X20:X23" si="20">IF(T20="bet",1,0)</f>
        <v>0</v>
      </c>
      <c r="Y20" s="26">
        <f t="shared" ref="Y20:Y23" si="21">IF(U20="bet",1,0)</f>
        <v>0</v>
      </c>
      <c r="Z20" s="35">
        <f t="shared" ref="Z20:Z23" si="22">SUM(V20:Y20)</f>
        <v>1</v>
      </c>
    </row>
    <row r="21" spans="1:26" x14ac:dyDescent="0.25">
      <c r="A21" s="21">
        <v>14</v>
      </c>
      <c r="B21" s="52"/>
      <c r="C21" s="22" t="s">
        <v>492</v>
      </c>
      <c r="D21" s="38" t="s">
        <v>698</v>
      </c>
      <c r="E21" s="1"/>
      <c r="F21" s="23">
        <v>0</v>
      </c>
      <c r="G21" s="41"/>
      <c r="H21" s="12">
        <v>3</v>
      </c>
      <c r="I21" s="17">
        <v>1</v>
      </c>
      <c r="J21" s="1"/>
      <c r="K21" s="50"/>
      <c r="Q21">
        <f t="shared" si="5"/>
        <v>14</v>
      </c>
      <c r="R21" s="4" t="str">
        <f t="shared" si="6"/>
        <v>Bet</v>
      </c>
      <c r="S21" s="4" t="str">
        <f t="shared" si="7"/>
        <v>No Bet</v>
      </c>
      <c r="T21" s="4" t="str">
        <f t="shared" si="8"/>
        <v>No Bet</v>
      </c>
      <c r="U21" s="4" t="str">
        <f t="shared" si="9"/>
        <v>No Bet</v>
      </c>
      <c r="V21" s="26">
        <f t="shared" si="18"/>
        <v>1</v>
      </c>
      <c r="W21" s="26">
        <f t="shared" si="19"/>
        <v>0</v>
      </c>
      <c r="X21" s="26">
        <f t="shared" si="20"/>
        <v>0</v>
      </c>
      <c r="Y21" s="26">
        <f t="shared" si="21"/>
        <v>0</v>
      </c>
      <c r="Z21" s="35">
        <f t="shared" si="22"/>
        <v>1</v>
      </c>
    </row>
    <row r="22" spans="1:26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Q22">
        <f t="shared" si="5"/>
        <v>0</v>
      </c>
      <c r="R22" s="4" t="str">
        <f t="shared" si="6"/>
        <v>No Bet</v>
      </c>
      <c r="S22" s="4" t="str">
        <f t="shared" si="7"/>
        <v>No Bet</v>
      </c>
      <c r="T22" s="4" t="str">
        <f t="shared" si="8"/>
        <v>No Bet</v>
      </c>
      <c r="U22" s="4" t="str">
        <f t="shared" si="9"/>
        <v>No Bet</v>
      </c>
      <c r="V22" s="26">
        <f t="shared" si="18"/>
        <v>0</v>
      </c>
      <c r="W22" s="26">
        <f t="shared" si="19"/>
        <v>0</v>
      </c>
      <c r="X22" s="26">
        <f t="shared" si="20"/>
        <v>0</v>
      </c>
      <c r="Y22" s="26">
        <f t="shared" si="21"/>
        <v>0</v>
      </c>
      <c r="Z22" s="35">
        <f t="shared" si="22"/>
        <v>0</v>
      </c>
    </row>
    <row r="23" spans="1:26" x14ac:dyDescent="0.25">
      <c r="A23" s="53"/>
      <c r="B23" s="53"/>
      <c r="C23" s="53"/>
      <c r="D23" s="53"/>
      <c r="E23" s="53"/>
      <c r="F23" s="53"/>
      <c r="G23" s="53"/>
      <c r="H23" s="53"/>
      <c r="I23" s="53"/>
      <c r="J23" s="53"/>
      <c r="Q23">
        <f t="shared" si="5"/>
        <v>0</v>
      </c>
      <c r="R23" s="4" t="str">
        <f t="shared" si="6"/>
        <v>No Bet</v>
      </c>
      <c r="S23" s="4" t="str">
        <f t="shared" si="7"/>
        <v>No Bet</v>
      </c>
      <c r="T23" s="4" t="str">
        <f t="shared" si="8"/>
        <v>No Bet</v>
      </c>
      <c r="U23" s="4" t="str">
        <f t="shared" si="9"/>
        <v>No Bet</v>
      </c>
      <c r="V23" s="26">
        <f t="shared" si="18"/>
        <v>0</v>
      </c>
      <c r="W23" s="26">
        <f t="shared" si="19"/>
        <v>0</v>
      </c>
      <c r="X23" s="26">
        <f t="shared" si="20"/>
        <v>0</v>
      </c>
      <c r="Y23" s="26">
        <f t="shared" si="21"/>
        <v>0</v>
      </c>
      <c r="Z23" s="35">
        <f t="shared" si="22"/>
        <v>0</v>
      </c>
    </row>
    <row r="24" spans="1:26" x14ac:dyDescent="0.25">
      <c r="A24" s="21" t="s">
        <v>489</v>
      </c>
      <c r="B24" s="52">
        <v>0.625</v>
      </c>
      <c r="C24" s="22" t="s">
        <v>490</v>
      </c>
      <c r="D24" s="38" t="s">
        <v>699</v>
      </c>
      <c r="E24" s="1"/>
      <c r="F24" s="23">
        <v>0</v>
      </c>
      <c r="G24" s="41"/>
      <c r="H24" s="16">
        <v>1</v>
      </c>
      <c r="I24" s="18">
        <v>0</v>
      </c>
      <c r="J24" s="1"/>
      <c r="K24" s="50" t="s">
        <v>482</v>
      </c>
    </row>
    <row r="25" spans="1:26" ht="15.75" thickBot="1" x14ac:dyDescent="0.3">
      <c r="A25" s="21">
        <v>15</v>
      </c>
      <c r="B25" s="52"/>
      <c r="C25" s="22" t="s">
        <v>492</v>
      </c>
      <c r="D25" s="38" t="s">
        <v>700</v>
      </c>
      <c r="E25" s="1"/>
      <c r="F25" s="23">
        <v>0</v>
      </c>
      <c r="G25" s="41"/>
      <c r="H25" s="12">
        <v>4</v>
      </c>
      <c r="I25" s="17">
        <v>1</v>
      </c>
      <c r="J25" s="1"/>
      <c r="K25" s="50"/>
    </row>
    <row r="26" spans="1:26" ht="15.75" thickBot="1" x14ac:dyDescent="0.3">
      <c r="A26" s="53"/>
      <c r="B26" s="53"/>
      <c r="C26" s="53"/>
      <c r="D26" s="53"/>
      <c r="E26" s="53"/>
      <c r="F26" s="53"/>
      <c r="G26" s="53"/>
      <c r="H26" s="53"/>
      <c r="I26" s="53"/>
      <c r="J26" s="53"/>
      <c r="R26" s="6">
        <v>0.5</v>
      </c>
      <c r="S26" s="7">
        <v>1.5</v>
      </c>
      <c r="T26" s="7">
        <v>2.5</v>
      </c>
      <c r="U26" s="8">
        <v>3.5</v>
      </c>
    </row>
    <row r="27" spans="1:26" x14ac:dyDescent="0.25">
      <c r="A27" s="21" t="s">
        <v>489</v>
      </c>
      <c r="B27" s="52">
        <v>0.625</v>
      </c>
      <c r="C27" s="22" t="s">
        <v>490</v>
      </c>
      <c r="D27" s="38" t="s">
        <v>701</v>
      </c>
      <c r="E27" s="1"/>
      <c r="F27" s="23">
        <v>0.33</v>
      </c>
      <c r="G27" s="41"/>
      <c r="H27" s="16">
        <v>0</v>
      </c>
      <c r="I27" s="18">
        <v>0</v>
      </c>
      <c r="J27" s="1"/>
      <c r="K27" s="50" t="s">
        <v>482</v>
      </c>
      <c r="R27" s="4" t="str">
        <f>IF(E27&lt;$Q$1,"No Bet","Bet")</f>
        <v>No Bet</v>
      </c>
      <c r="S27" s="4" t="str">
        <f t="shared" ref="S27:U27" si="23">IF(F27&lt;$Q$1,"No Bet","Bet")</f>
        <v>No Bet</v>
      </c>
      <c r="T27" s="4" t="str">
        <f t="shared" si="23"/>
        <v>No Bet</v>
      </c>
      <c r="U27" s="4" t="str">
        <f t="shared" si="23"/>
        <v>No Bet</v>
      </c>
    </row>
    <row r="28" spans="1:26" x14ac:dyDescent="0.25">
      <c r="A28" s="21">
        <v>15</v>
      </c>
      <c r="B28" s="52"/>
      <c r="C28" s="22" t="s">
        <v>492</v>
      </c>
      <c r="D28" s="38" t="s">
        <v>702</v>
      </c>
      <c r="E28" s="1"/>
      <c r="F28" s="23">
        <v>0.33</v>
      </c>
      <c r="G28" s="41"/>
      <c r="H28" s="16">
        <v>2</v>
      </c>
      <c r="I28" s="18">
        <v>0</v>
      </c>
      <c r="J28" s="1"/>
      <c r="K28" s="50"/>
      <c r="R28" s="4" t="str">
        <f>IF(D28&lt;$Q$1,"No Bet","Bet")</f>
        <v>Bet</v>
      </c>
      <c r="S28" s="4" t="str">
        <f t="shared" ref="S28:U28" si="24">IF(E28&lt;$Q$1,"No Bet","Bet")</f>
        <v>No Bet</v>
      </c>
      <c r="T28" s="4" t="str">
        <f t="shared" si="24"/>
        <v>No Bet</v>
      </c>
      <c r="U28" s="4" t="str">
        <f t="shared" si="24"/>
        <v>No Bet</v>
      </c>
    </row>
    <row r="29" spans="1:26" x14ac:dyDescent="0.25">
      <c r="A29" s="53"/>
      <c r="B29" s="53"/>
      <c r="C29" s="53"/>
      <c r="D29" s="53"/>
      <c r="E29" s="53"/>
      <c r="F29" s="53"/>
      <c r="G29" s="53"/>
      <c r="H29" s="53"/>
      <c r="I29" s="53"/>
      <c r="J29" s="53"/>
      <c r="R29" s="4" t="str">
        <f t="shared" ref="R29:R31" si="25">IF(D29&lt;$Q$1,"No Bet","Bet")</f>
        <v>No Bet</v>
      </c>
      <c r="S29" s="4" t="str">
        <f t="shared" ref="S29:S31" si="26">IF(E29&lt;$Q$1,"No Bet","Bet")</f>
        <v>No Bet</v>
      </c>
      <c r="T29" s="4" t="str">
        <f t="shared" ref="T29:T31" si="27">IF(F29&lt;$Q$1,"No Bet","Bet")</f>
        <v>No Bet</v>
      </c>
      <c r="U29" s="4" t="str">
        <f t="shared" ref="U29:U31" si="28">IF(G29&lt;$Q$1,"No Bet","Bet")</f>
        <v>No Bet</v>
      </c>
    </row>
    <row r="30" spans="1:26" x14ac:dyDescent="0.25">
      <c r="A30" s="21" t="s">
        <v>489</v>
      </c>
      <c r="B30" s="52">
        <v>0.875</v>
      </c>
      <c r="C30" s="22" t="s">
        <v>490</v>
      </c>
      <c r="D30" s="38" t="s">
        <v>703</v>
      </c>
      <c r="E30" s="1"/>
      <c r="F30" s="23">
        <v>0.33</v>
      </c>
      <c r="G30" s="41"/>
      <c r="H30" s="16">
        <v>0</v>
      </c>
      <c r="I30" s="18">
        <v>0</v>
      </c>
      <c r="J30" s="1"/>
      <c r="K30" s="50" t="s">
        <v>482</v>
      </c>
      <c r="R30" s="4" t="str">
        <f t="shared" si="25"/>
        <v>Bet</v>
      </c>
      <c r="S30" s="4" t="str">
        <f t="shared" si="26"/>
        <v>No Bet</v>
      </c>
      <c r="T30" s="4" t="str">
        <f t="shared" si="27"/>
        <v>No Bet</v>
      </c>
      <c r="U30" s="4" t="str">
        <f t="shared" si="28"/>
        <v>No Bet</v>
      </c>
    </row>
    <row r="31" spans="1:26" x14ac:dyDescent="0.25">
      <c r="A31" s="21">
        <v>15</v>
      </c>
      <c r="B31" s="52"/>
      <c r="C31" s="22" t="s">
        <v>492</v>
      </c>
      <c r="D31" s="38" t="s">
        <v>704</v>
      </c>
      <c r="E31" s="1"/>
      <c r="F31" s="23">
        <v>1</v>
      </c>
      <c r="G31" s="41"/>
      <c r="H31" s="12">
        <v>3</v>
      </c>
      <c r="I31" s="17">
        <v>1</v>
      </c>
      <c r="J31" s="1"/>
      <c r="K31" s="50"/>
      <c r="R31" s="4" t="str">
        <f t="shared" si="25"/>
        <v>Bet</v>
      </c>
      <c r="S31" s="4" t="str">
        <f t="shared" si="26"/>
        <v>No Bet</v>
      </c>
      <c r="T31" s="4" t="str">
        <f t="shared" si="27"/>
        <v>Bet</v>
      </c>
      <c r="U31" s="4" t="str">
        <f t="shared" si="28"/>
        <v>No Bet</v>
      </c>
    </row>
    <row r="32" spans="1:26" ht="15" customHeight="1" x14ac:dyDescent="0.25">
      <c r="A32" s="51" t="s">
        <v>514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R32" s="4" t="e">
        <f>IF(#REF!&lt;$Q$1,"No Bet","Bet")</f>
        <v>#REF!</v>
      </c>
      <c r="S32" s="4" t="e">
        <f>IF(#REF!&lt;$Q$1,"No Bet","Bet")</f>
        <v>#REF!</v>
      </c>
      <c r="T32" s="4" t="e">
        <f>IF(#REF!&lt;$Q$1,"No Bet","Bet")</f>
        <v>#REF!</v>
      </c>
      <c r="U32" s="4" t="e">
        <f>IF(#REF!&lt;$Q$1,"No Bet","Bet")</f>
        <v>#REF!</v>
      </c>
    </row>
    <row r="33" spans="18:21" x14ac:dyDescent="0.25">
      <c r="R33" s="4" t="e">
        <f>IF(#REF!&lt;$Q$1,"No Bet","Bet")</f>
        <v>#REF!</v>
      </c>
      <c r="S33" s="4" t="e">
        <f>IF(#REF!&lt;$Q$1,"No Bet","Bet")</f>
        <v>#REF!</v>
      </c>
      <c r="T33" s="4" t="e">
        <f>IF(#REF!&lt;$Q$1,"No Bet","Bet")</f>
        <v>#REF!</v>
      </c>
      <c r="U33" s="4" t="e">
        <f>IF(#REF!&lt;$Q$1,"No Bet","Bet")</f>
        <v>#REF!</v>
      </c>
    </row>
    <row r="34" spans="18:21" x14ac:dyDescent="0.25">
      <c r="R34" s="4" t="e">
        <f>IF(#REF!&lt;$Q$1,"No Bet","Bet")</f>
        <v>#REF!</v>
      </c>
      <c r="S34" s="4" t="e">
        <f>IF(#REF!&lt;$Q$1,"No Bet","Bet")</f>
        <v>#REF!</v>
      </c>
      <c r="T34" s="4" t="e">
        <f>IF(#REF!&lt;$Q$1,"No Bet","Bet")</f>
        <v>#REF!</v>
      </c>
      <c r="U34" s="4" t="e">
        <f>IF(#REF!&lt;$Q$1,"No Bet","Bet")</f>
        <v>#REF!</v>
      </c>
    </row>
    <row r="35" spans="18:21" x14ac:dyDescent="0.25">
      <c r="R35" s="4" t="e">
        <f>IF(#REF!&lt;$Q$1,"No Bet","Bet")</f>
        <v>#REF!</v>
      </c>
      <c r="S35" s="4" t="e">
        <f>IF(#REF!&lt;$Q$1,"No Bet","Bet")</f>
        <v>#REF!</v>
      </c>
      <c r="T35" s="4" t="e">
        <f>IF(#REF!&lt;$Q$1,"No Bet","Bet")</f>
        <v>#REF!</v>
      </c>
      <c r="U35" s="4" t="e">
        <f>IF(#REF!&lt;$Q$1,"No Bet","Bet")</f>
        <v>#REF!</v>
      </c>
    </row>
    <row r="36" spans="18:21" x14ac:dyDescent="0.25">
      <c r="R36" s="4" t="e">
        <f>IF(#REF!&lt;$Q$1,"No Bet","Bet")</f>
        <v>#REF!</v>
      </c>
      <c r="S36" s="4" t="e">
        <f>IF(#REF!&lt;$Q$1,"No Bet","Bet")</f>
        <v>#REF!</v>
      </c>
      <c r="T36" s="4" t="e">
        <f>IF(#REF!&lt;$Q$1,"No Bet","Bet")</f>
        <v>#REF!</v>
      </c>
      <c r="U36" s="4" t="e">
        <f>IF(#REF!&lt;$Q$1,"No Bet","Bet")</f>
        <v>#REF!</v>
      </c>
    </row>
    <row r="37" spans="18:21" x14ac:dyDescent="0.25">
      <c r="R37" s="4" t="e">
        <f>IF(#REF!&lt;$Q$1,"No Bet","Bet")</f>
        <v>#REF!</v>
      </c>
      <c r="S37" s="4" t="e">
        <f>IF(#REF!&lt;$Q$1,"No Bet","Bet")</f>
        <v>#REF!</v>
      </c>
      <c r="T37" s="4" t="e">
        <f>IF(#REF!&lt;$Q$1,"No Bet","Bet")</f>
        <v>#REF!</v>
      </c>
      <c r="U37" s="4" t="e">
        <f>IF(#REF!&lt;$Q$1,"No Bet","Bet")</f>
        <v>#REF!</v>
      </c>
    </row>
    <row r="38" spans="18:21" x14ac:dyDescent="0.25">
      <c r="R38" s="4" t="e">
        <f>IF(#REF!&lt;$Q$1,"No Bet","Bet")</f>
        <v>#REF!</v>
      </c>
      <c r="S38" s="4" t="e">
        <f>IF(#REF!&lt;$Q$1,"No Bet","Bet")</f>
        <v>#REF!</v>
      </c>
      <c r="T38" s="4" t="e">
        <f>IF(#REF!&lt;$Q$1,"No Bet","Bet")</f>
        <v>#REF!</v>
      </c>
      <c r="U38" s="4" t="e">
        <f>IF(#REF!&lt;$Q$1,"No Bet","Bet")</f>
        <v>#REF!</v>
      </c>
    </row>
    <row r="39" spans="18:21" x14ac:dyDescent="0.25">
      <c r="R39" s="4" t="e">
        <f>IF(#REF!&lt;$Q$1,"No Bet","Bet")</f>
        <v>#REF!</v>
      </c>
      <c r="S39" s="4" t="e">
        <f>IF(#REF!&lt;$Q$1,"No Bet","Bet")</f>
        <v>#REF!</v>
      </c>
      <c r="T39" s="4" t="e">
        <f>IF(#REF!&lt;$Q$1,"No Bet","Bet")</f>
        <v>#REF!</v>
      </c>
      <c r="U39" s="4" t="e">
        <f>IF(#REF!&lt;$Q$1,"No Bet","Bet")</f>
        <v>#REF!</v>
      </c>
    </row>
    <row r="40" spans="18:21" x14ac:dyDescent="0.25">
      <c r="R40" s="4" t="e">
        <f>IF(#REF!&lt;$Q$1,"No Bet","Bet")</f>
        <v>#REF!</v>
      </c>
      <c r="S40" s="4" t="e">
        <f>IF(#REF!&lt;$Q$1,"No Bet","Bet")</f>
        <v>#REF!</v>
      </c>
      <c r="T40" s="4" t="e">
        <f>IF(#REF!&lt;$Q$1,"No Bet","Bet")</f>
        <v>#REF!</v>
      </c>
      <c r="U40" s="4" t="e">
        <f>IF(#REF!&lt;$Q$1,"No Bet","Bet")</f>
        <v>#REF!</v>
      </c>
    </row>
    <row r="41" spans="18:21" x14ac:dyDescent="0.25">
      <c r="R41" s="4" t="e">
        <f>IF(#REF!&lt;$Q$1,"No Bet","Bet")</f>
        <v>#REF!</v>
      </c>
      <c r="S41" s="4" t="e">
        <f>IF(#REF!&lt;$Q$1,"No Bet","Bet")</f>
        <v>#REF!</v>
      </c>
      <c r="T41" s="4" t="e">
        <f>IF(#REF!&lt;$Q$1,"No Bet","Bet")</f>
        <v>#REF!</v>
      </c>
      <c r="U41" s="4" t="e">
        <f>IF(#REF!&lt;$Q$1,"No Bet","Bet")</f>
        <v>#REF!</v>
      </c>
    </row>
    <row r="42" spans="18:21" x14ac:dyDescent="0.25">
      <c r="R42" s="4" t="e">
        <f>IF(#REF!&lt;$Q$1,"No Bet","Bet")</f>
        <v>#REF!</v>
      </c>
      <c r="S42" s="4" t="e">
        <f>IF(#REF!&lt;$Q$1,"No Bet","Bet")</f>
        <v>#REF!</v>
      </c>
      <c r="T42" s="4" t="e">
        <f>IF(#REF!&lt;$Q$1,"No Bet","Bet")</f>
        <v>#REF!</v>
      </c>
      <c r="U42" s="4" t="e">
        <f>IF(#REF!&lt;$Q$1,"No Bet","Bet")</f>
        <v>#REF!</v>
      </c>
    </row>
    <row r="43" spans="18:21" x14ac:dyDescent="0.25">
      <c r="R43" s="4" t="e">
        <f>IF(#REF!&lt;$Q$1,"No Bet","Bet")</f>
        <v>#REF!</v>
      </c>
      <c r="S43" s="4" t="e">
        <f>IF(#REF!&lt;$Q$1,"No Bet","Bet")</f>
        <v>#REF!</v>
      </c>
      <c r="T43" s="4" t="e">
        <f>IF(#REF!&lt;$Q$1,"No Bet","Bet")</f>
        <v>#REF!</v>
      </c>
      <c r="U43" s="4" t="e">
        <f>IF(#REF!&lt;$Q$1,"No Bet","Bet")</f>
        <v>#REF!</v>
      </c>
    </row>
    <row r="44" spans="18:21" x14ac:dyDescent="0.25">
      <c r="R44" s="4" t="e">
        <f>IF(#REF!&lt;$Q$1,"No Bet","Bet")</f>
        <v>#REF!</v>
      </c>
      <c r="S44" s="4" t="e">
        <f>IF(#REF!&lt;$Q$1,"No Bet","Bet")</f>
        <v>#REF!</v>
      </c>
      <c r="T44" s="4" t="e">
        <f>IF(#REF!&lt;$Q$1,"No Bet","Bet")</f>
        <v>#REF!</v>
      </c>
      <c r="U44" s="4" t="e">
        <f>IF(#REF!&lt;$Q$1,"No Bet","Bet")</f>
        <v>#REF!</v>
      </c>
    </row>
    <row r="45" spans="18:21" x14ac:dyDescent="0.25">
      <c r="R45" s="4" t="e">
        <f>IF(#REF!&lt;$Q$1,"No Bet","Bet")</f>
        <v>#REF!</v>
      </c>
      <c r="S45" s="4" t="e">
        <f>IF(#REF!&lt;$Q$1,"No Bet","Bet")</f>
        <v>#REF!</v>
      </c>
      <c r="T45" s="4" t="e">
        <f>IF(#REF!&lt;$Q$1,"No Bet","Bet")</f>
        <v>#REF!</v>
      </c>
      <c r="U45" s="4" t="e">
        <f>IF(#REF!&lt;$Q$1,"No Bet","Bet")</f>
        <v>#REF!</v>
      </c>
    </row>
    <row r="46" spans="18:21" x14ac:dyDescent="0.25">
      <c r="R46" s="4" t="e">
        <f>IF(#REF!&lt;$Q$1,"No Bet","Bet")</f>
        <v>#REF!</v>
      </c>
      <c r="S46" s="4" t="e">
        <f>IF(#REF!&lt;$Q$1,"No Bet","Bet")</f>
        <v>#REF!</v>
      </c>
      <c r="T46" s="4" t="e">
        <f>IF(#REF!&lt;$Q$1,"No Bet","Bet")</f>
        <v>#REF!</v>
      </c>
      <c r="U46" s="4" t="e">
        <f>IF(#REF!&lt;$Q$1,"No Bet","Bet")</f>
        <v>#REF!</v>
      </c>
    </row>
    <row r="48" spans="18:21" ht="15.75" thickBot="1" x14ac:dyDescent="0.3"/>
    <row r="49" spans="18:21" ht="15.75" thickBot="1" x14ac:dyDescent="0.3">
      <c r="R49" s="6">
        <v>0.5</v>
      </c>
      <c r="S49" s="7">
        <v>1.5</v>
      </c>
      <c r="T49" s="7">
        <v>2.5</v>
      </c>
      <c r="U49" s="8">
        <v>3.5</v>
      </c>
    </row>
    <row r="50" spans="18:21" x14ac:dyDescent="0.25">
      <c r="R50" s="4" t="e">
        <f>IF(#REF!&lt;$Q$1,"No Bet","Bet")</f>
        <v>#REF!</v>
      </c>
      <c r="S50" s="4" t="e">
        <f>IF(#REF!&lt;$Q$1,"No Bet","Bet")</f>
        <v>#REF!</v>
      </c>
      <c r="T50" s="4" t="e">
        <f>IF(#REF!&lt;$Q$1,"No Bet","Bet")</f>
        <v>#REF!</v>
      </c>
      <c r="U50" s="4" t="e">
        <f>IF(#REF!&lt;$Q$1,"No Bet","Bet")</f>
        <v>#REF!</v>
      </c>
    </row>
    <row r="51" spans="18:21" x14ac:dyDescent="0.25">
      <c r="R51" s="4" t="e">
        <f>IF(#REF!&lt;$Q$1,"No Bet","Bet")</f>
        <v>#REF!</v>
      </c>
      <c r="S51" s="4" t="e">
        <f>IF(#REF!&lt;$Q$1,"No Bet","Bet")</f>
        <v>#REF!</v>
      </c>
      <c r="T51" s="4" t="e">
        <f>IF(#REF!&lt;$Q$1,"No Bet","Bet")</f>
        <v>#REF!</v>
      </c>
      <c r="U51" s="4" t="e">
        <f>IF(#REF!&lt;$Q$1,"No Bet","Bet")</f>
        <v>#REF!</v>
      </c>
    </row>
    <row r="52" spans="18:21" x14ac:dyDescent="0.25">
      <c r="R52" s="4" t="e">
        <f>IF(#REF!&lt;$Q$1,"No Bet","Bet")</f>
        <v>#REF!</v>
      </c>
      <c r="S52" s="4" t="e">
        <f>IF(#REF!&lt;$Q$1,"No Bet","Bet")</f>
        <v>#REF!</v>
      </c>
      <c r="T52" s="4" t="e">
        <f>IF(#REF!&lt;$Q$1,"No Bet","Bet")</f>
        <v>#REF!</v>
      </c>
      <c r="U52" s="4" t="e">
        <f>IF(#REF!&lt;$Q$1,"No Bet","Bet")</f>
        <v>#REF!</v>
      </c>
    </row>
    <row r="53" spans="18:21" x14ac:dyDescent="0.25">
      <c r="R53" s="4" t="e">
        <f>IF(#REF!&lt;$Q$1,"No Bet","Bet")</f>
        <v>#REF!</v>
      </c>
      <c r="S53" s="4" t="e">
        <f>IF(#REF!&lt;$Q$1,"No Bet","Bet")</f>
        <v>#REF!</v>
      </c>
      <c r="T53" s="4" t="e">
        <f>IF(#REF!&lt;$Q$1,"No Bet","Bet")</f>
        <v>#REF!</v>
      </c>
      <c r="U53" s="4" t="e">
        <f>IF(#REF!&lt;$Q$1,"No Bet","Bet")</f>
        <v>#REF!</v>
      </c>
    </row>
    <row r="54" spans="18:21" x14ac:dyDescent="0.25">
      <c r="R54" s="4" t="e">
        <f>IF(#REF!&lt;$Q$1,"No Bet","Bet")</f>
        <v>#REF!</v>
      </c>
      <c r="S54" s="4" t="e">
        <f>IF(#REF!&lt;$Q$1,"No Bet","Bet")</f>
        <v>#REF!</v>
      </c>
      <c r="T54" s="4" t="e">
        <f>IF(#REF!&lt;$Q$1,"No Bet","Bet")</f>
        <v>#REF!</v>
      </c>
      <c r="U54" s="4" t="e">
        <f>IF(#REF!&lt;$Q$1,"No Bet","Bet")</f>
        <v>#REF!</v>
      </c>
    </row>
    <row r="55" spans="18:21" x14ac:dyDescent="0.25">
      <c r="R55" s="4" t="e">
        <f>IF(#REF!&lt;$Q$1,"No Bet","Bet")</f>
        <v>#REF!</v>
      </c>
      <c r="S55" s="4" t="e">
        <f>IF(#REF!&lt;$Q$1,"No Bet","Bet")</f>
        <v>#REF!</v>
      </c>
      <c r="T55" s="4" t="e">
        <f>IF(#REF!&lt;$Q$1,"No Bet","Bet")</f>
        <v>#REF!</v>
      </c>
      <c r="U55" s="4" t="e">
        <f>IF(#REF!&lt;$Q$1,"No Bet","Bet")</f>
        <v>#REF!</v>
      </c>
    </row>
    <row r="56" spans="18:21" x14ac:dyDescent="0.25">
      <c r="R56" s="4" t="e">
        <f>IF(#REF!&lt;$Q$1,"No Bet","Bet")</f>
        <v>#REF!</v>
      </c>
      <c r="S56" s="4" t="e">
        <f>IF(#REF!&lt;$Q$1,"No Bet","Bet")</f>
        <v>#REF!</v>
      </c>
      <c r="T56" s="4" t="e">
        <f>IF(#REF!&lt;$Q$1,"No Bet","Bet")</f>
        <v>#REF!</v>
      </c>
      <c r="U56" s="4" t="e">
        <f>IF(#REF!&lt;$Q$1,"No Bet","Bet")</f>
        <v>#REF!</v>
      </c>
    </row>
    <row r="57" spans="18:21" x14ac:dyDescent="0.25">
      <c r="R57" s="4" t="e">
        <f>IF(#REF!&lt;$Q$1,"No Bet","Bet")</f>
        <v>#REF!</v>
      </c>
      <c r="S57" s="4" t="e">
        <f>IF(#REF!&lt;$Q$1,"No Bet","Bet")</f>
        <v>#REF!</v>
      </c>
      <c r="T57" s="4" t="e">
        <f>IF(#REF!&lt;$Q$1,"No Bet","Bet")</f>
        <v>#REF!</v>
      </c>
      <c r="U57" s="4" t="e">
        <f>IF(#REF!&lt;$Q$1,"No Bet","Bet")</f>
        <v>#REF!</v>
      </c>
    </row>
    <row r="58" spans="18:21" x14ac:dyDescent="0.25">
      <c r="R58" s="4" t="e">
        <f>IF(#REF!&lt;$Q$1,"No Bet","Bet")</f>
        <v>#REF!</v>
      </c>
      <c r="S58" s="4" t="e">
        <f>IF(#REF!&lt;$Q$1,"No Bet","Bet")</f>
        <v>#REF!</v>
      </c>
      <c r="T58" s="4" t="e">
        <f>IF(#REF!&lt;$Q$1,"No Bet","Bet")</f>
        <v>#REF!</v>
      </c>
      <c r="U58" s="4" t="e">
        <f>IF(#REF!&lt;$Q$1,"No Bet","Bet")</f>
        <v>#REF!</v>
      </c>
    </row>
    <row r="59" spans="18:21" x14ac:dyDescent="0.25">
      <c r="R59" s="4" t="e">
        <f>IF(#REF!&lt;$Q$1,"No Bet","Bet")</f>
        <v>#REF!</v>
      </c>
      <c r="S59" s="4" t="e">
        <f>IF(#REF!&lt;$Q$1,"No Bet","Bet")</f>
        <v>#REF!</v>
      </c>
      <c r="T59" s="4" t="e">
        <f>IF(#REF!&lt;$Q$1,"No Bet","Bet")</f>
        <v>#REF!</v>
      </c>
      <c r="U59" s="4" t="e">
        <f>IF(#REF!&lt;$Q$1,"No Bet","Bet")</f>
        <v>#REF!</v>
      </c>
    </row>
    <row r="60" spans="18:21" x14ac:dyDescent="0.25">
      <c r="R60" s="4" t="e">
        <f>IF(#REF!&lt;$Q$1,"No Bet","Bet")</f>
        <v>#REF!</v>
      </c>
      <c r="S60" s="4" t="e">
        <f>IF(#REF!&lt;$Q$1,"No Bet","Bet")</f>
        <v>#REF!</v>
      </c>
      <c r="T60" s="4" t="e">
        <f>IF(#REF!&lt;$Q$1,"No Bet","Bet")</f>
        <v>#REF!</v>
      </c>
      <c r="U60" s="4" t="e">
        <f>IF(#REF!&lt;$Q$1,"No Bet","Bet")</f>
        <v>#REF!</v>
      </c>
    </row>
    <row r="61" spans="18:21" x14ac:dyDescent="0.25">
      <c r="R61" s="4" t="e">
        <f>IF(#REF!&lt;$Q$1,"No Bet","Bet")</f>
        <v>#REF!</v>
      </c>
      <c r="S61" s="4" t="e">
        <f>IF(#REF!&lt;$Q$1,"No Bet","Bet")</f>
        <v>#REF!</v>
      </c>
      <c r="T61" s="4" t="e">
        <f>IF(#REF!&lt;$Q$1,"No Bet","Bet")</f>
        <v>#REF!</v>
      </c>
      <c r="U61" s="4" t="e">
        <f>IF(#REF!&lt;$Q$1,"No Bet","Bet")</f>
        <v>#REF!</v>
      </c>
    </row>
    <row r="62" spans="18:21" x14ac:dyDescent="0.25">
      <c r="R62" s="4" t="e">
        <f>IF(#REF!&lt;$Q$1,"No Bet","Bet")</f>
        <v>#REF!</v>
      </c>
      <c r="S62" s="4" t="e">
        <f>IF(#REF!&lt;$Q$1,"No Bet","Bet")</f>
        <v>#REF!</v>
      </c>
      <c r="T62" s="4" t="e">
        <f>IF(#REF!&lt;$Q$1,"No Bet","Bet")</f>
        <v>#REF!</v>
      </c>
      <c r="U62" s="4" t="e">
        <f>IF(#REF!&lt;$Q$1,"No Bet","Bet")</f>
        <v>#REF!</v>
      </c>
    </row>
    <row r="63" spans="18:21" x14ac:dyDescent="0.25">
      <c r="R63" s="4" t="e">
        <f>IF(#REF!&lt;$Q$1,"No Bet","Bet")</f>
        <v>#REF!</v>
      </c>
      <c r="S63" s="4" t="e">
        <f>IF(#REF!&lt;$Q$1,"No Bet","Bet")</f>
        <v>#REF!</v>
      </c>
      <c r="T63" s="4" t="e">
        <f>IF(#REF!&lt;$Q$1,"No Bet","Bet")</f>
        <v>#REF!</v>
      </c>
      <c r="U63" s="4" t="e">
        <f>IF(#REF!&lt;$Q$1,"No Bet","Bet")</f>
        <v>#REF!</v>
      </c>
    </row>
    <row r="64" spans="18:21" x14ac:dyDescent="0.25">
      <c r="R64" s="4" t="e">
        <f>IF(#REF!&lt;$Q$1,"No Bet","Bet")</f>
        <v>#REF!</v>
      </c>
      <c r="S64" s="4" t="e">
        <f>IF(#REF!&lt;$Q$1,"No Bet","Bet")</f>
        <v>#REF!</v>
      </c>
      <c r="T64" s="4" t="e">
        <f>IF(#REF!&lt;$Q$1,"No Bet","Bet")</f>
        <v>#REF!</v>
      </c>
      <c r="U64" s="4" t="e">
        <f>IF(#REF!&lt;$Q$1,"No Bet","Bet")</f>
        <v>#REF!</v>
      </c>
    </row>
    <row r="65" spans="18:21" x14ac:dyDescent="0.25">
      <c r="R65" s="4" t="e">
        <f>IF(#REF!&lt;$Q$1,"No Bet","Bet")</f>
        <v>#REF!</v>
      </c>
      <c r="S65" s="4" t="e">
        <f>IF(#REF!&lt;$Q$1,"No Bet","Bet")</f>
        <v>#REF!</v>
      </c>
      <c r="T65" s="4" t="e">
        <f>IF(#REF!&lt;$Q$1,"No Bet","Bet")</f>
        <v>#REF!</v>
      </c>
      <c r="U65" s="4" t="e">
        <f>IF(#REF!&lt;$Q$1,"No Bet","Bet")</f>
        <v>#REF!</v>
      </c>
    </row>
    <row r="66" spans="18:21" x14ac:dyDescent="0.25">
      <c r="R66" s="4" t="e">
        <f>IF(#REF!&lt;$Q$1,"No Bet","Bet")</f>
        <v>#REF!</v>
      </c>
      <c r="S66" s="4" t="e">
        <f>IF(#REF!&lt;$Q$1,"No Bet","Bet")</f>
        <v>#REF!</v>
      </c>
      <c r="T66" s="4" t="e">
        <f>IF(#REF!&lt;$Q$1,"No Bet","Bet")</f>
        <v>#REF!</v>
      </c>
      <c r="U66" s="4" t="e">
        <f>IF(#REF!&lt;$Q$1,"No Bet","Bet")</f>
        <v>#REF!</v>
      </c>
    </row>
    <row r="67" spans="18:21" x14ac:dyDescent="0.25">
      <c r="R67" s="4" t="e">
        <f>IF(#REF!&lt;$Q$1,"No Bet","Bet")</f>
        <v>#REF!</v>
      </c>
      <c r="S67" s="4" t="e">
        <f>IF(#REF!&lt;$Q$1,"No Bet","Bet")</f>
        <v>#REF!</v>
      </c>
      <c r="T67" s="4" t="e">
        <f>IF(#REF!&lt;$Q$1,"No Bet","Bet")</f>
        <v>#REF!</v>
      </c>
      <c r="U67" s="4" t="e">
        <f>IF(#REF!&lt;$Q$1,"No Bet","Bet")</f>
        <v>#REF!</v>
      </c>
    </row>
    <row r="68" spans="18:21" x14ac:dyDescent="0.25">
      <c r="R68" s="4" t="e">
        <f>IF(#REF!&lt;$Q$1,"No Bet","Bet")</f>
        <v>#REF!</v>
      </c>
      <c r="S68" s="4" t="e">
        <f>IF(#REF!&lt;$Q$1,"No Bet","Bet")</f>
        <v>#REF!</v>
      </c>
      <c r="T68" s="4" t="e">
        <f>IF(#REF!&lt;$Q$1,"No Bet","Bet")</f>
        <v>#REF!</v>
      </c>
      <c r="U68" s="4" t="e">
        <f>IF(#REF!&lt;$Q$1,"No Bet","Bet")</f>
        <v>#REF!</v>
      </c>
    </row>
    <row r="69" spans="18:21" x14ac:dyDescent="0.25">
      <c r="R69" s="4" t="e">
        <f>IF(#REF!&lt;$Q$1,"No Bet","Bet")</f>
        <v>#REF!</v>
      </c>
      <c r="S69" s="4" t="e">
        <f>IF(#REF!&lt;$Q$1,"No Bet","Bet")</f>
        <v>#REF!</v>
      </c>
      <c r="T69" s="4" t="e">
        <f>IF(#REF!&lt;$Q$1,"No Bet","Bet")</f>
        <v>#REF!</v>
      </c>
      <c r="U69" s="4" t="e">
        <f>IF(#REF!&lt;$Q$1,"No Bet","Bet")</f>
        <v>#REF!</v>
      </c>
    </row>
    <row r="74" spans="18:21" ht="23.25" customHeight="1" x14ac:dyDescent="0.25"/>
    <row r="77" spans="18:21" ht="15" customHeight="1" x14ac:dyDescent="0.25"/>
    <row r="102" ht="15" customHeight="1" x14ac:dyDescent="0.25"/>
    <row r="127" ht="15" customHeight="1" x14ac:dyDescent="0.25"/>
    <row r="152" ht="15" customHeight="1" x14ac:dyDescent="0.25"/>
    <row r="153" ht="15" customHeight="1" x14ac:dyDescent="0.25"/>
  </sheetData>
  <mergeCells count="33">
    <mergeCell ref="A29:J29"/>
    <mergeCell ref="B30:B31"/>
    <mergeCell ref="K30:K31"/>
    <mergeCell ref="A32:K32"/>
    <mergeCell ref="B24:B25"/>
    <mergeCell ref="K24:K25"/>
    <mergeCell ref="A26:J26"/>
    <mergeCell ref="B27:B28"/>
    <mergeCell ref="K27:K28"/>
    <mergeCell ref="A19:J19"/>
    <mergeCell ref="B20:B21"/>
    <mergeCell ref="K20:K21"/>
    <mergeCell ref="A22:J22"/>
    <mergeCell ref="A23:J23"/>
    <mergeCell ref="A13:J13"/>
    <mergeCell ref="B14:B15"/>
    <mergeCell ref="K14:K15"/>
    <mergeCell ref="A16:J16"/>
    <mergeCell ref="B17:B18"/>
    <mergeCell ref="K17:K18"/>
    <mergeCell ref="A7:J7"/>
    <mergeCell ref="B8:B9"/>
    <mergeCell ref="K8:K9"/>
    <mergeCell ref="A10:J10"/>
    <mergeCell ref="B11:B12"/>
    <mergeCell ref="K11:K12"/>
    <mergeCell ref="A2:J2"/>
    <mergeCell ref="A3:J3"/>
    <mergeCell ref="B4:B5"/>
    <mergeCell ref="K4:K5"/>
    <mergeCell ref="A6:J6"/>
    <mergeCell ref="A1:C1"/>
    <mergeCell ref="D1:F1"/>
  </mergeCells>
  <conditionalFormatting sqref="R4:U4">
    <cfRule type="notContainsText" dxfId="275" priority="12" operator="notContains" text="no">
      <formula>ISERROR(SEARCH("no",R4))</formula>
    </cfRule>
  </conditionalFormatting>
  <conditionalFormatting sqref="R4:U4">
    <cfRule type="containsText" dxfId="274" priority="11" operator="containsText" text="no">
      <formula>NOT(ISERROR(SEARCH("no",R4)))</formula>
    </cfRule>
  </conditionalFormatting>
  <conditionalFormatting sqref="R27:U27">
    <cfRule type="notContainsText" dxfId="273" priority="10" operator="notContains" text="no">
      <formula>ISERROR(SEARCH("no",R27))</formula>
    </cfRule>
  </conditionalFormatting>
  <conditionalFormatting sqref="R27:U27">
    <cfRule type="containsText" dxfId="272" priority="9" operator="containsText" text="no">
      <formula>NOT(ISERROR(SEARCH("no",R27)))</formula>
    </cfRule>
  </conditionalFormatting>
  <conditionalFormatting sqref="R50:U50">
    <cfRule type="notContainsText" dxfId="271" priority="8" operator="notContains" text="no">
      <formula>ISERROR(SEARCH("no",R50))</formula>
    </cfRule>
  </conditionalFormatting>
  <conditionalFormatting sqref="R50:U50">
    <cfRule type="containsText" dxfId="270" priority="7" operator="containsText" text="no">
      <formula>NOT(ISERROR(SEARCH("no",R50)))</formula>
    </cfRule>
  </conditionalFormatting>
  <conditionalFormatting sqref="R51:U69">
    <cfRule type="containsText" dxfId="269" priority="1" operator="containsText" text="no">
      <formula>NOT(ISERROR(SEARCH("no",R51)))</formula>
    </cfRule>
    <cfRule type="notContainsText" dxfId="268" priority="2" operator="notContains" text="no">
      <formula>ISERROR(SEARCH("no",R51))</formula>
    </cfRule>
  </conditionalFormatting>
  <conditionalFormatting sqref="R5:U23">
    <cfRule type="containsText" dxfId="267" priority="5" operator="containsText" text="no">
      <formula>NOT(ISERROR(SEARCH("no",R5)))</formula>
    </cfRule>
    <cfRule type="notContainsText" dxfId="266" priority="6" operator="notContains" text="no">
      <formula>ISERROR(SEARCH("no",R5))</formula>
    </cfRule>
  </conditionalFormatting>
  <conditionalFormatting sqref="R28:U46">
    <cfRule type="containsText" dxfId="265" priority="3" operator="containsText" text="no">
      <formula>NOT(ISERROR(SEARCH("no",R28)))</formula>
    </cfRule>
    <cfRule type="notContainsText" dxfId="264" priority="4" operator="notContains" text="no">
      <formula>ISERROR(SEARCH("no",R28))</formula>
    </cfRule>
  </conditionalFormatting>
  <hyperlinks>
    <hyperlink ref="K4" r:id="rId1" tooltip="Pordenone vs Spezia" display="https://www.soccerstats.com/pmatch.asp?league=italy2&amp;stats=30-19-8-2020-pordenone-spezia" xr:uid="{B85BA129-810D-4EB3-A787-87AD1839E349}"/>
    <hyperlink ref="K8" r:id="rId2" tooltip="Ascoli vs Livorno" display="https://www.soccerstats.com/pmatch.asp?league=italy2&amp;stats=22-9-14-2020-ascoli-livorno" xr:uid="{F4340DB9-186A-41F8-BD72-719542DFE3BA}"/>
    <hyperlink ref="K11" r:id="rId3" tooltip="Cittadella vs Trapani" display="https://www.soccerstats.com/pmatch.asp?league=italy2&amp;stats=21-7-10-2020-cittadella-trapani" xr:uid="{B04EBB41-D4FF-49B8-BB9B-9C2BF90E9229}"/>
    <hyperlink ref="K14" r:id="rId4" tooltip="Perugia vs Juve Stabia" display="https://www.soccerstats.com/pmatch.asp?league=italy2&amp;stats=25-17-16-2020-perugia-juve-stabia" xr:uid="{796B76A7-EB6A-4CDF-BC43-A9B89365ED55}"/>
    <hyperlink ref="K17" r:id="rId5" tooltip="Virtus Entella vs Frosinone" display="https://www.soccerstats.com/pmatch.asp?league=italy2&amp;stats=29-13-20-2020-virtus-entella-frosinone" xr:uid="{26C25C07-E1D1-4996-B986-C97E6F877EE2}"/>
    <hyperlink ref="K20" r:id="rId6" tooltip="Venezia vs Chievo" display="https://www.soccerstats.com/pmatch.asp?league=italy2&amp;stats=23-11-18-2020-venezia-chievo" xr:uid="{C2CBB08F-AE16-4072-8E1E-376EF6D347D0}"/>
    <hyperlink ref="K24" r:id="rId7" tooltip="Cosenza vs Pescara" display="https://www.soccerstats.com/pmatch.asp?league=italy2&amp;stats=28-6-4-2020-cosenza-pescara" xr:uid="{B02DE91A-2AC5-48AB-9968-089D655A6B76}"/>
    <hyperlink ref="K27" r:id="rId8" tooltip="Crotone vs Empoli" display="https://www.soccerstats.com/pmatch.asp?league=italy2&amp;stats=27-5-15-2020-crotone-empoli" xr:uid="{AF7E7174-8FB9-4878-9466-3E99272AA652}"/>
    <hyperlink ref="K30" r:id="rId9" tooltip="Pisa vs Cremonese" display="https://www.soccerstats.com/pmatch.asp?league=italy2&amp;stats=24-1-12-2020-pisa-cremonese" xr:uid="{0584E60D-A693-4742-8EAB-57D2ED5181A6}"/>
  </hyperlinks>
  <pageMargins left="0.7" right="0.7" top="0.75" bottom="0.75" header="0.3" footer="0.3"/>
  <tableParts count="1">
    <tablePart r:id="rId10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C1A67-D5C9-4090-A762-C2313940DAF8}">
  <sheetPr codeName="Feuil12"/>
  <dimension ref="A1:K19"/>
  <sheetViews>
    <sheetView workbookViewId="0">
      <selection sqref="A1:C1"/>
    </sheetView>
  </sheetViews>
  <sheetFormatPr baseColWidth="10" defaultRowHeight="15" x14ac:dyDescent="0.25"/>
  <cols>
    <col min="1" max="1" width="6.5703125" customWidth="1"/>
    <col min="2" max="2" width="7" customWidth="1"/>
    <col min="3" max="3" width="8.140625" customWidth="1"/>
    <col min="4" max="4" width="26.85546875" customWidth="1"/>
    <col min="5" max="5" width="29.85546875" customWidth="1"/>
    <col min="6" max="6" width="7" customWidth="1"/>
    <col min="7" max="7" width="9.140625" customWidth="1"/>
    <col min="8" max="8" width="7.5703125" customWidth="1"/>
    <col min="9" max="9" width="8.5703125" customWidth="1"/>
    <col min="10" max="10" width="9" customWidth="1"/>
    <col min="11" max="11" width="7.85546875" customWidth="1"/>
  </cols>
  <sheetData>
    <row r="1" spans="1:11" ht="15" customHeight="1" x14ac:dyDescent="0.25">
      <c r="A1" s="76" t="s">
        <v>483</v>
      </c>
      <c r="B1" s="76"/>
      <c r="C1" s="76"/>
      <c r="D1" s="76" t="s">
        <v>484</v>
      </c>
      <c r="E1" s="76"/>
      <c r="F1" s="76"/>
      <c r="G1" s="64" t="s">
        <v>603</v>
      </c>
      <c r="H1" s="63" t="s">
        <v>486</v>
      </c>
      <c r="I1" s="63" t="s">
        <v>487</v>
      </c>
      <c r="J1" s="65" t="s">
        <v>488</v>
      </c>
      <c r="K1" s="66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67" t="s">
        <v>526</v>
      </c>
      <c r="B4" s="77">
        <v>0.79166666666666663</v>
      </c>
      <c r="C4" s="68" t="s">
        <v>490</v>
      </c>
      <c r="D4" s="69" t="s">
        <v>575</v>
      </c>
      <c r="E4" s="1"/>
      <c r="F4" s="70">
        <v>0.11</v>
      </c>
      <c r="G4" s="41"/>
      <c r="H4" s="74">
        <v>2</v>
      </c>
      <c r="I4" s="75">
        <v>0.33</v>
      </c>
      <c r="J4" s="1"/>
      <c r="K4" s="50" t="s">
        <v>482</v>
      </c>
    </row>
    <row r="5" spans="1:11" x14ac:dyDescent="0.25">
      <c r="A5" s="67">
        <v>21</v>
      </c>
      <c r="B5" s="77"/>
      <c r="C5" s="68" t="s">
        <v>492</v>
      </c>
      <c r="D5" s="69" t="s">
        <v>576</v>
      </c>
      <c r="E5" s="1"/>
      <c r="F5" s="70">
        <v>0.78</v>
      </c>
      <c r="G5" s="41"/>
      <c r="H5" s="74">
        <v>0.67</v>
      </c>
      <c r="I5" s="75">
        <v>0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67" t="s">
        <v>526</v>
      </c>
      <c r="B7" s="77">
        <v>0.79166666666666663</v>
      </c>
      <c r="C7" s="68" t="s">
        <v>490</v>
      </c>
      <c r="D7" s="69" t="s">
        <v>577</v>
      </c>
      <c r="E7" s="1"/>
      <c r="F7" s="70">
        <v>0.33</v>
      </c>
      <c r="G7" s="41"/>
      <c r="H7" s="71">
        <v>4</v>
      </c>
      <c r="I7" s="73">
        <v>0.67</v>
      </c>
      <c r="J7" s="1"/>
      <c r="K7" s="50" t="s">
        <v>482</v>
      </c>
    </row>
    <row r="8" spans="1:11" x14ac:dyDescent="0.25">
      <c r="A8" s="67">
        <v>21</v>
      </c>
      <c r="B8" s="77"/>
      <c r="C8" s="68" t="s">
        <v>492</v>
      </c>
      <c r="D8" s="69" t="s">
        <v>578</v>
      </c>
      <c r="E8" s="1"/>
      <c r="F8" s="70">
        <v>0.44</v>
      </c>
      <c r="G8" s="41"/>
      <c r="H8" s="71">
        <v>3.33</v>
      </c>
      <c r="I8" s="73">
        <v>0.67</v>
      </c>
      <c r="J8" s="1"/>
      <c r="K8" s="50"/>
    </row>
    <row r="9" spans="1:11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</row>
    <row r="10" spans="1:11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</row>
    <row r="11" spans="1:11" x14ac:dyDescent="0.25">
      <c r="A11" s="67" t="s">
        <v>489</v>
      </c>
      <c r="B11" s="77">
        <v>0.66666666666666663</v>
      </c>
      <c r="C11" s="68" t="s">
        <v>490</v>
      </c>
      <c r="D11" s="69" t="s">
        <v>579</v>
      </c>
      <c r="E11" s="1"/>
      <c r="F11" s="70">
        <v>0.78</v>
      </c>
      <c r="G11" s="41"/>
      <c r="H11" s="71">
        <v>2.67</v>
      </c>
      <c r="I11" s="75">
        <v>0.33</v>
      </c>
      <c r="J11" s="1"/>
      <c r="K11" s="50" t="s">
        <v>482</v>
      </c>
    </row>
    <row r="12" spans="1:11" x14ac:dyDescent="0.25">
      <c r="A12" s="67">
        <v>22</v>
      </c>
      <c r="B12" s="77"/>
      <c r="C12" s="68" t="s">
        <v>492</v>
      </c>
      <c r="D12" s="69" t="s">
        <v>580</v>
      </c>
      <c r="E12" s="1"/>
      <c r="F12" s="70">
        <v>1</v>
      </c>
      <c r="G12" s="41"/>
      <c r="H12" s="71">
        <v>4.33</v>
      </c>
      <c r="I12" s="73">
        <v>1</v>
      </c>
      <c r="J12" s="1"/>
      <c r="K12" s="50"/>
    </row>
    <row r="13" spans="1:11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1" x14ac:dyDescent="0.25">
      <c r="A14" s="67" t="s">
        <v>489</v>
      </c>
      <c r="B14" s="77">
        <v>0.66666666666666663</v>
      </c>
      <c r="C14" s="68" t="s">
        <v>490</v>
      </c>
      <c r="D14" s="69" t="s">
        <v>581</v>
      </c>
      <c r="E14" s="1"/>
      <c r="F14" s="70">
        <v>0.44</v>
      </c>
      <c r="G14" s="41"/>
      <c r="H14" s="71">
        <v>3.67</v>
      </c>
      <c r="I14" s="73">
        <v>1</v>
      </c>
      <c r="J14" s="1"/>
      <c r="K14" s="50" t="s">
        <v>482</v>
      </c>
    </row>
    <row r="15" spans="1:11" x14ac:dyDescent="0.25">
      <c r="A15" s="67">
        <v>22</v>
      </c>
      <c r="B15" s="77"/>
      <c r="C15" s="68" t="s">
        <v>492</v>
      </c>
      <c r="D15" s="69" t="s">
        <v>582</v>
      </c>
      <c r="E15" s="1"/>
      <c r="F15" s="70">
        <v>0.67</v>
      </c>
      <c r="G15" s="41"/>
      <c r="H15" s="74">
        <v>1</v>
      </c>
      <c r="I15" s="75">
        <v>0</v>
      </c>
      <c r="J15" s="1"/>
      <c r="K15" s="50"/>
    </row>
    <row r="16" spans="1:11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</row>
    <row r="17" spans="1:11" x14ac:dyDescent="0.25">
      <c r="A17" s="67" t="s">
        <v>489</v>
      </c>
      <c r="B17" s="77">
        <v>0.66666666666666663</v>
      </c>
      <c r="C17" s="68" t="s">
        <v>490</v>
      </c>
      <c r="D17" s="69" t="s">
        <v>583</v>
      </c>
      <c r="E17" s="1"/>
      <c r="F17" s="70">
        <v>0.17</v>
      </c>
      <c r="G17" s="41"/>
      <c r="H17" s="74">
        <v>0.5</v>
      </c>
      <c r="I17" s="75">
        <v>0</v>
      </c>
      <c r="J17" s="1"/>
      <c r="K17" s="50" t="s">
        <v>482</v>
      </c>
    </row>
    <row r="18" spans="1:11" x14ac:dyDescent="0.25">
      <c r="A18" s="67">
        <v>22</v>
      </c>
      <c r="B18" s="77"/>
      <c r="C18" s="68" t="s">
        <v>492</v>
      </c>
      <c r="D18" s="69" t="s">
        <v>584</v>
      </c>
      <c r="E18" s="1"/>
      <c r="F18" s="70">
        <v>0.33</v>
      </c>
      <c r="G18" s="41"/>
      <c r="H18" s="74">
        <v>2</v>
      </c>
      <c r="I18" s="75">
        <v>0.33</v>
      </c>
      <c r="J18" s="1"/>
      <c r="K18" s="50"/>
    </row>
    <row r="19" spans="1:11" ht="15" customHeight="1" x14ac:dyDescent="0.25">
      <c r="A19" s="78" t="s">
        <v>514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</row>
  </sheetData>
  <mergeCells count="20">
    <mergeCell ref="B11:B12"/>
    <mergeCell ref="K11:K12"/>
    <mergeCell ref="A1:C1"/>
    <mergeCell ref="D1:F1"/>
    <mergeCell ref="A2:J2"/>
    <mergeCell ref="A3:J3"/>
    <mergeCell ref="B4:B5"/>
    <mergeCell ref="K4:K5"/>
    <mergeCell ref="A6:J6"/>
    <mergeCell ref="B7:B8"/>
    <mergeCell ref="K7:K8"/>
    <mergeCell ref="A9:J9"/>
    <mergeCell ref="A10:J10"/>
    <mergeCell ref="A19:K19"/>
    <mergeCell ref="A13:J13"/>
    <mergeCell ref="B14:B15"/>
    <mergeCell ref="K14:K15"/>
    <mergeCell ref="A16:J16"/>
    <mergeCell ref="B17:B18"/>
    <mergeCell ref="K17:K18"/>
  </mergeCells>
  <hyperlinks>
    <hyperlink ref="K17" r:id="rId1" tooltip="Lugano vs Luzern" display="https://www.soccerstats.com/pmatch.asp?league=switzerland&amp;stats=34-10-6-2020-lugano-luzern" xr:uid="{1B49F67A-1D66-4359-87C5-119A5B01288E}"/>
    <hyperlink ref="K14" r:id="rId2" tooltip="FC Zürich vs FC Thun" display="https://www.soccerstats.com/pmatch.asp?league=switzerland&amp;stats=35-9-3-2020-fc-zürich-fc-thun" xr:uid="{B7A88318-0589-47FA-99BC-913CE2BB6441}"/>
    <hyperlink ref="K11" r:id="rId3" tooltip="BSC Young Boys vs FC Basel" display="https://www.soccerstats.com/pmatch.asp?league=switzerland&amp;stats=33-7-2-2020-bsc-young-boys-fc-basel" xr:uid="{45A6812C-6B9F-4C32-9956-E428D89B648A}"/>
    <hyperlink ref="K7" r:id="rId4" tooltip="St. Gallen vs Servette" display="https://www.soccerstats.com/pmatch.asp?league=switzerland&amp;stats=31-5-8-2020-st.-gallen-servette" xr:uid="{81BAF72C-6764-4CF3-9115-4B20664015FD}"/>
    <hyperlink ref="K4" r:id="rId5" tooltip="Neuchâtel Xamax vs Sion" display="https://www.soccerstats.com/pmatch.asp?league=switzerland&amp;stats=32-4-1-2020-neuchâtel-xamax-sion" xr:uid="{905D7FB8-5CBE-4509-B16B-EA6E4C725625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3"/>
  <dimension ref="A1:AG93"/>
  <sheetViews>
    <sheetView topLeftCell="L1" zoomScale="80" zoomScaleNormal="80" workbookViewId="0">
      <selection activeCell="Y23" sqref="Y23"/>
    </sheetView>
  </sheetViews>
  <sheetFormatPr baseColWidth="10" defaultRowHeight="15" x14ac:dyDescent="0.25"/>
  <cols>
    <col min="1" max="1" width="18.7109375" bestFit="1" customWidth="1"/>
    <col min="2" max="2" width="16.5703125" bestFit="1" customWidth="1"/>
    <col min="3" max="3" width="5.5703125" bestFit="1" customWidth="1"/>
    <col min="4" max="7" width="6.140625" bestFit="1" customWidth="1"/>
    <col min="8" max="8" width="5.85546875" bestFit="1" customWidth="1"/>
    <col min="9" max="10" width="5.5703125" bestFit="1" customWidth="1"/>
    <col min="11" max="13" width="6.140625" bestFit="1" customWidth="1"/>
    <col min="14" max="14" width="6.28515625" bestFit="1" customWidth="1"/>
    <col min="15" max="15" width="6.140625" bestFit="1" customWidth="1"/>
    <col min="16" max="16" width="5" bestFit="1" customWidth="1"/>
  </cols>
  <sheetData>
    <row r="1" spans="1:33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33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33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  <c r="V3" s="25"/>
      <c r="W3" s="25"/>
      <c r="X3" s="25"/>
      <c r="Y3" s="25"/>
      <c r="Z3" s="34"/>
      <c r="AA3" s="25"/>
      <c r="AB3" t="s">
        <v>517</v>
      </c>
      <c r="AC3" s="5" t="s">
        <v>518</v>
      </c>
      <c r="AD3" t="s">
        <v>519</v>
      </c>
      <c r="AE3" s="5" t="s">
        <v>520</v>
      </c>
      <c r="AF3" s="5" t="s">
        <v>521</v>
      </c>
      <c r="AG3" s="44" t="s">
        <v>522</v>
      </c>
    </row>
    <row r="4" spans="1:33" ht="15.75" thickBot="1" x14ac:dyDescent="0.3">
      <c r="A4" s="85"/>
      <c r="B4" s="2" t="s">
        <v>87</v>
      </c>
      <c r="C4" s="71">
        <v>6</v>
      </c>
      <c r="D4" s="82">
        <v>3.83</v>
      </c>
      <c r="E4" s="72">
        <v>1</v>
      </c>
      <c r="F4" s="72">
        <v>1</v>
      </c>
      <c r="G4" s="72">
        <v>1</v>
      </c>
      <c r="H4" s="72">
        <v>0.5</v>
      </c>
      <c r="I4" s="72">
        <v>0.33</v>
      </c>
      <c r="J4" s="72">
        <v>0</v>
      </c>
      <c r="K4" s="72">
        <v>0</v>
      </c>
      <c r="L4" s="72">
        <v>0.83</v>
      </c>
      <c r="M4" s="72">
        <v>0.17</v>
      </c>
      <c r="N4" s="72">
        <v>0</v>
      </c>
      <c r="O4" s="72">
        <v>0.17</v>
      </c>
      <c r="P4" s="72">
        <v>0</v>
      </c>
      <c r="Q4" t="str">
        <f>B4</f>
        <v xml:space="preserve">FC Basel 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Bet</v>
      </c>
      <c r="U4" s="4" t="str">
        <f t="shared" si="0"/>
        <v>No Bet</v>
      </c>
      <c r="V4" s="26">
        <f>IF(R4="bet",1,0)</f>
        <v>1</v>
      </c>
      <c r="W4" s="26">
        <f t="shared" ref="W4:Y13" si="1">IF(S4="bet",1,0)</f>
        <v>1</v>
      </c>
      <c r="X4" s="26">
        <f t="shared" si="1"/>
        <v>1</v>
      </c>
      <c r="Y4" s="26">
        <f t="shared" si="1"/>
        <v>0</v>
      </c>
      <c r="Z4" s="35">
        <f>SUM(V4:Y4)</f>
        <v>3</v>
      </c>
      <c r="AA4" s="26"/>
      <c r="AC4" s="5"/>
      <c r="AE4" s="5"/>
      <c r="AF4" s="5"/>
      <c r="AG4" s="44" t="s">
        <v>515</v>
      </c>
    </row>
    <row r="5" spans="1:33" ht="15.75" thickBot="1" x14ac:dyDescent="0.3">
      <c r="A5" s="2" t="s">
        <v>88</v>
      </c>
      <c r="B5" s="71">
        <v>6</v>
      </c>
      <c r="C5" s="82">
        <v>3.33</v>
      </c>
      <c r="D5" s="72">
        <v>1</v>
      </c>
      <c r="E5" s="72">
        <v>1</v>
      </c>
      <c r="F5" s="72">
        <v>0.67</v>
      </c>
      <c r="G5" s="72">
        <v>0.33</v>
      </c>
      <c r="H5" s="72">
        <v>0.33</v>
      </c>
      <c r="I5" s="72">
        <v>0</v>
      </c>
      <c r="J5" s="72">
        <v>0</v>
      </c>
      <c r="K5" s="72">
        <v>0.83</v>
      </c>
      <c r="L5" s="72">
        <v>0</v>
      </c>
      <c r="M5" s="72">
        <v>0.17</v>
      </c>
      <c r="N5" s="72">
        <v>0</v>
      </c>
      <c r="O5" s="72">
        <v>0.17</v>
      </c>
      <c r="Q5" t="str">
        <f>A5</f>
        <v xml:space="preserve">St. Gallen </v>
      </c>
      <c r="R5" s="4" t="str">
        <f>IF(D5&lt;$Q$1,"No Bet","Bet")</f>
        <v>Bet</v>
      </c>
      <c r="S5" s="4" t="str">
        <f t="shared" ref="S5:U5" si="2">IF(E5&lt;$Q$1,"No Bet","Bet")</f>
        <v>Bet</v>
      </c>
      <c r="T5" s="4" t="str">
        <f t="shared" si="2"/>
        <v>No Bet</v>
      </c>
      <c r="U5" s="4" t="str">
        <f t="shared" si="2"/>
        <v>No Bet</v>
      </c>
      <c r="V5" s="26">
        <f t="shared" ref="V5:V13" si="3">IF(R5="bet",1,0)</f>
        <v>1</v>
      </c>
      <c r="W5" s="26">
        <f t="shared" si="1"/>
        <v>1</v>
      </c>
      <c r="X5" s="26">
        <f t="shared" si="1"/>
        <v>0</v>
      </c>
      <c r="Y5" s="26">
        <f t="shared" si="1"/>
        <v>0</v>
      </c>
      <c r="Z5" s="35">
        <f t="shared" ref="Z5:Z13" si="4">SUM(V5:Y5)</f>
        <v>2</v>
      </c>
      <c r="AA5" s="25"/>
      <c r="AB5" t="str">
        <f>'Matchs Suisse'!D4</f>
        <v xml:space="preserve">Neuchâtel Xamax  </v>
      </c>
      <c r="AC5" s="5">
        <f>VLOOKUP(TRIM(AB5)&amp;" ",Q$4:Z$27,10,0)</f>
        <v>1</v>
      </c>
      <c r="AD5" t="str">
        <f>'Matchs Suisse'!D5</f>
        <v xml:space="preserve">Sion  </v>
      </c>
      <c r="AE5" s="5">
        <f>VLOOKUP(TRIM(AD5)&amp;" ",Q$4:Z$27,10,0)</f>
        <v>0</v>
      </c>
      <c r="AF5" s="5">
        <f>AC5+AE5</f>
        <v>1</v>
      </c>
      <c r="AG5" s="45" t="str">
        <f>IF(AF5&lt;2,"",IF(AF5=2,"0.5",IF(AF5=3,"1",IF(AF5=4,"1.5",IF(AF5=5,"2",IF(AF5=6,"2.5",IF(AF5=7,"3",IF(AF5=8,"3.5"))))))))</f>
        <v/>
      </c>
    </row>
    <row r="6" spans="1:33" ht="15.75" thickBot="1" x14ac:dyDescent="0.3">
      <c r="A6" s="2" t="s">
        <v>89</v>
      </c>
      <c r="B6" s="71">
        <v>6</v>
      </c>
      <c r="C6" s="82">
        <v>3.17</v>
      </c>
      <c r="D6" s="72">
        <v>0.83</v>
      </c>
      <c r="E6" s="72">
        <v>0.83</v>
      </c>
      <c r="F6" s="72">
        <v>0.83</v>
      </c>
      <c r="G6" s="72">
        <v>0.67</v>
      </c>
      <c r="H6" s="72">
        <v>0</v>
      </c>
      <c r="I6" s="72">
        <v>0</v>
      </c>
      <c r="J6" s="72">
        <v>0</v>
      </c>
      <c r="K6" s="72">
        <v>0.5</v>
      </c>
      <c r="L6" s="72">
        <v>0.17</v>
      </c>
      <c r="M6" s="72">
        <v>0.5</v>
      </c>
      <c r="N6" s="72">
        <v>0</v>
      </c>
      <c r="O6" s="72">
        <v>0.33</v>
      </c>
      <c r="Q6" t="str">
        <f t="shared" ref="Q6:Q13" si="5">A6</f>
        <v xml:space="preserve">FC Zürich </v>
      </c>
      <c r="R6" s="4" t="str">
        <f t="shared" ref="R6:R13" si="6">IF(D6&lt;$Q$1,"No Bet","Bet")</f>
        <v>No Bet</v>
      </c>
      <c r="S6" s="4" t="str">
        <f t="shared" ref="S6:S13" si="7">IF(E6&lt;$Q$1,"No Bet","Bet")</f>
        <v>No Bet</v>
      </c>
      <c r="T6" s="4" t="str">
        <f t="shared" ref="T6:T13" si="8">IF(F6&lt;$Q$1,"No Bet","Bet")</f>
        <v>No Bet</v>
      </c>
      <c r="U6" s="4" t="str">
        <f t="shared" ref="U6:U13" si="9">IF(G6&lt;$Q$1,"No Bet","Bet")</f>
        <v>No Bet</v>
      </c>
      <c r="V6" s="26">
        <f t="shared" si="3"/>
        <v>0</v>
      </c>
      <c r="W6" s="26">
        <f t="shared" si="1"/>
        <v>0</v>
      </c>
      <c r="X6" s="26">
        <f t="shared" si="1"/>
        <v>0</v>
      </c>
      <c r="Y6" s="26">
        <f t="shared" si="1"/>
        <v>0</v>
      </c>
      <c r="Z6" s="35">
        <f t="shared" si="4"/>
        <v>0</v>
      </c>
      <c r="AA6" s="25"/>
      <c r="AB6" t="str">
        <f>'Matchs Suisse'!D7</f>
        <v xml:space="preserve">St. Gallen  </v>
      </c>
      <c r="AC6" s="5">
        <f t="shared" ref="AC6:AC9" si="10">VLOOKUP(TRIM(AB6)&amp;" ",Q$4:Z$27,10,0)</f>
        <v>2</v>
      </c>
      <c r="AD6" t="str">
        <f>'Matchs Suisse'!D8</f>
        <v xml:space="preserve">Servette  </v>
      </c>
      <c r="AE6" s="5">
        <f t="shared" ref="AE6:AE9" si="11">VLOOKUP(TRIM(AD6)&amp;" ",Q$4:Z$27,10,0)</f>
        <v>0</v>
      </c>
      <c r="AF6" s="5">
        <f t="shared" ref="AF6:AF9" si="12">AC6+AE6</f>
        <v>2</v>
      </c>
      <c r="AG6" s="45" t="str">
        <f t="shared" ref="AG6:AG9" si="13">IF(AF6&lt;2,"",IF(AF6=2,"0.5",IF(AF6=3,"1",IF(AF6=4,"1.5",IF(AF6=5,"2",IF(AF6=6,"2.5",IF(AF6=7,"3",IF(AF6=8,"3.5"))))))))</f>
        <v>0.5</v>
      </c>
    </row>
    <row r="7" spans="1:33" ht="15.75" thickBot="1" x14ac:dyDescent="0.3">
      <c r="A7" s="2" t="s">
        <v>92</v>
      </c>
      <c r="B7" s="71">
        <v>6</v>
      </c>
      <c r="C7" s="82">
        <v>3</v>
      </c>
      <c r="D7" s="72">
        <v>1</v>
      </c>
      <c r="E7" s="72">
        <v>0.83</v>
      </c>
      <c r="F7" s="72">
        <v>0.5</v>
      </c>
      <c r="G7" s="72">
        <v>0.5</v>
      </c>
      <c r="H7" s="72">
        <v>0.17</v>
      </c>
      <c r="I7" s="72">
        <v>0</v>
      </c>
      <c r="J7" s="72">
        <v>0</v>
      </c>
      <c r="K7" s="72">
        <v>0.5</v>
      </c>
      <c r="L7" s="72">
        <v>0.5</v>
      </c>
      <c r="M7" s="72">
        <v>0</v>
      </c>
      <c r="N7" s="72">
        <v>0.5</v>
      </c>
      <c r="O7" s="72">
        <v>0</v>
      </c>
      <c r="Q7" t="str">
        <f t="shared" si="5"/>
        <v xml:space="preserve">BSC Young Boys </v>
      </c>
      <c r="R7" s="4" t="str">
        <f t="shared" si="6"/>
        <v>Bet</v>
      </c>
      <c r="S7" s="4" t="str">
        <f t="shared" si="7"/>
        <v>No Bet</v>
      </c>
      <c r="T7" s="4" t="str">
        <f t="shared" si="8"/>
        <v>No Bet</v>
      </c>
      <c r="U7" s="4" t="str">
        <f t="shared" si="9"/>
        <v>No Bet</v>
      </c>
      <c r="V7" s="26">
        <f t="shared" si="3"/>
        <v>1</v>
      </c>
      <c r="W7" s="26">
        <f t="shared" si="1"/>
        <v>0</v>
      </c>
      <c r="X7" s="26">
        <f t="shared" si="1"/>
        <v>0</v>
      </c>
      <c r="Y7" s="26">
        <f t="shared" si="1"/>
        <v>0</v>
      </c>
      <c r="Z7" s="35">
        <f t="shared" si="4"/>
        <v>1</v>
      </c>
      <c r="AA7" s="25"/>
      <c r="AB7" t="str">
        <f>'Matchs Suisse'!D11</f>
        <v xml:space="preserve">BSC Young Boys  </v>
      </c>
      <c r="AC7" s="5">
        <f t="shared" si="10"/>
        <v>1</v>
      </c>
      <c r="AD7" t="str">
        <f>'Matchs Suisse'!D12</f>
        <v xml:space="preserve">FC Basel  </v>
      </c>
      <c r="AE7" s="5">
        <f t="shared" si="11"/>
        <v>3</v>
      </c>
      <c r="AF7" s="5">
        <f t="shared" si="12"/>
        <v>4</v>
      </c>
      <c r="AG7" s="45" t="str">
        <f t="shared" si="13"/>
        <v>1.5</v>
      </c>
    </row>
    <row r="8" spans="1:33" ht="15.75" thickBot="1" x14ac:dyDescent="0.3">
      <c r="A8" s="2" t="s">
        <v>91</v>
      </c>
      <c r="B8" s="71">
        <v>6</v>
      </c>
      <c r="C8" s="82">
        <v>3</v>
      </c>
      <c r="D8" s="72">
        <v>1</v>
      </c>
      <c r="E8" s="72">
        <v>0.83</v>
      </c>
      <c r="F8" s="72">
        <v>0.67</v>
      </c>
      <c r="G8" s="72">
        <v>0.5</v>
      </c>
      <c r="H8" s="72">
        <v>0</v>
      </c>
      <c r="I8" s="72">
        <v>0</v>
      </c>
      <c r="J8" s="72">
        <v>0</v>
      </c>
      <c r="K8" s="72">
        <v>0.67</v>
      </c>
      <c r="L8" s="72">
        <v>0</v>
      </c>
      <c r="M8" s="72">
        <v>0.33</v>
      </c>
      <c r="N8" s="72">
        <v>0</v>
      </c>
      <c r="O8" s="72">
        <v>0.33</v>
      </c>
      <c r="Q8" t="str">
        <f t="shared" si="5"/>
        <v xml:space="preserve">Neuchâtel Xamax </v>
      </c>
      <c r="R8" s="4" t="str">
        <f t="shared" si="6"/>
        <v>Bet</v>
      </c>
      <c r="S8" s="4" t="str">
        <f t="shared" si="7"/>
        <v>No Bet</v>
      </c>
      <c r="T8" s="4" t="str">
        <f t="shared" si="8"/>
        <v>No Bet</v>
      </c>
      <c r="U8" s="4" t="str">
        <f t="shared" si="9"/>
        <v>No Bet</v>
      </c>
      <c r="V8" s="26">
        <f t="shared" si="3"/>
        <v>1</v>
      </c>
      <c r="W8" s="26">
        <f t="shared" si="1"/>
        <v>0</v>
      </c>
      <c r="X8" s="26">
        <f t="shared" si="1"/>
        <v>0</v>
      </c>
      <c r="Y8" s="26">
        <f t="shared" si="1"/>
        <v>0</v>
      </c>
      <c r="Z8" s="35">
        <f t="shared" si="4"/>
        <v>1</v>
      </c>
      <c r="AA8" s="25"/>
      <c r="AB8" t="str">
        <f>'Matchs Suisse'!D14</f>
        <v xml:space="preserve">FC Zürich  </v>
      </c>
      <c r="AC8" s="5">
        <f t="shared" si="10"/>
        <v>0</v>
      </c>
      <c r="AD8" t="str">
        <f>'Matchs Suisse'!D15</f>
        <v xml:space="preserve">FC Thun  </v>
      </c>
      <c r="AE8" s="5">
        <f t="shared" si="11"/>
        <v>0</v>
      </c>
      <c r="AF8" s="5">
        <f t="shared" si="12"/>
        <v>0</v>
      </c>
      <c r="AG8" s="45" t="str">
        <f t="shared" si="13"/>
        <v/>
      </c>
    </row>
    <row r="9" spans="1:33" ht="15.75" thickBot="1" x14ac:dyDescent="0.3">
      <c r="A9" s="2" t="s">
        <v>90</v>
      </c>
      <c r="B9" s="71">
        <v>6</v>
      </c>
      <c r="C9" s="82">
        <v>2.67</v>
      </c>
      <c r="D9" s="72">
        <v>0.83</v>
      </c>
      <c r="E9" s="72">
        <v>0.67</v>
      </c>
      <c r="F9" s="72">
        <v>0.5</v>
      </c>
      <c r="G9" s="72">
        <v>0.5</v>
      </c>
      <c r="H9" s="72">
        <v>0.17</v>
      </c>
      <c r="I9" s="72">
        <v>0</v>
      </c>
      <c r="J9" s="72">
        <v>0</v>
      </c>
      <c r="K9" s="72">
        <v>0.33</v>
      </c>
      <c r="L9" s="72">
        <v>0.33</v>
      </c>
      <c r="M9" s="72">
        <v>0.5</v>
      </c>
      <c r="N9" s="72">
        <v>0.17</v>
      </c>
      <c r="O9" s="72">
        <v>0.33</v>
      </c>
      <c r="Q9" t="str">
        <f t="shared" si="5"/>
        <v xml:space="preserve">FC Thun </v>
      </c>
      <c r="R9" s="4" t="str">
        <f t="shared" si="6"/>
        <v>No Bet</v>
      </c>
      <c r="S9" s="4" t="str">
        <f t="shared" si="7"/>
        <v>No Bet</v>
      </c>
      <c r="T9" s="4" t="str">
        <f t="shared" si="8"/>
        <v>No Bet</v>
      </c>
      <c r="U9" s="4" t="str">
        <f t="shared" si="9"/>
        <v>No Bet</v>
      </c>
      <c r="V9" s="26">
        <f t="shared" si="3"/>
        <v>0</v>
      </c>
      <c r="W9" s="26">
        <f t="shared" si="1"/>
        <v>0</v>
      </c>
      <c r="X9" s="26">
        <f t="shared" si="1"/>
        <v>0</v>
      </c>
      <c r="Y9" s="26">
        <f t="shared" si="1"/>
        <v>0</v>
      </c>
      <c r="Z9" s="35">
        <f t="shared" si="4"/>
        <v>0</v>
      </c>
      <c r="AA9" s="25"/>
      <c r="AB9" t="str">
        <f>'Matchs Suisse'!D17</f>
        <v xml:space="preserve">Lugano  </v>
      </c>
      <c r="AC9" s="5">
        <f t="shared" si="10"/>
        <v>0</v>
      </c>
      <c r="AD9" t="str">
        <f>'Matchs Suisse'!D18</f>
        <v xml:space="preserve">Luzern  </v>
      </c>
      <c r="AE9" s="5">
        <f t="shared" si="11"/>
        <v>0</v>
      </c>
      <c r="AF9" s="5">
        <f t="shared" si="12"/>
        <v>0</v>
      </c>
      <c r="AG9" s="45" t="str">
        <f t="shared" si="13"/>
        <v/>
      </c>
    </row>
    <row r="10" spans="1:33" ht="15.75" thickBot="1" x14ac:dyDescent="0.3">
      <c r="A10" s="2" t="s">
        <v>95</v>
      </c>
      <c r="B10" s="71">
        <v>6</v>
      </c>
      <c r="C10" s="82">
        <v>2.5</v>
      </c>
      <c r="D10" s="72">
        <v>0.83</v>
      </c>
      <c r="E10" s="72">
        <v>0.67</v>
      </c>
      <c r="F10" s="72">
        <v>0.5</v>
      </c>
      <c r="G10" s="72">
        <v>0.33</v>
      </c>
      <c r="H10" s="72">
        <v>0.17</v>
      </c>
      <c r="I10" s="72">
        <v>0</v>
      </c>
      <c r="J10" s="72">
        <v>0</v>
      </c>
      <c r="K10" s="72">
        <v>0.33</v>
      </c>
      <c r="L10" s="72">
        <v>0.33</v>
      </c>
      <c r="M10" s="72">
        <v>0.5</v>
      </c>
      <c r="N10" s="72">
        <v>0.17</v>
      </c>
      <c r="O10" s="72">
        <v>0.33</v>
      </c>
      <c r="Q10" t="str">
        <f t="shared" si="5"/>
        <v xml:space="preserve">Lugano </v>
      </c>
      <c r="R10" s="4" t="str">
        <f t="shared" si="6"/>
        <v>No Bet</v>
      </c>
      <c r="S10" s="4" t="str">
        <f t="shared" si="7"/>
        <v>No Bet</v>
      </c>
      <c r="T10" s="4" t="str">
        <f t="shared" si="8"/>
        <v>No Bet</v>
      </c>
      <c r="U10" s="4" t="str">
        <f t="shared" si="9"/>
        <v>No Bet</v>
      </c>
      <c r="V10" s="26">
        <f t="shared" si="3"/>
        <v>0</v>
      </c>
      <c r="W10" s="26">
        <f t="shared" si="1"/>
        <v>0</v>
      </c>
      <c r="X10" s="26">
        <f t="shared" si="1"/>
        <v>0</v>
      </c>
      <c r="Y10" s="26">
        <f t="shared" si="1"/>
        <v>0</v>
      </c>
      <c r="Z10" s="35">
        <f t="shared" si="4"/>
        <v>0</v>
      </c>
      <c r="AA10" s="25"/>
      <c r="AB10" s="36"/>
      <c r="AC10" s="5"/>
      <c r="AE10" s="5"/>
      <c r="AF10" s="5"/>
      <c r="AG10" s="45"/>
    </row>
    <row r="11" spans="1:33" ht="15.75" thickBot="1" x14ac:dyDescent="0.3">
      <c r="A11" s="2" t="s">
        <v>94</v>
      </c>
      <c r="B11" s="71">
        <v>6</v>
      </c>
      <c r="C11" s="82">
        <v>2.5</v>
      </c>
      <c r="D11" s="72">
        <v>0.83</v>
      </c>
      <c r="E11" s="72">
        <v>0.67</v>
      </c>
      <c r="F11" s="72">
        <v>0.5</v>
      </c>
      <c r="G11" s="72">
        <v>0.5</v>
      </c>
      <c r="H11" s="72">
        <v>0</v>
      </c>
      <c r="I11" s="72">
        <v>0</v>
      </c>
      <c r="J11" s="72">
        <v>0</v>
      </c>
      <c r="K11" s="72">
        <v>0.5</v>
      </c>
      <c r="L11" s="72">
        <v>0.5</v>
      </c>
      <c r="M11" s="72">
        <v>0.17</v>
      </c>
      <c r="N11" s="72">
        <v>0.33</v>
      </c>
      <c r="O11" s="72">
        <v>0</v>
      </c>
      <c r="Q11" t="str">
        <f t="shared" si="5"/>
        <v xml:space="preserve">Servette </v>
      </c>
      <c r="R11" s="4" t="str">
        <f t="shared" si="6"/>
        <v>No Bet</v>
      </c>
      <c r="S11" s="4" t="str">
        <f t="shared" si="7"/>
        <v>No Bet</v>
      </c>
      <c r="T11" s="4" t="str">
        <f t="shared" si="8"/>
        <v>No Bet</v>
      </c>
      <c r="U11" s="4" t="str">
        <f t="shared" si="9"/>
        <v>No Bet</v>
      </c>
      <c r="V11" s="26">
        <f t="shared" si="3"/>
        <v>0</v>
      </c>
      <c r="W11" s="26">
        <f t="shared" si="1"/>
        <v>0</v>
      </c>
      <c r="X11" s="26">
        <f t="shared" si="1"/>
        <v>0</v>
      </c>
      <c r="Y11" s="26">
        <f t="shared" si="1"/>
        <v>0</v>
      </c>
      <c r="Z11" s="35">
        <f t="shared" si="4"/>
        <v>0</v>
      </c>
      <c r="AA11" s="25"/>
      <c r="AC11" s="5"/>
      <c r="AE11" s="5"/>
      <c r="AF11" s="5"/>
      <c r="AG11" s="45"/>
    </row>
    <row r="12" spans="1:33" ht="15.75" thickBot="1" x14ac:dyDescent="0.3">
      <c r="A12" s="2" t="s">
        <v>93</v>
      </c>
      <c r="B12" s="71">
        <v>6</v>
      </c>
      <c r="C12" s="82">
        <v>2.33</v>
      </c>
      <c r="D12" s="72">
        <v>0.83</v>
      </c>
      <c r="E12" s="72">
        <v>0.5</v>
      </c>
      <c r="F12" s="72">
        <v>0.5</v>
      </c>
      <c r="G12" s="72">
        <v>0.33</v>
      </c>
      <c r="H12" s="72">
        <v>0.17</v>
      </c>
      <c r="I12" s="72">
        <v>0</v>
      </c>
      <c r="J12" s="72">
        <v>0</v>
      </c>
      <c r="K12" s="72">
        <v>0.5</v>
      </c>
      <c r="L12" s="72">
        <v>0.5</v>
      </c>
      <c r="M12" s="72">
        <v>0.17</v>
      </c>
      <c r="N12" s="72">
        <v>0.33</v>
      </c>
      <c r="O12" s="72">
        <v>0</v>
      </c>
      <c r="Q12" t="str">
        <f t="shared" si="5"/>
        <v xml:space="preserve">Sion </v>
      </c>
      <c r="R12" s="4" t="str">
        <f t="shared" si="6"/>
        <v>No Bet</v>
      </c>
      <c r="S12" s="4" t="str">
        <f t="shared" si="7"/>
        <v>No Bet</v>
      </c>
      <c r="T12" s="4" t="str">
        <f t="shared" si="8"/>
        <v>No Bet</v>
      </c>
      <c r="U12" s="4" t="str">
        <f t="shared" si="9"/>
        <v>No Bet</v>
      </c>
      <c r="V12" s="26">
        <f t="shared" si="3"/>
        <v>0</v>
      </c>
      <c r="W12" s="26">
        <f t="shared" si="1"/>
        <v>0</v>
      </c>
      <c r="X12" s="26">
        <f t="shared" si="1"/>
        <v>0</v>
      </c>
      <c r="Y12" s="26">
        <f t="shared" si="1"/>
        <v>0</v>
      </c>
      <c r="Z12" s="35">
        <f t="shared" si="4"/>
        <v>0</v>
      </c>
      <c r="AA12" s="25"/>
      <c r="AB12" s="10"/>
      <c r="AC12" s="5"/>
      <c r="AE12" s="5"/>
      <c r="AF12" s="5"/>
      <c r="AG12" s="45"/>
    </row>
    <row r="13" spans="1:33" ht="15.75" thickBot="1" x14ac:dyDescent="0.3">
      <c r="A13" s="2" t="s">
        <v>96</v>
      </c>
      <c r="B13" s="71">
        <v>6</v>
      </c>
      <c r="C13" s="82">
        <v>2</v>
      </c>
      <c r="D13" s="72">
        <v>0.83</v>
      </c>
      <c r="E13" s="72">
        <v>0.67</v>
      </c>
      <c r="F13" s="72">
        <v>0.33</v>
      </c>
      <c r="G13" s="72">
        <v>0.17</v>
      </c>
      <c r="H13" s="72">
        <v>0</v>
      </c>
      <c r="I13" s="72">
        <v>0</v>
      </c>
      <c r="J13" s="72">
        <v>0</v>
      </c>
      <c r="K13" s="72">
        <v>0.33</v>
      </c>
      <c r="L13" s="72">
        <v>0.33</v>
      </c>
      <c r="M13" s="72">
        <v>0.5</v>
      </c>
      <c r="N13" s="72">
        <v>0.17</v>
      </c>
      <c r="O13" s="72">
        <v>0.33</v>
      </c>
      <c r="Q13" t="str">
        <f t="shared" si="5"/>
        <v xml:space="preserve">Luzern </v>
      </c>
      <c r="R13" s="4" t="str">
        <f t="shared" si="6"/>
        <v>No Bet</v>
      </c>
      <c r="S13" s="4" t="str">
        <f t="shared" si="7"/>
        <v>No Bet</v>
      </c>
      <c r="T13" s="4" t="str">
        <f t="shared" si="8"/>
        <v>No Bet</v>
      </c>
      <c r="U13" s="4" t="str">
        <f t="shared" si="9"/>
        <v>No Bet</v>
      </c>
      <c r="V13" s="26">
        <f t="shared" si="3"/>
        <v>0</v>
      </c>
      <c r="W13" s="26">
        <f t="shared" si="1"/>
        <v>0</v>
      </c>
      <c r="X13" s="26">
        <f t="shared" si="1"/>
        <v>0</v>
      </c>
      <c r="Y13" s="26">
        <f t="shared" si="1"/>
        <v>0</v>
      </c>
      <c r="Z13" s="35">
        <f t="shared" si="4"/>
        <v>0</v>
      </c>
      <c r="AA13" s="25"/>
      <c r="AB13" s="10"/>
      <c r="AC13" s="5"/>
      <c r="AD13" s="10"/>
      <c r="AE13" s="5"/>
      <c r="AF13" s="5"/>
      <c r="AG13" s="45"/>
    </row>
    <row r="14" spans="1:33" x14ac:dyDescent="0.25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R14" s="4"/>
      <c r="S14" s="4"/>
      <c r="T14" s="4"/>
      <c r="U14" s="4"/>
      <c r="V14" s="26"/>
      <c r="W14" s="26"/>
      <c r="X14" s="26"/>
      <c r="Y14" s="26"/>
      <c r="Z14" s="35"/>
      <c r="AA14" s="25"/>
      <c r="AB14" s="10"/>
      <c r="AC14" s="5"/>
      <c r="AD14" s="10"/>
      <c r="AE14" s="5"/>
      <c r="AF14" s="5"/>
      <c r="AG14" s="45"/>
    </row>
    <row r="15" spans="1:33" ht="15.75" thickBot="1" x14ac:dyDescent="0.3">
      <c r="A15" s="83" t="s">
        <v>40</v>
      </c>
      <c r="B15" s="57"/>
      <c r="C15" s="57"/>
      <c r="D15" s="84">
        <v>0.9</v>
      </c>
      <c r="E15" s="84">
        <v>0.76700000000000002</v>
      </c>
      <c r="F15" s="84">
        <v>0.6</v>
      </c>
      <c r="G15" s="84">
        <v>0.433</v>
      </c>
      <c r="H15" s="84">
        <v>0.13300000000000001</v>
      </c>
      <c r="I15" s="84">
        <v>0</v>
      </c>
      <c r="J15" s="84">
        <v>0</v>
      </c>
      <c r="K15" s="84">
        <v>0.53300000000000003</v>
      </c>
      <c r="L15" s="84">
        <v>0.28299999999999997</v>
      </c>
      <c r="M15" s="84">
        <v>0.28299999999999997</v>
      </c>
      <c r="N15" s="84">
        <v>0.183</v>
      </c>
      <c r="O15" s="84">
        <v>0.183</v>
      </c>
      <c r="R15" s="4"/>
      <c r="S15" s="4"/>
      <c r="T15" s="4"/>
      <c r="U15" s="4"/>
      <c r="V15" s="26"/>
      <c r="W15" s="26"/>
      <c r="X15" s="26"/>
      <c r="Y15" s="26"/>
      <c r="Z15" s="35"/>
      <c r="AA15" s="25"/>
      <c r="AB15" s="10"/>
      <c r="AC15" s="49"/>
      <c r="AD15" s="10"/>
      <c r="AE15" s="49"/>
      <c r="AF15" s="49"/>
      <c r="AG15" s="49"/>
    </row>
    <row r="16" spans="1:33" ht="15.75" thickBot="1" x14ac:dyDescent="0.3">
      <c r="A16" s="85" t="s">
        <v>41</v>
      </c>
      <c r="B16" s="81" t="s">
        <v>2</v>
      </c>
      <c r="C16" s="81" t="s">
        <v>3</v>
      </c>
      <c r="D16" s="81" t="s">
        <v>4</v>
      </c>
      <c r="E16" s="81" t="s">
        <v>5</v>
      </c>
      <c r="F16" s="81" t="s">
        <v>6</v>
      </c>
      <c r="G16" s="81" t="s">
        <v>7</v>
      </c>
      <c r="H16" s="81" t="s">
        <v>8</v>
      </c>
      <c r="I16" s="81" t="s">
        <v>9</v>
      </c>
      <c r="J16" s="81" t="s">
        <v>10</v>
      </c>
      <c r="K16" s="81" t="s">
        <v>11</v>
      </c>
      <c r="L16" s="81" t="s">
        <v>12</v>
      </c>
      <c r="M16" s="81" t="s">
        <v>13</v>
      </c>
      <c r="N16" s="81" t="s">
        <v>14</v>
      </c>
      <c r="O16" s="81" t="s">
        <v>15</v>
      </c>
      <c r="R16" s="6">
        <v>0.5</v>
      </c>
      <c r="S16" s="7">
        <v>1.5</v>
      </c>
      <c r="T16" s="7">
        <v>2.5</v>
      </c>
      <c r="U16" s="8">
        <v>3.5</v>
      </c>
      <c r="V16" s="26"/>
      <c r="W16" s="26"/>
      <c r="X16" s="26"/>
      <c r="Y16" s="26"/>
      <c r="Z16" s="35"/>
      <c r="AA16" s="25"/>
      <c r="AB16" s="10"/>
      <c r="AC16" s="49"/>
      <c r="AD16" s="10"/>
      <c r="AE16" s="49"/>
      <c r="AF16" s="49"/>
      <c r="AG16" s="49"/>
    </row>
    <row r="17" spans="1:26" x14ac:dyDescent="0.25">
      <c r="A17" s="85"/>
      <c r="B17" s="2" t="s">
        <v>93</v>
      </c>
      <c r="C17" s="71">
        <v>3</v>
      </c>
      <c r="D17" s="82">
        <v>4</v>
      </c>
      <c r="E17" s="72">
        <v>1</v>
      </c>
      <c r="F17" s="72">
        <v>1</v>
      </c>
      <c r="G17" s="72">
        <v>1</v>
      </c>
      <c r="H17" s="72">
        <v>0.67</v>
      </c>
      <c r="I17" s="72">
        <v>0.33</v>
      </c>
      <c r="J17" s="72">
        <v>0</v>
      </c>
      <c r="K17" s="72">
        <v>0</v>
      </c>
      <c r="L17" s="72">
        <v>1</v>
      </c>
      <c r="M17" s="72">
        <v>0</v>
      </c>
      <c r="N17" s="72">
        <v>0</v>
      </c>
      <c r="O17" s="72">
        <v>0</v>
      </c>
      <c r="P17" s="72">
        <v>0</v>
      </c>
      <c r="R17" s="4" t="str">
        <f>IF(E17&lt;$Q$1,"No Bet","Bet")</f>
        <v>Bet</v>
      </c>
      <c r="S17" s="4" t="str">
        <f t="shared" ref="S17:U17" si="14">IF(F17&lt;$Q$1,"No Bet","Bet")</f>
        <v>Bet</v>
      </c>
      <c r="T17" s="4" t="str">
        <f t="shared" si="14"/>
        <v>Bet</v>
      </c>
      <c r="U17" s="4" t="str">
        <f t="shared" si="14"/>
        <v>No Bet</v>
      </c>
      <c r="V17" s="26"/>
      <c r="W17" s="26"/>
      <c r="X17" s="26"/>
      <c r="Y17" s="26"/>
      <c r="Z17" s="35"/>
    </row>
    <row r="18" spans="1:26" x14ac:dyDescent="0.25">
      <c r="A18" s="2" t="s">
        <v>88</v>
      </c>
      <c r="B18" s="71">
        <v>3</v>
      </c>
      <c r="C18" s="82">
        <v>4</v>
      </c>
      <c r="D18" s="72">
        <v>1</v>
      </c>
      <c r="E18" s="72">
        <v>1</v>
      </c>
      <c r="F18" s="72">
        <v>0.67</v>
      </c>
      <c r="G18" s="72">
        <v>0.67</v>
      </c>
      <c r="H18" s="72">
        <v>0.67</v>
      </c>
      <c r="I18" s="72">
        <v>0</v>
      </c>
      <c r="J18" s="72">
        <v>0</v>
      </c>
      <c r="K18" s="72">
        <v>0.67</v>
      </c>
      <c r="L18" s="72">
        <v>0</v>
      </c>
      <c r="M18" s="72">
        <v>0.33</v>
      </c>
      <c r="N18" s="72">
        <v>0</v>
      </c>
      <c r="O18" s="72">
        <v>0.33</v>
      </c>
      <c r="R18" s="4" t="str">
        <f>IF(D18&lt;$Q$1,"No Bet","Bet")</f>
        <v>Bet</v>
      </c>
      <c r="S18" s="4" t="str">
        <f t="shared" ref="S18:U18" si="15">IF(E18&lt;$Q$1,"No Bet","Bet")</f>
        <v>Bet</v>
      </c>
      <c r="T18" s="4" t="str">
        <f t="shared" si="15"/>
        <v>No Bet</v>
      </c>
      <c r="U18" s="4" t="str">
        <f t="shared" si="15"/>
        <v>No Bet</v>
      </c>
      <c r="V18" s="26"/>
      <c r="W18" s="26"/>
      <c r="X18" s="26"/>
      <c r="Y18" s="26"/>
      <c r="Z18" s="35"/>
    </row>
    <row r="19" spans="1:26" x14ac:dyDescent="0.25">
      <c r="A19" s="2" t="s">
        <v>89</v>
      </c>
      <c r="B19" s="71">
        <v>3</v>
      </c>
      <c r="C19" s="82">
        <v>3.67</v>
      </c>
      <c r="D19" s="72">
        <v>1</v>
      </c>
      <c r="E19" s="72">
        <v>1</v>
      </c>
      <c r="F19" s="72">
        <v>1</v>
      </c>
      <c r="G19" s="72">
        <v>0.67</v>
      </c>
      <c r="H19" s="72">
        <v>0</v>
      </c>
      <c r="I19" s="72">
        <v>0</v>
      </c>
      <c r="J19" s="72">
        <v>0</v>
      </c>
      <c r="K19" s="72">
        <v>0.67</v>
      </c>
      <c r="L19" s="72">
        <v>0</v>
      </c>
      <c r="M19" s="72">
        <v>0.33</v>
      </c>
      <c r="N19" s="72">
        <v>0</v>
      </c>
      <c r="O19" s="72">
        <v>0.33</v>
      </c>
      <c r="R19" s="4" t="str">
        <f t="shared" ref="R19:R26" si="16">IF(D19&lt;$Q$1,"No Bet","Bet")</f>
        <v>Bet</v>
      </c>
      <c r="S19" s="4" t="str">
        <f t="shared" ref="S19:S26" si="17">IF(E19&lt;$Q$1,"No Bet","Bet")</f>
        <v>Bet</v>
      </c>
      <c r="T19" s="4" t="str">
        <f t="shared" ref="T19:T26" si="18">IF(F19&lt;$Q$1,"No Bet","Bet")</f>
        <v>Bet</v>
      </c>
      <c r="U19" s="4" t="str">
        <f t="shared" ref="U19:U26" si="19">IF(G19&lt;$Q$1,"No Bet","Bet")</f>
        <v>No Bet</v>
      </c>
    </row>
    <row r="20" spans="1:26" x14ac:dyDescent="0.25">
      <c r="A20" s="2" t="s">
        <v>90</v>
      </c>
      <c r="B20" s="71">
        <v>4</v>
      </c>
      <c r="C20" s="82">
        <v>3.5</v>
      </c>
      <c r="D20" s="72">
        <v>1</v>
      </c>
      <c r="E20" s="72">
        <v>0.75</v>
      </c>
      <c r="F20" s="72">
        <v>0.75</v>
      </c>
      <c r="G20" s="72">
        <v>0.75</v>
      </c>
      <c r="H20" s="72">
        <v>0.25</v>
      </c>
      <c r="I20" s="72">
        <v>0</v>
      </c>
      <c r="J20" s="72">
        <v>0</v>
      </c>
      <c r="K20" s="72">
        <v>0.5</v>
      </c>
      <c r="L20" s="72">
        <v>0</v>
      </c>
      <c r="M20" s="72">
        <v>0.5</v>
      </c>
      <c r="N20" s="72">
        <v>0</v>
      </c>
      <c r="O20" s="72">
        <v>0.5</v>
      </c>
      <c r="R20" s="4" t="str">
        <f t="shared" si="16"/>
        <v>Bet</v>
      </c>
      <c r="S20" s="4" t="str">
        <f t="shared" si="17"/>
        <v>No Bet</v>
      </c>
      <c r="T20" s="4" t="str">
        <f t="shared" si="18"/>
        <v>No Bet</v>
      </c>
      <c r="U20" s="4" t="str">
        <f t="shared" si="19"/>
        <v>No Bet</v>
      </c>
    </row>
    <row r="21" spans="1:26" x14ac:dyDescent="0.25">
      <c r="A21" s="2" t="s">
        <v>87</v>
      </c>
      <c r="B21" s="71">
        <v>3</v>
      </c>
      <c r="C21" s="82">
        <v>3.33</v>
      </c>
      <c r="D21" s="72">
        <v>1</v>
      </c>
      <c r="E21" s="72">
        <v>1</v>
      </c>
      <c r="F21" s="72">
        <v>1</v>
      </c>
      <c r="G21" s="72">
        <v>0.33</v>
      </c>
      <c r="H21" s="72">
        <v>0</v>
      </c>
      <c r="I21" s="72">
        <v>0</v>
      </c>
      <c r="J21" s="72">
        <v>0</v>
      </c>
      <c r="K21" s="72">
        <v>1</v>
      </c>
      <c r="L21" s="72">
        <v>0</v>
      </c>
      <c r="M21" s="72">
        <v>0</v>
      </c>
      <c r="N21" s="72">
        <v>0</v>
      </c>
      <c r="O21" s="72">
        <v>0</v>
      </c>
      <c r="R21" s="4" t="str">
        <f t="shared" si="16"/>
        <v>Bet</v>
      </c>
      <c r="S21" s="4" t="str">
        <f t="shared" si="17"/>
        <v>Bet</v>
      </c>
      <c r="T21" s="4" t="str">
        <f t="shared" si="18"/>
        <v>Bet</v>
      </c>
      <c r="U21" s="4" t="str">
        <f t="shared" si="19"/>
        <v>No Bet</v>
      </c>
    </row>
    <row r="22" spans="1:26" x14ac:dyDescent="0.25">
      <c r="A22" s="2" t="s">
        <v>92</v>
      </c>
      <c r="B22" s="71">
        <v>3</v>
      </c>
      <c r="C22" s="82">
        <v>2.67</v>
      </c>
      <c r="D22" s="72">
        <v>1</v>
      </c>
      <c r="E22" s="72">
        <v>1</v>
      </c>
      <c r="F22" s="72">
        <v>0.33</v>
      </c>
      <c r="G22" s="72">
        <v>0.33</v>
      </c>
      <c r="H22" s="72">
        <v>0</v>
      </c>
      <c r="I22" s="72">
        <v>0</v>
      </c>
      <c r="J22" s="72">
        <v>0</v>
      </c>
      <c r="K22" s="72">
        <v>0.33</v>
      </c>
      <c r="L22" s="72">
        <v>0.67</v>
      </c>
      <c r="M22" s="72">
        <v>0</v>
      </c>
      <c r="N22" s="72">
        <v>0.67</v>
      </c>
      <c r="O22" s="72">
        <v>0</v>
      </c>
      <c r="R22" s="4" t="str">
        <f t="shared" si="16"/>
        <v>Bet</v>
      </c>
      <c r="S22" s="4" t="str">
        <f t="shared" si="17"/>
        <v>Bet</v>
      </c>
      <c r="T22" s="4" t="str">
        <f t="shared" si="18"/>
        <v>No Bet</v>
      </c>
      <c r="U22" s="4" t="str">
        <f t="shared" si="19"/>
        <v>No Bet</v>
      </c>
    </row>
    <row r="23" spans="1:26" x14ac:dyDescent="0.25">
      <c r="A23" s="2" t="s">
        <v>96</v>
      </c>
      <c r="B23" s="71">
        <v>3</v>
      </c>
      <c r="C23" s="82">
        <v>2</v>
      </c>
      <c r="D23" s="72">
        <v>0.67</v>
      </c>
      <c r="E23" s="72">
        <v>0.67</v>
      </c>
      <c r="F23" s="72">
        <v>0.33</v>
      </c>
      <c r="G23" s="72">
        <v>0.33</v>
      </c>
      <c r="H23" s="72">
        <v>0</v>
      </c>
      <c r="I23" s="72">
        <v>0</v>
      </c>
      <c r="J23" s="72">
        <v>0</v>
      </c>
      <c r="K23" s="72">
        <v>0.33</v>
      </c>
      <c r="L23" s="72">
        <v>0.33</v>
      </c>
      <c r="M23" s="72">
        <v>0.67</v>
      </c>
      <c r="N23" s="72">
        <v>0</v>
      </c>
      <c r="O23" s="72">
        <v>0.33</v>
      </c>
      <c r="R23" s="4" t="str">
        <f t="shared" si="16"/>
        <v>No Bet</v>
      </c>
      <c r="S23" s="4" t="str">
        <f t="shared" si="17"/>
        <v>No Bet</v>
      </c>
      <c r="T23" s="4" t="str">
        <f t="shared" si="18"/>
        <v>No Bet</v>
      </c>
      <c r="U23" s="4" t="str">
        <f t="shared" si="19"/>
        <v>No Bet</v>
      </c>
    </row>
    <row r="24" spans="1:26" x14ac:dyDescent="0.25">
      <c r="A24" s="2" t="s">
        <v>91</v>
      </c>
      <c r="B24" s="71">
        <v>3</v>
      </c>
      <c r="C24" s="82">
        <v>2</v>
      </c>
      <c r="D24" s="72">
        <v>1</v>
      </c>
      <c r="E24" s="72">
        <v>0.67</v>
      </c>
      <c r="F24" s="72">
        <v>0.33</v>
      </c>
      <c r="G24" s="72">
        <v>0</v>
      </c>
      <c r="H24" s="72">
        <v>0</v>
      </c>
      <c r="I24" s="72">
        <v>0</v>
      </c>
      <c r="J24" s="72">
        <v>0</v>
      </c>
      <c r="K24" s="72">
        <v>0.33</v>
      </c>
      <c r="L24" s="72">
        <v>0</v>
      </c>
      <c r="M24" s="72">
        <v>0.67</v>
      </c>
      <c r="N24" s="72">
        <v>0</v>
      </c>
      <c r="O24" s="72">
        <v>0.67</v>
      </c>
      <c r="R24" s="4" t="str">
        <f t="shared" si="16"/>
        <v>Bet</v>
      </c>
      <c r="S24" s="4" t="str">
        <f t="shared" si="17"/>
        <v>No Bet</v>
      </c>
      <c r="T24" s="4" t="str">
        <f t="shared" si="18"/>
        <v>No Bet</v>
      </c>
      <c r="U24" s="4" t="str">
        <f t="shared" si="19"/>
        <v>No Bet</v>
      </c>
    </row>
    <row r="25" spans="1:26" x14ac:dyDescent="0.25">
      <c r="A25" s="2" t="s">
        <v>94</v>
      </c>
      <c r="B25" s="71">
        <v>3</v>
      </c>
      <c r="C25" s="82">
        <v>1.67</v>
      </c>
      <c r="D25" s="72">
        <v>0.67</v>
      </c>
      <c r="E25" s="72">
        <v>0.33</v>
      </c>
      <c r="F25" s="72">
        <v>0.33</v>
      </c>
      <c r="G25" s="72">
        <v>0.33</v>
      </c>
      <c r="H25" s="72">
        <v>0</v>
      </c>
      <c r="I25" s="72">
        <v>0</v>
      </c>
      <c r="J25" s="72">
        <v>0</v>
      </c>
      <c r="K25" s="72">
        <v>0.33</v>
      </c>
      <c r="L25" s="72">
        <v>0.67</v>
      </c>
      <c r="M25" s="72">
        <v>0.33</v>
      </c>
      <c r="N25" s="72">
        <v>0.33</v>
      </c>
      <c r="O25" s="72">
        <v>0</v>
      </c>
      <c r="R25" s="4" t="str">
        <f t="shared" si="16"/>
        <v>No Bet</v>
      </c>
      <c r="S25" s="4" t="str">
        <f t="shared" si="17"/>
        <v>No Bet</v>
      </c>
      <c r="T25" s="4" t="str">
        <f t="shared" si="18"/>
        <v>No Bet</v>
      </c>
      <c r="U25" s="4" t="str">
        <f t="shared" si="19"/>
        <v>No Bet</v>
      </c>
    </row>
    <row r="26" spans="1:26" x14ac:dyDescent="0.25">
      <c r="A26" s="2" t="s">
        <v>95</v>
      </c>
      <c r="B26" s="71">
        <v>2</v>
      </c>
      <c r="C26" s="82">
        <v>0.5</v>
      </c>
      <c r="D26" s="72">
        <v>0.5</v>
      </c>
      <c r="E26" s="72">
        <v>0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0.5</v>
      </c>
      <c r="M26" s="72">
        <v>1</v>
      </c>
      <c r="N26" s="72">
        <v>0</v>
      </c>
      <c r="O26" s="72">
        <v>0.5</v>
      </c>
      <c r="R26" s="4" t="str">
        <f t="shared" si="16"/>
        <v>No Bet</v>
      </c>
      <c r="S26" s="4" t="str">
        <f t="shared" si="17"/>
        <v>No Bet</v>
      </c>
      <c r="T26" s="4" t="str">
        <f t="shared" si="18"/>
        <v>No Bet</v>
      </c>
      <c r="U26" s="4" t="str">
        <f t="shared" si="19"/>
        <v>No Bet</v>
      </c>
    </row>
    <row r="27" spans="1:26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</row>
    <row r="28" spans="1:26" ht="15.75" thickBot="1" x14ac:dyDescent="0.3">
      <c r="A28" s="83" t="s">
        <v>40</v>
      </c>
      <c r="B28" s="57"/>
      <c r="C28" s="57"/>
      <c r="D28" s="84">
        <v>0.9</v>
      </c>
      <c r="E28" s="84">
        <v>0.76700000000000002</v>
      </c>
      <c r="F28" s="84">
        <v>0.6</v>
      </c>
      <c r="G28" s="84">
        <v>0.433</v>
      </c>
      <c r="H28" s="84">
        <v>0.13300000000000001</v>
      </c>
      <c r="I28" s="84">
        <v>0</v>
      </c>
      <c r="J28" s="84">
        <v>0</v>
      </c>
      <c r="K28" s="84">
        <v>0.53300000000000003</v>
      </c>
      <c r="L28" s="84">
        <v>0.2</v>
      </c>
      <c r="M28" s="84">
        <v>0.36699999999999999</v>
      </c>
      <c r="N28" s="84">
        <v>0.1</v>
      </c>
      <c r="O28" s="84">
        <v>0.26700000000000002</v>
      </c>
    </row>
    <row r="29" spans="1:26" ht="15.75" thickBot="1" x14ac:dyDescent="0.3">
      <c r="A29" s="85" t="s">
        <v>42</v>
      </c>
      <c r="B29" s="81" t="s">
        <v>2</v>
      </c>
      <c r="C29" s="81" t="s">
        <v>3</v>
      </c>
      <c r="D29" s="81" t="s">
        <v>4</v>
      </c>
      <c r="E29" s="81" t="s">
        <v>5</v>
      </c>
      <c r="F29" s="81" t="s">
        <v>6</v>
      </c>
      <c r="G29" s="81" t="s">
        <v>7</v>
      </c>
      <c r="H29" s="81" t="s">
        <v>8</v>
      </c>
      <c r="I29" s="81" t="s">
        <v>9</v>
      </c>
      <c r="J29" s="81" t="s">
        <v>10</v>
      </c>
      <c r="K29" s="81" t="s">
        <v>11</v>
      </c>
      <c r="L29" s="81" t="s">
        <v>12</v>
      </c>
      <c r="M29" s="81" t="s">
        <v>13</v>
      </c>
      <c r="N29" s="81" t="s">
        <v>14</v>
      </c>
      <c r="O29" s="81" t="s">
        <v>15</v>
      </c>
      <c r="R29" s="6">
        <v>0.5</v>
      </c>
      <c r="S29" s="7">
        <v>1.5</v>
      </c>
      <c r="T29" s="7">
        <v>2.5</v>
      </c>
      <c r="U29" s="8">
        <v>3.5</v>
      </c>
    </row>
    <row r="30" spans="1:26" x14ac:dyDescent="0.25">
      <c r="A30" s="85"/>
      <c r="B30" s="2" t="s">
        <v>87</v>
      </c>
      <c r="C30" s="71">
        <v>3</v>
      </c>
      <c r="D30" s="82">
        <v>4.33</v>
      </c>
      <c r="E30" s="72">
        <v>1</v>
      </c>
      <c r="F30" s="72">
        <v>1</v>
      </c>
      <c r="G30" s="72">
        <v>1</v>
      </c>
      <c r="H30" s="72">
        <v>0.67</v>
      </c>
      <c r="I30" s="72">
        <v>0.67</v>
      </c>
      <c r="J30" s="72">
        <v>0</v>
      </c>
      <c r="K30" s="72">
        <v>0</v>
      </c>
      <c r="L30" s="72">
        <v>0.67</v>
      </c>
      <c r="M30" s="72">
        <v>0.33</v>
      </c>
      <c r="N30" s="72">
        <v>0</v>
      </c>
      <c r="O30" s="72">
        <v>0.33</v>
      </c>
      <c r="P30" s="72">
        <v>0</v>
      </c>
      <c r="R30" s="4" t="str">
        <f>IF(E30&lt;$Q$1,"No Bet","Bet")</f>
        <v>Bet</v>
      </c>
      <c r="S30" s="4" t="str">
        <f t="shared" ref="S30:U30" si="20">IF(F30&lt;$Q$1,"No Bet","Bet")</f>
        <v>Bet</v>
      </c>
      <c r="T30" s="4" t="str">
        <f t="shared" si="20"/>
        <v>Bet</v>
      </c>
      <c r="U30" s="4" t="str">
        <f t="shared" si="20"/>
        <v>No Bet</v>
      </c>
    </row>
    <row r="31" spans="1:26" x14ac:dyDescent="0.25">
      <c r="A31" s="2" t="s">
        <v>91</v>
      </c>
      <c r="B31" s="71">
        <v>3</v>
      </c>
      <c r="C31" s="82">
        <v>4</v>
      </c>
      <c r="D31" s="72">
        <v>1</v>
      </c>
      <c r="E31" s="72">
        <v>1</v>
      </c>
      <c r="F31" s="72">
        <v>1</v>
      </c>
      <c r="G31" s="72">
        <v>1</v>
      </c>
      <c r="H31" s="72">
        <v>0</v>
      </c>
      <c r="I31" s="72">
        <v>0</v>
      </c>
      <c r="J31" s="72">
        <v>0</v>
      </c>
      <c r="K31" s="72">
        <v>1</v>
      </c>
      <c r="L31" s="72">
        <v>0</v>
      </c>
      <c r="M31" s="72">
        <v>0</v>
      </c>
      <c r="N31" s="72">
        <v>0</v>
      </c>
      <c r="O31" s="72">
        <v>0</v>
      </c>
      <c r="R31" s="4" t="str">
        <f>IF(D31&lt;$Q$1,"No Bet","Bet")</f>
        <v>Bet</v>
      </c>
      <c r="S31" s="4" t="str">
        <f t="shared" ref="S31:U31" si="21">IF(E31&lt;$Q$1,"No Bet","Bet")</f>
        <v>Bet</v>
      </c>
      <c r="T31" s="4" t="str">
        <f t="shared" si="21"/>
        <v>Bet</v>
      </c>
      <c r="U31" s="4" t="str">
        <f t="shared" si="21"/>
        <v>Bet</v>
      </c>
    </row>
    <row r="32" spans="1:26" x14ac:dyDescent="0.25">
      <c r="A32" s="2" t="s">
        <v>95</v>
      </c>
      <c r="B32" s="71">
        <v>4</v>
      </c>
      <c r="C32" s="82">
        <v>3.5</v>
      </c>
      <c r="D32" s="72">
        <v>1</v>
      </c>
      <c r="E32" s="72">
        <v>1</v>
      </c>
      <c r="F32" s="72">
        <v>0.75</v>
      </c>
      <c r="G32" s="72">
        <v>0.5</v>
      </c>
      <c r="H32" s="72">
        <v>0.25</v>
      </c>
      <c r="I32" s="72">
        <v>0</v>
      </c>
      <c r="J32" s="72">
        <v>0</v>
      </c>
      <c r="K32" s="72">
        <v>0.5</v>
      </c>
      <c r="L32" s="72">
        <v>0.25</v>
      </c>
      <c r="M32" s="72">
        <v>0.25</v>
      </c>
      <c r="N32" s="72">
        <v>0.25</v>
      </c>
      <c r="O32" s="72">
        <v>0.25</v>
      </c>
      <c r="R32" s="4" t="str">
        <f t="shared" ref="R32:R39" si="22">IF(D32&lt;$Q$1,"No Bet","Bet")</f>
        <v>Bet</v>
      </c>
      <c r="S32" s="4" t="str">
        <f t="shared" ref="S32:S39" si="23">IF(E32&lt;$Q$1,"No Bet","Bet")</f>
        <v>Bet</v>
      </c>
      <c r="T32" s="4" t="str">
        <f t="shared" ref="T32:T39" si="24">IF(F32&lt;$Q$1,"No Bet","Bet")</f>
        <v>No Bet</v>
      </c>
      <c r="U32" s="4" t="str">
        <f t="shared" ref="U32:U39" si="25">IF(G32&lt;$Q$1,"No Bet","Bet")</f>
        <v>No Bet</v>
      </c>
    </row>
    <row r="33" spans="1:21" x14ac:dyDescent="0.25">
      <c r="A33" s="2" t="s">
        <v>92</v>
      </c>
      <c r="B33" s="71">
        <v>3</v>
      </c>
      <c r="C33" s="82">
        <v>3.33</v>
      </c>
      <c r="D33" s="72">
        <v>1</v>
      </c>
      <c r="E33" s="72">
        <v>0.67</v>
      </c>
      <c r="F33" s="72">
        <v>0.67</v>
      </c>
      <c r="G33" s="72">
        <v>0.67</v>
      </c>
      <c r="H33" s="72">
        <v>0.33</v>
      </c>
      <c r="I33" s="72">
        <v>0</v>
      </c>
      <c r="J33" s="72">
        <v>0</v>
      </c>
      <c r="K33" s="72">
        <v>0.67</v>
      </c>
      <c r="L33" s="72">
        <v>0.33</v>
      </c>
      <c r="M33" s="72">
        <v>0</v>
      </c>
      <c r="N33" s="72">
        <v>0.33</v>
      </c>
      <c r="O33" s="72">
        <v>0</v>
      </c>
      <c r="R33" s="4" t="str">
        <f t="shared" si="22"/>
        <v>Bet</v>
      </c>
      <c r="S33" s="4" t="str">
        <f t="shared" si="23"/>
        <v>No Bet</v>
      </c>
      <c r="T33" s="4" t="str">
        <f t="shared" si="24"/>
        <v>No Bet</v>
      </c>
      <c r="U33" s="4" t="str">
        <f t="shared" si="25"/>
        <v>No Bet</v>
      </c>
    </row>
    <row r="34" spans="1:21" x14ac:dyDescent="0.25">
      <c r="A34" s="2" t="s">
        <v>94</v>
      </c>
      <c r="B34" s="71">
        <v>3</v>
      </c>
      <c r="C34" s="82">
        <v>3.33</v>
      </c>
      <c r="D34" s="72">
        <v>1</v>
      </c>
      <c r="E34" s="72">
        <v>1</v>
      </c>
      <c r="F34" s="72">
        <v>0.67</v>
      </c>
      <c r="G34" s="72">
        <v>0.67</v>
      </c>
      <c r="H34" s="72">
        <v>0</v>
      </c>
      <c r="I34" s="72">
        <v>0</v>
      </c>
      <c r="J34" s="72">
        <v>0</v>
      </c>
      <c r="K34" s="72">
        <v>0.67</v>
      </c>
      <c r="L34" s="72">
        <v>0.33</v>
      </c>
      <c r="M34" s="72">
        <v>0</v>
      </c>
      <c r="N34" s="72">
        <v>0.33</v>
      </c>
      <c r="O34" s="72">
        <v>0</v>
      </c>
      <c r="R34" s="4" t="str">
        <f t="shared" si="22"/>
        <v>Bet</v>
      </c>
      <c r="S34" s="4" t="str">
        <f t="shared" si="23"/>
        <v>Bet</v>
      </c>
      <c r="T34" s="4" t="str">
        <f t="shared" si="24"/>
        <v>No Bet</v>
      </c>
      <c r="U34" s="4" t="str">
        <f t="shared" si="25"/>
        <v>No Bet</v>
      </c>
    </row>
    <row r="35" spans="1:21" x14ac:dyDescent="0.25">
      <c r="A35" s="2" t="s">
        <v>89</v>
      </c>
      <c r="B35" s="71">
        <v>3</v>
      </c>
      <c r="C35" s="82">
        <v>2.67</v>
      </c>
      <c r="D35" s="72">
        <v>0.67</v>
      </c>
      <c r="E35" s="72">
        <v>0.67</v>
      </c>
      <c r="F35" s="72">
        <v>0.67</v>
      </c>
      <c r="G35" s="72">
        <v>0.67</v>
      </c>
      <c r="H35" s="72">
        <v>0</v>
      </c>
      <c r="I35" s="72">
        <v>0</v>
      </c>
      <c r="J35" s="72">
        <v>0</v>
      </c>
      <c r="K35" s="72">
        <v>0.33</v>
      </c>
      <c r="L35" s="72">
        <v>0.33</v>
      </c>
      <c r="M35" s="72">
        <v>0.67</v>
      </c>
      <c r="N35" s="72">
        <v>0</v>
      </c>
      <c r="O35" s="72">
        <v>0.33</v>
      </c>
      <c r="R35" s="4" t="str">
        <f t="shared" si="22"/>
        <v>No Bet</v>
      </c>
      <c r="S35" s="4" t="str">
        <f t="shared" si="23"/>
        <v>No Bet</v>
      </c>
      <c r="T35" s="4" t="str">
        <f t="shared" si="24"/>
        <v>No Bet</v>
      </c>
      <c r="U35" s="4" t="str">
        <f t="shared" si="25"/>
        <v>No Bet</v>
      </c>
    </row>
    <row r="36" spans="1:21" x14ac:dyDescent="0.25">
      <c r="A36" s="2" t="s">
        <v>88</v>
      </c>
      <c r="B36" s="71">
        <v>3</v>
      </c>
      <c r="C36" s="82">
        <v>2.67</v>
      </c>
      <c r="D36" s="72">
        <v>1</v>
      </c>
      <c r="E36" s="72">
        <v>1</v>
      </c>
      <c r="F36" s="72">
        <v>0.67</v>
      </c>
      <c r="G36" s="72">
        <v>0</v>
      </c>
      <c r="H36" s="72">
        <v>0</v>
      </c>
      <c r="I36" s="72">
        <v>0</v>
      </c>
      <c r="J36" s="72">
        <v>0</v>
      </c>
      <c r="K36" s="72">
        <v>1</v>
      </c>
      <c r="L36" s="72">
        <v>0</v>
      </c>
      <c r="M36" s="72">
        <v>0</v>
      </c>
      <c r="N36" s="72">
        <v>0</v>
      </c>
      <c r="O36" s="72">
        <v>0</v>
      </c>
      <c r="R36" s="4" t="str">
        <f t="shared" si="22"/>
        <v>Bet</v>
      </c>
      <c r="S36" s="4" t="str">
        <f t="shared" si="23"/>
        <v>Bet</v>
      </c>
      <c r="T36" s="4" t="str">
        <f t="shared" si="24"/>
        <v>No Bet</v>
      </c>
      <c r="U36" s="4" t="str">
        <f t="shared" si="25"/>
        <v>No Bet</v>
      </c>
    </row>
    <row r="37" spans="1:21" x14ac:dyDescent="0.25">
      <c r="A37" s="2" t="s">
        <v>96</v>
      </c>
      <c r="B37" s="71">
        <v>3</v>
      </c>
      <c r="C37" s="82">
        <v>2</v>
      </c>
      <c r="D37" s="72">
        <v>1</v>
      </c>
      <c r="E37" s="72">
        <v>0.67</v>
      </c>
      <c r="F37" s="72">
        <v>0.33</v>
      </c>
      <c r="G37" s="72">
        <v>0</v>
      </c>
      <c r="H37" s="72">
        <v>0</v>
      </c>
      <c r="I37" s="72">
        <v>0</v>
      </c>
      <c r="J37" s="72">
        <v>0</v>
      </c>
      <c r="K37" s="72">
        <v>0.33</v>
      </c>
      <c r="L37" s="72">
        <v>0.33</v>
      </c>
      <c r="M37" s="72">
        <v>0.33</v>
      </c>
      <c r="N37" s="72">
        <v>0.33</v>
      </c>
      <c r="O37" s="72">
        <v>0.33</v>
      </c>
      <c r="R37" s="4" t="str">
        <f t="shared" si="22"/>
        <v>Bet</v>
      </c>
      <c r="S37" s="4" t="str">
        <f t="shared" si="23"/>
        <v>No Bet</v>
      </c>
      <c r="T37" s="4" t="str">
        <f t="shared" si="24"/>
        <v>No Bet</v>
      </c>
      <c r="U37" s="4" t="str">
        <f t="shared" si="25"/>
        <v>No Bet</v>
      </c>
    </row>
    <row r="38" spans="1:21" x14ac:dyDescent="0.25">
      <c r="A38" s="2" t="s">
        <v>90</v>
      </c>
      <c r="B38" s="71">
        <v>2</v>
      </c>
      <c r="C38" s="82">
        <v>1</v>
      </c>
      <c r="D38" s="72">
        <v>0.5</v>
      </c>
      <c r="E38" s="72">
        <v>0.5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1</v>
      </c>
      <c r="M38" s="72">
        <v>0.5</v>
      </c>
      <c r="N38" s="72">
        <v>0.5</v>
      </c>
      <c r="O38" s="72">
        <v>0</v>
      </c>
      <c r="R38" s="4" t="str">
        <f t="shared" si="22"/>
        <v>No Bet</v>
      </c>
      <c r="S38" s="4" t="str">
        <f t="shared" si="23"/>
        <v>No Bet</v>
      </c>
      <c r="T38" s="4" t="str">
        <f t="shared" si="24"/>
        <v>No Bet</v>
      </c>
      <c r="U38" s="4" t="str">
        <f t="shared" si="25"/>
        <v>No Bet</v>
      </c>
    </row>
    <row r="39" spans="1:21" x14ac:dyDescent="0.25">
      <c r="A39" s="2" t="s">
        <v>93</v>
      </c>
      <c r="B39" s="71">
        <v>3</v>
      </c>
      <c r="C39" s="82">
        <v>0.67</v>
      </c>
      <c r="D39" s="72">
        <v>0.67</v>
      </c>
      <c r="E39" s="72">
        <v>0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1</v>
      </c>
      <c r="M39" s="72">
        <v>0.33</v>
      </c>
      <c r="N39" s="72">
        <v>0.67</v>
      </c>
      <c r="O39" s="72">
        <v>0</v>
      </c>
      <c r="R39" s="4" t="str">
        <f t="shared" si="22"/>
        <v>No Bet</v>
      </c>
      <c r="S39" s="4" t="str">
        <f t="shared" si="23"/>
        <v>No Bet</v>
      </c>
      <c r="T39" s="4" t="str">
        <f t="shared" si="24"/>
        <v>No Bet</v>
      </c>
      <c r="U39" s="4" t="str">
        <f t="shared" si="25"/>
        <v>No Bet</v>
      </c>
    </row>
    <row r="40" spans="1:21" x14ac:dyDescent="0.25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</row>
    <row r="41" spans="1:21" x14ac:dyDescent="0.25">
      <c r="A41" s="83" t="s">
        <v>40</v>
      </c>
      <c r="B41" s="57"/>
      <c r="C41" s="57"/>
      <c r="D41" s="84">
        <v>0.9</v>
      </c>
      <c r="E41" s="84">
        <v>0.76700000000000002</v>
      </c>
      <c r="F41" s="84">
        <v>0.6</v>
      </c>
      <c r="G41" s="84">
        <v>0.433</v>
      </c>
      <c r="H41" s="84">
        <v>0.13300000000000001</v>
      </c>
      <c r="I41" s="84">
        <v>0</v>
      </c>
      <c r="J41" s="84">
        <v>0</v>
      </c>
      <c r="K41" s="84">
        <v>0.53300000000000003</v>
      </c>
      <c r="L41" s="84">
        <v>0.36699999999999999</v>
      </c>
      <c r="M41" s="84">
        <v>0.2</v>
      </c>
      <c r="N41" s="84">
        <v>0.26700000000000002</v>
      </c>
      <c r="O41" s="84">
        <v>0.1</v>
      </c>
    </row>
    <row r="42" spans="1:21" x14ac:dyDescent="0.2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</row>
    <row r="43" spans="1:21" x14ac:dyDescent="0.2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</row>
    <row r="44" spans="1:21" ht="23.25" customHeight="1" x14ac:dyDescent="0.25">
      <c r="A44" s="86" t="s">
        <v>43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</row>
    <row r="45" spans="1:21" x14ac:dyDescent="0.2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</row>
    <row r="46" spans="1:21" x14ac:dyDescent="0.25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</row>
    <row r="47" spans="1:21" ht="15" customHeight="1" x14ac:dyDescent="0.25">
      <c r="A47" s="58" t="s">
        <v>44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</row>
    <row r="48" spans="1:21" x14ac:dyDescent="0.25">
      <c r="A48" s="85" t="s">
        <v>1</v>
      </c>
      <c r="B48" s="81" t="s">
        <v>2</v>
      </c>
      <c r="C48" s="81" t="s">
        <v>3</v>
      </c>
      <c r="D48" s="81" t="s">
        <v>4</v>
      </c>
      <c r="E48" s="81" t="s">
        <v>5</v>
      </c>
      <c r="F48" s="81" t="s">
        <v>6</v>
      </c>
      <c r="G48" s="81" t="s">
        <v>7</v>
      </c>
      <c r="H48" s="81" t="s">
        <v>8</v>
      </c>
      <c r="I48" s="81" t="s">
        <v>9</v>
      </c>
      <c r="J48" s="81" t="s">
        <v>10</v>
      </c>
      <c r="K48" s="81" t="s">
        <v>11</v>
      </c>
      <c r="L48" s="81" t="s">
        <v>12</v>
      </c>
      <c r="M48" s="81" t="s">
        <v>13</v>
      </c>
      <c r="N48" s="81" t="s">
        <v>14</v>
      </c>
      <c r="O48" s="81" t="s">
        <v>15</v>
      </c>
    </row>
    <row r="49" spans="1:16" x14ac:dyDescent="0.25">
      <c r="A49" s="85"/>
      <c r="B49" s="2" t="s">
        <v>92</v>
      </c>
      <c r="C49" s="71">
        <v>6</v>
      </c>
      <c r="D49" s="82">
        <v>1.67</v>
      </c>
      <c r="E49" s="72">
        <v>0.83</v>
      </c>
      <c r="F49" s="72">
        <v>0.5</v>
      </c>
      <c r="G49" s="72">
        <v>0.33</v>
      </c>
      <c r="H49" s="72">
        <v>0</v>
      </c>
      <c r="I49" s="72">
        <v>0</v>
      </c>
      <c r="J49" s="72">
        <v>0</v>
      </c>
      <c r="K49" s="72">
        <v>0</v>
      </c>
      <c r="L49" s="72">
        <v>0.5</v>
      </c>
      <c r="M49" s="72">
        <v>0.5</v>
      </c>
      <c r="N49" s="72">
        <v>0.17</v>
      </c>
      <c r="O49" s="72">
        <v>0.33</v>
      </c>
      <c r="P49" s="72">
        <v>0</v>
      </c>
    </row>
    <row r="50" spans="1:16" x14ac:dyDescent="0.25">
      <c r="A50" s="2" t="s">
        <v>87</v>
      </c>
      <c r="B50" s="71">
        <v>6</v>
      </c>
      <c r="C50" s="82">
        <v>1.5</v>
      </c>
      <c r="D50" s="72">
        <v>0.83</v>
      </c>
      <c r="E50" s="72">
        <v>0.5</v>
      </c>
      <c r="F50" s="72">
        <v>0.17</v>
      </c>
      <c r="G50" s="72">
        <v>0</v>
      </c>
      <c r="H50" s="72">
        <v>0</v>
      </c>
      <c r="I50" s="72">
        <v>0</v>
      </c>
      <c r="J50" s="72">
        <v>0</v>
      </c>
      <c r="K50" s="72">
        <v>0.5</v>
      </c>
      <c r="L50" s="72">
        <v>0.33</v>
      </c>
      <c r="M50" s="72">
        <v>0.33</v>
      </c>
      <c r="N50" s="72">
        <v>0.17</v>
      </c>
      <c r="O50" s="72">
        <v>0.17</v>
      </c>
    </row>
    <row r="51" spans="1:16" x14ac:dyDescent="0.25">
      <c r="A51" s="2" t="s">
        <v>89</v>
      </c>
      <c r="B51" s="71">
        <v>6</v>
      </c>
      <c r="C51" s="82">
        <v>1.5</v>
      </c>
      <c r="D51" s="72">
        <v>0.83</v>
      </c>
      <c r="E51" s="72">
        <v>0.5</v>
      </c>
      <c r="F51" s="72">
        <v>0.17</v>
      </c>
      <c r="G51" s="72">
        <v>0</v>
      </c>
      <c r="H51" s="72">
        <v>0</v>
      </c>
      <c r="I51" s="72">
        <v>0</v>
      </c>
      <c r="J51" s="72">
        <v>0</v>
      </c>
      <c r="K51" s="72">
        <v>0.33</v>
      </c>
      <c r="L51" s="72">
        <v>0.33</v>
      </c>
      <c r="M51" s="72">
        <v>0.5</v>
      </c>
      <c r="N51" s="72">
        <v>0.17</v>
      </c>
      <c r="O51" s="72">
        <v>0.33</v>
      </c>
    </row>
    <row r="52" spans="1:16" x14ac:dyDescent="0.25">
      <c r="A52" s="2" t="s">
        <v>94</v>
      </c>
      <c r="B52" s="71">
        <v>6</v>
      </c>
      <c r="C52" s="82">
        <v>1.5</v>
      </c>
      <c r="D52" s="72">
        <v>0.67</v>
      </c>
      <c r="E52" s="72">
        <v>0.67</v>
      </c>
      <c r="F52" s="72">
        <v>0.17</v>
      </c>
      <c r="G52" s="72">
        <v>0</v>
      </c>
      <c r="H52" s="72">
        <v>0</v>
      </c>
      <c r="I52" s="72">
        <v>0</v>
      </c>
      <c r="J52" s="72">
        <v>0</v>
      </c>
      <c r="K52" s="72">
        <v>0.33</v>
      </c>
      <c r="L52" s="72">
        <v>0.5</v>
      </c>
      <c r="M52" s="72">
        <v>0.5</v>
      </c>
      <c r="N52" s="72">
        <v>0.17</v>
      </c>
      <c r="O52" s="72">
        <v>0.17</v>
      </c>
    </row>
    <row r="53" spans="1:16" x14ac:dyDescent="0.25">
      <c r="A53" s="2" t="s">
        <v>88</v>
      </c>
      <c r="B53" s="71">
        <v>6</v>
      </c>
      <c r="C53" s="82">
        <v>1.33</v>
      </c>
      <c r="D53" s="72">
        <v>0.83</v>
      </c>
      <c r="E53" s="72">
        <v>0.33</v>
      </c>
      <c r="F53" s="72">
        <v>0.17</v>
      </c>
      <c r="G53" s="72">
        <v>0</v>
      </c>
      <c r="H53" s="72">
        <v>0</v>
      </c>
      <c r="I53" s="72">
        <v>0</v>
      </c>
      <c r="J53" s="72">
        <v>0</v>
      </c>
      <c r="K53" s="72">
        <v>0.33</v>
      </c>
      <c r="L53" s="72">
        <v>0.5</v>
      </c>
      <c r="M53" s="72">
        <v>0.33</v>
      </c>
      <c r="N53" s="72">
        <v>0.33</v>
      </c>
      <c r="O53" s="72">
        <v>0.17</v>
      </c>
    </row>
    <row r="54" spans="1:16" x14ac:dyDescent="0.25">
      <c r="A54" s="2" t="s">
        <v>90</v>
      </c>
      <c r="B54" s="71">
        <v>6</v>
      </c>
      <c r="C54" s="82">
        <v>1.17</v>
      </c>
      <c r="D54" s="72">
        <v>0.83</v>
      </c>
      <c r="E54" s="72">
        <v>0.33</v>
      </c>
      <c r="F54" s="72">
        <v>0</v>
      </c>
      <c r="G54" s="72">
        <v>0</v>
      </c>
      <c r="H54" s="72">
        <v>0</v>
      </c>
      <c r="I54" s="72">
        <v>0</v>
      </c>
      <c r="J54" s="72">
        <v>0</v>
      </c>
      <c r="K54" s="72">
        <v>0.17</v>
      </c>
      <c r="L54" s="72">
        <v>0.33</v>
      </c>
      <c r="M54" s="72">
        <v>0.67</v>
      </c>
      <c r="N54" s="72">
        <v>0.17</v>
      </c>
      <c r="O54" s="72">
        <v>0.5</v>
      </c>
    </row>
    <row r="55" spans="1:16" x14ac:dyDescent="0.25">
      <c r="A55" s="2" t="s">
        <v>95</v>
      </c>
      <c r="B55" s="71">
        <v>6</v>
      </c>
      <c r="C55" s="82">
        <v>1</v>
      </c>
      <c r="D55" s="72">
        <v>0.67</v>
      </c>
      <c r="E55" s="72">
        <v>0.17</v>
      </c>
      <c r="F55" s="72">
        <v>0.17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0.67</v>
      </c>
      <c r="M55" s="72">
        <v>0.67</v>
      </c>
      <c r="N55" s="72">
        <v>0.33</v>
      </c>
      <c r="O55" s="72">
        <v>0.33</v>
      </c>
    </row>
    <row r="56" spans="1:16" x14ac:dyDescent="0.25">
      <c r="A56" s="2" t="s">
        <v>93</v>
      </c>
      <c r="B56" s="71">
        <v>6</v>
      </c>
      <c r="C56" s="82">
        <v>1</v>
      </c>
      <c r="D56" s="72">
        <v>0.67</v>
      </c>
      <c r="E56" s="72">
        <v>0.33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  <c r="K56" s="72">
        <v>0.33</v>
      </c>
      <c r="L56" s="72">
        <v>0.67</v>
      </c>
      <c r="M56" s="72">
        <v>0.33</v>
      </c>
      <c r="N56" s="72">
        <v>0.33</v>
      </c>
      <c r="O56" s="72">
        <v>0</v>
      </c>
    </row>
    <row r="57" spans="1:16" x14ac:dyDescent="0.25">
      <c r="A57" s="2" t="s">
        <v>96</v>
      </c>
      <c r="B57" s="71">
        <v>6</v>
      </c>
      <c r="C57" s="82">
        <v>0.83</v>
      </c>
      <c r="D57" s="72">
        <v>0.5</v>
      </c>
      <c r="E57" s="72">
        <v>0.17</v>
      </c>
      <c r="F57" s="72">
        <v>0.17</v>
      </c>
      <c r="G57" s="72">
        <v>0</v>
      </c>
      <c r="H57" s="72">
        <v>0</v>
      </c>
      <c r="I57" s="72">
        <v>0</v>
      </c>
      <c r="J57" s="72">
        <v>0</v>
      </c>
      <c r="K57" s="72">
        <v>0.17</v>
      </c>
      <c r="L57" s="72">
        <v>0.5</v>
      </c>
      <c r="M57" s="72">
        <v>0.83</v>
      </c>
      <c r="N57" s="72">
        <v>0</v>
      </c>
      <c r="O57" s="72">
        <v>0.33</v>
      </c>
    </row>
    <row r="58" spans="1:16" x14ac:dyDescent="0.25">
      <c r="A58" s="2" t="s">
        <v>91</v>
      </c>
      <c r="B58" s="71">
        <v>6</v>
      </c>
      <c r="C58" s="82">
        <v>0.83</v>
      </c>
      <c r="D58" s="72">
        <v>0.67</v>
      </c>
      <c r="E58" s="72">
        <v>0.17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0.67</v>
      </c>
      <c r="M58" s="72">
        <v>0.67</v>
      </c>
      <c r="N58" s="72">
        <v>0.33</v>
      </c>
      <c r="O58" s="72">
        <v>0.33</v>
      </c>
    </row>
    <row r="59" spans="1:16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</row>
    <row r="60" spans="1:16" x14ac:dyDescent="0.25">
      <c r="A60" s="83" t="s">
        <v>40</v>
      </c>
      <c r="B60" s="57"/>
      <c r="C60" s="57"/>
      <c r="D60" s="84">
        <v>0.73299999999999998</v>
      </c>
      <c r="E60" s="84">
        <v>0.36699999999999999</v>
      </c>
      <c r="F60" s="84">
        <v>0.13300000000000001</v>
      </c>
      <c r="G60" s="84">
        <v>0</v>
      </c>
      <c r="H60" s="84">
        <v>0</v>
      </c>
      <c r="I60" s="84">
        <v>0</v>
      </c>
      <c r="J60" s="84">
        <v>0</v>
      </c>
      <c r="K60" s="84">
        <v>0.26700000000000002</v>
      </c>
      <c r="L60" s="84">
        <v>0.5</v>
      </c>
      <c r="M60" s="84">
        <v>0.5</v>
      </c>
      <c r="N60" s="84">
        <v>0.23300000000000001</v>
      </c>
      <c r="O60" s="84">
        <v>0.23300000000000001</v>
      </c>
    </row>
    <row r="61" spans="1:16" x14ac:dyDescent="0.25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</row>
    <row r="62" spans="1:16" ht="15" customHeight="1" x14ac:dyDescent="0.25">
      <c r="A62" s="58" t="s">
        <v>45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</row>
    <row r="63" spans="1:16" x14ac:dyDescent="0.25">
      <c r="A63" s="85" t="s">
        <v>41</v>
      </c>
      <c r="B63" s="81" t="s">
        <v>2</v>
      </c>
      <c r="C63" s="81" t="s">
        <v>3</v>
      </c>
      <c r="D63" s="81" t="s">
        <v>4</v>
      </c>
      <c r="E63" s="81" t="s">
        <v>5</v>
      </c>
      <c r="F63" s="81" t="s">
        <v>6</v>
      </c>
      <c r="G63" s="81" t="s">
        <v>7</v>
      </c>
      <c r="H63" s="81" t="s">
        <v>8</v>
      </c>
      <c r="I63" s="81" t="s">
        <v>9</v>
      </c>
      <c r="J63" s="81" t="s">
        <v>10</v>
      </c>
      <c r="K63" s="81" t="s">
        <v>11</v>
      </c>
      <c r="L63" s="81" t="s">
        <v>12</v>
      </c>
      <c r="M63" s="81" t="s">
        <v>13</v>
      </c>
      <c r="N63" s="81" t="s">
        <v>14</v>
      </c>
      <c r="O63" s="81" t="s">
        <v>15</v>
      </c>
    </row>
    <row r="64" spans="1:16" x14ac:dyDescent="0.25">
      <c r="A64" s="85"/>
      <c r="B64" s="2" t="s">
        <v>89</v>
      </c>
      <c r="C64" s="71">
        <v>3</v>
      </c>
      <c r="D64" s="82">
        <v>2</v>
      </c>
      <c r="E64" s="72">
        <v>1</v>
      </c>
      <c r="F64" s="72">
        <v>0.67</v>
      </c>
      <c r="G64" s="72">
        <v>0.33</v>
      </c>
      <c r="H64" s="72">
        <v>0</v>
      </c>
      <c r="I64" s="72">
        <v>0</v>
      </c>
      <c r="J64" s="72">
        <v>0</v>
      </c>
      <c r="K64" s="72">
        <v>0</v>
      </c>
      <c r="L64" s="72">
        <v>0.33</v>
      </c>
      <c r="M64" s="72">
        <v>0.33</v>
      </c>
      <c r="N64" s="72">
        <v>0.33</v>
      </c>
      <c r="O64" s="72">
        <v>0.33</v>
      </c>
      <c r="P64" s="72">
        <v>0.33</v>
      </c>
    </row>
    <row r="65" spans="1:16" x14ac:dyDescent="0.25">
      <c r="A65" s="2" t="s">
        <v>87</v>
      </c>
      <c r="B65" s="71">
        <v>3</v>
      </c>
      <c r="C65" s="82">
        <v>1.67</v>
      </c>
      <c r="D65" s="72">
        <v>1</v>
      </c>
      <c r="E65" s="72">
        <v>0.33</v>
      </c>
      <c r="F65" s="72">
        <v>0.33</v>
      </c>
      <c r="G65" s="72">
        <v>0</v>
      </c>
      <c r="H65" s="72">
        <v>0</v>
      </c>
      <c r="I65" s="72">
        <v>0</v>
      </c>
      <c r="J65" s="72">
        <v>0</v>
      </c>
      <c r="K65" s="72">
        <v>0.33</v>
      </c>
      <c r="L65" s="72">
        <v>0.33</v>
      </c>
      <c r="M65" s="72">
        <v>0.33</v>
      </c>
      <c r="N65" s="72">
        <v>0.33</v>
      </c>
      <c r="O65" s="72">
        <v>0.33</v>
      </c>
    </row>
    <row r="66" spans="1:16" x14ac:dyDescent="0.25">
      <c r="A66" s="2" t="s">
        <v>93</v>
      </c>
      <c r="B66" s="71">
        <v>3</v>
      </c>
      <c r="C66" s="82">
        <v>1.67</v>
      </c>
      <c r="D66" s="72">
        <v>1</v>
      </c>
      <c r="E66" s="72">
        <v>0.67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0.67</v>
      </c>
      <c r="L66" s="72">
        <v>0.33</v>
      </c>
      <c r="M66" s="72">
        <v>0</v>
      </c>
      <c r="N66" s="72">
        <v>0.33</v>
      </c>
      <c r="O66" s="72">
        <v>0</v>
      </c>
    </row>
    <row r="67" spans="1:16" x14ac:dyDescent="0.25">
      <c r="A67" s="2" t="s">
        <v>90</v>
      </c>
      <c r="B67" s="71">
        <v>4</v>
      </c>
      <c r="C67" s="82">
        <v>1.5</v>
      </c>
      <c r="D67" s="72">
        <v>1</v>
      </c>
      <c r="E67" s="72">
        <v>0.5</v>
      </c>
      <c r="F67" s="72">
        <v>0</v>
      </c>
      <c r="G67" s="72">
        <v>0</v>
      </c>
      <c r="H67" s="72">
        <v>0</v>
      </c>
      <c r="I67" s="72">
        <v>0</v>
      </c>
      <c r="J67" s="72">
        <v>0</v>
      </c>
      <c r="K67" s="72">
        <v>0.25</v>
      </c>
      <c r="L67" s="72">
        <v>0</v>
      </c>
      <c r="M67" s="72">
        <v>0.75</v>
      </c>
      <c r="N67" s="72">
        <v>0</v>
      </c>
      <c r="O67" s="72">
        <v>0.75</v>
      </c>
    </row>
    <row r="68" spans="1:16" x14ac:dyDescent="0.25">
      <c r="A68" s="2" t="s">
        <v>92</v>
      </c>
      <c r="B68" s="71">
        <v>3</v>
      </c>
      <c r="C68" s="82">
        <v>1.33</v>
      </c>
      <c r="D68" s="72">
        <v>1</v>
      </c>
      <c r="E68" s="72">
        <v>0.33</v>
      </c>
      <c r="F68" s="72">
        <v>0</v>
      </c>
      <c r="G68" s="72">
        <v>0</v>
      </c>
      <c r="H68" s="72">
        <v>0</v>
      </c>
      <c r="I68" s="72">
        <v>0</v>
      </c>
      <c r="J68" s="72">
        <v>0</v>
      </c>
      <c r="K68" s="72">
        <v>0.33</v>
      </c>
      <c r="L68" s="72">
        <v>0.67</v>
      </c>
      <c r="M68" s="72">
        <v>0</v>
      </c>
      <c r="N68" s="72">
        <v>0.67</v>
      </c>
      <c r="O68" s="72">
        <v>0</v>
      </c>
    </row>
    <row r="69" spans="1:16" x14ac:dyDescent="0.25">
      <c r="A69" s="2" t="s">
        <v>96</v>
      </c>
      <c r="B69" s="71">
        <v>3</v>
      </c>
      <c r="C69" s="82">
        <v>1.33</v>
      </c>
      <c r="D69" s="72">
        <v>0.67</v>
      </c>
      <c r="E69" s="72">
        <v>0.33</v>
      </c>
      <c r="F69" s="72">
        <v>0.33</v>
      </c>
      <c r="G69" s="72">
        <v>0</v>
      </c>
      <c r="H69" s="72">
        <v>0</v>
      </c>
      <c r="I69" s="72">
        <v>0</v>
      </c>
      <c r="J69" s="72">
        <v>0</v>
      </c>
      <c r="K69" s="72">
        <v>0.33</v>
      </c>
      <c r="L69" s="72">
        <v>0.33</v>
      </c>
      <c r="M69" s="72">
        <v>0.67</v>
      </c>
      <c r="N69" s="72">
        <v>0</v>
      </c>
      <c r="O69" s="72">
        <v>0.33</v>
      </c>
    </row>
    <row r="70" spans="1:16" x14ac:dyDescent="0.25">
      <c r="A70" s="2" t="s">
        <v>88</v>
      </c>
      <c r="B70" s="71">
        <v>3</v>
      </c>
      <c r="C70" s="82">
        <v>1.33</v>
      </c>
      <c r="D70" s="72">
        <v>0.67</v>
      </c>
      <c r="E70" s="72">
        <v>0.33</v>
      </c>
      <c r="F70" s="72">
        <v>0.33</v>
      </c>
      <c r="G70" s="72">
        <v>0</v>
      </c>
      <c r="H70" s="72">
        <v>0</v>
      </c>
      <c r="I70" s="72">
        <v>0</v>
      </c>
      <c r="J70" s="72">
        <v>0</v>
      </c>
      <c r="K70" s="72">
        <v>0.33</v>
      </c>
      <c r="L70" s="72">
        <v>0.33</v>
      </c>
      <c r="M70" s="72">
        <v>0.67</v>
      </c>
      <c r="N70" s="72">
        <v>0</v>
      </c>
      <c r="O70" s="72">
        <v>0.33</v>
      </c>
    </row>
    <row r="71" spans="1:16" x14ac:dyDescent="0.25">
      <c r="A71" s="2" t="s">
        <v>94</v>
      </c>
      <c r="B71" s="71">
        <v>3</v>
      </c>
      <c r="C71" s="82">
        <v>0.67</v>
      </c>
      <c r="D71" s="72">
        <v>0.33</v>
      </c>
      <c r="E71" s="72">
        <v>0.33</v>
      </c>
      <c r="F71" s="72">
        <v>0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0.67</v>
      </c>
      <c r="M71" s="72">
        <v>1</v>
      </c>
      <c r="N71" s="72">
        <v>0</v>
      </c>
      <c r="O71" s="72">
        <v>0.33</v>
      </c>
    </row>
    <row r="72" spans="1:16" x14ac:dyDescent="0.25">
      <c r="A72" s="2" t="s">
        <v>91</v>
      </c>
      <c r="B72" s="71">
        <v>3</v>
      </c>
      <c r="C72" s="82">
        <v>0.33</v>
      </c>
      <c r="D72" s="72">
        <v>0.33</v>
      </c>
      <c r="E72" s="72">
        <v>0</v>
      </c>
      <c r="F72" s="72">
        <v>0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0.67</v>
      </c>
      <c r="M72" s="72">
        <v>1</v>
      </c>
      <c r="N72" s="72">
        <v>0</v>
      </c>
      <c r="O72" s="72">
        <v>0.33</v>
      </c>
    </row>
    <row r="73" spans="1:16" x14ac:dyDescent="0.25">
      <c r="A73" s="2" t="s">
        <v>95</v>
      </c>
      <c r="B73" s="71">
        <v>2</v>
      </c>
      <c r="C73" s="82">
        <v>0</v>
      </c>
      <c r="D73" s="72">
        <v>0</v>
      </c>
      <c r="E73" s="72">
        <v>0</v>
      </c>
      <c r="F73" s="72">
        <v>0</v>
      </c>
      <c r="G73" s="72">
        <v>0</v>
      </c>
      <c r="H73" s="72">
        <v>0</v>
      </c>
      <c r="I73" s="72">
        <v>0</v>
      </c>
      <c r="J73" s="72">
        <v>0</v>
      </c>
      <c r="K73" s="72">
        <v>0</v>
      </c>
      <c r="L73" s="72">
        <v>1</v>
      </c>
      <c r="M73" s="72">
        <v>1</v>
      </c>
      <c r="N73" s="72">
        <v>0</v>
      </c>
      <c r="O73" s="72">
        <v>0</v>
      </c>
    </row>
    <row r="74" spans="1:16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</row>
    <row r="75" spans="1:16" x14ac:dyDescent="0.25">
      <c r="A75" s="83" t="s">
        <v>40</v>
      </c>
      <c r="B75" s="57"/>
      <c r="C75" s="57"/>
      <c r="D75" s="84">
        <v>0.73299999999999998</v>
      </c>
      <c r="E75" s="84">
        <v>0.36699999999999999</v>
      </c>
      <c r="F75" s="84">
        <v>0.13300000000000001</v>
      </c>
      <c r="G75" s="84">
        <v>0</v>
      </c>
      <c r="H75" s="84">
        <v>0</v>
      </c>
      <c r="I75" s="84">
        <v>0</v>
      </c>
      <c r="J75" s="84">
        <v>0</v>
      </c>
      <c r="K75" s="84">
        <v>0.26700000000000002</v>
      </c>
      <c r="L75" s="84">
        <v>0.433</v>
      </c>
      <c r="M75" s="84">
        <v>0.56699999999999995</v>
      </c>
      <c r="N75" s="84">
        <v>0.16700000000000001</v>
      </c>
      <c r="O75" s="84">
        <v>0.3</v>
      </c>
    </row>
    <row r="76" spans="1:16" x14ac:dyDescent="0.25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</row>
    <row r="77" spans="1:16" ht="15" customHeight="1" x14ac:dyDescent="0.25">
      <c r="A77" s="58" t="s">
        <v>46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</row>
    <row r="78" spans="1:16" x14ac:dyDescent="0.25">
      <c r="A78" s="85" t="s">
        <v>42</v>
      </c>
      <c r="B78" s="81" t="s">
        <v>2</v>
      </c>
      <c r="C78" s="81" t="s">
        <v>3</v>
      </c>
      <c r="D78" s="81" t="s">
        <v>4</v>
      </c>
      <c r="E78" s="81" t="s">
        <v>5</v>
      </c>
      <c r="F78" s="81" t="s">
        <v>6</v>
      </c>
      <c r="G78" s="81" t="s">
        <v>7</v>
      </c>
      <c r="H78" s="81" t="s">
        <v>8</v>
      </c>
      <c r="I78" s="81" t="s">
        <v>9</v>
      </c>
      <c r="J78" s="81" t="s">
        <v>10</v>
      </c>
      <c r="K78" s="81" t="s">
        <v>11</v>
      </c>
      <c r="L78" s="81" t="s">
        <v>12</v>
      </c>
      <c r="M78" s="81" t="s">
        <v>13</v>
      </c>
      <c r="N78" s="81" t="s">
        <v>14</v>
      </c>
      <c r="O78" s="81" t="s">
        <v>15</v>
      </c>
    </row>
    <row r="79" spans="1:16" x14ac:dyDescent="0.25">
      <c r="A79" s="85"/>
      <c r="B79" s="2" t="s">
        <v>94</v>
      </c>
      <c r="C79" s="71">
        <v>3</v>
      </c>
      <c r="D79" s="82">
        <v>2.33</v>
      </c>
      <c r="E79" s="72">
        <v>1</v>
      </c>
      <c r="F79" s="72">
        <v>1</v>
      </c>
      <c r="G79" s="72">
        <v>0.33</v>
      </c>
      <c r="H79" s="72">
        <v>0</v>
      </c>
      <c r="I79" s="72">
        <v>0</v>
      </c>
      <c r="J79" s="72">
        <v>0</v>
      </c>
      <c r="K79" s="72">
        <v>0</v>
      </c>
      <c r="L79" s="72">
        <v>0.67</v>
      </c>
      <c r="M79" s="72">
        <v>0.33</v>
      </c>
      <c r="N79" s="72">
        <v>0</v>
      </c>
      <c r="O79" s="72">
        <v>0.33</v>
      </c>
      <c r="P79" s="72">
        <v>0</v>
      </c>
    </row>
    <row r="80" spans="1:16" x14ac:dyDescent="0.25">
      <c r="A80" s="2" t="s">
        <v>92</v>
      </c>
      <c r="B80" s="71">
        <v>3</v>
      </c>
      <c r="C80" s="82">
        <v>2</v>
      </c>
      <c r="D80" s="72">
        <v>0.67</v>
      </c>
      <c r="E80" s="72">
        <v>0.67</v>
      </c>
      <c r="F80" s="72">
        <v>0.67</v>
      </c>
      <c r="G80" s="72">
        <v>0</v>
      </c>
      <c r="H80" s="72">
        <v>0</v>
      </c>
      <c r="I80" s="72">
        <v>0</v>
      </c>
      <c r="J80" s="72">
        <v>0</v>
      </c>
      <c r="K80" s="72">
        <v>0.67</v>
      </c>
      <c r="L80" s="72">
        <v>0.33</v>
      </c>
      <c r="M80" s="72">
        <v>0.33</v>
      </c>
      <c r="N80" s="72">
        <v>0</v>
      </c>
      <c r="O80" s="72">
        <v>0</v>
      </c>
    </row>
    <row r="81" spans="1:16" x14ac:dyDescent="0.25">
      <c r="A81" s="2" t="s">
        <v>95</v>
      </c>
      <c r="B81" s="71">
        <v>4</v>
      </c>
      <c r="C81" s="82">
        <v>1.5</v>
      </c>
      <c r="D81" s="72">
        <v>1</v>
      </c>
      <c r="E81" s="72">
        <v>0.25</v>
      </c>
      <c r="F81" s="72">
        <v>0.25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0.5</v>
      </c>
      <c r="M81" s="72">
        <v>0.5</v>
      </c>
      <c r="N81" s="72">
        <v>0.5</v>
      </c>
      <c r="O81" s="72">
        <v>0.5</v>
      </c>
    </row>
    <row r="82" spans="1:16" x14ac:dyDescent="0.25">
      <c r="A82" s="2" t="s">
        <v>87</v>
      </c>
      <c r="B82" s="71">
        <v>3</v>
      </c>
      <c r="C82" s="82">
        <v>1.33</v>
      </c>
      <c r="D82" s="72">
        <v>0.67</v>
      </c>
      <c r="E82" s="72">
        <v>0.67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0.67</v>
      </c>
      <c r="L82" s="72">
        <v>0.33</v>
      </c>
      <c r="M82" s="72">
        <v>0.33</v>
      </c>
      <c r="N82" s="72">
        <v>0</v>
      </c>
      <c r="O82" s="72">
        <v>0</v>
      </c>
    </row>
    <row r="83" spans="1:16" x14ac:dyDescent="0.25">
      <c r="A83" s="2" t="s">
        <v>91</v>
      </c>
      <c r="B83" s="71">
        <v>3</v>
      </c>
      <c r="C83" s="82">
        <v>1.33</v>
      </c>
      <c r="D83" s="72">
        <v>1</v>
      </c>
      <c r="E83" s="72">
        <v>0.33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0.67</v>
      </c>
      <c r="M83" s="72">
        <v>0.33</v>
      </c>
      <c r="N83" s="72">
        <v>0.67</v>
      </c>
      <c r="O83" s="72">
        <v>0.33</v>
      </c>
    </row>
    <row r="84" spans="1:16" x14ac:dyDescent="0.25">
      <c r="A84" s="2" t="s">
        <v>88</v>
      </c>
      <c r="B84" s="71">
        <v>3</v>
      </c>
      <c r="C84" s="82">
        <v>1.33</v>
      </c>
      <c r="D84" s="72">
        <v>1</v>
      </c>
      <c r="E84" s="72">
        <v>0.33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0.33</v>
      </c>
      <c r="L84" s="72">
        <v>0.67</v>
      </c>
      <c r="M84" s="72">
        <v>0</v>
      </c>
      <c r="N84" s="72">
        <v>0.67</v>
      </c>
      <c r="O84" s="72">
        <v>0</v>
      </c>
    </row>
    <row r="85" spans="1:16" x14ac:dyDescent="0.25">
      <c r="A85" s="2" t="s">
        <v>89</v>
      </c>
      <c r="B85" s="71">
        <v>3</v>
      </c>
      <c r="C85" s="82">
        <v>1</v>
      </c>
      <c r="D85" s="72">
        <v>0.67</v>
      </c>
      <c r="E85" s="72">
        <v>0.33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0.33</v>
      </c>
      <c r="L85" s="72">
        <v>0.33</v>
      </c>
      <c r="M85" s="72">
        <v>0.67</v>
      </c>
      <c r="N85" s="72">
        <v>0</v>
      </c>
      <c r="O85" s="72">
        <v>0.33</v>
      </c>
    </row>
    <row r="86" spans="1:16" x14ac:dyDescent="0.25">
      <c r="A86" s="2" t="s">
        <v>90</v>
      </c>
      <c r="B86" s="71">
        <v>2</v>
      </c>
      <c r="C86" s="82">
        <v>0.5</v>
      </c>
      <c r="D86" s="72">
        <v>0.5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1</v>
      </c>
      <c r="M86" s="72">
        <v>0.5</v>
      </c>
      <c r="N86" s="72">
        <v>0.5</v>
      </c>
      <c r="O86" s="72">
        <v>0</v>
      </c>
    </row>
    <row r="87" spans="1:16" x14ac:dyDescent="0.25">
      <c r="A87" s="2" t="s">
        <v>96</v>
      </c>
      <c r="B87" s="71">
        <v>3</v>
      </c>
      <c r="C87" s="82">
        <v>0.33</v>
      </c>
      <c r="D87" s="72">
        <v>0.33</v>
      </c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0.67</v>
      </c>
      <c r="M87" s="72">
        <v>1</v>
      </c>
      <c r="N87" s="72">
        <v>0</v>
      </c>
      <c r="O87" s="72">
        <v>0.33</v>
      </c>
    </row>
    <row r="88" spans="1:16" x14ac:dyDescent="0.25">
      <c r="A88" s="2" t="s">
        <v>93</v>
      </c>
      <c r="B88" s="71">
        <v>3</v>
      </c>
      <c r="C88" s="82">
        <v>0.33</v>
      </c>
      <c r="D88" s="72">
        <v>0.33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1</v>
      </c>
      <c r="M88" s="72">
        <v>0.67</v>
      </c>
      <c r="N88" s="72">
        <v>0.33</v>
      </c>
      <c r="O88" s="72">
        <v>0</v>
      </c>
    </row>
    <row r="89" spans="1:16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</row>
    <row r="90" spans="1:16" x14ac:dyDescent="0.25">
      <c r="A90" s="83" t="s">
        <v>40</v>
      </c>
      <c r="B90" s="57"/>
      <c r="C90" s="57"/>
      <c r="D90" s="84">
        <v>0.73299999999999998</v>
      </c>
      <c r="E90" s="84">
        <v>0.36699999999999999</v>
      </c>
      <c r="F90" s="84">
        <v>0.13300000000000001</v>
      </c>
      <c r="G90" s="84">
        <v>0</v>
      </c>
      <c r="H90" s="84">
        <v>0</v>
      </c>
      <c r="I90" s="84">
        <v>0</v>
      </c>
      <c r="J90" s="84">
        <v>0</v>
      </c>
      <c r="K90" s="84">
        <v>0.26700000000000002</v>
      </c>
      <c r="L90" s="84">
        <v>0.56699999999999995</v>
      </c>
      <c r="M90" s="84">
        <v>0.433</v>
      </c>
      <c r="N90" s="84">
        <v>0.3</v>
      </c>
      <c r="O90" s="84">
        <v>0.16700000000000001</v>
      </c>
    </row>
    <row r="91" spans="1:16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</row>
    <row r="92" spans="1:16" ht="15" customHeight="1" x14ac:dyDescent="0.25">
      <c r="A92" s="87" t="s">
        <v>47</v>
      </c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</row>
    <row r="93" spans="1:16" ht="15" customHeight="1" x14ac:dyDescent="0.25">
      <c r="A93" s="62" t="s">
        <v>516</v>
      </c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</row>
  </sheetData>
  <mergeCells count="33">
    <mergeCell ref="A91:P91"/>
    <mergeCell ref="A92:P92"/>
    <mergeCell ref="A93:P93"/>
    <mergeCell ref="A61:P61"/>
    <mergeCell ref="A62:P62"/>
    <mergeCell ref="A76:P76"/>
    <mergeCell ref="A77:P77"/>
    <mergeCell ref="A89:M89"/>
    <mergeCell ref="B90:C90"/>
    <mergeCell ref="A1:P1"/>
    <mergeCell ref="A2:P2"/>
    <mergeCell ref="A42:P42"/>
    <mergeCell ref="A43:P43"/>
    <mergeCell ref="A44:P44"/>
    <mergeCell ref="A29:A30"/>
    <mergeCell ref="A40:M40"/>
    <mergeCell ref="B41:C41"/>
    <mergeCell ref="A3:A4"/>
    <mergeCell ref="A14:M14"/>
    <mergeCell ref="B15:C15"/>
    <mergeCell ref="A16:A17"/>
    <mergeCell ref="A27:M27"/>
    <mergeCell ref="B28:C28"/>
    <mergeCell ref="A45:P45"/>
    <mergeCell ref="A63:A64"/>
    <mergeCell ref="A74:M74"/>
    <mergeCell ref="B75:C75"/>
    <mergeCell ref="A78:A79"/>
    <mergeCell ref="A48:A49"/>
    <mergeCell ref="A59:M59"/>
    <mergeCell ref="B60:C60"/>
    <mergeCell ref="A46:P46"/>
    <mergeCell ref="A47:P47"/>
  </mergeCells>
  <conditionalFormatting sqref="R4:U4">
    <cfRule type="notContainsText" dxfId="263" priority="12" operator="notContains" text="no">
      <formula>ISERROR(SEARCH("no",R4))</formula>
    </cfRule>
  </conditionalFormatting>
  <conditionalFormatting sqref="R4:U4">
    <cfRule type="containsText" dxfId="262" priority="11" operator="containsText" text="no">
      <formula>NOT(ISERROR(SEARCH("no",R4)))</formula>
    </cfRule>
  </conditionalFormatting>
  <conditionalFormatting sqref="R17:U17">
    <cfRule type="notContainsText" dxfId="261" priority="10" operator="notContains" text="no">
      <formula>ISERROR(SEARCH("no",R17))</formula>
    </cfRule>
  </conditionalFormatting>
  <conditionalFormatting sqref="R17:U17">
    <cfRule type="containsText" dxfId="260" priority="9" operator="containsText" text="no">
      <formula>NOT(ISERROR(SEARCH("no",R17)))</formula>
    </cfRule>
  </conditionalFormatting>
  <conditionalFormatting sqref="R30:U30">
    <cfRule type="notContainsText" dxfId="259" priority="8" operator="notContains" text="no">
      <formula>ISERROR(SEARCH("no",R30))</formula>
    </cfRule>
  </conditionalFormatting>
  <conditionalFormatting sqref="R30:U30">
    <cfRule type="containsText" dxfId="258" priority="7" operator="containsText" text="no">
      <formula>NOT(ISERROR(SEARCH("no",R30)))</formula>
    </cfRule>
  </conditionalFormatting>
  <conditionalFormatting sqref="R31:U39">
    <cfRule type="containsText" dxfId="257" priority="1" operator="containsText" text="no">
      <formula>NOT(ISERROR(SEARCH("no",R31)))</formula>
    </cfRule>
    <cfRule type="notContainsText" dxfId="256" priority="2" operator="notContains" text="no">
      <formula>ISERROR(SEARCH("no",R31))</formula>
    </cfRule>
  </conditionalFormatting>
  <conditionalFormatting sqref="R5:U13">
    <cfRule type="containsText" dxfId="255" priority="5" operator="containsText" text="no">
      <formula>NOT(ISERROR(SEARCH("no",R5)))</formula>
    </cfRule>
    <cfRule type="notContainsText" dxfId="254" priority="6" operator="notContains" text="no">
      <formula>ISERROR(SEARCH("no",R5))</formula>
    </cfRule>
  </conditionalFormatting>
  <conditionalFormatting sqref="R18:U26">
    <cfRule type="containsText" dxfId="253" priority="3" operator="containsText" text="no">
      <formula>NOT(ISERROR(SEARCH("no",R18)))</formula>
    </cfRule>
    <cfRule type="notContainsText" dxfId="252" priority="4" operator="notContains" text="no">
      <formula>ISERROR(SEARCH("no",R18))</formula>
    </cfRule>
  </conditionalFormatting>
  <hyperlinks>
    <hyperlink ref="B4" r:id="rId1" display="https://www.soccerstats.com/team.asp?league=switzerland&amp;stats=2-fc-basel" xr:uid="{8BA137D5-9599-4B76-AD9C-47B5BAC4B5C2}"/>
    <hyperlink ref="A5" r:id="rId2" display="https://www.soccerstats.com/team.asp?league=switzerland&amp;stats=5-st.-gallen" xr:uid="{E4A2BF8D-7C5A-451A-8944-3153AE19D774}"/>
    <hyperlink ref="A6" r:id="rId3" display="https://www.soccerstats.com/team.asp?league=switzerland&amp;stats=9-fc-zürich" xr:uid="{FADC8913-CD89-4F3C-8695-8E6914276957}"/>
    <hyperlink ref="A7" r:id="rId4" display="https://www.soccerstats.com/team.asp?league=switzerland&amp;stats=7-bsc-young-boys" xr:uid="{D62CFA61-C371-44A4-8F54-B76CB15FE3DA}"/>
    <hyperlink ref="A8" r:id="rId5" display="https://www.soccerstats.com/team.asp?league=switzerland&amp;stats=4-neuchâtel-xamax" xr:uid="{130CE5E4-2827-496F-BD8D-E58B7D4DA94B}"/>
    <hyperlink ref="A9" r:id="rId6" display="https://www.soccerstats.com/team.asp?league=switzerland&amp;stats=3-fc-thun" xr:uid="{3538C0E4-0BE3-4853-B65C-5C905B89FE07}"/>
    <hyperlink ref="A10" r:id="rId7" display="https://www.soccerstats.com/team.asp?league=switzerland&amp;stats=10-lugano" xr:uid="{B683F47A-1663-4658-9F1B-D5CCCD158339}"/>
    <hyperlink ref="A11" r:id="rId8" display="https://www.soccerstats.com/team.asp?league=switzerland&amp;stats=8-servette" xr:uid="{2E814A8A-A94F-48C9-AA7A-93ABA11E13D5}"/>
    <hyperlink ref="A12" r:id="rId9" display="https://www.soccerstats.com/team.asp?league=switzerland&amp;stats=1-sion" xr:uid="{AF88D241-A434-49DB-94A7-65BD1D2DEDA2}"/>
    <hyperlink ref="A13" r:id="rId10" display="https://www.soccerstats.com/team.asp?league=switzerland&amp;stats=6-luzern" xr:uid="{A0D6C17B-95C7-4F43-A292-0D42C39A8FE2}"/>
    <hyperlink ref="B17" r:id="rId11" display="https://www.soccerstats.com/team.asp?league=switzerland&amp;stats=1-sion" xr:uid="{B25671FC-976F-47F3-AF1C-7B94BA75B8E2}"/>
    <hyperlink ref="A18" r:id="rId12" display="https://www.soccerstats.com/team.asp?league=switzerland&amp;stats=5-st.-gallen" xr:uid="{DD48F0B3-D795-4C5A-BDC8-EB45C801AF14}"/>
    <hyperlink ref="A19" r:id="rId13" display="https://www.soccerstats.com/team.asp?league=switzerland&amp;stats=9-fc-zürich" xr:uid="{63A995DD-22C7-4E47-851C-D2B40A88EC78}"/>
    <hyperlink ref="A20" r:id="rId14" display="https://www.soccerstats.com/team.asp?league=switzerland&amp;stats=3-fc-thun" xr:uid="{D541E566-1D4A-4C38-9719-B7686EEDD3DB}"/>
    <hyperlink ref="A21" r:id="rId15" display="https://www.soccerstats.com/team.asp?league=switzerland&amp;stats=2-fc-basel" xr:uid="{BD8E12A6-0316-4ADB-9922-F4C31CE04FFE}"/>
    <hyperlink ref="A22" r:id="rId16" display="https://www.soccerstats.com/team.asp?league=switzerland&amp;stats=7-bsc-young-boys" xr:uid="{B5943504-B38F-4F3A-AA4E-E3B53FC2295C}"/>
    <hyperlink ref="A23" r:id="rId17" display="https://www.soccerstats.com/team.asp?league=switzerland&amp;stats=6-luzern" xr:uid="{93473D04-A4F9-4164-8EFB-391867809F80}"/>
    <hyperlink ref="A24" r:id="rId18" display="https://www.soccerstats.com/team.asp?league=switzerland&amp;stats=4-neuchâtel-xamax" xr:uid="{12586E2B-BAC2-4EFB-94F2-98071CF07E0B}"/>
    <hyperlink ref="A25" r:id="rId19" display="https://www.soccerstats.com/team.asp?league=switzerland&amp;stats=8-servette" xr:uid="{935AC390-551A-4017-99C7-4B64ACEC9961}"/>
    <hyperlink ref="A26" r:id="rId20" display="https://www.soccerstats.com/team.asp?league=switzerland&amp;stats=10-lugano" xr:uid="{F8110008-B671-4867-8245-79FED5657002}"/>
    <hyperlink ref="B30" r:id="rId21" display="https://www.soccerstats.com/team.asp?league=switzerland&amp;stats=2-fc-basel" xr:uid="{D1B6C79C-86DC-4A16-9C33-C28706238750}"/>
    <hyperlink ref="A31" r:id="rId22" display="https://www.soccerstats.com/team.asp?league=switzerland&amp;stats=4-neuchâtel-xamax" xr:uid="{82482D23-18E7-4B7E-A0DA-806C4579C577}"/>
    <hyperlink ref="A32" r:id="rId23" display="https://www.soccerstats.com/team.asp?league=switzerland&amp;stats=10-lugano" xr:uid="{8CE19A32-E7FF-4A04-827E-DD351CC07E98}"/>
    <hyperlink ref="A33" r:id="rId24" display="https://www.soccerstats.com/team.asp?league=switzerland&amp;stats=7-bsc-young-boys" xr:uid="{E0524175-AF9D-4557-B49D-7DBBC1EE8432}"/>
    <hyperlink ref="A34" r:id="rId25" display="https://www.soccerstats.com/team.asp?league=switzerland&amp;stats=8-servette" xr:uid="{134E3F85-FBAB-4920-8E26-2DB4EC1B53FF}"/>
    <hyperlink ref="A35" r:id="rId26" display="https://www.soccerstats.com/team.asp?league=switzerland&amp;stats=9-fc-zürich" xr:uid="{2308D5CC-D622-43A2-8CF7-EB2E2CAEF203}"/>
    <hyperlink ref="A36" r:id="rId27" display="https://www.soccerstats.com/team.asp?league=switzerland&amp;stats=5-st.-gallen" xr:uid="{0EE63436-B422-46C2-B6A9-E295392D1E2F}"/>
    <hyperlink ref="A37" r:id="rId28" display="https://www.soccerstats.com/team.asp?league=switzerland&amp;stats=6-luzern" xr:uid="{9E61E395-2467-4ED7-924A-580287A2712B}"/>
    <hyperlink ref="A38" r:id="rId29" display="https://www.soccerstats.com/team.asp?league=switzerland&amp;stats=3-fc-thun" xr:uid="{47791B0C-DDA8-431A-9287-00FCCF8B5160}"/>
    <hyperlink ref="A39" r:id="rId30" display="https://www.soccerstats.com/team.asp?league=switzerland&amp;stats=1-sion" xr:uid="{B9D6DA9A-AFC2-4677-A733-95A48AA7CBE2}"/>
    <hyperlink ref="B49" r:id="rId31" display="https://www.soccerstats.com/team.asp?league=switzerland&amp;stats=7-bsc-young-boys" xr:uid="{94E9F30C-9319-43CD-B2E1-4A09741485AF}"/>
    <hyperlink ref="A50" r:id="rId32" display="https://www.soccerstats.com/team.asp?league=switzerland&amp;stats=2-fc-basel" xr:uid="{52D21974-4FBB-4C6A-9D6D-A4A38DAACE44}"/>
    <hyperlink ref="A51" r:id="rId33" display="https://www.soccerstats.com/team.asp?league=switzerland&amp;stats=9-fc-zürich" xr:uid="{46555811-C3A7-4690-B57A-4F04CFC24896}"/>
    <hyperlink ref="A52" r:id="rId34" display="https://www.soccerstats.com/team.asp?league=switzerland&amp;stats=8-servette" xr:uid="{9279ACF3-93DF-42B1-BB64-61A89DB248C8}"/>
    <hyperlink ref="A53" r:id="rId35" display="https://www.soccerstats.com/team.asp?league=switzerland&amp;stats=5-st.-gallen" xr:uid="{AC25597F-3B3A-4C62-B554-D55E462E9C5C}"/>
    <hyperlink ref="A54" r:id="rId36" display="https://www.soccerstats.com/team.asp?league=switzerland&amp;stats=3-fc-thun" xr:uid="{3E1C2BA6-AFA4-42D5-86E5-55CF708B2C83}"/>
    <hyperlink ref="A55" r:id="rId37" display="https://www.soccerstats.com/team.asp?league=switzerland&amp;stats=10-lugano" xr:uid="{C1032707-7CC5-4B18-A248-CBFA14A10EEE}"/>
    <hyperlink ref="A56" r:id="rId38" display="https://www.soccerstats.com/team.asp?league=switzerland&amp;stats=1-sion" xr:uid="{7761FE1C-F94C-4BDB-AFC0-84BF2BE04031}"/>
    <hyperlink ref="A57" r:id="rId39" display="https://www.soccerstats.com/team.asp?league=switzerland&amp;stats=6-luzern" xr:uid="{9D5D91A2-313A-450D-A6DF-C7F1297C58EB}"/>
    <hyperlink ref="A58" r:id="rId40" display="https://www.soccerstats.com/team.asp?league=switzerland&amp;stats=4-neuchâtel-xamax" xr:uid="{9B7E5DFB-35A3-4C71-84EF-3EDE44671790}"/>
    <hyperlink ref="B64" r:id="rId41" display="https://www.soccerstats.com/team.asp?league=switzerland&amp;stats=9-fc-zürich" xr:uid="{46FDB8FE-E236-4073-A879-54DE5D2B67D8}"/>
    <hyperlink ref="A65" r:id="rId42" display="https://www.soccerstats.com/team.asp?league=switzerland&amp;stats=2-fc-basel" xr:uid="{99B4C557-83D5-4329-85B5-72D86CA0A391}"/>
    <hyperlink ref="A66" r:id="rId43" display="https://www.soccerstats.com/team.asp?league=switzerland&amp;stats=1-sion" xr:uid="{E4404C90-ECAF-4FCD-B829-C14641F042DA}"/>
    <hyperlink ref="A67" r:id="rId44" display="https://www.soccerstats.com/team.asp?league=switzerland&amp;stats=3-fc-thun" xr:uid="{87F88918-96B4-4637-887E-AD831841FE27}"/>
    <hyperlink ref="A68" r:id="rId45" display="https://www.soccerstats.com/team.asp?league=switzerland&amp;stats=7-bsc-young-boys" xr:uid="{739B1EF3-A053-40A8-8A29-61625C876D19}"/>
    <hyperlink ref="A69" r:id="rId46" display="https://www.soccerstats.com/team.asp?league=switzerland&amp;stats=6-luzern" xr:uid="{16E74DDA-0BB8-47FB-BF25-444AE0D5A564}"/>
    <hyperlink ref="A70" r:id="rId47" display="https://www.soccerstats.com/team.asp?league=switzerland&amp;stats=5-st.-gallen" xr:uid="{E74E2B04-526C-40C4-B783-1F1F34B69844}"/>
    <hyperlink ref="A71" r:id="rId48" display="https://www.soccerstats.com/team.asp?league=switzerland&amp;stats=8-servette" xr:uid="{05D4B3E2-DE78-4578-BDC3-6033A47137B6}"/>
    <hyperlink ref="A72" r:id="rId49" display="https://www.soccerstats.com/team.asp?league=switzerland&amp;stats=4-neuchâtel-xamax" xr:uid="{0026A03F-AD8F-4529-988A-7C97002E59B1}"/>
    <hyperlink ref="A73" r:id="rId50" display="https://www.soccerstats.com/team.asp?league=switzerland&amp;stats=10-lugano" xr:uid="{4401277D-F6C3-4A29-8FA1-65AED2E5ED92}"/>
    <hyperlink ref="B79" r:id="rId51" display="https://www.soccerstats.com/team.asp?league=switzerland&amp;stats=8-servette" xr:uid="{1BEA40F8-E49F-40E5-A835-504E30746DD9}"/>
    <hyperlink ref="A80" r:id="rId52" display="https://www.soccerstats.com/team.asp?league=switzerland&amp;stats=7-bsc-young-boys" xr:uid="{EDE715A1-C8B4-41F5-8B21-9C8952E2CFA4}"/>
    <hyperlink ref="A81" r:id="rId53" display="https://www.soccerstats.com/team.asp?league=switzerland&amp;stats=10-lugano" xr:uid="{493B2E33-22D5-4464-BA27-BD889D883401}"/>
    <hyperlink ref="A82" r:id="rId54" display="https://www.soccerstats.com/team.asp?league=switzerland&amp;stats=2-fc-basel" xr:uid="{14E2CE76-EB1E-408F-ADDA-13812C363D7F}"/>
    <hyperlink ref="A83" r:id="rId55" display="https://www.soccerstats.com/team.asp?league=switzerland&amp;stats=4-neuchâtel-xamax" xr:uid="{8182DD14-3483-47E3-BE05-CE9635A3E88A}"/>
    <hyperlink ref="A84" r:id="rId56" display="https://www.soccerstats.com/team.asp?league=switzerland&amp;stats=5-st.-gallen" xr:uid="{DCD0B242-A4C6-42C8-BD8C-F8ADFC1A1E6C}"/>
    <hyperlink ref="A85" r:id="rId57" display="https://www.soccerstats.com/team.asp?league=switzerland&amp;stats=9-fc-zürich" xr:uid="{7C16A68F-091A-4BB0-8C0C-2CB2B62372D1}"/>
    <hyperlink ref="A86" r:id="rId58" display="https://www.soccerstats.com/team.asp?league=switzerland&amp;stats=3-fc-thun" xr:uid="{D92353DF-2A18-4859-B97B-888C9FC11BCF}"/>
    <hyperlink ref="A87" r:id="rId59" display="https://www.soccerstats.com/team.asp?league=switzerland&amp;stats=6-luzern" xr:uid="{704F707A-280F-42F4-AF20-5F94A0407744}"/>
    <hyperlink ref="A88" r:id="rId60" display="https://www.soccerstats.com/team.asp?league=switzerland&amp;stats=1-sion" xr:uid="{A8910F42-870E-4CE4-8095-0FA94DFAFD23}"/>
    <hyperlink ref="A93" r:id="rId61" display="https://www.soccerstats.com/table.asp?league=switzerland&amp;tid=e" xr:uid="{886ED9AF-54AC-414D-8CB7-2126C7C90DAB}"/>
  </hyperlinks>
  <pageMargins left="0.7" right="0.7" top="0.75" bottom="0.75" header="0.3" footer="0.3"/>
  <tableParts count="1">
    <tablePart r:id="rId6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41316-A495-4ACE-A65E-E60216F8D4D9}">
  <sheetPr codeName="Feuil14"/>
  <dimension ref="A1:K32"/>
  <sheetViews>
    <sheetView topLeftCell="A13" workbookViewId="0">
      <selection sqref="A1:C1"/>
    </sheetView>
  </sheetViews>
  <sheetFormatPr baseColWidth="10" defaultRowHeight="15" x14ac:dyDescent="0.25"/>
  <cols>
    <col min="1" max="1" width="6.5703125" customWidth="1"/>
    <col min="2" max="2" width="7.5703125" customWidth="1"/>
    <col min="3" max="3" width="8.140625" customWidth="1"/>
    <col min="4" max="4" width="26.28515625" customWidth="1"/>
    <col min="5" max="5" width="30.7109375" customWidth="1"/>
    <col min="6" max="6" width="7" customWidth="1"/>
    <col min="7" max="7" width="9.28515625" customWidth="1"/>
    <col min="8" max="8" width="6.140625" customWidth="1"/>
    <col min="9" max="9" width="8.5703125" customWidth="1"/>
    <col min="10" max="10" width="9" customWidth="1"/>
    <col min="11" max="11" width="8" customWidth="1"/>
  </cols>
  <sheetData>
    <row r="1" spans="1:11" ht="15" customHeight="1" x14ac:dyDescent="0.25">
      <c r="A1" s="76" t="s">
        <v>483</v>
      </c>
      <c r="B1" s="76"/>
      <c r="C1" s="76"/>
      <c r="D1" s="76" t="s">
        <v>484</v>
      </c>
      <c r="E1" s="76"/>
      <c r="F1" s="76"/>
      <c r="G1" s="64" t="s">
        <v>603</v>
      </c>
      <c r="H1" s="63" t="s">
        <v>486</v>
      </c>
      <c r="I1" s="63" t="s">
        <v>487</v>
      </c>
      <c r="J1" s="65" t="s">
        <v>488</v>
      </c>
      <c r="K1" s="66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67" t="s">
        <v>539</v>
      </c>
      <c r="B4" s="77">
        <v>0.85416666666666663</v>
      </c>
      <c r="C4" s="68" t="s">
        <v>490</v>
      </c>
      <c r="D4" s="69" t="s">
        <v>585</v>
      </c>
      <c r="E4" s="1"/>
      <c r="F4" s="70">
        <v>0</v>
      </c>
      <c r="G4" s="41"/>
      <c r="H4" s="71">
        <v>4</v>
      </c>
      <c r="I4" s="73">
        <v>1</v>
      </c>
      <c r="J4" s="1"/>
      <c r="K4" s="50" t="s">
        <v>482</v>
      </c>
    </row>
    <row r="5" spans="1:11" x14ac:dyDescent="0.25">
      <c r="A5" s="67">
        <v>13</v>
      </c>
      <c r="B5" s="77"/>
      <c r="C5" s="68" t="s">
        <v>492</v>
      </c>
      <c r="D5" s="69" t="s">
        <v>586</v>
      </c>
      <c r="E5" s="1"/>
      <c r="F5" s="70">
        <v>1</v>
      </c>
      <c r="G5" s="41"/>
      <c r="H5" s="71">
        <v>3</v>
      </c>
      <c r="I5" s="73">
        <v>1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</row>
    <row r="8" spans="1:11" x14ac:dyDescent="0.25">
      <c r="A8" s="67" t="s">
        <v>526</v>
      </c>
      <c r="B8" s="77">
        <v>0.64583333333333337</v>
      </c>
      <c r="C8" s="68" t="s">
        <v>490</v>
      </c>
      <c r="D8" s="69" t="s">
        <v>587</v>
      </c>
      <c r="E8" s="1"/>
      <c r="F8" s="70">
        <v>1</v>
      </c>
      <c r="G8" s="41"/>
      <c r="H8" s="71">
        <v>6</v>
      </c>
      <c r="I8" s="73">
        <v>1</v>
      </c>
      <c r="J8" s="1"/>
      <c r="K8" s="50" t="s">
        <v>482</v>
      </c>
    </row>
    <row r="9" spans="1:11" x14ac:dyDescent="0.25">
      <c r="A9" s="67">
        <v>14</v>
      </c>
      <c r="B9" s="77"/>
      <c r="C9" s="68" t="s">
        <v>492</v>
      </c>
      <c r="D9" s="69" t="s">
        <v>588</v>
      </c>
      <c r="E9" s="1"/>
      <c r="F9" s="70">
        <v>1</v>
      </c>
      <c r="G9" s="41"/>
      <c r="H9" s="71">
        <v>4</v>
      </c>
      <c r="I9" s="73">
        <v>1</v>
      </c>
      <c r="J9" s="1"/>
      <c r="K9" s="50"/>
    </row>
    <row r="10" spans="1:11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</row>
    <row r="11" spans="1:11" x14ac:dyDescent="0.25">
      <c r="A11" s="67" t="s">
        <v>526</v>
      </c>
      <c r="B11" s="77">
        <v>0.64583333333333337</v>
      </c>
      <c r="C11" s="68" t="s">
        <v>490</v>
      </c>
      <c r="D11" s="69" t="s">
        <v>589</v>
      </c>
      <c r="E11" s="1"/>
      <c r="F11" s="70">
        <v>0.33</v>
      </c>
      <c r="G11" s="41"/>
      <c r="H11" s="74">
        <v>2</v>
      </c>
      <c r="I11" s="75">
        <v>0</v>
      </c>
      <c r="J11" s="1"/>
      <c r="K11" s="50" t="s">
        <v>482</v>
      </c>
    </row>
    <row r="12" spans="1:11" x14ac:dyDescent="0.25">
      <c r="A12" s="67">
        <v>14</v>
      </c>
      <c r="B12" s="77"/>
      <c r="C12" s="68" t="s">
        <v>492</v>
      </c>
      <c r="D12" s="69" t="s">
        <v>590</v>
      </c>
      <c r="E12" s="1"/>
      <c r="F12" s="70">
        <v>0</v>
      </c>
      <c r="G12" s="41"/>
      <c r="H12" s="71">
        <v>3</v>
      </c>
      <c r="I12" s="73">
        <v>1</v>
      </c>
      <c r="J12" s="1"/>
      <c r="K12" s="50"/>
    </row>
    <row r="13" spans="1:11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1" x14ac:dyDescent="0.25">
      <c r="A14" s="67" t="s">
        <v>526</v>
      </c>
      <c r="B14" s="77">
        <v>0.64583333333333337</v>
      </c>
      <c r="C14" s="68" t="s">
        <v>490</v>
      </c>
      <c r="D14" s="69" t="s">
        <v>591</v>
      </c>
      <c r="E14" s="1"/>
      <c r="F14" s="70">
        <v>0</v>
      </c>
      <c r="G14" s="41"/>
      <c r="H14" s="71">
        <v>4</v>
      </c>
      <c r="I14" s="73">
        <v>1</v>
      </c>
      <c r="J14" s="1"/>
      <c r="K14" s="50" t="s">
        <v>482</v>
      </c>
    </row>
    <row r="15" spans="1:11" x14ac:dyDescent="0.25">
      <c r="A15" s="67">
        <v>14</v>
      </c>
      <c r="B15" s="77"/>
      <c r="C15" s="68" t="s">
        <v>492</v>
      </c>
      <c r="D15" s="69" t="s">
        <v>592</v>
      </c>
      <c r="E15" s="1"/>
      <c r="F15" s="70">
        <v>1</v>
      </c>
      <c r="G15" s="41"/>
      <c r="H15" s="71">
        <v>4</v>
      </c>
      <c r="I15" s="73">
        <v>1</v>
      </c>
      <c r="J15" s="1"/>
      <c r="K15" s="50"/>
    </row>
    <row r="16" spans="1:11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</row>
    <row r="17" spans="1:11" x14ac:dyDescent="0.25">
      <c r="A17" s="67" t="s">
        <v>526</v>
      </c>
      <c r="B17" s="77">
        <v>0.64583333333333337</v>
      </c>
      <c r="C17" s="68" t="s">
        <v>490</v>
      </c>
      <c r="D17" s="69" t="s">
        <v>593</v>
      </c>
      <c r="E17" s="1"/>
      <c r="F17" s="70">
        <v>0</v>
      </c>
      <c r="G17" s="41"/>
      <c r="H17" s="71">
        <v>4</v>
      </c>
      <c r="I17" s="73">
        <v>1</v>
      </c>
      <c r="J17" s="1"/>
      <c r="K17" s="50" t="s">
        <v>482</v>
      </c>
    </row>
    <row r="18" spans="1:11" x14ac:dyDescent="0.25">
      <c r="A18" s="67">
        <v>14</v>
      </c>
      <c r="B18" s="77"/>
      <c r="C18" s="68" t="s">
        <v>492</v>
      </c>
      <c r="D18" s="69" t="s">
        <v>594</v>
      </c>
      <c r="E18" s="1"/>
      <c r="F18" s="70">
        <v>0.17</v>
      </c>
      <c r="G18" s="41"/>
      <c r="H18" s="71">
        <v>3.5</v>
      </c>
      <c r="I18" s="73">
        <v>1</v>
      </c>
      <c r="J18" s="1"/>
      <c r="K18" s="50"/>
    </row>
    <row r="19" spans="1:11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</row>
    <row r="20" spans="1:11" x14ac:dyDescent="0.25">
      <c r="A20" s="67" t="s">
        <v>526</v>
      </c>
      <c r="B20" s="77">
        <v>0.64583333333333337</v>
      </c>
      <c r="C20" s="68" t="s">
        <v>490</v>
      </c>
      <c r="D20" s="69" t="s">
        <v>595</v>
      </c>
      <c r="E20" s="1"/>
      <c r="F20" s="70">
        <v>0.5</v>
      </c>
      <c r="G20" s="41"/>
      <c r="H20" s="71">
        <v>4</v>
      </c>
      <c r="I20" s="73">
        <v>1</v>
      </c>
      <c r="J20" s="1"/>
      <c r="K20" s="50" t="s">
        <v>482</v>
      </c>
    </row>
    <row r="21" spans="1:11" x14ac:dyDescent="0.25">
      <c r="A21" s="67">
        <v>14</v>
      </c>
      <c r="B21" s="77"/>
      <c r="C21" s="68" t="s">
        <v>492</v>
      </c>
      <c r="D21" s="69" t="s">
        <v>596</v>
      </c>
      <c r="E21" s="1"/>
      <c r="F21" s="70">
        <v>0</v>
      </c>
      <c r="G21" s="41"/>
      <c r="H21" s="71">
        <v>5</v>
      </c>
      <c r="I21" s="73">
        <v>1</v>
      </c>
      <c r="J21" s="1"/>
      <c r="K21" s="50"/>
    </row>
    <row r="22" spans="1:11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</row>
    <row r="23" spans="1:11" x14ac:dyDescent="0.25">
      <c r="A23" s="67" t="s">
        <v>526</v>
      </c>
      <c r="B23" s="77">
        <v>0.77083333333333337</v>
      </c>
      <c r="C23" s="68" t="s">
        <v>490</v>
      </c>
      <c r="D23" s="69" t="s">
        <v>597</v>
      </c>
      <c r="E23" s="1"/>
      <c r="F23" s="70">
        <v>1</v>
      </c>
      <c r="G23" s="41"/>
      <c r="H23" s="71">
        <v>3</v>
      </c>
      <c r="I23" s="73">
        <v>1</v>
      </c>
      <c r="J23" s="1"/>
      <c r="K23" s="50" t="s">
        <v>482</v>
      </c>
    </row>
    <row r="24" spans="1:11" x14ac:dyDescent="0.25">
      <c r="A24" s="67">
        <v>14</v>
      </c>
      <c r="B24" s="77"/>
      <c r="C24" s="68" t="s">
        <v>492</v>
      </c>
      <c r="D24" s="69" t="s">
        <v>598</v>
      </c>
      <c r="E24" s="1"/>
      <c r="F24" s="70">
        <v>1</v>
      </c>
      <c r="G24" s="41"/>
      <c r="H24" s="71">
        <v>3</v>
      </c>
      <c r="I24" s="73">
        <v>1</v>
      </c>
      <c r="J24" s="1"/>
      <c r="K24" s="50"/>
    </row>
    <row r="25" spans="1:11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</row>
    <row r="26" spans="1:1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</row>
    <row r="27" spans="1:11" x14ac:dyDescent="0.25">
      <c r="A27" s="67" t="s">
        <v>489</v>
      </c>
      <c r="B27" s="77">
        <v>0.64583333333333337</v>
      </c>
      <c r="C27" s="68" t="s">
        <v>490</v>
      </c>
      <c r="D27" s="69" t="s">
        <v>599</v>
      </c>
      <c r="E27" s="1"/>
      <c r="F27" s="70">
        <v>1</v>
      </c>
      <c r="G27" s="41"/>
      <c r="H27" s="71">
        <v>5</v>
      </c>
      <c r="I27" s="73">
        <v>1</v>
      </c>
      <c r="J27" s="1"/>
      <c r="K27" s="50" t="s">
        <v>482</v>
      </c>
    </row>
    <row r="28" spans="1:11" x14ac:dyDescent="0.25">
      <c r="A28" s="67">
        <v>15</v>
      </c>
      <c r="B28" s="77"/>
      <c r="C28" s="68" t="s">
        <v>492</v>
      </c>
      <c r="D28" s="69" t="s">
        <v>600</v>
      </c>
      <c r="E28" s="1"/>
      <c r="F28" s="70">
        <v>1</v>
      </c>
      <c r="G28" s="41"/>
      <c r="H28" s="71">
        <v>4</v>
      </c>
      <c r="I28" s="73">
        <v>1</v>
      </c>
      <c r="J28" s="1"/>
      <c r="K28" s="50"/>
    </row>
    <row r="29" spans="1:11" x14ac:dyDescent="0.25">
      <c r="A29" s="53"/>
      <c r="B29" s="53"/>
      <c r="C29" s="53"/>
      <c r="D29" s="53"/>
      <c r="E29" s="53"/>
      <c r="F29" s="53"/>
      <c r="G29" s="53"/>
      <c r="H29" s="53"/>
      <c r="I29" s="53"/>
      <c r="J29" s="53"/>
    </row>
    <row r="30" spans="1:11" x14ac:dyDescent="0.25">
      <c r="A30" s="67" t="s">
        <v>489</v>
      </c>
      <c r="B30" s="77">
        <v>0.75</v>
      </c>
      <c r="C30" s="68" t="s">
        <v>490</v>
      </c>
      <c r="D30" s="69" t="s">
        <v>601</v>
      </c>
      <c r="E30" s="1"/>
      <c r="F30" s="70">
        <v>0</v>
      </c>
      <c r="G30" s="41"/>
      <c r="H30" s="71">
        <v>4</v>
      </c>
      <c r="I30" s="73">
        <v>1</v>
      </c>
      <c r="J30" s="1"/>
      <c r="K30" s="50" t="s">
        <v>482</v>
      </c>
    </row>
    <row r="31" spans="1:11" x14ac:dyDescent="0.25">
      <c r="A31" s="67">
        <v>15</v>
      </c>
      <c r="B31" s="77"/>
      <c r="C31" s="68" t="s">
        <v>492</v>
      </c>
      <c r="D31" s="69" t="s">
        <v>602</v>
      </c>
      <c r="E31" s="1"/>
      <c r="F31" s="70">
        <v>0.33</v>
      </c>
      <c r="G31" s="41"/>
      <c r="H31" s="74">
        <v>0</v>
      </c>
      <c r="I31" s="75">
        <v>0</v>
      </c>
      <c r="J31" s="1"/>
      <c r="K31" s="50"/>
    </row>
    <row r="32" spans="1:11" ht="15" customHeight="1" x14ac:dyDescent="0.25">
      <c r="A32" s="78" t="s">
        <v>514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</row>
  </sheetData>
  <mergeCells count="33">
    <mergeCell ref="B11:B12"/>
    <mergeCell ref="K11:K12"/>
    <mergeCell ref="A1:C1"/>
    <mergeCell ref="D1:F1"/>
    <mergeCell ref="A2:J2"/>
    <mergeCell ref="A3:J3"/>
    <mergeCell ref="B4:B5"/>
    <mergeCell ref="K4:K5"/>
    <mergeCell ref="A6:J6"/>
    <mergeCell ref="A7:J7"/>
    <mergeCell ref="B8:B9"/>
    <mergeCell ref="K8:K9"/>
    <mergeCell ref="A10:J10"/>
    <mergeCell ref="A13:J13"/>
    <mergeCell ref="B14:B15"/>
    <mergeCell ref="K14:K15"/>
    <mergeCell ref="A16:J16"/>
    <mergeCell ref="B17:B18"/>
    <mergeCell ref="K17:K18"/>
    <mergeCell ref="A19:J19"/>
    <mergeCell ref="B20:B21"/>
    <mergeCell ref="K20:K21"/>
    <mergeCell ref="A22:J22"/>
    <mergeCell ref="B23:B24"/>
    <mergeCell ref="K23:K24"/>
    <mergeCell ref="A32:K32"/>
    <mergeCell ref="A25:J25"/>
    <mergeCell ref="A26:J26"/>
    <mergeCell ref="B27:B28"/>
    <mergeCell ref="K27:K28"/>
    <mergeCell ref="A29:J29"/>
    <mergeCell ref="B30:B31"/>
    <mergeCell ref="K30:K31"/>
  </mergeCells>
  <hyperlinks>
    <hyperlink ref="K4" r:id="rId1" tooltip="Düsseldorf vs Wolfsburg" display="https://www.soccerstats.com/pmatch.asp?league=germany&amp;stats=30-8-15-2020-düsseldorf-wolfsburg" xr:uid="{4A3F72B8-7A05-4B3E-BAA6-ABEE0B0827F8}"/>
    <hyperlink ref="K8" r:id="rId2" tooltip="Dortmund vs Leverkusen" display="https://www.soccerstats.com/pmatch.asp?league=germany&amp;stats=29-5-11-2020-dortmund-leverkusen" xr:uid="{95CAF002-226F-4290-9252-125512FF0C40}"/>
    <hyperlink ref="K11" r:id="rId3" tooltip="FC Augsburg vs Frankfurt" display="https://www.soccerstats.com/pmatch.asp?league=germany&amp;stats=33-6-3-2020-fc-augsburg-frankfurt" xr:uid="{028795B5-EB54-4198-B05B-738CECE352E0}"/>
    <hyperlink ref="K14" r:id="rId4" tooltip="FC Köln vs Moenchengladb." display="https://www.soccerstats.com/pmatch.asp?league=germany&amp;stats=28-16-9-2020-fc-köln-moenchengladb." xr:uid="{B83861C5-0EAA-4618-B91A-4DE9228867FD}"/>
    <hyperlink ref="K17" r:id="rId5" tooltip="FSV Mainz vs Hertha Berlin" display="https://www.soccerstats.com/pmatch.asp?league=germany&amp;stats=31-14-2-2020-fsv-mainz-hertha-berlin" xr:uid="{59E2EBBA-09FC-48F5-931A-BF755E3843B4}"/>
    <hyperlink ref="K20" r:id="rId6" tooltip="Union Berlin vs Werder Bremen" display="https://www.soccerstats.com/pmatch.asp?league=germany&amp;stats=34-17-7-2020-union-berlin-werder-bremen" xr:uid="{2D18F2B0-0D6B-48AB-8A7B-C325BE8A2243}"/>
    <hyperlink ref="K23" r:id="rId7" tooltip="RB Leipzig vs Bayern Munich" display="https://www.soccerstats.com/pmatch.asp?league=germany&amp;stats=36-18-1-2020-rb-leipzig-bayern-munich" xr:uid="{524D5F93-E525-4E77-A797-9BBE97ACC574}"/>
    <hyperlink ref="K27" r:id="rId8" tooltip="Hoffenheim vs Freiburg" display="https://www.soccerstats.com/pmatch.asp?league=germany&amp;stats=32-4-13-2020-hoffenheim-freiburg" xr:uid="{85C36C39-90C5-4C75-B827-3E41B1D8D6C5}"/>
    <hyperlink ref="K30" r:id="rId9" tooltip="Paderborn vs Schalke 04" display="https://www.soccerstats.com/pmatch.asp?league=germany&amp;stats=35-12-10-2020-paderborn-schalke-04" xr:uid="{CD74F56C-80AB-428E-9DD4-4BCBFDA4E469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5"/>
  <dimension ref="A1:AG141"/>
  <sheetViews>
    <sheetView topLeftCell="R1" workbookViewId="0">
      <selection activeCell="AA15" sqref="AA15"/>
    </sheetView>
  </sheetViews>
  <sheetFormatPr baseColWidth="10" defaultRowHeight="15" x14ac:dyDescent="0.25"/>
  <cols>
    <col min="1" max="1" width="18.28515625" bestFit="1" customWidth="1"/>
    <col min="2" max="2" width="14.5703125" bestFit="1" customWidth="1"/>
    <col min="3" max="3" width="5" bestFit="1" customWidth="1"/>
    <col min="4" max="6" width="6.140625" bestFit="1" customWidth="1"/>
    <col min="7" max="8" width="5.85546875" bestFit="1" customWidth="1"/>
    <col min="9" max="10" width="5.5703125" bestFit="1" customWidth="1"/>
    <col min="11" max="15" width="6.140625" bestFit="1" customWidth="1"/>
    <col min="16" max="16" width="3.5703125" bestFit="1" customWidth="1"/>
  </cols>
  <sheetData>
    <row r="1" spans="1:33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33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33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  <c r="V3" s="25"/>
      <c r="W3" s="25"/>
      <c r="X3" s="25"/>
      <c r="Y3" s="25"/>
      <c r="Z3" s="34"/>
      <c r="AA3" s="25"/>
      <c r="AB3" t="s">
        <v>517</v>
      </c>
      <c r="AC3" s="5" t="s">
        <v>518</v>
      </c>
      <c r="AD3" t="s">
        <v>519</v>
      </c>
      <c r="AE3" s="5" t="s">
        <v>520</v>
      </c>
      <c r="AF3" s="5" t="s">
        <v>521</v>
      </c>
      <c r="AG3" s="44" t="s">
        <v>522</v>
      </c>
    </row>
    <row r="4" spans="1:33" ht="15.75" thickBot="1" x14ac:dyDescent="0.3">
      <c r="A4" s="85"/>
      <c r="B4" s="2" t="s">
        <v>97</v>
      </c>
      <c r="C4" s="71">
        <v>3</v>
      </c>
      <c r="D4" s="82">
        <v>4.67</v>
      </c>
      <c r="E4" s="72">
        <v>1</v>
      </c>
      <c r="F4" s="72">
        <v>1</v>
      </c>
      <c r="G4" s="72">
        <v>1</v>
      </c>
      <c r="H4" s="72">
        <v>0.67</v>
      </c>
      <c r="I4" s="72">
        <v>0.33</v>
      </c>
      <c r="J4" s="72">
        <v>0.33</v>
      </c>
      <c r="K4" s="72">
        <v>0.33</v>
      </c>
      <c r="L4" s="72">
        <v>0.67</v>
      </c>
      <c r="M4" s="72">
        <v>0.33</v>
      </c>
      <c r="N4" s="72">
        <v>0</v>
      </c>
      <c r="O4" s="72">
        <v>0.33</v>
      </c>
      <c r="P4" s="72">
        <v>0</v>
      </c>
      <c r="Q4" t="str">
        <f>B4</f>
        <v xml:space="preserve">Bayern Munich 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Bet</v>
      </c>
      <c r="U4" s="4" t="str">
        <f t="shared" si="0"/>
        <v>No Bet</v>
      </c>
      <c r="V4" s="26">
        <f>IF(R4="bet",1,0)</f>
        <v>1</v>
      </c>
      <c r="W4" s="26">
        <f t="shared" ref="W4:Y13" si="1">IF(S4="bet",1,0)</f>
        <v>1</v>
      </c>
      <c r="X4" s="26">
        <f t="shared" si="1"/>
        <v>1</v>
      </c>
      <c r="Y4" s="26">
        <f t="shared" si="1"/>
        <v>0</v>
      </c>
      <c r="Z4" s="35">
        <f>SUM(V4:Y4)</f>
        <v>3</v>
      </c>
      <c r="AA4" s="26"/>
      <c r="AC4" s="5"/>
      <c r="AE4" s="5"/>
      <c r="AF4" s="5"/>
      <c r="AG4" s="44" t="s">
        <v>515</v>
      </c>
    </row>
    <row r="5" spans="1:33" ht="15.75" thickBot="1" x14ac:dyDescent="0.3">
      <c r="A5" s="2" t="s">
        <v>98</v>
      </c>
      <c r="B5" s="71">
        <v>3</v>
      </c>
      <c r="C5" s="82">
        <v>4.67</v>
      </c>
      <c r="D5" s="72">
        <v>1</v>
      </c>
      <c r="E5" s="72">
        <v>1</v>
      </c>
      <c r="F5" s="72">
        <v>1</v>
      </c>
      <c r="G5" s="72">
        <v>1</v>
      </c>
      <c r="H5" s="72">
        <v>0.33</v>
      </c>
      <c r="I5" s="72">
        <v>0.33</v>
      </c>
      <c r="J5" s="72">
        <v>0</v>
      </c>
      <c r="K5" s="72">
        <v>1</v>
      </c>
      <c r="L5" s="72">
        <v>0</v>
      </c>
      <c r="M5" s="72">
        <v>0</v>
      </c>
      <c r="N5" s="72">
        <v>0</v>
      </c>
      <c r="O5" s="72">
        <v>0</v>
      </c>
      <c r="Q5" t="str">
        <f>A5</f>
        <v xml:space="preserve">Dortmund </v>
      </c>
      <c r="R5" s="4" t="str">
        <f>IF(D5&lt;$Q$1,"No Bet","Bet")</f>
        <v>Bet</v>
      </c>
      <c r="S5" s="4" t="str">
        <f t="shared" ref="S5:U5" si="2">IF(E5&lt;$Q$1,"No Bet","Bet")</f>
        <v>Bet</v>
      </c>
      <c r="T5" s="4" t="str">
        <f t="shared" si="2"/>
        <v>Bet</v>
      </c>
      <c r="U5" s="4" t="str">
        <f t="shared" si="2"/>
        <v>Bet</v>
      </c>
      <c r="V5" s="26">
        <f t="shared" ref="V5:V13" si="3">IF(R5="bet",1,0)</f>
        <v>1</v>
      </c>
      <c r="W5" s="26">
        <f t="shared" si="1"/>
        <v>1</v>
      </c>
      <c r="X5" s="26">
        <f t="shared" si="1"/>
        <v>1</v>
      </c>
      <c r="Y5" s="26">
        <f t="shared" si="1"/>
        <v>1</v>
      </c>
      <c r="Z5" s="35">
        <f t="shared" ref="Z5:Z13" si="4">SUM(V5:Y5)</f>
        <v>4</v>
      </c>
      <c r="AA5" s="25"/>
      <c r="AB5" t="str">
        <f>'Matchs Bundesliga'!D4</f>
        <v xml:space="preserve">Düsseldorf  </v>
      </c>
      <c r="AC5" s="5">
        <f>VLOOKUP(TRIM(AB5)&amp;" ",Q$4:Z$27,10,0)</f>
        <v>3</v>
      </c>
      <c r="AD5" t="str">
        <f>'Matchs Bundesliga'!D5</f>
        <v xml:space="preserve">Wolfsburg  </v>
      </c>
      <c r="AE5" s="5">
        <f>VLOOKUP(TRIM(AD5)&amp;" ",Q$4:Z$27,10,0)</f>
        <v>2</v>
      </c>
      <c r="AF5" s="5">
        <f>AC5+AE5</f>
        <v>5</v>
      </c>
      <c r="AG5" s="45" t="str">
        <f>IF(AF5&lt;2,"",IF(AF5=2,"0.5",IF(AF5=3,"1",IF(AF5=4,"1.5",IF(AF5=5,"2",IF(AF5=6,"2.5",IF(AF5=7,"3",IF(AF5=8,"3.5"))))))))</f>
        <v>2</v>
      </c>
    </row>
    <row r="6" spans="1:33" ht="15.75" thickBot="1" x14ac:dyDescent="0.3">
      <c r="A6" s="2" t="s">
        <v>99</v>
      </c>
      <c r="B6" s="71">
        <v>3</v>
      </c>
      <c r="C6" s="82">
        <v>4.67</v>
      </c>
      <c r="D6" s="72">
        <v>1</v>
      </c>
      <c r="E6" s="72">
        <v>1</v>
      </c>
      <c r="F6" s="72">
        <v>1</v>
      </c>
      <c r="G6" s="72">
        <v>0.67</v>
      </c>
      <c r="H6" s="72">
        <v>0.33</v>
      </c>
      <c r="I6" s="72">
        <v>0.33</v>
      </c>
      <c r="J6" s="72">
        <v>0.33</v>
      </c>
      <c r="K6" s="72">
        <v>0.67</v>
      </c>
      <c r="L6" s="72">
        <v>0</v>
      </c>
      <c r="M6" s="72">
        <v>0.33</v>
      </c>
      <c r="N6" s="72">
        <v>0</v>
      </c>
      <c r="O6" s="72">
        <v>0.33</v>
      </c>
      <c r="Q6" t="str">
        <f t="shared" ref="Q6:Q21" si="5">A6</f>
        <v xml:space="preserve">FSV Mainz </v>
      </c>
      <c r="R6" s="4" t="str">
        <f t="shared" ref="R6:R21" si="6">IF(D6&lt;$Q$1,"No Bet","Bet")</f>
        <v>Bet</v>
      </c>
      <c r="S6" s="4" t="str">
        <f t="shared" ref="S6:S21" si="7">IF(E6&lt;$Q$1,"No Bet","Bet")</f>
        <v>Bet</v>
      </c>
      <c r="T6" s="4" t="str">
        <f t="shared" ref="T6:T21" si="8">IF(F6&lt;$Q$1,"No Bet","Bet")</f>
        <v>Bet</v>
      </c>
      <c r="U6" s="4" t="str">
        <f t="shared" ref="U6:U21" si="9">IF(G6&lt;$Q$1,"No Bet","Bet")</f>
        <v>No Bet</v>
      </c>
      <c r="V6" s="26">
        <f t="shared" si="3"/>
        <v>1</v>
      </c>
      <c r="W6" s="26">
        <f t="shared" si="1"/>
        <v>1</v>
      </c>
      <c r="X6" s="26">
        <f t="shared" si="1"/>
        <v>1</v>
      </c>
      <c r="Y6" s="26">
        <f t="shared" si="1"/>
        <v>0</v>
      </c>
      <c r="Z6" s="35">
        <f t="shared" si="4"/>
        <v>3</v>
      </c>
      <c r="AA6" s="25"/>
      <c r="AB6" t="str">
        <f>'Matchs Bundesliga'!D8</f>
        <v xml:space="preserve">Dortmund  </v>
      </c>
      <c r="AC6" s="5">
        <f t="shared" ref="AC6:AC13" si="10">VLOOKUP(TRIM(AB6)&amp;" ",Q$4:Z$27,10,0)</f>
        <v>4</v>
      </c>
      <c r="AD6" t="str">
        <f>'Matchs Bundesliga'!D9</f>
        <v xml:space="preserve">Leverkusen  </v>
      </c>
      <c r="AE6" s="5">
        <f t="shared" ref="AE6:AE13" si="11">VLOOKUP(TRIM(AD6)&amp;" ",Q$4:Z$27,10,0)</f>
        <v>0</v>
      </c>
      <c r="AF6" s="5">
        <f t="shared" ref="AF6:AF13" si="12">AC6+AE6</f>
        <v>4</v>
      </c>
      <c r="AG6" s="45" t="str">
        <f t="shared" ref="AG6:AG13" si="13">IF(AF6&lt;2,"",IF(AF6=2,"0.5",IF(AF6=3,"1",IF(AF6=4,"1.5",IF(AF6=5,"2",IF(AF6=6,"2.5",IF(AF6=7,"3",IF(AF6=8,"3.5"))))))))</f>
        <v>1.5</v>
      </c>
    </row>
    <row r="7" spans="1:33" ht="15.75" thickBot="1" x14ac:dyDescent="0.3">
      <c r="A7" s="2" t="s">
        <v>100</v>
      </c>
      <c r="B7" s="71">
        <v>3</v>
      </c>
      <c r="C7" s="82">
        <v>4.67</v>
      </c>
      <c r="D7" s="72">
        <v>1</v>
      </c>
      <c r="E7" s="72">
        <v>1</v>
      </c>
      <c r="F7" s="72">
        <v>1</v>
      </c>
      <c r="G7" s="72">
        <v>1</v>
      </c>
      <c r="H7" s="72">
        <v>0.67</v>
      </c>
      <c r="I7" s="72">
        <v>0</v>
      </c>
      <c r="J7" s="72">
        <v>0</v>
      </c>
      <c r="K7" s="72">
        <v>1</v>
      </c>
      <c r="L7" s="72">
        <v>0</v>
      </c>
      <c r="M7" s="72">
        <v>0</v>
      </c>
      <c r="N7" s="72">
        <v>0</v>
      </c>
      <c r="O7" s="72">
        <v>0</v>
      </c>
      <c r="Q7" t="str">
        <f t="shared" si="5"/>
        <v xml:space="preserve">Werder Bremen </v>
      </c>
      <c r="R7" s="4" t="str">
        <f t="shared" si="6"/>
        <v>Bet</v>
      </c>
      <c r="S7" s="4" t="str">
        <f t="shared" si="7"/>
        <v>Bet</v>
      </c>
      <c r="T7" s="4" t="str">
        <f t="shared" si="8"/>
        <v>Bet</v>
      </c>
      <c r="U7" s="4" t="str">
        <f t="shared" si="9"/>
        <v>Bet</v>
      </c>
      <c r="V7" s="26">
        <f t="shared" si="3"/>
        <v>1</v>
      </c>
      <c r="W7" s="26">
        <f t="shared" si="1"/>
        <v>1</v>
      </c>
      <c r="X7" s="26">
        <f t="shared" si="1"/>
        <v>1</v>
      </c>
      <c r="Y7" s="26">
        <f t="shared" si="1"/>
        <v>1</v>
      </c>
      <c r="Z7" s="35">
        <f t="shared" si="4"/>
        <v>4</v>
      </c>
      <c r="AA7" s="25"/>
      <c r="AB7" t="str">
        <f>'Matchs Bundesliga'!D11</f>
        <v xml:space="preserve">FC Augsburg  </v>
      </c>
      <c r="AC7" s="5">
        <f t="shared" si="10"/>
        <v>2</v>
      </c>
      <c r="AD7" t="str">
        <f>'Matchs Bundesliga'!D12</f>
        <v xml:space="preserve">Frankfurt  </v>
      </c>
      <c r="AE7" s="5">
        <f t="shared" si="11"/>
        <v>1</v>
      </c>
      <c r="AF7" s="5">
        <f t="shared" si="12"/>
        <v>3</v>
      </c>
      <c r="AG7" s="45" t="str">
        <f t="shared" si="13"/>
        <v>1</v>
      </c>
    </row>
    <row r="8" spans="1:33" ht="15.75" thickBot="1" x14ac:dyDescent="0.3">
      <c r="A8" s="2" t="s">
        <v>101</v>
      </c>
      <c r="B8" s="71">
        <v>3</v>
      </c>
      <c r="C8" s="82">
        <v>4.33</v>
      </c>
      <c r="D8" s="72">
        <v>1</v>
      </c>
      <c r="E8" s="72">
        <v>1</v>
      </c>
      <c r="F8" s="72">
        <v>0.67</v>
      </c>
      <c r="G8" s="72">
        <v>0.67</v>
      </c>
      <c r="H8" s="72">
        <v>0.67</v>
      </c>
      <c r="I8" s="72">
        <v>0.33</v>
      </c>
      <c r="J8" s="72">
        <v>0</v>
      </c>
      <c r="K8" s="72">
        <v>1</v>
      </c>
      <c r="L8" s="72">
        <v>0</v>
      </c>
      <c r="M8" s="72">
        <v>0</v>
      </c>
      <c r="N8" s="72">
        <v>0</v>
      </c>
      <c r="O8" s="72">
        <v>0</v>
      </c>
      <c r="Q8" t="str">
        <f t="shared" si="5"/>
        <v xml:space="preserve">FC Augsburg </v>
      </c>
      <c r="R8" s="4" t="str">
        <f t="shared" si="6"/>
        <v>Bet</v>
      </c>
      <c r="S8" s="4" t="str">
        <f t="shared" si="7"/>
        <v>Bet</v>
      </c>
      <c r="T8" s="4" t="str">
        <f t="shared" si="8"/>
        <v>No Bet</v>
      </c>
      <c r="U8" s="4" t="str">
        <f t="shared" si="9"/>
        <v>No Bet</v>
      </c>
      <c r="V8" s="26">
        <f t="shared" si="3"/>
        <v>1</v>
      </c>
      <c r="W8" s="26">
        <f t="shared" si="1"/>
        <v>1</v>
      </c>
      <c r="X8" s="26">
        <f t="shared" si="1"/>
        <v>0</v>
      </c>
      <c r="Y8" s="26">
        <f t="shared" si="1"/>
        <v>0</v>
      </c>
      <c r="Z8" s="35">
        <f t="shared" si="4"/>
        <v>2</v>
      </c>
      <c r="AA8" s="25"/>
      <c r="AB8" t="str">
        <f>'Matchs Bundesliga'!D14</f>
        <v xml:space="preserve">FC Köln  </v>
      </c>
      <c r="AC8" s="5">
        <f t="shared" si="10"/>
        <v>3</v>
      </c>
      <c r="AD8" t="str">
        <f>'Matchs Bundesliga'!D15</f>
        <v xml:space="preserve">Moenchengladb.  </v>
      </c>
      <c r="AE8" s="5">
        <f t="shared" si="11"/>
        <v>0</v>
      </c>
      <c r="AF8" s="5">
        <f t="shared" si="12"/>
        <v>3</v>
      </c>
      <c r="AG8" s="45" t="str">
        <f t="shared" si="13"/>
        <v>1</v>
      </c>
    </row>
    <row r="9" spans="1:33" ht="15.75" thickBot="1" x14ac:dyDescent="0.3">
      <c r="A9" s="2" t="s">
        <v>102</v>
      </c>
      <c r="B9" s="71">
        <v>3</v>
      </c>
      <c r="C9" s="82">
        <v>3.67</v>
      </c>
      <c r="D9" s="72">
        <v>1</v>
      </c>
      <c r="E9" s="72">
        <v>1</v>
      </c>
      <c r="F9" s="72">
        <v>1</v>
      </c>
      <c r="G9" s="72">
        <v>0.67</v>
      </c>
      <c r="H9" s="72">
        <v>0</v>
      </c>
      <c r="I9" s="72">
        <v>0</v>
      </c>
      <c r="J9" s="72">
        <v>0</v>
      </c>
      <c r="K9" s="72">
        <v>1</v>
      </c>
      <c r="L9" s="72">
        <v>0</v>
      </c>
      <c r="M9" s="72">
        <v>0</v>
      </c>
      <c r="N9" s="72">
        <v>0</v>
      </c>
      <c r="O9" s="72">
        <v>0</v>
      </c>
      <c r="Q9" t="str">
        <f t="shared" si="5"/>
        <v xml:space="preserve">Düsseldorf </v>
      </c>
      <c r="R9" s="4" t="str">
        <f t="shared" si="6"/>
        <v>Bet</v>
      </c>
      <c r="S9" s="4" t="str">
        <f t="shared" si="7"/>
        <v>Bet</v>
      </c>
      <c r="T9" s="4" t="str">
        <f t="shared" si="8"/>
        <v>Bet</v>
      </c>
      <c r="U9" s="4" t="str">
        <f t="shared" si="9"/>
        <v>No Bet</v>
      </c>
      <c r="V9" s="26">
        <f t="shared" si="3"/>
        <v>1</v>
      </c>
      <c r="W9" s="26">
        <f t="shared" si="1"/>
        <v>1</v>
      </c>
      <c r="X9" s="26">
        <f t="shared" si="1"/>
        <v>1</v>
      </c>
      <c r="Y9" s="26">
        <f t="shared" si="1"/>
        <v>0</v>
      </c>
      <c r="Z9" s="35">
        <f t="shared" si="4"/>
        <v>3</v>
      </c>
      <c r="AA9" s="25"/>
      <c r="AB9" t="str">
        <f>'Matchs Bundesliga'!D17</f>
        <v xml:space="preserve">FSV Mainz  </v>
      </c>
      <c r="AC9" s="5">
        <f t="shared" si="10"/>
        <v>3</v>
      </c>
      <c r="AD9" t="str">
        <f>'Matchs Bundesliga'!D18</f>
        <v xml:space="preserve">Hertha Berlin  </v>
      </c>
      <c r="AE9" s="5">
        <f t="shared" si="11"/>
        <v>3</v>
      </c>
      <c r="AF9" s="5">
        <f t="shared" si="12"/>
        <v>6</v>
      </c>
      <c r="AG9" s="45" t="str">
        <f t="shared" si="13"/>
        <v>2.5</v>
      </c>
    </row>
    <row r="10" spans="1:33" ht="15.75" thickBot="1" x14ac:dyDescent="0.3">
      <c r="A10" s="2" t="s">
        <v>103</v>
      </c>
      <c r="B10" s="71">
        <v>3</v>
      </c>
      <c r="C10" s="82">
        <v>3.67</v>
      </c>
      <c r="D10" s="72">
        <v>1</v>
      </c>
      <c r="E10" s="72">
        <v>1</v>
      </c>
      <c r="F10" s="72">
        <v>0.67</v>
      </c>
      <c r="G10" s="72">
        <v>0.67</v>
      </c>
      <c r="H10" s="72">
        <v>0.33</v>
      </c>
      <c r="I10" s="72">
        <v>0</v>
      </c>
      <c r="J10" s="72">
        <v>0</v>
      </c>
      <c r="K10" s="72">
        <v>1</v>
      </c>
      <c r="L10" s="72">
        <v>0</v>
      </c>
      <c r="M10" s="72">
        <v>0</v>
      </c>
      <c r="N10" s="72">
        <v>0</v>
      </c>
      <c r="O10" s="72">
        <v>0</v>
      </c>
      <c r="Q10" t="str">
        <f t="shared" si="5"/>
        <v xml:space="preserve">Paderborn </v>
      </c>
      <c r="R10" s="4" t="str">
        <f t="shared" si="6"/>
        <v>Bet</v>
      </c>
      <c r="S10" s="4" t="str">
        <f t="shared" si="7"/>
        <v>Bet</v>
      </c>
      <c r="T10" s="4" t="str">
        <f t="shared" si="8"/>
        <v>No Bet</v>
      </c>
      <c r="U10" s="4" t="str">
        <f t="shared" si="9"/>
        <v>No Bet</v>
      </c>
      <c r="V10" s="26">
        <f t="shared" si="3"/>
        <v>1</v>
      </c>
      <c r="W10" s="26">
        <f t="shared" si="1"/>
        <v>1</v>
      </c>
      <c r="X10" s="26">
        <f t="shared" si="1"/>
        <v>0</v>
      </c>
      <c r="Y10" s="26">
        <f t="shared" si="1"/>
        <v>0</v>
      </c>
      <c r="Z10" s="35">
        <f t="shared" si="4"/>
        <v>2</v>
      </c>
      <c r="AA10" s="25"/>
      <c r="AB10" s="36" t="str">
        <f>'Matchs Bundesliga'!D20</f>
        <v xml:space="preserve">Union Berlin  </v>
      </c>
      <c r="AC10" s="5">
        <f t="shared" si="10"/>
        <v>2</v>
      </c>
      <c r="AD10" t="str">
        <f>'Matchs Bundesliga'!D21</f>
        <v xml:space="preserve">Werder Bremen  </v>
      </c>
      <c r="AE10" s="5">
        <f t="shared" si="11"/>
        <v>4</v>
      </c>
      <c r="AF10" s="5">
        <f t="shared" si="12"/>
        <v>6</v>
      </c>
      <c r="AG10" s="45" t="str">
        <f t="shared" si="13"/>
        <v>2.5</v>
      </c>
    </row>
    <row r="11" spans="1:33" ht="15.75" thickBot="1" x14ac:dyDescent="0.3">
      <c r="A11" s="2" t="s">
        <v>104</v>
      </c>
      <c r="B11" s="71">
        <v>3</v>
      </c>
      <c r="C11" s="82">
        <v>3.67</v>
      </c>
      <c r="D11" s="72">
        <v>1</v>
      </c>
      <c r="E11" s="72">
        <v>1</v>
      </c>
      <c r="F11" s="72">
        <v>1</v>
      </c>
      <c r="G11" s="72">
        <v>0.67</v>
      </c>
      <c r="H11" s="72">
        <v>0</v>
      </c>
      <c r="I11" s="72">
        <v>0</v>
      </c>
      <c r="J11" s="72">
        <v>0</v>
      </c>
      <c r="K11" s="72">
        <v>0.67</v>
      </c>
      <c r="L11" s="72">
        <v>0.33</v>
      </c>
      <c r="M11" s="72">
        <v>0</v>
      </c>
      <c r="N11" s="72">
        <v>0.33</v>
      </c>
      <c r="O11" s="72">
        <v>0</v>
      </c>
      <c r="Q11" t="str">
        <f t="shared" si="5"/>
        <v xml:space="preserve">RB Leipzig </v>
      </c>
      <c r="R11" s="4" t="str">
        <f t="shared" si="6"/>
        <v>Bet</v>
      </c>
      <c r="S11" s="4" t="str">
        <f t="shared" si="7"/>
        <v>Bet</v>
      </c>
      <c r="T11" s="4" t="str">
        <f t="shared" si="8"/>
        <v>Bet</v>
      </c>
      <c r="U11" s="4" t="str">
        <f t="shared" si="9"/>
        <v>No Bet</v>
      </c>
      <c r="V11" s="26">
        <f t="shared" si="3"/>
        <v>1</v>
      </c>
      <c r="W11" s="26">
        <f t="shared" si="1"/>
        <v>1</v>
      </c>
      <c r="X11" s="26">
        <f t="shared" si="1"/>
        <v>1</v>
      </c>
      <c r="Y11" s="26">
        <f t="shared" si="1"/>
        <v>0</v>
      </c>
      <c r="Z11" s="35">
        <f t="shared" si="4"/>
        <v>3</v>
      </c>
      <c r="AA11" s="25"/>
      <c r="AB11" t="str">
        <f>'Matchs Bundesliga'!D23</f>
        <v xml:space="preserve">RB Leipzig  </v>
      </c>
      <c r="AC11" s="5">
        <f t="shared" si="10"/>
        <v>3</v>
      </c>
      <c r="AD11" t="str">
        <f>'Matchs Bundesliga'!D24</f>
        <v xml:space="preserve">Bayern Munich  </v>
      </c>
      <c r="AE11" s="5">
        <f t="shared" si="11"/>
        <v>3</v>
      </c>
      <c r="AF11" s="5">
        <f t="shared" si="12"/>
        <v>6</v>
      </c>
      <c r="AG11" s="45" t="str">
        <f t="shared" si="13"/>
        <v>2.5</v>
      </c>
    </row>
    <row r="12" spans="1:33" ht="15.75" thickBot="1" x14ac:dyDescent="0.3">
      <c r="A12" s="2" t="s">
        <v>105</v>
      </c>
      <c r="B12" s="71">
        <v>3</v>
      </c>
      <c r="C12" s="82">
        <v>3.33</v>
      </c>
      <c r="D12" s="72">
        <v>1</v>
      </c>
      <c r="E12" s="72">
        <v>1</v>
      </c>
      <c r="F12" s="72">
        <v>1</v>
      </c>
      <c r="G12" s="72">
        <v>0.33</v>
      </c>
      <c r="H12" s="72">
        <v>0</v>
      </c>
      <c r="I12" s="72">
        <v>0</v>
      </c>
      <c r="J12" s="72">
        <v>0</v>
      </c>
      <c r="K12" s="72">
        <v>1</v>
      </c>
      <c r="L12" s="72">
        <v>0</v>
      </c>
      <c r="M12" s="72">
        <v>0</v>
      </c>
      <c r="N12" s="72">
        <v>0</v>
      </c>
      <c r="O12" s="72">
        <v>0</v>
      </c>
      <c r="Q12" t="str">
        <f t="shared" si="5"/>
        <v xml:space="preserve">FC Köln </v>
      </c>
      <c r="R12" s="4" t="str">
        <f t="shared" si="6"/>
        <v>Bet</v>
      </c>
      <c r="S12" s="4" t="str">
        <f t="shared" si="7"/>
        <v>Bet</v>
      </c>
      <c r="T12" s="4" t="str">
        <f t="shared" si="8"/>
        <v>Bet</v>
      </c>
      <c r="U12" s="4" t="str">
        <f t="shared" si="9"/>
        <v>No Bet</v>
      </c>
      <c r="V12" s="26">
        <f t="shared" si="3"/>
        <v>1</v>
      </c>
      <c r="W12" s="26">
        <f t="shared" si="1"/>
        <v>1</v>
      </c>
      <c r="X12" s="26">
        <f t="shared" si="1"/>
        <v>1</v>
      </c>
      <c r="Y12" s="26">
        <f t="shared" si="1"/>
        <v>0</v>
      </c>
      <c r="Z12" s="35">
        <f t="shared" si="4"/>
        <v>3</v>
      </c>
      <c r="AA12" s="25"/>
      <c r="AB12" s="10" t="str">
        <f>'Matchs Bundesliga'!D27</f>
        <v xml:space="preserve">Hoffenheim  </v>
      </c>
      <c r="AC12" s="5">
        <f t="shared" si="10"/>
        <v>0</v>
      </c>
      <c r="AD12" t="str">
        <f>'Matchs Bundesliga'!D28</f>
        <v xml:space="preserve">Freiburg  </v>
      </c>
      <c r="AE12" s="5">
        <f t="shared" si="11"/>
        <v>3</v>
      </c>
      <c r="AF12" s="5">
        <f t="shared" si="12"/>
        <v>3</v>
      </c>
      <c r="AG12" s="45" t="str">
        <f t="shared" si="13"/>
        <v>1</v>
      </c>
    </row>
    <row r="13" spans="1:33" ht="15.75" thickBot="1" x14ac:dyDescent="0.3">
      <c r="A13" s="2" t="s">
        <v>106</v>
      </c>
      <c r="B13" s="71">
        <v>3</v>
      </c>
      <c r="C13" s="82">
        <v>3.33</v>
      </c>
      <c r="D13" s="72">
        <v>1</v>
      </c>
      <c r="E13" s="72">
        <v>1</v>
      </c>
      <c r="F13" s="72">
        <v>1</v>
      </c>
      <c r="G13" s="72">
        <v>0.33</v>
      </c>
      <c r="H13" s="72">
        <v>0</v>
      </c>
      <c r="I13" s="72">
        <v>0</v>
      </c>
      <c r="J13" s="72">
        <v>0</v>
      </c>
      <c r="K13" s="72">
        <v>0.67</v>
      </c>
      <c r="L13" s="72">
        <v>0.33</v>
      </c>
      <c r="M13" s="72">
        <v>0</v>
      </c>
      <c r="N13" s="72">
        <v>0.33</v>
      </c>
      <c r="O13" s="72">
        <v>0</v>
      </c>
      <c r="Q13" t="str">
        <f t="shared" si="5"/>
        <v xml:space="preserve">Freiburg </v>
      </c>
      <c r="R13" s="4" t="str">
        <f t="shared" si="6"/>
        <v>Bet</v>
      </c>
      <c r="S13" s="4" t="str">
        <f t="shared" si="7"/>
        <v>Bet</v>
      </c>
      <c r="T13" s="4" t="str">
        <f t="shared" si="8"/>
        <v>Bet</v>
      </c>
      <c r="U13" s="4" t="str">
        <f t="shared" si="9"/>
        <v>No Bet</v>
      </c>
      <c r="V13" s="26">
        <f t="shared" si="3"/>
        <v>1</v>
      </c>
      <c r="W13" s="26">
        <f t="shared" si="1"/>
        <v>1</v>
      </c>
      <c r="X13" s="26">
        <f t="shared" si="1"/>
        <v>1</v>
      </c>
      <c r="Y13" s="26">
        <f t="shared" si="1"/>
        <v>0</v>
      </c>
      <c r="Z13" s="35">
        <f t="shared" si="4"/>
        <v>3</v>
      </c>
      <c r="AA13" s="25"/>
      <c r="AB13" s="10" t="str">
        <f>'Matchs Bundesliga'!D30</f>
        <v xml:space="preserve">Paderborn  </v>
      </c>
      <c r="AC13" s="5">
        <f t="shared" si="10"/>
        <v>2</v>
      </c>
      <c r="AD13" s="10" t="str">
        <f>'Matchs Bundesliga'!D31</f>
        <v xml:space="preserve">Schalke 04  </v>
      </c>
      <c r="AE13" s="5">
        <f t="shared" si="11"/>
        <v>0</v>
      </c>
      <c r="AF13" s="5">
        <f t="shared" si="12"/>
        <v>2</v>
      </c>
      <c r="AG13" s="45" t="str">
        <f t="shared" si="13"/>
        <v>0.5</v>
      </c>
    </row>
    <row r="14" spans="1:33" x14ac:dyDescent="0.25">
      <c r="A14" s="2" t="s">
        <v>107</v>
      </c>
      <c r="B14" s="71">
        <v>3</v>
      </c>
      <c r="C14" s="82">
        <v>3.33</v>
      </c>
      <c r="D14" s="72">
        <v>1</v>
      </c>
      <c r="E14" s="72">
        <v>1</v>
      </c>
      <c r="F14" s="72">
        <v>1</v>
      </c>
      <c r="G14" s="72">
        <v>0.33</v>
      </c>
      <c r="H14" s="72">
        <v>0</v>
      </c>
      <c r="I14" s="72">
        <v>0</v>
      </c>
      <c r="J14" s="72">
        <v>0</v>
      </c>
      <c r="K14" s="72">
        <v>0.33</v>
      </c>
      <c r="L14" s="72">
        <v>0</v>
      </c>
      <c r="M14" s="72">
        <v>0.67</v>
      </c>
      <c r="N14" s="72">
        <v>0</v>
      </c>
      <c r="O14" s="72">
        <v>0.67</v>
      </c>
      <c r="Q14" t="str">
        <f t="shared" si="5"/>
        <v xml:space="preserve">Hertha Berlin </v>
      </c>
      <c r="R14" s="4" t="str">
        <f t="shared" si="6"/>
        <v>Bet</v>
      </c>
      <c r="S14" s="4" t="str">
        <f t="shared" si="7"/>
        <v>Bet</v>
      </c>
      <c r="T14" s="4" t="str">
        <f t="shared" si="8"/>
        <v>Bet</v>
      </c>
      <c r="U14" s="4" t="str">
        <f t="shared" si="9"/>
        <v>No Bet</v>
      </c>
      <c r="V14" s="26">
        <f>IF(R14="bet",1,0)</f>
        <v>1</v>
      </c>
      <c r="W14" s="26">
        <f t="shared" ref="W14:W21" si="14">IF(S14="bet",1,0)</f>
        <v>1</v>
      </c>
      <c r="X14" s="26">
        <f t="shared" ref="X14:X21" si="15">IF(T14="bet",1,0)</f>
        <v>1</v>
      </c>
      <c r="Y14" s="26">
        <f t="shared" ref="Y14:Y21" si="16">IF(U14="bet",1,0)</f>
        <v>0</v>
      </c>
      <c r="Z14" s="35">
        <f>SUM(V14:Y14)</f>
        <v>3</v>
      </c>
      <c r="AA14" s="25"/>
      <c r="AB14" s="10"/>
      <c r="AC14" s="5"/>
      <c r="AD14" s="10"/>
      <c r="AE14" s="5"/>
      <c r="AF14" s="5"/>
      <c r="AG14" s="45"/>
    </row>
    <row r="15" spans="1:33" x14ac:dyDescent="0.25">
      <c r="A15" s="2" t="s">
        <v>108</v>
      </c>
      <c r="B15" s="71">
        <v>3</v>
      </c>
      <c r="C15" s="82">
        <v>3.33</v>
      </c>
      <c r="D15" s="72">
        <v>1</v>
      </c>
      <c r="E15" s="72">
        <v>1</v>
      </c>
      <c r="F15" s="72">
        <v>0.67</v>
      </c>
      <c r="G15" s="72">
        <v>0.67</v>
      </c>
      <c r="H15" s="72">
        <v>0</v>
      </c>
      <c r="I15" s="72">
        <v>0</v>
      </c>
      <c r="J15" s="72">
        <v>0</v>
      </c>
      <c r="K15" s="72">
        <v>0.67</v>
      </c>
      <c r="L15" s="72">
        <v>0</v>
      </c>
      <c r="M15" s="72">
        <v>0.33</v>
      </c>
      <c r="N15" s="72">
        <v>0</v>
      </c>
      <c r="O15" s="72">
        <v>0.33</v>
      </c>
      <c r="Q15" t="str">
        <f t="shared" si="5"/>
        <v xml:space="preserve">Union Berlin </v>
      </c>
      <c r="R15" s="4" t="str">
        <f t="shared" si="6"/>
        <v>Bet</v>
      </c>
      <c r="S15" s="4" t="str">
        <f t="shared" si="7"/>
        <v>Bet</v>
      </c>
      <c r="T15" s="4" t="str">
        <f t="shared" si="8"/>
        <v>No Bet</v>
      </c>
      <c r="U15" s="4" t="str">
        <f t="shared" si="9"/>
        <v>No Bet</v>
      </c>
      <c r="V15" s="26">
        <f t="shared" ref="V15:V21" si="17">IF(R15="bet",1,0)</f>
        <v>1</v>
      </c>
      <c r="W15" s="26">
        <f t="shared" si="14"/>
        <v>1</v>
      </c>
      <c r="X15" s="26">
        <f t="shared" si="15"/>
        <v>0</v>
      </c>
      <c r="Y15" s="26">
        <f t="shared" si="16"/>
        <v>0</v>
      </c>
      <c r="Z15" s="35">
        <f t="shared" ref="Z15:Z21" si="18">SUM(V15:Y15)</f>
        <v>2</v>
      </c>
    </row>
    <row r="16" spans="1:33" x14ac:dyDescent="0.25">
      <c r="A16" s="2" t="s">
        <v>109</v>
      </c>
      <c r="B16" s="71">
        <v>3</v>
      </c>
      <c r="C16" s="82">
        <v>3</v>
      </c>
      <c r="D16" s="72">
        <v>0.67</v>
      </c>
      <c r="E16" s="72">
        <v>0.67</v>
      </c>
      <c r="F16" s="72">
        <v>0.67</v>
      </c>
      <c r="G16" s="72">
        <v>0.67</v>
      </c>
      <c r="H16" s="72">
        <v>0.33</v>
      </c>
      <c r="I16" s="72">
        <v>0</v>
      </c>
      <c r="J16" s="72">
        <v>0</v>
      </c>
      <c r="K16" s="72">
        <v>0.67</v>
      </c>
      <c r="L16" s="72">
        <v>0.33</v>
      </c>
      <c r="M16" s="72">
        <v>0.33</v>
      </c>
      <c r="N16" s="72">
        <v>0</v>
      </c>
      <c r="O16" s="72">
        <v>0</v>
      </c>
      <c r="Q16" t="str">
        <f t="shared" si="5"/>
        <v xml:space="preserve">Leverkusen </v>
      </c>
      <c r="R16" s="4" t="str">
        <f t="shared" si="6"/>
        <v>No Bet</v>
      </c>
      <c r="S16" s="4" t="str">
        <f t="shared" si="7"/>
        <v>No Bet</v>
      </c>
      <c r="T16" s="4" t="str">
        <f t="shared" si="8"/>
        <v>No Bet</v>
      </c>
      <c r="U16" s="4" t="str">
        <f t="shared" si="9"/>
        <v>No Bet</v>
      </c>
      <c r="V16" s="26">
        <f t="shared" si="17"/>
        <v>0</v>
      </c>
      <c r="W16" s="26">
        <f t="shared" si="14"/>
        <v>0</v>
      </c>
      <c r="X16" s="26">
        <f t="shared" si="15"/>
        <v>0</v>
      </c>
      <c r="Y16" s="26">
        <f t="shared" si="16"/>
        <v>0</v>
      </c>
      <c r="Z16" s="35">
        <f t="shared" si="18"/>
        <v>0</v>
      </c>
    </row>
    <row r="17" spans="1:26" x14ac:dyDescent="0.25">
      <c r="A17" s="2" t="s">
        <v>110</v>
      </c>
      <c r="B17" s="71">
        <v>3</v>
      </c>
      <c r="C17" s="82">
        <v>2.67</v>
      </c>
      <c r="D17" s="72">
        <v>0.67</v>
      </c>
      <c r="E17" s="72">
        <v>0.67</v>
      </c>
      <c r="F17" s="72">
        <v>0.67</v>
      </c>
      <c r="G17" s="72">
        <v>0.67</v>
      </c>
      <c r="H17" s="72">
        <v>0</v>
      </c>
      <c r="I17" s="72">
        <v>0</v>
      </c>
      <c r="J17" s="72">
        <v>0</v>
      </c>
      <c r="K17" s="72">
        <v>0.67</v>
      </c>
      <c r="L17" s="72">
        <v>0.33</v>
      </c>
      <c r="M17" s="72">
        <v>0.33</v>
      </c>
      <c r="N17" s="72">
        <v>0</v>
      </c>
      <c r="O17" s="72">
        <v>0</v>
      </c>
      <c r="Q17" t="str">
        <f t="shared" si="5"/>
        <v xml:space="preserve">Moenchengladb. </v>
      </c>
      <c r="R17" s="4" t="str">
        <f t="shared" si="6"/>
        <v>No Bet</v>
      </c>
      <c r="S17" s="4" t="str">
        <f t="shared" si="7"/>
        <v>No Bet</v>
      </c>
      <c r="T17" s="4" t="str">
        <f t="shared" si="8"/>
        <v>No Bet</v>
      </c>
      <c r="U17" s="4" t="str">
        <f t="shared" si="9"/>
        <v>No Bet</v>
      </c>
      <c r="V17" s="26">
        <f t="shared" si="17"/>
        <v>0</v>
      </c>
      <c r="W17" s="26">
        <f t="shared" si="14"/>
        <v>0</v>
      </c>
      <c r="X17" s="26">
        <f t="shared" si="15"/>
        <v>0</v>
      </c>
      <c r="Y17" s="26">
        <f t="shared" si="16"/>
        <v>0</v>
      </c>
      <c r="Z17" s="35">
        <f t="shared" si="18"/>
        <v>0</v>
      </c>
    </row>
    <row r="18" spans="1:26" x14ac:dyDescent="0.25">
      <c r="A18" s="2" t="s">
        <v>111</v>
      </c>
      <c r="B18" s="71">
        <v>3</v>
      </c>
      <c r="C18" s="82">
        <v>2.67</v>
      </c>
      <c r="D18" s="72">
        <v>1</v>
      </c>
      <c r="E18" s="72">
        <v>1</v>
      </c>
      <c r="F18" s="72">
        <v>0.67</v>
      </c>
      <c r="G18" s="72">
        <v>0</v>
      </c>
      <c r="H18" s="72">
        <v>0</v>
      </c>
      <c r="I18" s="72">
        <v>0</v>
      </c>
      <c r="J18" s="72">
        <v>0</v>
      </c>
      <c r="K18" s="72">
        <v>0.67</v>
      </c>
      <c r="L18" s="72">
        <v>0.33</v>
      </c>
      <c r="M18" s="72">
        <v>0</v>
      </c>
      <c r="N18" s="72">
        <v>0.33</v>
      </c>
      <c r="O18" s="72">
        <v>0</v>
      </c>
      <c r="Q18" t="str">
        <f t="shared" si="5"/>
        <v xml:space="preserve">Wolfsburg </v>
      </c>
      <c r="R18" s="4" t="str">
        <f t="shared" si="6"/>
        <v>Bet</v>
      </c>
      <c r="S18" s="4" t="str">
        <f t="shared" si="7"/>
        <v>Bet</v>
      </c>
      <c r="T18" s="4" t="str">
        <f t="shared" si="8"/>
        <v>No Bet</v>
      </c>
      <c r="U18" s="4" t="str">
        <f t="shared" si="9"/>
        <v>No Bet</v>
      </c>
      <c r="V18" s="26">
        <f t="shared" si="17"/>
        <v>1</v>
      </c>
      <c r="W18" s="26">
        <f t="shared" si="14"/>
        <v>1</v>
      </c>
      <c r="X18" s="26">
        <f t="shared" si="15"/>
        <v>0</v>
      </c>
      <c r="Y18" s="26">
        <f t="shared" si="16"/>
        <v>0</v>
      </c>
      <c r="Z18" s="35">
        <f t="shared" si="18"/>
        <v>2</v>
      </c>
    </row>
    <row r="19" spans="1:26" x14ac:dyDescent="0.25">
      <c r="A19" s="2" t="s">
        <v>112</v>
      </c>
      <c r="B19" s="71">
        <v>3</v>
      </c>
      <c r="C19" s="82">
        <v>2.33</v>
      </c>
      <c r="D19" s="72">
        <v>1</v>
      </c>
      <c r="E19" s="72">
        <v>0.67</v>
      </c>
      <c r="F19" s="72">
        <v>0.67</v>
      </c>
      <c r="G19" s="72">
        <v>0</v>
      </c>
      <c r="H19" s="72">
        <v>0</v>
      </c>
      <c r="I19" s="72">
        <v>0</v>
      </c>
      <c r="J19" s="72">
        <v>0</v>
      </c>
      <c r="K19" s="72">
        <v>0.67</v>
      </c>
      <c r="L19" s="72">
        <v>0.33</v>
      </c>
      <c r="M19" s="72">
        <v>0</v>
      </c>
      <c r="N19" s="72">
        <v>0.33</v>
      </c>
      <c r="O19" s="72">
        <v>0</v>
      </c>
      <c r="Q19" t="str">
        <f t="shared" si="5"/>
        <v xml:space="preserve">Frankfurt </v>
      </c>
      <c r="R19" s="4" t="str">
        <f t="shared" si="6"/>
        <v>Bet</v>
      </c>
      <c r="S19" s="4" t="str">
        <f t="shared" si="7"/>
        <v>No Bet</v>
      </c>
      <c r="T19" s="4" t="str">
        <f t="shared" si="8"/>
        <v>No Bet</v>
      </c>
      <c r="U19" s="4" t="str">
        <f t="shared" si="9"/>
        <v>No Bet</v>
      </c>
      <c r="V19" s="26">
        <f t="shared" si="17"/>
        <v>1</v>
      </c>
      <c r="W19" s="26">
        <f t="shared" si="14"/>
        <v>0</v>
      </c>
      <c r="X19" s="26">
        <f t="shared" si="15"/>
        <v>0</v>
      </c>
      <c r="Y19" s="26">
        <f t="shared" si="16"/>
        <v>0</v>
      </c>
      <c r="Z19" s="35">
        <f t="shared" si="18"/>
        <v>1</v>
      </c>
    </row>
    <row r="20" spans="1:26" x14ac:dyDescent="0.25">
      <c r="A20" s="2" t="s">
        <v>113</v>
      </c>
      <c r="B20" s="71">
        <v>3</v>
      </c>
      <c r="C20" s="82">
        <v>2</v>
      </c>
      <c r="D20" s="72">
        <v>0.67</v>
      </c>
      <c r="E20" s="72">
        <v>0.33</v>
      </c>
      <c r="F20" s="72">
        <v>0.33</v>
      </c>
      <c r="G20" s="72">
        <v>0.33</v>
      </c>
      <c r="H20" s="72">
        <v>0.33</v>
      </c>
      <c r="I20" s="72">
        <v>0</v>
      </c>
      <c r="J20" s="72">
        <v>0</v>
      </c>
      <c r="K20" s="72">
        <v>0.33</v>
      </c>
      <c r="L20" s="72">
        <v>0.33</v>
      </c>
      <c r="M20" s="72">
        <v>0.67</v>
      </c>
      <c r="N20" s="72">
        <v>0</v>
      </c>
      <c r="O20" s="72">
        <v>0.33</v>
      </c>
      <c r="Q20" t="str">
        <f t="shared" si="5"/>
        <v xml:space="preserve">Hoffenheim </v>
      </c>
      <c r="R20" s="4" t="str">
        <f t="shared" si="6"/>
        <v>No Bet</v>
      </c>
      <c r="S20" s="4" t="str">
        <f t="shared" si="7"/>
        <v>No Bet</v>
      </c>
      <c r="T20" s="4" t="str">
        <f t="shared" si="8"/>
        <v>No Bet</v>
      </c>
      <c r="U20" s="4" t="str">
        <f t="shared" si="9"/>
        <v>No Bet</v>
      </c>
      <c r="V20" s="26">
        <f t="shared" si="17"/>
        <v>0</v>
      </c>
      <c r="W20" s="26">
        <f t="shared" si="14"/>
        <v>0</v>
      </c>
      <c r="X20" s="26">
        <f t="shared" si="15"/>
        <v>0</v>
      </c>
      <c r="Y20" s="26">
        <f t="shared" si="16"/>
        <v>0</v>
      </c>
      <c r="Z20" s="35">
        <f t="shared" si="18"/>
        <v>0</v>
      </c>
    </row>
    <row r="21" spans="1:26" x14ac:dyDescent="0.25">
      <c r="A21" s="2" t="s">
        <v>114</v>
      </c>
      <c r="B21" s="71">
        <v>3</v>
      </c>
      <c r="C21" s="82">
        <v>2</v>
      </c>
      <c r="D21" s="72">
        <v>0.67</v>
      </c>
      <c r="E21" s="72">
        <v>0.67</v>
      </c>
      <c r="F21" s="72">
        <v>0.67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0.67</v>
      </c>
      <c r="M21" s="72">
        <v>0.67</v>
      </c>
      <c r="N21" s="72">
        <v>0.33</v>
      </c>
      <c r="O21" s="72">
        <v>0.33</v>
      </c>
      <c r="Q21" t="str">
        <f t="shared" si="5"/>
        <v xml:space="preserve">Schalke 04 </v>
      </c>
      <c r="R21" s="4" t="str">
        <f t="shared" si="6"/>
        <v>No Bet</v>
      </c>
      <c r="S21" s="4" t="str">
        <f t="shared" si="7"/>
        <v>No Bet</v>
      </c>
      <c r="T21" s="4" t="str">
        <f t="shared" si="8"/>
        <v>No Bet</v>
      </c>
      <c r="U21" s="4" t="str">
        <f t="shared" si="9"/>
        <v>No Bet</v>
      </c>
      <c r="V21" s="26">
        <f t="shared" si="17"/>
        <v>0</v>
      </c>
      <c r="W21" s="26">
        <f t="shared" si="14"/>
        <v>0</v>
      </c>
      <c r="X21" s="26">
        <f t="shared" si="15"/>
        <v>0</v>
      </c>
      <c r="Y21" s="26">
        <f t="shared" si="16"/>
        <v>0</v>
      </c>
      <c r="Z21" s="35">
        <f t="shared" si="18"/>
        <v>0</v>
      </c>
    </row>
    <row r="22" spans="1:26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23" spans="1:26" ht="15.75" thickBot="1" x14ac:dyDescent="0.3">
      <c r="A23" s="83" t="s">
        <v>40</v>
      </c>
      <c r="B23" s="57"/>
      <c r="C23" s="57"/>
      <c r="D23" s="84">
        <v>0.92600000000000005</v>
      </c>
      <c r="E23" s="84">
        <v>0.88900000000000001</v>
      </c>
      <c r="F23" s="84">
        <v>0.81499999999999995</v>
      </c>
      <c r="G23" s="84">
        <v>0.51900000000000002</v>
      </c>
      <c r="H23" s="84">
        <v>0.185</v>
      </c>
      <c r="I23" s="84">
        <v>7.3999999999999996E-2</v>
      </c>
      <c r="J23" s="84">
        <v>3.6999999999999998E-2</v>
      </c>
      <c r="K23" s="84">
        <v>0.70399999999999996</v>
      </c>
      <c r="L23" s="84">
        <v>0.185</v>
      </c>
      <c r="M23" s="84">
        <v>0.185</v>
      </c>
      <c r="N23" s="84">
        <v>0.111</v>
      </c>
      <c r="O23" s="84">
        <v>0.111</v>
      </c>
    </row>
    <row r="24" spans="1:26" ht="15.75" thickBot="1" x14ac:dyDescent="0.3">
      <c r="A24" s="85" t="s">
        <v>41</v>
      </c>
      <c r="B24" s="81" t="s">
        <v>2</v>
      </c>
      <c r="C24" s="81" t="s">
        <v>3</v>
      </c>
      <c r="D24" s="81" t="s">
        <v>4</v>
      </c>
      <c r="E24" s="81" t="s">
        <v>5</v>
      </c>
      <c r="F24" s="81" t="s">
        <v>6</v>
      </c>
      <c r="G24" s="81" t="s">
        <v>7</v>
      </c>
      <c r="H24" s="81" t="s">
        <v>8</v>
      </c>
      <c r="I24" s="81" t="s">
        <v>9</v>
      </c>
      <c r="J24" s="81" t="s">
        <v>10</v>
      </c>
      <c r="K24" s="81" t="s">
        <v>11</v>
      </c>
      <c r="L24" s="81" t="s">
        <v>12</v>
      </c>
      <c r="M24" s="81" t="s">
        <v>13</v>
      </c>
      <c r="N24" s="81" t="s">
        <v>14</v>
      </c>
      <c r="O24" s="81" t="s">
        <v>15</v>
      </c>
      <c r="R24" s="6">
        <v>0.5</v>
      </c>
      <c r="S24" s="7">
        <v>1.5</v>
      </c>
      <c r="T24" s="7">
        <v>2.5</v>
      </c>
      <c r="U24" s="8">
        <v>3.5</v>
      </c>
    </row>
    <row r="25" spans="1:26" x14ac:dyDescent="0.25">
      <c r="A25" s="85"/>
      <c r="B25" s="2" t="s">
        <v>98</v>
      </c>
      <c r="C25" s="71">
        <v>1</v>
      </c>
      <c r="D25" s="82">
        <v>6</v>
      </c>
      <c r="E25" s="72">
        <v>1</v>
      </c>
      <c r="F25" s="72">
        <v>1</v>
      </c>
      <c r="G25" s="72">
        <v>1</v>
      </c>
      <c r="H25" s="72">
        <v>1</v>
      </c>
      <c r="I25" s="72">
        <v>1</v>
      </c>
      <c r="J25" s="72">
        <v>1</v>
      </c>
      <c r="K25" s="72">
        <v>0</v>
      </c>
      <c r="L25" s="72">
        <v>1</v>
      </c>
      <c r="M25" s="72">
        <v>0</v>
      </c>
      <c r="N25" s="72">
        <v>0</v>
      </c>
      <c r="O25" s="72">
        <v>0</v>
      </c>
      <c r="P25" s="72">
        <v>0</v>
      </c>
      <c r="R25" s="4" t="str">
        <f>IF(E25&lt;$Q$1,"No Bet","Bet")</f>
        <v>Bet</v>
      </c>
      <c r="S25" s="4" t="str">
        <f t="shared" ref="S25:U25" si="19">IF(F25&lt;$Q$1,"No Bet","Bet")</f>
        <v>Bet</v>
      </c>
      <c r="T25" s="4" t="str">
        <f t="shared" si="19"/>
        <v>Bet</v>
      </c>
      <c r="U25" s="4" t="str">
        <f t="shared" si="19"/>
        <v>Bet</v>
      </c>
    </row>
    <row r="26" spans="1:26" x14ac:dyDescent="0.25">
      <c r="A26" s="2" t="s">
        <v>97</v>
      </c>
      <c r="B26" s="71">
        <v>2</v>
      </c>
      <c r="C26" s="82">
        <v>5.5</v>
      </c>
      <c r="D26" s="72">
        <v>1</v>
      </c>
      <c r="E26" s="72">
        <v>1</v>
      </c>
      <c r="F26" s="72">
        <v>1</v>
      </c>
      <c r="G26" s="72">
        <v>1</v>
      </c>
      <c r="H26" s="72">
        <v>0.5</v>
      </c>
      <c r="I26" s="72">
        <v>0.5</v>
      </c>
      <c r="J26" s="72">
        <v>0.5</v>
      </c>
      <c r="K26" s="72">
        <v>1</v>
      </c>
      <c r="L26" s="72">
        <v>0</v>
      </c>
      <c r="M26" s="72">
        <v>0</v>
      </c>
      <c r="N26" s="72">
        <v>0</v>
      </c>
      <c r="O26" s="72">
        <v>0</v>
      </c>
      <c r="R26" s="4" t="str">
        <f>IF(D26&lt;$Q$1,"No Bet","Bet")</f>
        <v>Bet</v>
      </c>
      <c r="S26" s="4" t="str">
        <f t="shared" ref="S26:U26" si="20">IF(E26&lt;$Q$1,"No Bet","Bet")</f>
        <v>Bet</v>
      </c>
      <c r="T26" s="4" t="str">
        <f t="shared" si="20"/>
        <v>Bet</v>
      </c>
      <c r="U26" s="4" t="str">
        <f t="shared" si="20"/>
        <v>Bet</v>
      </c>
    </row>
    <row r="27" spans="1:26" x14ac:dyDescent="0.25">
      <c r="A27" s="2" t="s">
        <v>113</v>
      </c>
      <c r="B27" s="71">
        <v>1</v>
      </c>
      <c r="C27" s="82">
        <v>5</v>
      </c>
      <c r="D27" s="72">
        <v>1</v>
      </c>
      <c r="E27" s="72">
        <v>1</v>
      </c>
      <c r="F27" s="72">
        <v>1</v>
      </c>
      <c r="G27" s="72">
        <v>1</v>
      </c>
      <c r="H27" s="72">
        <v>1</v>
      </c>
      <c r="I27" s="72">
        <v>0</v>
      </c>
      <c r="J27" s="72">
        <v>0</v>
      </c>
      <c r="K27" s="72">
        <v>1</v>
      </c>
      <c r="L27" s="72">
        <v>0</v>
      </c>
      <c r="M27" s="72">
        <v>0</v>
      </c>
      <c r="N27" s="72">
        <v>0</v>
      </c>
      <c r="O27" s="72">
        <v>0</v>
      </c>
      <c r="R27" s="4" t="str">
        <f t="shared" ref="R27:R42" si="21">IF(D27&lt;$Q$1,"No Bet","Bet")</f>
        <v>Bet</v>
      </c>
      <c r="S27" s="4" t="str">
        <f t="shared" ref="S27:S42" si="22">IF(E27&lt;$Q$1,"No Bet","Bet")</f>
        <v>Bet</v>
      </c>
      <c r="T27" s="4" t="str">
        <f t="shared" ref="T27:T42" si="23">IF(F27&lt;$Q$1,"No Bet","Bet")</f>
        <v>Bet</v>
      </c>
      <c r="U27" s="4" t="str">
        <f t="shared" ref="U27:U42" si="24">IF(G27&lt;$Q$1,"No Bet","Bet")</f>
        <v>Bet</v>
      </c>
    </row>
    <row r="28" spans="1:26" x14ac:dyDescent="0.25">
      <c r="A28" s="2" t="s">
        <v>100</v>
      </c>
      <c r="B28" s="71">
        <v>2</v>
      </c>
      <c r="C28" s="82">
        <v>4.5</v>
      </c>
      <c r="D28" s="72">
        <v>1</v>
      </c>
      <c r="E28" s="72">
        <v>1</v>
      </c>
      <c r="F28" s="72">
        <v>1</v>
      </c>
      <c r="G28" s="72">
        <v>1</v>
      </c>
      <c r="H28" s="72">
        <v>0.5</v>
      </c>
      <c r="I28" s="72">
        <v>0</v>
      </c>
      <c r="J28" s="72">
        <v>0</v>
      </c>
      <c r="K28" s="72">
        <v>1</v>
      </c>
      <c r="L28" s="72">
        <v>0</v>
      </c>
      <c r="M28" s="72">
        <v>0</v>
      </c>
      <c r="N28" s="72">
        <v>0</v>
      </c>
      <c r="O28" s="72">
        <v>0</v>
      </c>
      <c r="R28" s="4" t="str">
        <f t="shared" si="21"/>
        <v>Bet</v>
      </c>
      <c r="S28" s="4" t="str">
        <f t="shared" si="22"/>
        <v>Bet</v>
      </c>
      <c r="T28" s="4" t="str">
        <f t="shared" si="23"/>
        <v>Bet</v>
      </c>
      <c r="U28" s="4" t="str">
        <f t="shared" si="24"/>
        <v>Bet</v>
      </c>
    </row>
    <row r="29" spans="1:26" x14ac:dyDescent="0.25">
      <c r="A29" s="2" t="s">
        <v>102</v>
      </c>
      <c r="B29" s="71">
        <v>1</v>
      </c>
      <c r="C29" s="82">
        <v>4</v>
      </c>
      <c r="D29" s="72">
        <v>1</v>
      </c>
      <c r="E29" s="72">
        <v>1</v>
      </c>
      <c r="F29" s="72">
        <v>1</v>
      </c>
      <c r="G29" s="72">
        <v>1</v>
      </c>
      <c r="H29" s="72">
        <v>0</v>
      </c>
      <c r="I29" s="72">
        <v>0</v>
      </c>
      <c r="J29" s="72">
        <v>0</v>
      </c>
      <c r="K29" s="72">
        <v>1</v>
      </c>
      <c r="L29" s="72">
        <v>0</v>
      </c>
      <c r="M29" s="72">
        <v>0</v>
      </c>
      <c r="N29" s="72">
        <v>0</v>
      </c>
      <c r="O29" s="72">
        <v>0</v>
      </c>
      <c r="R29" s="4" t="str">
        <f t="shared" si="21"/>
        <v>Bet</v>
      </c>
      <c r="S29" s="4" t="str">
        <f t="shared" si="22"/>
        <v>Bet</v>
      </c>
      <c r="T29" s="4" t="str">
        <f t="shared" si="23"/>
        <v>Bet</v>
      </c>
      <c r="U29" s="4" t="str">
        <f t="shared" si="24"/>
        <v>Bet</v>
      </c>
    </row>
    <row r="30" spans="1:26" x14ac:dyDescent="0.25">
      <c r="A30" s="2" t="s">
        <v>105</v>
      </c>
      <c r="B30" s="71">
        <v>1</v>
      </c>
      <c r="C30" s="82">
        <v>4</v>
      </c>
      <c r="D30" s="72">
        <v>1</v>
      </c>
      <c r="E30" s="72">
        <v>1</v>
      </c>
      <c r="F30" s="72">
        <v>1</v>
      </c>
      <c r="G30" s="72">
        <v>1</v>
      </c>
      <c r="H30" s="72">
        <v>0</v>
      </c>
      <c r="I30" s="72">
        <v>0</v>
      </c>
      <c r="J30" s="72">
        <v>0</v>
      </c>
      <c r="K30" s="72">
        <v>1</v>
      </c>
      <c r="L30" s="72">
        <v>0</v>
      </c>
      <c r="M30" s="72">
        <v>0</v>
      </c>
      <c r="N30" s="72">
        <v>0</v>
      </c>
      <c r="O30" s="72">
        <v>0</v>
      </c>
      <c r="R30" s="4" t="str">
        <f t="shared" si="21"/>
        <v>Bet</v>
      </c>
      <c r="S30" s="4" t="str">
        <f t="shared" si="22"/>
        <v>Bet</v>
      </c>
      <c r="T30" s="4" t="str">
        <f t="shared" si="23"/>
        <v>Bet</v>
      </c>
      <c r="U30" s="4" t="str">
        <f t="shared" si="24"/>
        <v>Bet</v>
      </c>
    </row>
    <row r="31" spans="1:26" x14ac:dyDescent="0.25">
      <c r="A31" s="2" t="s">
        <v>99</v>
      </c>
      <c r="B31" s="71">
        <v>1</v>
      </c>
      <c r="C31" s="82">
        <v>4</v>
      </c>
      <c r="D31" s="72">
        <v>1</v>
      </c>
      <c r="E31" s="72">
        <v>1</v>
      </c>
      <c r="F31" s="72">
        <v>1</v>
      </c>
      <c r="G31" s="72">
        <v>1</v>
      </c>
      <c r="H31" s="72">
        <v>0</v>
      </c>
      <c r="I31" s="72">
        <v>0</v>
      </c>
      <c r="J31" s="72">
        <v>0</v>
      </c>
      <c r="K31" s="72">
        <v>1</v>
      </c>
      <c r="L31" s="72">
        <v>0</v>
      </c>
      <c r="M31" s="72">
        <v>0</v>
      </c>
      <c r="N31" s="72">
        <v>0</v>
      </c>
      <c r="O31" s="72">
        <v>0</v>
      </c>
      <c r="R31" s="4" t="str">
        <f t="shared" si="21"/>
        <v>Bet</v>
      </c>
      <c r="S31" s="4" t="str">
        <f t="shared" si="22"/>
        <v>Bet</v>
      </c>
      <c r="T31" s="4" t="str">
        <f t="shared" si="23"/>
        <v>Bet</v>
      </c>
      <c r="U31" s="4" t="str">
        <f t="shared" si="24"/>
        <v>Bet</v>
      </c>
    </row>
    <row r="32" spans="1:26" x14ac:dyDescent="0.25">
      <c r="A32" s="2" t="s">
        <v>103</v>
      </c>
      <c r="B32" s="71">
        <v>1</v>
      </c>
      <c r="C32" s="82">
        <v>4</v>
      </c>
      <c r="D32" s="72">
        <v>1</v>
      </c>
      <c r="E32" s="72">
        <v>1</v>
      </c>
      <c r="F32" s="72">
        <v>1</v>
      </c>
      <c r="G32" s="72">
        <v>1</v>
      </c>
      <c r="H32" s="72">
        <v>0</v>
      </c>
      <c r="I32" s="72">
        <v>0</v>
      </c>
      <c r="J32" s="72">
        <v>0</v>
      </c>
      <c r="K32" s="72">
        <v>1</v>
      </c>
      <c r="L32" s="72">
        <v>0</v>
      </c>
      <c r="M32" s="72">
        <v>0</v>
      </c>
      <c r="N32" s="72">
        <v>0</v>
      </c>
      <c r="O32" s="72">
        <v>0</v>
      </c>
      <c r="R32" s="4" t="str">
        <f t="shared" si="21"/>
        <v>Bet</v>
      </c>
      <c r="S32" s="4" t="str">
        <f t="shared" si="22"/>
        <v>Bet</v>
      </c>
      <c r="T32" s="4" t="str">
        <f t="shared" si="23"/>
        <v>Bet</v>
      </c>
      <c r="U32" s="4" t="str">
        <f t="shared" si="24"/>
        <v>Bet</v>
      </c>
    </row>
    <row r="33" spans="1:21" x14ac:dyDescent="0.25">
      <c r="A33" s="2" t="s">
        <v>108</v>
      </c>
      <c r="B33" s="71">
        <v>2</v>
      </c>
      <c r="C33" s="82">
        <v>4</v>
      </c>
      <c r="D33" s="72">
        <v>1</v>
      </c>
      <c r="E33" s="72">
        <v>1</v>
      </c>
      <c r="F33" s="72">
        <v>1</v>
      </c>
      <c r="G33" s="72">
        <v>1</v>
      </c>
      <c r="H33" s="72">
        <v>0</v>
      </c>
      <c r="I33" s="72">
        <v>0</v>
      </c>
      <c r="J33" s="72">
        <v>0</v>
      </c>
      <c r="K33" s="72">
        <v>0.5</v>
      </c>
      <c r="L33" s="72">
        <v>0</v>
      </c>
      <c r="M33" s="72">
        <v>0.5</v>
      </c>
      <c r="N33" s="72">
        <v>0</v>
      </c>
      <c r="O33" s="72">
        <v>0.5</v>
      </c>
      <c r="R33" s="4" t="str">
        <f t="shared" si="21"/>
        <v>Bet</v>
      </c>
      <c r="S33" s="4" t="str">
        <f t="shared" si="22"/>
        <v>Bet</v>
      </c>
      <c r="T33" s="4" t="str">
        <f t="shared" si="23"/>
        <v>Bet</v>
      </c>
      <c r="U33" s="4" t="str">
        <f t="shared" si="24"/>
        <v>Bet</v>
      </c>
    </row>
    <row r="34" spans="1:21" x14ac:dyDescent="0.25">
      <c r="A34" s="2" t="s">
        <v>106</v>
      </c>
      <c r="B34" s="71">
        <v>2</v>
      </c>
      <c r="C34" s="82">
        <v>3</v>
      </c>
      <c r="D34" s="72">
        <v>1</v>
      </c>
      <c r="E34" s="72">
        <v>1</v>
      </c>
      <c r="F34" s="72">
        <v>1</v>
      </c>
      <c r="G34" s="72">
        <v>0</v>
      </c>
      <c r="H34" s="72">
        <v>0</v>
      </c>
      <c r="I34" s="72">
        <v>0</v>
      </c>
      <c r="J34" s="72">
        <v>0</v>
      </c>
      <c r="K34" s="72">
        <v>0.5</v>
      </c>
      <c r="L34" s="72">
        <v>0.5</v>
      </c>
      <c r="M34" s="72">
        <v>0</v>
      </c>
      <c r="N34" s="72">
        <v>0.5</v>
      </c>
      <c r="O34" s="72">
        <v>0</v>
      </c>
      <c r="R34" s="4" t="str">
        <f t="shared" si="21"/>
        <v>Bet</v>
      </c>
      <c r="S34" s="4" t="str">
        <f t="shared" si="22"/>
        <v>Bet</v>
      </c>
      <c r="T34" s="4" t="str">
        <f t="shared" si="23"/>
        <v>Bet</v>
      </c>
      <c r="U34" s="4" t="str">
        <f t="shared" si="24"/>
        <v>No Bet</v>
      </c>
    </row>
    <row r="35" spans="1:21" x14ac:dyDescent="0.25">
      <c r="A35" s="2" t="s">
        <v>107</v>
      </c>
      <c r="B35" s="71">
        <v>1</v>
      </c>
      <c r="C35" s="82">
        <v>3</v>
      </c>
      <c r="D35" s="72">
        <v>1</v>
      </c>
      <c r="E35" s="72">
        <v>1</v>
      </c>
      <c r="F35" s="72">
        <v>1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>
        <v>1</v>
      </c>
      <c r="N35" s="72">
        <v>0</v>
      </c>
      <c r="O35" s="72">
        <v>1</v>
      </c>
      <c r="R35" s="4" t="str">
        <f t="shared" si="21"/>
        <v>Bet</v>
      </c>
      <c r="S35" s="4" t="str">
        <f t="shared" si="22"/>
        <v>Bet</v>
      </c>
      <c r="T35" s="4" t="str">
        <f t="shared" si="23"/>
        <v>Bet</v>
      </c>
      <c r="U35" s="4" t="str">
        <f t="shared" si="24"/>
        <v>No Bet</v>
      </c>
    </row>
    <row r="36" spans="1:21" x14ac:dyDescent="0.25">
      <c r="A36" s="2" t="s">
        <v>104</v>
      </c>
      <c r="B36" s="71">
        <v>1</v>
      </c>
      <c r="C36" s="82">
        <v>3</v>
      </c>
      <c r="D36" s="72">
        <v>1</v>
      </c>
      <c r="E36" s="72">
        <v>1</v>
      </c>
      <c r="F36" s="72">
        <v>1</v>
      </c>
      <c r="G36" s="72">
        <v>0</v>
      </c>
      <c r="H36" s="72">
        <v>0</v>
      </c>
      <c r="I36" s="72">
        <v>0</v>
      </c>
      <c r="J36" s="72">
        <v>0</v>
      </c>
      <c r="K36" s="72">
        <v>1</v>
      </c>
      <c r="L36" s="72">
        <v>0</v>
      </c>
      <c r="M36" s="72">
        <v>0</v>
      </c>
      <c r="N36" s="72">
        <v>0</v>
      </c>
      <c r="O36" s="72">
        <v>0</v>
      </c>
      <c r="R36" s="4" t="str">
        <f t="shared" si="21"/>
        <v>Bet</v>
      </c>
      <c r="S36" s="4" t="str">
        <f t="shared" si="22"/>
        <v>Bet</v>
      </c>
      <c r="T36" s="4" t="str">
        <f t="shared" si="23"/>
        <v>Bet</v>
      </c>
      <c r="U36" s="4" t="str">
        <f t="shared" si="24"/>
        <v>No Bet</v>
      </c>
    </row>
    <row r="37" spans="1:21" x14ac:dyDescent="0.25">
      <c r="A37" s="2" t="s">
        <v>114</v>
      </c>
      <c r="B37" s="71">
        <v>2</v>
      </c>
      <c r="C37" s="82">
        <v>3</v>
      </c>
      <c r="D37" s="72">
        <v>1</v>
      </c>
      <c r="E37" s="72">
        <v>1</v>
      </c>
      <c r="F37" s="72">
        <v>1</v>
      </c>
      <c r="G37" s="72">
        <v>0</v>
      </c>
      <c r="H37" s="72">
        <v>0</v>
      </c>
      <c r="I37" s="72">
        <v>0</v>
      </c>
      <c r="J37" s="72">
        <v>0</v>
      </c>
      <c r="K37" s="72">
        <v>0</v>
      </c>
      <c r="L37" s="72">
        <v>0.5</v>
      </c>
      <c r="M37" s="72">
        <v>0.5</v>
      </c>
      <c r="N37" s="72">
        <v>0.5</v>
      </c>
      <c r="O37" s="72">
        <v>0.5</v>
      </c>
      <c r="R37" s="4" t="str">
        <f t="shared" si="21"/>
        <v>Bet</v>
      </c>
      <c r="S37" s="4" t="str">
        <f t="shared" si="22"/>
        <v>Bet</v>
      </c>
      <c r="T37" s="4" t="str">
        <f t="shared" si="23"/>
        <v>Bet</v>
      </c>
      <c r="U37" s="4" t="str">
        <f t="shared" si="24"/>
        <v>No Bet</v>
      </c>
    </row>
    <row r="38" spans="1:21" x14ac:dyDescent="0.25">
      <c r="A38" s="2" t="s">
        <v>109</v>
      </c>
      <c r="B38" s="71">
        <v>2</v>
      </c>
      <c r="C38" s="82">
        <v>2.5</v>
      </c>
      <c r="D38" s="72">
        <v>0.5</v>
      </c>
      <c r="E38" s="72">
        <v>0.5</v>
      </c>
      <c r="F38" s="72">
        <v>0.5</v>
      </c>
      <c r="G38" s="72">
        <v>0.5</v>
      </c>
      <c r="H38" s="72">
        <v>0.5</v>
      </c>
      <c r="I38" s="72">
        <v>0</v>
      </c>
      <c r="J38" s="72">
        <v>0</v>
      </c>
      <c r="K38" s="72">
        <v>0.5</v>
      </c>
      <c r="L38" s="72">
        <v>0.5</v>
      </c>
      <c r="M38" s="72">
        <v>0.5</v>
      </c>
      <c r="N38" s="72">
        <v>0</v>
      </c>
      <c r="O38" s="72">
        <v>0</v>
      </c>
      <c r="R38" s="4" t="str">
        <f t="shared" si="21"/>
        <v>No Bet</v>
      </c>
      <c r="S38" s="4" t="str">
        <f t="shared" si="22"/>
        <v>No Bet</v>
      </c>
      <c r="T38" s="4" t="str">
        <f t="shared" si="23"/>
        <v>No Bet</v>
      </c>
      <c r="U38" s="4" t="str">
        <f t="shared" si="24"/>
        <v>No Bet</v>
      </c>
    </row>
    <row r="39" spans="1:21" x14ac:dyDescent="0.25">
      <c r="A39" s="2" t="s">
        <v>111</v>
      </c>
      <c r="B39" s="71">
        <v>2</v>
      </c>
      <c r="C39" s="82">
        <v>2.5</v>
      </c>
      <c r="D39" s="72">
        <v>1</v>
      </c>
      <c r="E39" s="72">
        <v>1</v>
      </c>
      <c r="F39" s="72">
        <v>0.5</v>
      </c>
      <c r="G39" s="72">
        <v>0</v>
      </c>
      <c r="H39" s="72">
        <v>0</v>
      </c>
      <c r="I39" s="72">
        <v>0</v>
      </c>
      <c r="J39" s="72">
        <v>0</v>
      </c>
      <c r="K39" s="72">
        <v>1</v>
      </c>
      <c r="L39" s="72">
        <v>0</v>
      </c>
      <c r="M39" s="72">
        <v>0</v>
      </c>
      <c r="N39" s="72">
        <v>0</v>
      </c>
      <c r="O39" s="72">
        <v>0</v>
      </c>
      <c r="R39" s="4" t="str">
        <f t="shared" si="21"/>
        <v>Bet</v>
      </c>
      <c r="S39" s="4" t="str">
        <f t="shared" si="22"/>
        <v>Bet</v>
      </c>
      <c r="T39" s="4" t="str">
        <f t="shared" si="23"/>
        <v>No Bet</v>
      </c>
      <c r="U39" s="4" t="str">
        <f t="shared" si="24"/>
        <v>No Bet</v>
      </c>
    </row>
    <row r="40" spans="1:21" x14ac:dyDescent="0.25">
      <c r="A40" s="2" t="s">
        <v>101</v>
      </c>
      <c r="B40" s="71">
        <v>1</v>
      </c>
      <c r="C40" s="82">
        <v>2</v>
      </c>
      <c r="D40" s="72">
        <v>1</v>
      </c>
      <c r="E40" s="72">
        <v>1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1</v>
      </c>
      <c r="L40" s="72">
        <v>0</v>
      </c>
      <c r="M40" s="72">
        <v>0</v>
      </c>
      <c r="N40" s="72">
        <v>0</v>
      </c>
      <c r="O40" s="72">
        <v>0</v>
      </c>
      <c r="R40" s="4" t="str">
        <f t="shared" si="21"/>
        <v>Bet</v>
      </c>
      <c r="S40" s="4" t="str">
        <f t="shared" si="22"/>
        <v>Bet</v>
      </c>
      <c r="T40" s="4" t="str">
        <f t="shared" si="23"/>
        <v>No Bet</v>
      </c>
      <c r="U40" s="4" t="str">
        <f t="shared" si="24"/>
        <v>No Bet</v>
      </c>
    </row>
    <row r="41" spans="1:21" x14ac:dyDescent="0.25">
      <c r="A41" s="2" t="s">
        <v>112</v>
      </c>
      <c r="B41" s="71">
        <v>2</v>
      </c>
      <c r="C41" s="82">
        <v>2</v>
      </c>
      <c r="D41" s="72">
        <v>1</v>
      </c>
      <c r="E41" s="72">
        <v>0.5</v>
      </c>
      <c r="F41" s="72">
        <v>0.5</v>
      </c>
      <c r="G41" s="72">
        <v>0</v>
      </c>
      <c r="H41" s="72">
        <v>0</v>
      </c>
      <c r="I41" s="72">
        <v>0</v>
      </c>
      <c r="J41" s="72">
        <v>0</v>
      </c>
      <c r="K41" s="72">
        <v>0.5</v>
      </c>
      <c r="L41" s="72">
        <v>0.5</v>
      </c>
      <c r="M41" s="72">
        <v>0</v>
      </c>
      <c r="N41" s="72">
        <v>0.5</v>
      </c>
      <c r="O41" s="72">
        <v>0</v>
      </c>
      <c r="R41" s="4" t="str">
        <f t="shared" si="21"/>
        <v>Bet</v>
      </c>
      <c r="S41" s="4" t="str">
        <f t="shared" si="22"/>
        <v>No Bet</v>
      </c>
      <c r="T41" s="4" t="str">
        <f t="shared" si="23"/>
        <v>No Bet</v>
      </c>
      <c r="U41" s="4" t="str">
        <f t="shared" si="24"/>
        <v>No Bet</v>
      </c>
    </row>
    <row r="42" spans="1:21" x14ac:dyDescent="0.25">
      <c r="A42" s="2" t="s">
        <v>110</v>
      </c>
      <c r="B42" s="71">
        <v>2</v>
      </c>
      <c r="C42" s="82">
        <v>2</v>
      </c>
      <c r="D42" s="72">
        <v>0.5</v>
      </c>
      <c r="E42" s="72">
        <v>0.5</v>
      </c>
      <c r="F42" s="72">
        <v>0.5</v>
      </c>
      <c r="G42" s="72">
        <v>0.5</v>
      </c>
      <c r="H42" s="72">
        <v>0</v>
      </c>
      <c r="I42" s="72">
        <v>0</v>
      </c>
      <c r="J42" s="72">
        <v>0</v>
      </c>
      <c r="K42" s="72">
        <v>0.5</v>
      </c>
      <c r="L42" s="72">
        <v>0.5</v>
      </c>
      <c r="M42" s="72">
        <v>0.5</v>
      </c>
      <c r="N42" s="72">
        <v>0</v>
      </c>
      <c r="O42" s="72">
        <v>0</v>
      </c>
      <c r="R42" s="4" t="str">
        <f t="shared" si="21"/>
        <v>No Bet</v>
      </c>
      <c r="S42" s="4" t="str">
        <f t="shared" si="22"/>
        <v>No Bet</v>
      </c>
      <c r="T42" s="4" t="str">
        <f t="shared" si="23"/>
        <v>No Bet</v>
      </c>
      <c r="U42" s="4" t="str">
        <f t="shared" si="24"/>
        <v>No Bet</v>
      </c>
    </row>
    <row r="43" spans="1:2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</row>
    <row r="44" spans="1:21" ht="15.75" thickBot="1" x14ac:dyDescent="0.3">
      <c r="A44" s="83" t="s">
        <v>40</v>
      </c>
      <c r="B44" s="57"/>
      <c r="C44" s="57"/>
      <c r="D44" s="84">
        <v>0.92600000000000005</v>
      </c>
      <c r="E44" s="84">
        <v>0.88900000000000001</v>
      </c>
      <c r="F44" s="84">
        <v>0.81499999999999995</v>
      </c>
      <c r="G44" s="84">
        <v>0.51900000000000002</v>
      </c>
      <c r="H44" s="84">
        <v>0.185</v>
      </c>
      <c r="I44" s="84">
        <v>7.3999999999999996E-2</v>
      </c>
      <c r="J44" s="84">
        <v>3.6999999999999998E-2</v>
      </c>
      <c r="K44" s="84">
        <v>0.70399999999999996</v>
      </c>
      <c r="L44" s="84">
        <v>0.185</v>
      </c>
      <c r="M44" s="84">
        <v>0.185</v>
      </c>
      <c r="N44" s="84">
        <v>0.111</v>
      </c>
      <c r="O44" s="84">
        <v>0.111</v>
      </c>
    </row>
    <row r="45" spans="1:21" ht="15.75" thickBot="1" x14ac:dyDescent="0.3">
      <c r="A45" s="85" t="s">
        <v>42</v>
      </c>
      <c r="B45" s="81" t="s">
        <v>2</v>
      </c>
      <c r="C45" s="81" t="s">
        <v>3</v>
      </c>
      <c r="D45" s="81" t="s">
        <v>4</v>
      </c>
      <c r="E45" s="81" t="s">
        <v>5</v>
      </c>
      <c r="F45" s="81" t="s">
        <v>6</v>
      </c>
      <c r="G45" s="81" t="s">
        <v>7</v>
      </c>
      <c r="H45" s="81" t="s">
        <v>8</v>
      </c>
      <c r="I45" s="81" t="s">
        <v>9</v>
      </c>
      <c r="J45" s="81" t="s">
        <v>10</v>
      </c>
      <c r="K45" s="81" t="s">
        <v>11</v>
      </c>
      <c r="L45" s="81" t="s">
        <v>12</v>
      </c>
      <c r="M45" s="81" t="s">
        <v>13</v>
      </c>
      <c r="N45" s="81" t="s">
        <v>14</v>
      </c>
      <c r="O45" s="81" t="s">
        <v>15</v>
      </c>
      <c r="R45" s="6">
        <v>0.5</v>
      </c>
      <c r="S45" s="7">
        <v>1.5</v>
      </c>
      <c r="T45" s="7">
        <v>2.5</v>
      </c>
      <c r="U45" s="8">
        <v>3.5</v>
      </c>
    </row>
    <row r="46" spans="1:21" x14ac:dyDescent="0.25">
      <c r="A46" s="85"/>
      <c r="B46" s="2" t="s">
        <v>101</v>
      </c>
      <c r="C46" s="71">
        <v>2</v>
      </c>
      <c r="D46" s="82">
        <v>5.5</v>
      </c>
      <c r="E46" s="72">
        <v>1</v>
      </c>
      <c r="F46" s="72">
        <v>1</v>
      </c>
      <c r="G46" s="72">
        <v>1</v>
      </c>
      <c r="H46" s="72">
        <v>1</v>
      </c>
      <c r="I46" s="72">
        <v>1</v>
      </c>
      <c r="J46" s="72">
        <v>0.5</v>
      </c>
      <c r="K46" s="72">
        <v>0</v>
      </c>
      <c r="L46" s="72">
        <v>1</v>
      </c>
      <c r="M46" s="72">
        <v>0</v>
      </c>
      <c r="N46" s="72">
        <v>0</v>
      </c>
      <c r="O46" s="72">
        <v>0</v>
      </c>
      <c r="P46" s="72">
        <v>0</v>
      </c>
      <c r="R46" s="4" t="str">
        <f>IF(E46&lt;$Q$1,"No Bet","Bet")</f>
        <v>Bet</v>
      </c>
      <c r="S46" s="4" t="str">
        <f t="shared" ref="S46:U46" si="25">IF(F46&lt;$Q$1,"No Bet","Bet")</f>
        <v>Bet</v>
      </c>
      <c r="T46" s="4" t="str">
        <f t="shared" si="25"/>
        <v>Bet</v>
      </c>
      <c r="U46" s="4" t="str">
        <f t="shared" si="25"/>
        <v>Bet</v>
      </c>
    </row>
    <row r="47" spans="1:21" x14ac:dyDescent="0.25">
      <c r="A47" s="2" t="s">
        <v>99</v>
      </c>
      <c r="B47" s="71">
        <v>2</v>
      </c>
      <c r="C47" s="82">
        <v>5</v>
      </c>
      <c r="D47" s="72">
        <v>1</v>
      </c>
      <c r="E47" s="72">
        <v>1</v>
      </c>
      <c r="F47" s="72">
        <v>1</v>
      </c>
      <c r="G47" s="72">
        <v>0.5</v>
      </c>
      <c r="H47" s="72">
        <v>0.5</v>
      </c>
      <c r="I47" s="72">
        <v>0.5</v>
      </c>
      <c r="J47" s="72">
        <v>0.5</v>
      </c>
      <c r="K47" s="72">
        <v>0.5</v>
      </c>
      <c r="L47" s="72">
        <v>0</v>
      </c>
      <c r="M47" s="72">
        <v>0.5</v>
      </c>
      <c r="N47" s="72">
        <v>0</v>
      </c>
      <c r="O47" s="72">
        <v>0.5</v>
      </c>
      <c r="R47" s="4" t="str">
        <f>IF(D47&lt;$Q$1,"No Bet","Bet")</f>
        <v>Bet</v>
      </c>
      <c r="S47" s="4" t="str">
        <f t="shared" ref="S47:U47" si="26">IF(E47&lt;$Q$1,"No Bet","Bet")</f>
        <v>Bet</v>
      </c>
      <c r="T47" s="4" t="str">
        <f t="shared" si="26"/>
        <v>Bet</v>
      </c>
      <c r="U47" s="4" t="str">
        <f t="shared" si="26"/>
        <v>No Bet</v>
      </c>
    </row>
    <row r="48" spans="1:21" x14ac:dyDescent="0.25">
      <c r="A48" s="2" t="s">
        <v>100</v>
      </c>
      <c r="B48" s="71">
        <v>1</v>
      </c>
      <c r="C48" s="82">
        <v>5</v>
      </c>
      <c r="D48" s="72">
        <v>1</v>
      </c>
      <c r="E48" s="72">
        <v>1</v>
      </c>
      <c r="F48" s="72">
        <v>1</v>
      </c>
      <c r="G48" s="72">
        <v>1</v>
      </c>
      <c r="H48" s="72">
        <v>1</v>
      </c>
      <c r="I48" s="72">
        <v>0</v>
      </c>
      <c r="J48" s="72">
        <v>0</v>
      </c>
      <c r="K48" s="72">
        <v>1</v>
      </c>
      <c r="L48" s="72">
        <v>0</v>
      </c>
      <c r="M48" s="72">
        <v>0</v>
      </c>
      <c r="N48" s="72">
        <v>0</v>
      </c>
      <c r="O48" s="72">
        <v>0</v>
      </c>
      <c r="R48" s="4" t="str">
        <f t="shared" ref="R48:R63" si="27">IF(D48&lt;$Q$1,"No Bet","Bet")</f>
        <v>Bet</v>
      </c>
      <c r="S48" s="4" t="str">
        <f t="shared" ref="S48:S63" si="28">IF(E48&lt;$Q$1,"No Bet","Bet")</f>
        <v>Bet</v>
      </c>
      <c r="T48" s="4" t="str">
        <f t="shared" ref="T48:T63" si="29">IF(F48&lt;$Q$1,"No Bet","Bet")</f>
        <v>Bet</v>
      </c>
      <c r="U48" s="4" t="str">
        <f t="shared" ref="U48:U63" si="30">IF(G48&lt;$Q$1,"No Bet","Bet")</f>
        <v>Bet</v>
      </c>
    </row>
    <row r="49" spans="1:21" x14ac:dyDescent="0.25">
      <c r="A49" s="2" t="s">
        <v>98</v>
      </c>
      <c r="B49" s="71">
        <v>2</v>
      </c>
      <c r="C49" s="82">
        <v>4</v>
      </c>
      <c r="D49" s="72">
        <v>1</v>
      </c>
      <c r="E49" s="72">
        <v>1</v>
      </c>
      <c r="F49" s="72">
        <v>1</v>
      </c>
      <c r="G49" s="72">
        <v>1</v>
      </c>
      <c r="H49" s="72">
        <v>0</v>
      </c>
      <c r="I49" s="72">
        <v>0</v>
      </c>
      <c r="J49" s="72">
        <v>0</v>
      </c>
      <c r="K49" s="72">
        <v>1</v>
      </c>
      <c r="L49" s="72">
        <v>0</v>
      </c>
      <c r="M49" s="72">
        <v>0</v>
      </c>
      <c r="N49" s="72">
        <v>0</v>
      </c>
      <c r="O49" s="72">
        <v>0</v>
      </c>
      <c r="R49" s="4" t="str">
        <f t="shared" si="27"/>
        <v>Bet</v>
      </c>
      <c r="S49" s="4" t="str">
        <f t="shared" si="28"/>
        <v>Bet</v>
      </c>
      <c r="T49" s="4" t="str">
        <f t="shared" si="29"/>
        <v>Bet</v>
      </c>
      <c r="U49" s="4" t="str">
        <f t="shared" si="30"/>
        <v>Bet</v>
      </c>
    </row>
    <row r="50" spans="1:21" x14ac:dyDescent="0.25">
      <c r="A50" s="2" t="s">
        <v>106</v>
      </c>
      <c r="B50" s="71">
        <v>1</v>
      </c>
      <c r="C50" s="82">
        <v>4</v>
      </c>
      <c r="D50" s="72">
        <v>1</v>
      </c>
      <c r="E50" s="72">
        <v>1</v>
      </c>
      <c r="F50" s="72">
        <v>1</v>
      </c>
      <c r="G50" s="72">
        <v>1</v>
      </c>
      <c r="H50" s="72">
        <v>0</v>
      </c>
      <c r="I50" s="72">
        <v>0</v>
      </c>
      <c r="J50" s="72">
        <v>0</v>
      </c>
      <c r="K50" s="72">
        <v>1</v>
      </c>
      <c r="L50" s="72">
        <v>0</v>
      </c>
      <c r="M50" s="72">
        <v>0</v>
      </c>
      <c r="N50" s="72">
        <v>0</v>
      </c>
      <c r="O50" s="72">
        <v>0</v>
      </c>
      <c r="R50" s="4" t="str">
        <f t="shared" si="27"/>
        <v>Bet</v>
      </c>
      <c r="S50" s="4" t="str">
        <f t="shared" si="28"/>
        <v>Bet</v>
      </c>
      <c r="T50" s="4" t="str">
        <f t="shared" si="29"/>
        <v>Bet</v>
      </c>
      <c r="U50" s="4" t="str">
        <f t="shared" si="30"/>
        <v>Bet</v>
      </c>
    </row>
    <row r="51" spans="1:21" x14ac:dyDescent="0.25">
      <c r="A51" s="2" t="s">
        <v>109</v>
      </c>
      <c r="B51" s="71">
        <v>1</v>
      </c>
      <c r="C51" s="82">
        <v>4</v>
      </c>
      <c r="D51" s="72">
        <v>1</v>
      </c>
      <c r="E51" s="72">
        <v>1</v>
      </c>
      <c r="F51" s="72">
        <v>1</v>
      </c>
      <c r="G51" s="72">
        <v>1</v>
      </c>
      <c r="H51" s="72">
        <v>0</v>
      </c>
      <c r="I51" s="72">
        <v>0</v>
      </c>
      <c r="J51" s="72">
        <v>0</v>
      </c>
      <c r="K51" s="72">
        <v>1</v>
      </c>
      <c r="L51" s="72">
        <v>0</v>
      </c>
      <c r="M51" s="72">
        <v>0</v>
      </c>
      <c r="N51" s="72">
        <v>0</v>
      </c>
      <c r="O51" s="72">
        <v>0</v>
      </c>
      <c r="R51" s="4" t="str">
        <f t="shared" si="27"/>
        <v>Bet</v>
      </c>
      <c r="S51" s="4" t="str">
        <f t="shared" si="28"/>
        <v>Bet</v>
      </c>
      <c r="T51" s="4" t="str">
        <f t="shared" si="29"/>
        <v>Bet</v>
      </c>
      <c r="U51" s="4" t="str">
        <f t="shared" si="30"/>
        <v>Bet</v>
      </c>
    </row>
    <row r="52" spans="1:21" x14ac:dyDescent="0.25">
      <c r="A52" s="2" t="s">
        <v>110</v>
      </c>
      <c r="B52" s="71">
        <v>1</v>
      </c>
      <c r="C52" s="82">
        <v>4</v>
      </c>
      <c r="D52" s="72">
        <v>1</v>
      </c>
      <c r="E52" s="72">
        <v>1</v>
      </c>
      <c r="F52" s="72">
        <v>1</v>
      </c>
      <c r="G52" s="72">
        <v>1</v>
      </c>
      <c r="H52" s="72">
        <v>0</v>
      </c>
      <c r="I52" s="72">
        <v>0</v>
      </c>
      <c r="J52" s="72">
        <v>0</v>
      </c>
      <c r="K52" s="72">
        <v>1</v>
      </c>
      <c r="L52" s="72">
        <v>0</v>
      </c>
      <c r="M52" s="72">
        <v>0</v>
      </c>
      <c r="N52" s="72">
        <v>0</v>
      </c>
      <c r="O52" s="72">
        <v>0</v>
      </c>
      <c r="R52" s="4" t="str">
        <f t="shared" si="27"/>
        <v>Bet</v>
      </c>
      <c r="S52" s="4" t="str">
        <f t="shared" si="28"/>
        <v>Bet</v>
      </c>
      <c r="T52" s="4" t="str">
        <f t="shared" si="29"/>
        <v>Bet</v>
      </c>
      <c r="U52" s="4" t="str">
        <f t="shared" si="30"/>
        <v>Bet</v>
      </c>
    </row>
    <row r="53" spans="1:21" x14ac:dyDescent="0.25">
      <c r="A53" s="2" t="s">
        <v>104</v>
      </c>
      <c r="B53" s="71">
        <v>2</v>
      </c>
      <c r="C53" s="82">
        <v>4</v>
      </c>
      <c r="D53" s="72">
        <v>1</v>
      </c>
      <c r="E53" s="72">
        <v>1</v>
      </c>
      <c r="F53" s="72">
        <v>1</v>
      </c>
      <c r="G53" s="72">
        <v>1</v>
      </c>
      <c r="H53" s="72">
        <v>0</v>
      </c>
      <c r="I53" s="72">
        <v>0</v>
      </c>
      <c r="J53" s="72">
        <v>0</v>
      </c>
      <c r="K53" s="72">
        <v>0.5</v>
      </c>
      <c r="L53" s="72">
        <v>0.5</v>
      </c>
      <c r="M53" s="72">
        <v>0</v>
      </c>
      <c r="N53" s="72">
        <v>0.5</v>
      </c>
      <c r="O53" s="72">
        <v>0</v>
      </c>
      <c r="R53" s="4" t="str">
        <f t="shared" si="27"/>
        <v>Bet</v>
      </c>
      <c r="S53" s="4" t="str">
        <f t="shared" si="28"/>
        <v>Bet</v>
      </c>
      <c r="T53" s="4" t="str">
        <f t="shared" si="29"/>
        <v>Bet</v>
      </c>
      <c r="U53" s="4" t="str">
        <f t="shared" si="30"/>
        <v>Bet</v>
      </c>
    </row>
    <row r="54" spans="1:21" x14ac:dyDescent="0.25">
      <c r="A54" s="2" t="s">
        <v>102</v>
      </c>
      <c r="B54" s="71">
        <v>2</v>
      </c>
      <c r="C54" s="82">
        <v>3.5</v>
      </c>
      <c r="D54" s="72">
        <v>1</v>
      </c>
      <c r="E54" s="72">
        <v>1</v>
      </c>
      <c r="F54" s="72">
        <v>1</v>
      </c>
      <c r="G54" s="72">
        <v>0.5</v>
      </c>
      <c r="H54" s="72">
        <v>0</v>
      </c>
      <c r="I54" s="72">
        <v>0</v>
      </c>
      <c r="J54" s="72">
        <v>0</v>
      </c>
      <c r="K54" s="72">
        <v>1</v>
      </c>
      <c r="L54" s="72">
        <v>0</v>
      </c>
      <c r="M54" s="72">
        <v>0</v>
      </c>
      <c r="N54" s="72">
        <v>0</v>
      </c>
      <c r="O54" s="72">
        <v>0</v>
      </c>
      <c r="R54" s="4" t="str">
        <f t="shared" si="27"/>
        <v>Bet</v>
      </c>
      <c r="S54" s="4" t="str">
        <f t="shared" si="28"/>
        <v>Bet</v>
      </c>
      <c r="T54" s="4" t="str">
        <f t="shared" si="29"/>
        <v>Bet</v>
      </c>
      <c r="U54" s="4" t="str">
        <f t="shared" si="30"/>
        <v>No Bet</v>
      </c>
    </row>
    <row r="55" spans="1:21" x14ac:dyDescent="0.25">
      <c r="A55" s="2" t="s">
        <v>107</v>
      </c>
      <c r="B55" s="71">
        <v>2</v>
      </c>
      <c r="C55" s="82">
        <v>3.5</v>
      </c>
      <c r="D55" s="72">
        <v>1</v>
      </c>
      <c r="E55" s="72">
        <v>1</v>
      </c>
      <c r="F55" s="72">
        <v>1</v>
      </c>
      <c r="G55" s="72">
        <v>0.5</v>
      </c>
      <c r="H55" s="72">
        <v>0</v>
      </c>
      <c r="I55" s="72">
        <v>0</v>
      </c>
      <c r="J55" s="72">
        <v>0</v>
      </c>
      <c r="K55" s="72">
        <v>0.5</v>
      </c>
      <c r="L55" s="72">
        <v>0</v>
      </c>
      <c r="M55" s="72">
        <v>0.5</v>
      </c>
      <c r="N55" s="72">
        <v>0</v>
      </c>
      <c r="O55" s="72">
        <v>0.5</v>
      </c>
      <c r="R55" s="4" t="str">
        <f t="shared" si="27"/>
        <v>Bet</v>
      </c>
      <c r="S55" s="4" t="str">
        <f t="shared" si="28"/>
        <v>Bet</v>
      </c>
      <c r="T55" s="4" t="str">
        <f t="shared" si="29"/>
        <v>Bet</v>
      </c>
      <c r="U55" s="4" t="str">
        <f t="shared" si="30"/>
        <v>No Bet</v>
      </c>
    </row>
    <row r="56" spans="1:21" x14ac:dyDescent="0.25">
      <c r="A56" s="2" t="s">
        <v>103</v>
      </c>
      <c r="B56" s="71">
        <v>2</v>
      </c>
      <c r="C56" s="82">
        <v>3.5</v>
      </c>
      <c r="D56" s="72">
        <v>1</v>
      </c>
      <c r="E56" s="72">
        <v>1</v>
      </c>
      <c r="F56" s="72">
        <v>0.5</v>
      </c>
      <c r="G56" s="72">
        <v>0.5</v>
      </c>
      <c r="H56" s="72">
        <v>0.5</v>
      </c>
      <c r="I56" s="72">
        <v>0</v>
      </c>
      <c r="J56" s="72">
        <v>0</v>
      </c>
      <c r="K56" s="72">
        <v>1</v>
      </c>
      <c r="L56" s="72">
        <v>0</v>
      </c>
      <c r="M56" s="72">
        <v>0</v>
      </c>
      <c r="N56" s="72">
        <v>0</v>
      </c>
      <c r="O56" s="72">
        <v>0</v>
      </c>
      <c r="R56" s="4" t="str">
        <f t="shared" si="27"/>
        <v>Bet</v>
      </c>
      <c r="S56" s="4" t="str">
        <f t="shared" si="28"/>
        <v>Bet</v>
      </c>
      <c r="T56" s="4" t="str">
        <f t="shared" si="29"/>
        <v>No Bet</v>
      </c>
      <c r="U56" s="4" t="str">
        <f t="shared" si="30"/>
        <v>No Bet</v>
      </c>
    </row>
    <row r="57" spans="1:21" x14ac:dyDescent="0.25">
      <c r="A57" s="2" t="s">
        <v>97</v>
      </c>
      <c r="B57" s="71">
        <v>1</v>
      </c>
      <c r="C57" s="82">
        <v>3</v>
      </c>
      <c r="D57" s="72">
        <v>1</v>
      </c>
      <c r="E57" s="72">
        <v>1</v>
      </c>
      <c r="F57" s="72">
        <v>1</v>
      </c>
      <c r="G57" s="72">
        <v>0</v>
      </c>
      <c r="H57" s="72">
        <v>0</v>
      </c>
      <c r="I57" s="72">
        <v>0</v>
      </c>
      <c r="J57" s="72">
        <v>0</v>
      </c>
      <c r="K57" s="72">
        <v>0</v>
      </c>
      <c r="L57" s="72">
        <v>1</v>
      </c>
      <c r="M57" s="72">
        <v>0</v>
      </c>
      <c r="N57" s="72">
        <v>1</v>
      </c>
      <c r="O57" s="72">
        <v>0</v>
      </c>
      <c r="R57" s="4" t="str">
        <f t="shared" si="27"/>
        <v>Bet</v>
      </c>
      <c r="S57" s="4" t="str">
        <f t="shared" si="28"/>
        <v>Bet</v>
      </c>
      <c r="T57" s="4" t="str">
        <f t="shared" si="29"/>
        <v>Bet</v>
      </c>
      <c r="U57" s="4" t="str">
        <f t="shared" si="30"/>
        <v>No Bet</v>
      </c>
    </row>
    <row r="58" spans="1:21" x14ac:dyDescent="0.25">
      <c r="A58" s="2" t="s">
        <v>105</v>
      </c>
      <c r="B58" s="71">
        <v>2</v>
      </c>
      <c r="C58" s="82">
        <v>3</v>
      </c>
      <c r="D58" s="72">
        <v>1</v>
      </c>
      <c r="E58" s="72">
        <v>1</v>
      </c>
      <c r="F58" s="72">
        <v>1</v>
      </c>
      <c r="G58" s="72">
        <v>0</v>
      </c>
      <c r="H58" s="72">
        <v>0</v>
      </c>
      <c r="I58" s="72">
        <v>0</v>
      </c>
      <c r="J58" s="72">
        <v>0</v>
      </c>
      <c r="K58" s="72">
        <v>1</v>
      </c>
      <c r="L58" s="72">
        <v>0</v>
      </c>
      <c r="M58" s="72">
        <v>0</v>
      </c>
      <c r="N58" s="72">
        <v>0</v>
      </c>
      <c r="O58" s="72">
        <v>0</v>
      </c>
      <c r="R58" s="4" t="str">
        <f t="shared" si="27"/>
        <v>Bet</v>
      </c>
      <c r="S58" s="4" t="str">
        <f t="shared" si="28"/>
        <v>Bet</v>
      </c>
      <c r="T58" s="4" t="str">
        <f t="shared" si="29"/>
        <v>Bet</v>
      </c>
      <c r="U58" s="4" t="str">
        <f t="shared" si="30"/>
        <v>No Bet</v>
      </c>
    </row>
    <row r="59" spans="1:21" x14ac:dyDescent="0.25">
      <c r="A59" s="2" t="s">
        <v>112</v>
      </c>
      <c r="B59" s="71">
        <v>1</v>
      </c>
      <c r="C59" s="82">
        <v>3</v>
      </c>
      <c r="D59" s="72">
        <v>1</v>
      </c>
      <c r="E59" s="72">
        <v>1</v>
      </c>
      <c r="F59" s="72">
        <v>1</v>
      </c>
      <c r="G59" s="72">
        <v>0</v>
      </c>
      <c r="H59" s="72">
        <v>0</v>
      </c>
      <c r="I59" s="72">
        <v>0</v>
      </c>
      <c r="J59" s="72">
        <v>0</v>
      </c>
      <c r="K59" s="72">
        <v>1</v>
      </c>
      <c r="L59" s="72">
        <v>0</v>
      </c>
      <c r="M59" s="72">
        <v>0</v>
      </c>
      <c r="N59" s="72">
        <v>0</v>
      </c>
      <c r="O59" s="72">
        <v>0</v>
      </c>
      <c r="R59" s="4" t="str">
        <f t="shared" si="27"/>
        <v>Bet</v>
      </c>
      <c r="S59" s="4" t="str">
        <f t="shared" si="28"/>
        <v>Bet</v>
      </c>
      <c r="T59" s="4" t="str">
        <f t="shared" si="29"/>
        <v>Bet</v>
      </c>
      <c r="U59" s="4" t="str">
        <f t="shared" si="30"/>
        <v>No Bet</v>
      </c>
    </row>
    <row r="60" spans="1:21" x14ac:dyDescent="0.25">
      <c r="A60" s="2" t="s">
        <v>111</v>
      </c>
      <c r="B60" s="71">
        <v>1</v>
      </c>
      <c r="C60" s="82">
        <v>3</v>
      </c>
      <c r="D60" s="72">
        <v>1</v>
      </c>
      <c r="E60" s="72">
        <v>1</v>
      </c>
      <c r="F60" s="72">
        <v>1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1</v>
      </c>
      <c r="M60" s="72">
        <v>0</v>
      </c>
      <c r="N60" s="72">
        <v>1</v>
      </c>
      <c r="O60" s="72">
        <v>0</v>
      </c>
      <c r="R60" s="4" t="str">
        <f t="shared" si="27"/>
        <v>Bet</v>
      </c>
      <c r="S60" s="4" t="str">
        <f t="shared" si="28"/>
        <v>Bet</v>
      </c>
      <c r="T60" s="4" t="str">
        <f t="shared" si="29"/>
        <v>Bet</v>
      </c>
      <c r="U60" s="4" t="str">
        <f t="shared" si="30"/>
        <v>No Bet</v>
      </c>
    </row>
    <row r="61" spans="1:21" x14ac:dyDescent="0.25">
      <c r="A61" s="2" t="s">
        <v>108</v>
      </c>
      <c r="B61" s="71">
        <v>1</v>
      </c>
      <c r="C61" s="82">
        <v>2</v>
      </c>
      <c r="D61" s="72">
        <v>1</v>
      </c>
      <c r="E61" s="72">
        <v>1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1</v>
      </c>
      <c r="L61" s="72">
        <v>0</v>
      </c>
      <c r="M61" s="72">
        <v>0</v>
      </c>
      <c r="N61" s="72">
        <v>0</v>
      </c>
      <c r="O61" s="72">
        <v>0</v>
      </c>
      <c r="R61" s="4" t="str">
        <f t="shared" si="27"/>
        <v>Bet</v>
      </c>
      <c r="S61" s="4" t="str">
        <f t="shared" si="28"/>
        <v>Bet</v>
      </c>
      <c r="T61" s="4" t="str">
        <f t="shared" si="29"/>
        <v>No Bet</v>
      </c>
      <c r="U61" s="4" t="str">
        <f t="shared" si="30"/>
        <v>No Bet</v>
      </c>
    </row>
    <row r="62" spans="1:21" x14ac:dyDescent="0.25">
      <c r="A62" s="2" t="s">
        <v>113</v>
      </c>
      <c r="B62" s="71">
        <v>2</v>
      </c>
      <c r="C62" s="82">
        <v>0.5</v>
      </c>
      <c r="D62" s="72">
        <v>0.5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0.5</v>
      </c>
      <c r="M62" s="72">
        <v>1</v>
      </c>
      <c r="N62" s="72">
        <v>0</v>
      </c>
      <c r="O62" s="72">
        <v>0.5</v>
      </c>
      <c r="R62" s="4" t="str">
        <f t="shared" si="27"/>
        <v>No Bet</v>
      </c>
      <c r="S62" s="4" t="str">
        <f t="shared" si="28"/>
        <v>No Bet</v>
      </c>
      <c r="T62" s="4" t="str">
        <f t="shared" si="29"/>
        <v>No Bet</v>
      </c>
      <c r="U62" s="4" t="str">
        <f t="shared" si="30"/>
        <v>No Bet</v>
      </c>
    </row>
    <row r="63" spans="1:21" x14ac:dyDescent="0.25">
      <c r="A63" s="2" t="s">
        <v>114</v>
      </c>
      <c r="B63" s="71">
        <v>1</v>
      </c>
      <c r="C63" s="82">
        <v>0</v>
      </c>
      <c r="D63" s="72">
        <v>0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1</v>
      </c>
      <c r="M63" s="72">
        <v>1</v>
      </c>
      <c r="N63" s="72">
        <v>0</v>
      </c>
      <c r="O63" s="72">
        <v>0</v>
      </c>
      <c r="R63" s="4" t="str">
        <f t="shared" si="27"/>
        <v>No Bet</v>
      </c>
      <c r="S63" s="4" t="str">
        <f t="shared" si="28"/>
        <v>No Bet</v>
      </c>
      <c r="T63" s="4" t="str">
        <f t="shared" si="29"/>
        <v>No Bet</v>
      </c>
      <c r="U63" s="4" t="str">
        <f t="shared" si="30"/>
        <v>No Bet</v>
      </c>
    </row>
    <row r="64" spans="1:2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1:16" x14ac:dyDescent="0.25">
      <c r="A65" s="83" t="s">
        <v>40</v>
      </c>
      <c r="B65" s="57"/>
      <c r="C65" s="57"/>
      <c r="D65" s="84">
        <v>0.92600000000000005</v>
      </c>
      <c r="E65" s="84">
        <v>0.88900000000000001</v>
      </c>
      <c r="F65" s="84">
        <v>0.81499999999999995</v>
      </c>
      <c r="G65" s="84">
        <v>0.51900000000000002</v>
      </c>
      <c r="H65" s="84">
        <v>0.185</v>
      </c>
      <c r="I65" s="84">
        <v>7.3999999999999996E-2</v>
      </c>
      <c r="J65" s="84">
        <v>3.6999999999999998E-2</v>
      </c>
      <c r="K65" s="84">
        <v>0.70399999999999996</v>
      </c>
      <c r="L65" s="84">
        <v>0.185</v>
      </c>
      <c r="M65" s="84">
        <v>0.185</v>
      </c>
      <c r="N65" s="84">
        <v>0.111</v>
      </c>
      <c r="O65" s="84">
        <v>0.111</v>
      </c>
    </row>
    <row r="66" spans="1:16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</row>
    <row r="67" spans="1:16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</row>
    <row r="68" spans="1:16" ht="23.25" customHeight="1" x14ac:dyDescent="0.25">
      <c r="A68" s="86" t="s">
        <v>43</v>
      </c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</row>
    <row r="69" spans="1:16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</row>
    <row r="70" spans="1:16" x14ac:dyDescent="0.25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</row>
    <row r="71" spans="1:16" ht="15" customHeight="1" x14ac:dyDescent="0.25">
      <c r="A71" s="58" t="s">
        <v>44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</row>
    <row r="72" spans="1:16" x14ac:dyDescent="0.25">
      <c r="A72" s="85" t="s">
        <v>1</v>
      </c>
      <c r="B72" s="81" t="s">
        <v>2</v>
      </c>
      <c r="C72" s="81" t="s">
        <v>3</v>
      </c>
      <c r="D72" s="81" t="s">
        <v>4</v>
      </c>
      <c r="E72" s="81" t="s">
        <v>5</v>
      </c>
      <c r="F72" s="81" t="s">
        <v>6</v>
      </c>
      <c r="G72" s="81" t="s">
        <v>7</v>
      </c>
      <c r="H72" s="81" t="s">
        <v>8</v>
      </c>
      <c r="I72" s="81" t="s">
        <v>9</v>
      </c>
      <c r="J72" s="81" t="s">
        <v>10</v>
      </c>
      <c r="K72" s="81" t="s">
        <v>11</v>
      </c>
      <c r="L72" s="81" t="s">
        <v>12</v>
      </c>
      <c r="M72" s="81" t="s">
        <v>13</v>
      </c>
      <c r="N72" s="81" t="s">
        <v>14</v>
      </c>
      <c r="O72" s="81" t="s">
        <v>15</v>
      </c>
    </row>
    <row r="73" spans="1:16" x14ac:dyDescent="0.25">
      <c r="A73" s="85"/>
      <c r="B73" s="2" t="s">
        <v>103</v>
      </c>
      <c r="C73" s="71">
        <v>3</v>
      </c>
      <c r="D73" s="82">
        <v>2.67</v>
      </c>
      <c r="E73" s="72">
        <v>1</v>
      </c>
      <c r="F73" s="72">
        <v>0.67</v>
      </c>
      <c r="G73" s="72">
        <v>0.67</v>
      </c>
      <c r="H73" s="72">
        <v>0.33</v>
      </c>
      <c r="I73" s="72">
        <v>0</v>
      </c>
      <c r="J73" s="72">
        <v>0</v>
      </c>
      <c r="K73" s="72">
        <v>0</v>
      </c>
      <c r="L73" s="72">
        <v>0.67</v>
      </c>
      <c r="M73" s="72">
        <v>0.33</v>
      </c>
      <c r="N73" s="72">
        <v>0</v>
      </c>
      <c r="O73" s="72">
        <v>0.33</v>
      </c>
      <c r="P73" s="72">
        <v>0</v>
      </c>
    </row>
    <row r="74" spans="1:16" x14ac:dyDescent="0.25">
      <c r="A74" s="2" t="s">
        <v>97</v>
      </c>
      <c r="B74" s="71">
        <v>3</v>
      </c>
      <c r="C74" s="82">
        <v>2.33</v>
      </c>
      <c r="D74" s="72">
        <v>1</v>
      </c>
      <c r="E74" s="72">
        <v>0.67</v>
      </c>
      <c r="F74" s="72">
        <v>0.67</v>
      </c>
      <c r="G74" s="72">
        <v>0</v>
      </c>
      <c r="H74" s="72">
        <v>0</v>
      </c>
      <c r="I74" s="72">
        <v>0</v>
      </c>
      <c r="J74" s="72">
        <v>0</v>
      </c>
      <c r="K74" s="72">
        <v>0.67</v>
      </c>
      <c r="L74" s="72">
        <v>0.33</v>
      </c>
      <c r="M74" s="72">
        <v>0</v>
      </c>
      <c r="N74" s="72">
        <v>0.33</v>
      </c>
      <c r="O74" s="72">
        <v>0</v>
      </c>
    </row>
    <row r="75" spans="1:16" x14ac:dyDescent="0.25">
      <c r="A75" s="2" t="s">
        <v>109</v>
      </c>
      <c r="B75" s="71">
        <v>3</v>
      </c>
      <c r="C75" s="82">
        <v>2.33</v>
      </c>
      <c r="D75" s="72">
        <v>0.67</v>
      </c>
      <c r="E75" s="72">
        <v>0.67</v>
      </c>
      <c r="F75" s="72">
        <v>0.67</v>
      </c>
      <c r="G75" s="72">
        <v>0.33</v>
      </c>
      <c r="H75" s="72">
        <v>0</v>
      </c>
      <c r="I75" s="72">
        <v>0</v>
      </c>
      <c r="J75" s="72">
        <v>0</v>
      </c>
      <c r="K75" s="72">
        <v>0.33</v>
      </c>
      <c r="L75" s="72">
        <v>0.67</v>
      </c>
      <c r="M75" s="72">
        <v>0.33</v>
      </c>
      <c r="N75" s="72">
        <v>0.33</v>
      </c>
      <c r="O75" s="72">
        <v>0</v>
      </c>
    </row>
    <row r="76" spans="1:16" x14ac:dyDescent="0.25">
      <c r="A76" s="2" t="s">
        <v>98</v>
      </c>
      <c r="B76" s="71">
        <v>3</v>
      </c>
      <c r="C76" s="82">
        <v>1.67</v>
      </c>
      <c r="D76" s="72">
        <v>1</v>
      </c>
      <c r="E76" s="72">
        <v>0.67</v>
      </c>
      <c r="F76" s="72">
        <v>0</v>
      </c>
      <c r="G76" s="72">
        <v>0</v>
      </c>
      <c r="H76" s="72">
        <v>0</v>
      </c>
      <c r="I76" s="72">
        <v>0</v>
      </c>
      <c r="J76" s="72">
        <v>0</v>
      </c>
      <c r="K76" s="72">
        <v>0.67</v>
      </c>
      <c r="L76" s="72">
        <v>0</v>
      </c>
      <c r="M76" s="72">
        <v>0.33</v>
      </c>
      <c r="N76" s="72">
        <v>0</v>
      </c>
      <c r="O76" s="72">
        <v>0.33</v>
      </c>
    </row>
    <row r="77" spans="1:16" x14ac:dyDescent="0.25">
      <c r="A77" s="2" t="s">
        <v>102</v>
      </c>
      <c r="B77" s="71">
        <v>3</v>
      </c>
      <c r="C77" s="82">
        <v>1.67</v>
      </c>
      <c r="D77" s="72">
        <v>1</v>
      </c>
      <c r="E77" s="72">
        <v>0.33</v>
      </c>
      <c r="F77" s="72">
        <v>0.33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0.67</v>
      </c>
      <c r="M77" s="72">
        <v>0.33</v>
      </c>
      <c r="N77" s="72">
        <v>0.67</v>
      </c>
      <c r="O77" s="72">
        <v>0.33</v>
      </c>
    </row>
    <row r="78" spans="1:16" x14ac:dyDescent="0.25">
      <c r="A78" s="2" t="s">
        <v>101</v>
      </c>
      <c r="B78" s="71">
        <v>3</v>
      </c>
      <c r="C78" s="82">
        <v>1.67</v>
      </c>
      <c r="D78" s="72">
        <v>0.67</v>
      </c>
      <c r="E78" s="72">
        <v>0.67</v>
      </c>
      <c r="F78" s="72">
        <v>0.33</v>
      </c>
      <c r="G78" s="72">
        <v>0</v>
      </c>
      <c r="H78" s="72">
        <v>0</v>
      </c>
      <c r="I78" s="72">
        <v>0</v>
      </c>
      <c r="J78" s="72">
        <v>0</v>
      </c>
      <c r="K78" s="72">
        <v>0.67</v>
      </c>
      <c r="L78" s="72">
        <v>0.33</v>
      </c>
      <c r="M78" s="72">
        <v>0.33</v>
      </c>
      <c r="N78" s="72">
        <v>0</v>
      </c>
      <c r="O78" s="72">
        <v>0</v>
      </c>
    </row>
    <row r="79" spans="1:16" x14ac:dyDescent="0.25">
      <c r="A79" s="2" t="s">
        <v>99</v>
      </c>
      <c r="B79" s="71">
        <v>3</v>
      </c>
      <c r="C79" s="82">
        <v>1.67</v>
      </c>
      <c r="D79" s="72">
        <v>0.67</v>
      </c>
      <c r="E79" s="72">
        <v>0.67</v>
      </c>
      <c r="F79" s="72">
        <v>0.33</v>
      </c>
      <c r="G79" s="72">
        <v>0</v>
      </c>
      <c r="H79" s="72">
        <v>0</v>
      </c>
      <c r="I79" s="72">
        <v>0</v>
      </c>
      <c r="J79" s="72">
        <v>0</v>
      </c>
      <c r="K79" s="72">
        <v>0.67</v>
      </c>
      <c r="L79" s="72">
        <v>0.33</v>
      </c>
      <c r="M79" s="72">
        <v>0.33</v>
      </c>
      <c r="N79" s="72">
        <v>0</v>
      </c>
      <c r="O79" s="72">
        <v>0</v>
      </c>
    </row>
    <row r="80" spans="1:16" x14ac:dyDescent="0.25">
      <c r="A80" s="2" t="s">
        <v>107</v>
      </c>
      <c r="B80" s="71">
        <v>3</v>
      </c>
      <c r="C80" s="82">
        <v>1.67</v>
      </c>
      <c r="D80" s="72">
        <v>1</v>
      </c>
      <c r="E80" s="72">
        <v>0.33</v>
      </c>
      <c r="F80" s="72">
        <v>0.33</v>
      </c>
      <c r="G80" s="72">
        <v>0</v>
      </c>
      <c r="H80" s="72">
        <v>0</v>
      </c>
      <c r="I80" s="72">
        <v>0</v>
      </c>
      <c r="J80" s="72">
        <v>0</v>
      </c>
      <c r="K80" s="72">
        <v>0.33</v>
      </c>
      <c r="L80" s="72">
        <v>0</v>
      </c>
      <c r="M80" s="72">
        <v>0.67</v>
      </c>
      <c r="N80" s="72">
        <v>0</v>
      </c>
      <c r="O80" s="72">
        <v>0.67</v>
      </c>
    </row>
    <row r="81" spans="1:16" x14ac:dyDescent="0.25">
      <c r="A81" s="2" t="s">
        <v>104</v>
      </c>
      <c r="B81" s="71">
        <v>3</v>
      </c>
      <c r="C81" s="82">
        <v>1.67</v>
      </c>
      <c r="D81" s="72">
        <v>1</v>
      </c>
      <c r="E81" s="72">
        <v>0.33</v>
      </c>
      <c r="F81" s="72">
        <v>0.33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1</v>
      </c>
      <c r="M81" s="72">
        <v>0</v>
      </c>
      <c r="N81" s="72">
        <v>1</v>
      </c>
      <c r="O81" s="72">
        <v>0</v>
      </c>
    </row>
    <row r="82" spans="1:16" x14ac:dyDescent="0.25">
      <c r="A82" s="2" t="s">
        <v>108</v>
      </c>
      <c r="B82" s="71">
        <v>3</v>
      </c>
      <c r="C82" s="82">
        <v>1.67</v>
      </c>
      <c r="D82" s="72">
        <v>0.67</v>
      </c>
      <c r="E82" s="72">
        <v>0.67</v>
      </c>
      <c r="F82" s="72">
        <v>0.33</v>
      </c>
      <c r="G82" s="72">
        <v>0</v>
      </c>
      <c r="H82" s="72">
        <v>0</v>
      </c>
      <c r="I82" s="72">
        <v>0</v>
      </c>
      <c r="J82" s="72">
        <v>0</v>
      </c>
      <c r="K82" s="72">
        <v>0.33</v>
      </c>
      <c r="L82" s="72">
        <v>0.33</v>
      </c>
      <c r="M82" s="72">
        <v>0.67</v>
      </c>
      <c r="N82" s="72">
        <v>0</v>
      </c>
      <c r="O82" s="72">
        <v>0.33</v>
      </c>
    </row>
    <row r="83" spans="1:16" x14ac:dyDescent="0.25">
      <c r="A83" s="2" t="s">
        <v>100</v>
      </c>
      <c r="B83" s="71">
        <v>3</v>
      </c>
      <c r="C83" s="82">
        <v>1.67</v>
      </c>
      <c r="D83" s="72">
        <v>1</v>
      </c>
      <c r="E83" s="72">
        <v>0.33</v>
      </c>
      <c r="F83" s="72">
        <v>0.33</v>
      </c>
      <c r="G83" s="72">
        <v>0</v>
      </c>
      <c r="H83" s="72">
        <v>0</v>
      </c>
      <c r="I83" s="72">
        <v>0</v>
      </c>
      <c r="J83" s="72">
        <v>0</v>
      </c>
      <c r="K83" s="72">
        <v>0.33</v>
      </c>
      <c r="L83" s="72">
        <v>0.33</v>
      </c>
      <c r="M83" s="72">
        <v>0.33</v>
      </c>
      <c r="N83" s="72">
        <v>0.33</v>
      </c>
      <c r="O83" s="72">
        <v>0.33</v>
      </c>
    </row>
    <row r="84" spans="1:16" x14ac:dyDescent="0.25">
      <c r="A84" s="2" t="s">
        <v>106</v>
      </c>
      <c r="B84" s="71">
        <v>3</v>
      </c>
      <c r="C84" s="82">
        <v>1.33</v>
      </c>
      <c r="D84" s="72">
        <v>0.67</v>
      </c>
      <c r="E84" s="72">
        <v>0.33</v>
      </c>
      <c r="F84" s="72">
        <v>0.33</v>
      </c>
      <c r="G84" s="72">
        <v>0</v>
      </c>
      <c r="H84" s="72">
        <v>0</v>
      </c>
      <c r="I84" s="72">
        <v>0</v>
      </c>
      <c r="J84" s="72">
        <v>0</v>
      </c>
      <c r="K84" s="72">
        <v>0.33</v>
      </c>
      <c r="L84" s="72">
        <v>0.67</v>
      </c>
      <c r="M84" s="72">
        <v>0.33</v>
      </c>
      <c r="N84" s="72">
        <v>0.33</v>
      </c>
      <c r="O84" s="72">
        <v>0</v>
      </c>
    </row>
    <row r="85" spans="1:16" x14ac:dyDescent="0.25">
      <c r="A85" s="2" t="s">
        <v>105</v>
      </c>
      <c r="B85" s="71">
        <v>3</v>
      </c>
      <c r="C85" s="82">
        <v>1</v>
      </c>
      <c r="D85" s="72">
        <v>1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0.33</v>
      </c>
      <c r="M85" s="72">
        <v>0.67</v>
      </c>
      <c r="N85" s="72">
        <v>0.33</v>
      </c>
      <c r="O85" s="72">
        <v>0.67</v>
      </c>
    </row>
    <row r="86" spans="1:16" x14ac:dyDescent="0.25">
      <c r="A86" s="2" t="s">
        <v>112</v>
      </c>
      <c r="B86" s="71">
        <v>3</v>
      </c>
      <c r="C86" s="82">
        <v>1</v>
      </c>
      <c r="D86" s="72">
        <v>1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0.33</v>
      </c>
      <c r="M86" s="72">
        <v>0.67</v>
      </c>
      <c r="N86" s="72">
        <v>0.33</v>
      </c>
      <c r="O86" s="72">
        <v>0.67</v>
      </c>
    </row>
    <row r="87" spans="1:16" x14ac:dyDescent="0.25">
      <c r="A87" s="2" t="s">
        <v>110</v>
      </c>
      <c r="B87" s="71">
        <v>3</v>
      </c>
      <c r="C87" s="82">
        <v>1</v>
      </c>
      <c r="D87" s="72">
        <v>0.67</v>
      </c>
      <c r="E87" s="72">
        <v>0.33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0.33</v>
      </c>
      <c r="L87" s="72">
        <v>0.33</v>
      </c>
      <c r="M87" s="72">
        <v>0.67</v>
      </c>
      <c r="N87" s="72">
        <v>0</v>
      </c>
      <c r="O87" s="72">
        <v>0.33</v>
      </c>
    </row>
    <row r="88" spans="1:16" x14ac:dyDescent="0.25">
      <c r="A88" s="2" t="s">
        <v>111</v>
      </c>
      <c r="B88" s="71">
        <v>3</v>
      </c>
      <c r="C88" s="82">
        <v>1</v>
      </c>
      <c r="D88" s="72">
        <v>1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0.67</v>
      </c>
      <c r="M88" s="72">
        <v>0.33</v>
      </c>
      <c r="N88" s="72">
        <v>0.67</v>
      </c>
      <c r="O88" s="72">
        <v>0.33</v>
      </c>
    </row>
    <row r="89" spans="1:16" x14ac:dyDescent="0.25">
      <c r="A89" s="2" t="s">
        <v>113</v>
      </c>
      <c r="B89" s="71">
        <v>3</v>
      </c>
      <c r="C89" s="82">
        <v>0.67</v>
      </c>
      <c r="D89" s="72">
        <v>0.67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0.33</v>
      </c>
      <c r="M89" s="72">
        <v>1</v>
      </c>
      <c r="N89" s="72">
        <v>0</v>
      </c>
      <c r="O89" s="72">
        <v>0.67</v>
      </c>
    </row>
    <row r="90" spans="1:16" x14ac:dyDescent="0.25">
      <c r="A90" s="2" t="s">
        <v>114</v>
      </c>
      <c r="B90" s="71">
        <v>3</v>
      </c>
      <c r="C90" s="82">
        <v>0.67</v>
      </c>
      <c r="D90" s="72">
        <v>0.67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0.67</v>
      </c>
      <c r="M90" s="72">
        <v>0.67</v>
      </c>
      <c r="N90" s="72">
        <v>0.33</v>
      </c>
      <c r="O90" s="72">
        <v>0.33</v>
      </c>
    </row>
    <row r="91" spans="1:16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</row>
    <row r="92" spans="1:16" x14ac:dyDescent="0.25">
      <c r="A92" s="83" t="s">
        <v>40</v>
      </c>
      <c r="B92" s="57"/>
      <c r="C92" s="57"/>
      <c r="D92" s="84">
        <v>0.85199999999999998</v>
      </c>
      <c r="E92" s="84">
        <v>0.37</v>
      </c>
      <c r="F92" s="84">
        <v>0.25900000000000001</v>
      </c>
      <c r="G92" s="84">
        <v>3.6999999999999998E-2</v>
      </c>
      <c r="H92" s="84">
        <v>0</v>
      </c>
      <c r="I92" s="84">
        <v>0</v>
      </c>
      <c r="J92" s="84">
        <v>0</v>
      </c>
      <c r="K92" s="84">
        <v>0.29599999999999999</v>
      </c>
      <c r="L92" s="84">
        <v>0.42599999999999999</v>
      </c>
      <c r="M92" s="84">
        <v>0.42599999999999999</v>
      </c>
      <c r="N92" s="84">
        <v>0.27800000000000002</v>
      </c>
      <c r="O92" s="84">
        <v>0.27800000000000002</v>
      </c>
    </row>
    <row r="93" spans="1:16" x14ac:dyDescent="0.2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</row>
    <row r="94" spans="1:16" ht="15" customHeight="1" x14ac:dyDescent="0.25">
      <c r="A94" s="58" t="s">
        <v>45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1:16" x14ac:dyDescent="0.25">
      <c r="A95" s="85" t="s">
        <v>41</v>
      </c>
      <c r="B95" s="81" t="s">
        <v>2</v>
      </c>
      <c r="C95" s="81" t="s">
        <v>3</v>
      </c>
      <c r="D95" s="81" t="s">
        <v>4</v>
      </c>
      <c r="E95" s="81" t="s">
        <v>5</v>
      </c>
      <c r="F95" s="81" t="s">
        <v>6</v>
      </c>
      <c r="G95" s="81" t="s">
        <v>7</v>
      </c>
      <c r="H95" s="81" t="s">
        <v>8</v>
      </c>
      <c r="I95" s="81" t="s">
        <v>9</v>
      </c>
      <c r="J95" s="81" t="s">
        <v>10</v>
      </c>
      <c r="K95" s="81" t="s">
        <v>11</v>
      </c>
      <c r="L95" s="81" t="s">
        <v>12</v>
      </c>
      <c r="M95" s="81" t="s">
        <v>13</v>
      </c>
      <c r="N95" s="81" t="s">
        <v>14</v>
      </c>
      <c r="O95" s="81" t="s">
        <v>15</v>
      </c>
    </row>
    <row r="96" spans="1:16" x14ac:dyDescent="0.25">
      <c r="A96" s="85"/>
      <c r="B96" s="2" t="s">
        <v>97</v>
      </c>
      <c r="C96" s="71">
        <v>2</v>
      </c>
      <c r="D96" s="82">
        <v>3</v>
      </c>
      <c r="E96" s="72">
        <v>1</v>
      </c>
      <c r="F96" s="72">
        <v>1</v>
      </c>
      <c r="G96" s="72">
        <v>1</v>
      </c>
      <c r="H96" s="72">
        <v>0</v>
      </c>
      <c r="I96" s="72">
        <v>0</v>
      </c>
      <c r="J96" s="72">
        <v>0</v>
      </c>
      <c r="K96" s="72">
        <v>0</v>
      </c>
      <c r="L96" s="72">
        <v>1</v>
      </c>
      <c r="M96" s="72">
        <v>0</v>
      </c>
      <c r="N96" s="72">
        <v>0</v>
      </c>
      <c r="O96" s="72">
        <v>0</v>
      </c>
      <c r="P96" s="72">
        <v>0</v>
      </c>
    </row>
    <row r="97" spans="1:15" x14ac:dyDescent="0.25">
      <c r="A97" s="2" t="s">
        <v>102</v>
      </c>
      <c r="B97" s="71">
        <v>1</v>
      </c>
      <c r="C97" s="82">
        <v>3</v>
      </c>
      <c r="D97" s="72">
        <v>1</v>
      </c>
      <c r="E97" s="72">
        <v>1</v>
      </c>
      <c r="F97" s="72">
        <v>1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>
        <v>1</v>
      </c>
      <c r="N97" s="72">
        <v>0</v>
      </c>
      <c r="O97" s="72">
        <v>1</v>
      </c>
    </row>
    <row r="98" spans="1:15" x14ac:dyDescent="0.25">
      <c r="A98" s="2" t="s">
        <v>103</v>
      </c>
      <c r="B98" s="71">
        <v>1</v>
      </c>
      <c r="C98" s="82">
        <v>3</v>
      </c>
      <c r="D98" s="72">
        <v>1</v>
      </c>
      <c r="E98" s="72">
        <v>1</v>
      </c>
      <c r="F98" s="72">
        <v>1</v>
      </c>
      <c r="G98" s="72">
        <v>0</v>
      </c>
      <c r="H98" s="72">
        <v>0</v>
      </c>
      <c r="I98" s="72">
        <v>0</v>
      </c>
      <c r="J98" s="72">
        <v>0</v>
      </c>
      <c r="K98" s="72">
        <v>1</v>
      </c>
      <c r="L98" s="72">
        <v>0</v>
      </c>
      <c r="M98" s="72">
        <v>0</v>
      </c>
      <c r="N98" s="72">
        <v>0</v>
      </c>
      <c r="O98" s="72">
        <v>0</v>
      </c>
    </row>
    <row r="99" spans="1:15" x14ac:dyDescent="0.25">
      <c r="A99" s="2" t="s">
        <v>108</v>
      </c>
      <c r="B99" s="71">
        <v>2</v>
      </c>
      <c r="C99" s="82">
        <v>2.5</v>
      </c>
      <c r="D99" s="72">
        <v>1</v>
      </c>
      <c r="E99" s="72">
        <v>1</v>
      </c>
      <c r="F99" s="72">
        <v>0.5</v>
      </c>
      <c r="G99" s="72">
        <v>0</v>
      </c>
      <c r="H99" s="72">
        <v>0</v>
      </c>
      <c r="I99" s="72">
        <v>0</v>
      </c>
      <c r="J99" s="72">
        <v>0</v>
      </c>
      <c r="K99" s="72">
        <v>0.5</v>
      </c>
      <c r="L99" s="72">
        <v>0</v>
      </c>
      <c r="M99" s="72">
        <v>0.5</v>
      </c>
      <c r="N99" s="72">
        <v>0</v>
      </c>
      <c r="O99" s="72">
        <v>0.5</v>
      </c>
    </row>
    <row r="100" spans="1:15" x14ac:dyDescent="0.25">
      <c r="A100" s="2" t="s">
        <v>98</v>
      </c>
      <c r="B100" s="71">
        <v>1</v>
      </c>
      <c r="C100" s="82">
        <v>2</v>
      </c>
      <c r="D100" s="72">
        <v>1</v>
      </c>
      <c r="E100" s="72">
        <v>1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1</v>
      </c>
      <c r="L100" s="72">
        <v>0</v>
      </c>
      <c r="M100" s="72">
        <v>0</v>
      </c>
      <c r="N100" s="72">
        <v>0</v>
      </c>
      <c r="O100" s="72">
        <v>0</v>
      </c>
    </row>
    <row r="101" spans="1:15" x14ac:dyDescent="0.25">
      <c r="A101" s="2" t="s">
        <v>99</v>
      </c>
      <c r="B101" s="71">
        <v>1</v>
      </c>
      <c r="C101" s="82">
        <v>2</v>
      </c>
      <c r="D101" s="72">
        <v>1</v>
      </c>
      <c r="E101" s="72">
        <v>1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1</v>
      </c>
      <c r="L101" s="72">
        <v>0</v>
      </c>
      <c r="M101" s="72">
        <v>0</v>
      </c>
      <c r="N101" s="72">
        <v>0</v>
      </c>
      <c r="O101" s="72">
        <v>0</v>
      </c>
    </row>
    <row r="102" spans="1:15" x14ac:dyDescent="0.25">
      <c r="A102" s="2" t="s">
        <v>109</v>
      </c>
      <c r="B102" s="71">
        <v>2</v>
      </c>
      <c r="C102" s="82">
        <v>2</v>
      </c>
      <c r="D102" s="72">
        <v>0.5</v>
      </c>
      <c r="E102" s="72">
        <v>0.5</v>
      </c>
      <c r="F102" s="72">
        <v>0.5</v>
      </c>
      <c r="G102" s="72">
        <v>0.5</v>
      </c>
      <c r="H102" s="72">
        <v>0</v>
      </c>
      <c r="I102" s="72">
        <v>0</v>
      </c>
      <c r="J102" s="72">
        <v>0</v>
      </c>
      <c r="K102" s="72">
        <v>0.5</v>
      </c>
      <c r="L102" s="72">
        <v>0.5</v>
      </c>
      <c r="M102" s="72">
        <v>0.5</v>
      </c>
      <c r="N102" s="72">
        <v>0</v>
      </c>
      <c r="O102" s="72">
        <v>0</v>
      </c>
    </row>
    <row r="103" spans="1:15" x14ac:dyDescent="0.25">
      <c r="A103" s="2" t="s">
        <v>100</v>
      </c>
      <c r="B103" s="71">
        <v>2</v>
      </c>
      <c r="C103" s="82">
        <v>2</v>
      </c>
      <c r="D103" s="72">
        <v>1</v>
      </c>
      <c r="E103" s="72">
        <v>0.5</v>
      </c>
      <c r="F103" s="72">
        <v>0.5</v>
      </c>
      <c r="G103" s="72">
        <v>0</v>
      </c>
      <c r="H103" s="72">
        <v>0</v>
      </c>
      <c r="I103" s="72">
        <v>0</v>
      </c>
      <c r="J103" s="72">
        <v>0</v>
      </c>
      <c r="K103" s="72">
        <v>0.5</v>
      </c>
      <c r="L103" s="72">
        <v>0</v>
      </c>
      <c r="M103" s="72">
        <v>0.5</v>
      </c>
      <c r="N103" s="72">
        <v>0</v>
      </c>
      <c r="O103" s="72">
        <v>0.5</v>
      </c>
    </row>
    <row r="104" spans="1:15" x14ac:dyDescent="0.25">
      <c r="A104" s="2" t="s">
        <v>105</v>
      </c>
      <c r="B104" s="71">
        <v>1</v>
      </c>
      <c r="C104" s="82">
        <v>1</v>
      </c>
      <c r="D104" s="72">
        <v>1</v>
      </c>
      <c r="E104" s="72">
        <v>0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1</v>
      </c>
      <c r="M104" s="72">
        <v>0</v>
      </c>
      <c r="N104" s="72">
        <v>1</v>
      </c>
      <c r="O104" s="72">
        <v>0</v>
      </c>
    </row>
    <row r="105" spans="1:15" x14ac:dyDescent="0.25">
      <c r="A105" s="2" t="s">
        <v>112</v>
      </c>
      <c r="B105" s="71">
        <v>2</v>
      </c>
      <c r="C105" s="82">
        <v>1</v>
      </c>
      <c r="D105" s="72">
        <v>1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0.5</v>
      </c>
      <c r="M105" s="72">
        <v>0.5</v>
      </c>
      <c r="N105" s="72">
        <v>0.5</v>
      </c>
      <c r="O105" s="72">
        <v>0.5</v>
      </c>
    </row>
    <row r="106" spans="1:15" x14ac:dyDescent="0.25">
      <c r="A106" s="2" t="s">
        <v>107</v>
      </c>
      <c r="B106" s="71">
        <v>1</v>
      </c>
      <c r="C106" s="82">
        <v>1</v>
      </c>
      <c r="D106" s="72">
        <v>1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1</v>
      </c>
      <c r="N106" s="72">
        <v>0</v>
      </c>
      <c r="O106" s="72">
        <v>1</v>
      </c>
    </row>
    <row r="107" spans="1:15" x14ac:dyDescent="0.25">
      <c r="A107" s="2" t="s">
        <v>113</v>
      </c>
      <c r="B107" s="71">
        <v>1</v>
      </c>
      <c r="C107" s="82">
        <v>1</v>
      </c>
      <c r="D107" s="72">
        <v>1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>
        <v>1</v>
      </c>
      <c r="N107" s="72">
        <v>0</v>
      </c>
      <c r="O107" s="72">
        <v>1</v>
      </c>
    </row>
    <row r="108" spans="1:15" x14ac:dyDescent="0.25">
      <c r="A108" s="2" t="s">
        <v>104</v>
      </c>
      <c r="B108" s="71">
        <v>1</v>
      </c>
      <c r="C108" s="82">
        <v>1</v>
      </c>
      <c r="D108" s="72">
        <v>1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1</v>
      </c>
      <c r="M108" s="72">
        <v>0</v>
      </c>
      <c r="N108" s="72">
        <v>1</v>
      </c>
      <c r="O108" s="72">
        <v>0</v>
      </c>
    </row>
    <row r="109" spans="1:15" x14ac:dyDescent="0.25">
      <c r="A109" s="2" t="s">
        <v>114</v>
      </c>
      <c r="B109" s="71">
        <v>2</v>
      </c>
      <c r="C109" s="82">
        <v>1</v>
      </c>
      <c r="D109" s="72">
        <v>1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0.5</v>
      </c>
      <c r="M109" s="72">
        <v>0.5</v>
      </c>
      <c r="N109" s="72">
        <v>0.5</v>
      </c>
      <c r="O109" s="72">
        <v>0.5</v>
      </c>
    </row>
    <row r="110" spans="1:15" x14ac:dyDescent="0.25">
      <c r="A110" s="2" t="s">
        <v>111</v>
      </c>
      <c r="B110" s="71">
        <v>2</v>
      </c>
      <c r="C110" s="82">
        <v>1</v>
      </c>
      <c r="D110" s="72">
        <v>1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0.5</v>
      </c>
      <c r="M110" s="72">
        <v>0.5</v>
      </c>
      <c r="N110" s="72">
        <v>0.5</v>
      </c>
      <c r="O110" s="72">
        <v>0.5</v>
      </c>
    </row>
    <row r="111" spans="1:15" x14ac:dyDescent="0.25">
      <c r="A111" s="2" t="s">
        <v>106</v>
      </c>
      <c r="B111" s="71">
        <v>2</v>
      </c>
      <c r="C111" s="82">
        <v>0.5</v>
      </c>
      <c r="D111" s="72">
        <v>0.5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1</v>
      </c>
      <c r="M111" s="72">
        <v>0.5</v>
      </c>
      <c r="N111" s="72">
        <v>0.5</v>
      </c>
      <c r="O111" s="72">
        <v>0</v>
      </c>
    </row>
    <row r="112" spans="1:15" x14ac:dyDescent="0.25">
      <c r="A112" s="2" t="s">
        <v>110</v>
      </c>
      <c r="B112" s="71">
        <v>2</v>
      </c>
      <c r="C112" s="82">
        <v>0.5</v>
      </c>
      <c r="D112" s="72">
        <v>0.5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0.5</v>
      </c>
      <c r="M112" s="72">
        <v>1</v>
      </c>
      <c r="N112" s="72">
        <v>0</v>
      </c>
      <c r="O112" s="72">
        <v>0.5</v>
      </c>
    </row>
    <row r="113" spans="1:16" x14ac:dyDescent="0.25">
      <c r="A113" s="2" t="s">
        <v>101</v>
      </c>
      <c r="B113" s="71">
        <v>1</v>
      </c>
      <c r="C113" s="8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1</v>
      </c>
      <c r="M113" s="72">
        <v>1</v>
      </c>
      <c r="N113" s="72">
        <v>0</v>
      </c>
      <c r="O113" s="72">
        <v>0</v>
      </c>
    </row>
    <row r="114" spans="1:16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</row>
    <row r="115" spans="1:16" x14ac:dyDescent="0.25">
      <c r="A115" s="83" t="s">
        <v>40</v>
      </c>
      <c r="B115" s="57"/>
      <c r="C115" s="57"/>
      <c r="D115" s="84">
        <v>0.85199999999999998</v>
      </c>
      <c r="E115" s="84">
        <v>0.37</v>
      </c>
      <c r="F115" s="84">
        <v>0.25900000000000001</v>
      </c>
      <c r="G115" s="84">
        <v>3.6999999999999998E-2</v>
      </c>
      <c r="H115" s="84">
        <v>0</v>
      </c>
      <c r="I115" s="84">
        <v>0</v>
      </c>
      <c r="J115" s="84">
        <v>0</v>
      </c>
      <c r="K115" s="84">
        <v>0.29599999999999999</v>
      </c>
      <c r="L115" s="84">
        <v>0.37</v>
      </c>
      <c r="M115" s="84">
        <v>0.48099999999999998</v>
      </c>
      <c r="N115" s="84">
        <v>0.222</v>
      </c>
      <c r="O115" s="84">
        <v>0.33300000000000002</v>
      </c>
    </row>
    <row r="116" spans="1:16" x14ac:dyDescent="0.25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</row>
    <row r="117" spans="1:16" ht="15" customHeight="1" x14ac:dyDescent="0.25">
      <c r="A117" s="58" t="s">
        <v>46</v>
      </c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</row>
    <row r="118" spans="1:16" x14ac:dyDescent="0.25">
      <c r="A118" s="85" t="s">
        <v>42</v>
      </c>
      <c r="B118" s="81" t="s">
        <v>2</v>
      </c>
      <c r="C118" s="81" t="s">
        <v>3</v>
      </c>
      <c r="D118" s="81" t="s">
        <v>4</v>
      </c>
      <c r="E118" s="81" t="s">
        <v>5</v>
      </c>
      <c r="F118" s="81" t="s">
        <v>6</v>
      </c>
      <c r="G118" s="81" t="s">
        <v>7</v>
      </c>
      <c r="H118" s="81" t="s">
        <v>8</v>
      </c>
      <c r="I118" s="81" t="s">
        <v>9</v>
      </c>
      <c r="J118" s="81" t="s">
        <v>10</v>
      </c>
      <c r="K118" s="81" t="s">
        <v>11</v>
      </c>
      <c r="L118" s="81" t="s">
        <v>12</v>
      </c>
      <c r="M118" s="81" t="s">
        <v>13</v>
      </c>
      <c r="N118" s="81" t="s">
        <v>14</v>
      </c>
      <c r="O118" s="81" t="s">
        <v>15</v>
      </c>
    </row>
    <row r="119" spans="1:16" x14ac:dyDescent="0.25">
      <c r="A119" s="85"/>
      <c r="B119" s="2" t="s">
        <v>106</v>
      </c>
      <c r="C119" s="71">
        <v>1</v>
      </c>
      <c r="D119" s="82">
        <v>3</v>
      </c>
      <c r="E119" s="72">
        <v>1</v>
      </c>
      <c r="F119" s="72">
        <v>1</v>
      </c>
      <c r="G119" s="72">
        <v>1</v>
      </c>
      <c r="H119" s="72">
        <v>0</v>
      </c>
      <c r="I119" s="72">
        <v>0</v>
      </c>
      <c r="J119" s="72">
        <v>0</v>
      </c>
      <c r="K119" s="72">
        <v>0</v>
      </c>
      <c r="L119" s="72">
        <v>1</v>
      </c>
      <c r="M119" s="72">
        <v>0</v>
      </c>
      <c r="N119" s="72">
        <v>0</v>
      </c>
      <c r="O119" s="72">
        <v>0</v>
      </c>
      <c r="P119" s="72">
        <v>0</v>
      </c>
    </row>
    <row r="120" spans="1:16" x14ac:dyDescent="0.25">
      <c r="A120" s="2" t="s">
        <v>109</v>
      </c>
      <c r="B120" s="71">
        <v>1</v>
      </c>
      <c r="C120" s="82">
        <v>3</v>
      </c>
      <c r="D120" s="72">
        <v>1</v>
      </c>
      <c r="E120" s="72">
        <v>1</v>
      </c>
      <c r="F120" s="72">
        <v>1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1</v>
      </c>
      <c r="M120" s="72">
        <v>0</v>
      </c>
      <c r="N120" s="72">
        <v>1</v>
      </c>
      <c r="O120" s="72">
        <v>0</v>
      </c>
    </row>
    <row r="121" spans="1:16" x14ac:dyDescent="0.25">
      <c r="A121" s="2" t="s">
        <v>101</v>
      </c>
      <c r="B121" s="71">
        <v>2</v>
      </c>
      <c r="C121" s="82">
        <v>2.5</v>
      </c>
      <c r="D121" s="72">
        <v>1</v>
      </c>
      <c r="E121" s="72">
        <v>1</v>
      </c>
      <c r="F121" s="72">
        <v>0.5</v>
      </c>
      <c r="G121" s="72">
        <v>0</v>
      </c>
      <c r="H121" s="72">
        <v>0</v>
      </c>
      <c r="I121" s="72">
        <v>0</v>
      </c>
      <c r="J121" s="72">
        <v>0</v>
      </c>
      <c r="K121" s="72">
        <v>1</v>
      </c>
      <c r="L121" s="72">
        <v>0</v>
      </c>
      <c r="M121" s="72">
        <v>0</v>
      </c>
      <c r="N121" s="72">
        <v>0</v>
      </c>
      <c r="O121" s="72">
        <v>0</v>
      </c>
    </row>
    <row r="122" spans="1:16" x14ac:dyDescent="0.25">
      <c r="A122" s="2" t="s">
        <v>103</v>
      </c>
      <c r="B122" s="71">
        <v>2</v>
      </c>
      <c r="C122" s="82">
        <v>2.5</v>
      </c>
      <c r="D122" s="72">
        <v>1</v>
      </c>
      <c r="E122" s="72">
        <v>0.5</v>
      </c>
      <c r="F122" s="72">
        <v>0.5</v>
      </c>
      <c r="G122" s="72">
        <v>0.5</v>
      </c>
      <c r="H122" s="72">
        <v>0</v>
      </c>
      <c r="I122" s="72">
        <v>0</v>
      </c>
      <c r="J122" s="72">
        <v>0</v>
      </c>
      <c r="K122" s="72">
        <v>0.5</v>
      </c>
      <c r="L122" s="72">
        <v>0.5</v>
      </c>
      <c r="M122" s="72">
        <v>0</v>
      </c>
      <c r="N122" s="72">
        <v>0.5</v>
      </c>
      <c r="O122" s="72">
        <v>0</v>
      </c>
    </row>
    <row r="123" spans="1:16" x14ac:dyDescent="0.25">
      <c r="A123" s="2" t="s">
        <v>107</v>
      </c>
      <c r="B123" s="71">
        <v>2</v>
      </c>
      <c r="C123" s="82">
        <v>2</v>
      </c>
      <c r="D123" s="72">
        <v>1</v>
      </c>
      <c r="E123" s="72">
        <v>0.5</v>
      </c>
      <c r="F123" s="72">
        <v>0.5</v>
      </c>
      <c r="G123" s="72">
        <v>0</v>
      </c>
      <c r="H123" s="72">
        <v>0</v>
      </c>
      <c r="I123" s="72">
        <v>0</v>
      </c>
      <c r="J123" s="72">
        <v>0</v>
      </c>
      <c r="K123" s="72">
        <v>0.5</v>
      </c>
      <c r="L123" s="72">
        <v>0</v>
      </c>
      <c r="M123" s="72">
        <v>0.5</v>
      </c>
      <c r="N123" s="72">
        <v>0</v>
      </c>
      <c r="O123" s="72">
        <v>0.5</v>
      </c>
    </row>
    <row r="124" spans="1:16" x14ac:dyDescent="0.25">
      <c r="A124" s="2" t="s">
        <v>110</v>
      </c>
      <c r="B124" s="71">
        <v>1</v>
      </c>
      <c r="C124" s="82">
        <v>2</v>
      </c>
      <c r="D124" s="72">
        <v>1</v>
      </c>
      <c r="E124" s="72">
        <v>1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1</v>
      </c>
      <c r="L124" s="72">
        <v>0</v>
      </c>
      <c r="M124" s="72">
        <v>0</v>
      </c>
      <c r="N124" s="72">
        <v>0</v>
      </c>
      <c r="O124" s="72">
        <v>0</v>
      </c>
    </row>
    <row r="125" spans="1:16" x14ac:dyDescent="0.25">
      <c r="A125" s="2" t="s">
        <v>104</v>
      </c>
      <c r="B125" s="71">
        <v>2</v>
      </c>
      <c r="C125" s="82">
        <v>2</v>
      </c>
      <c r="D125" s="72">
        <v>1</v>
      </c>
      <c r="E125" s="72">
        <v>0.5</v>
      </c>
      <c r="F125" s="72">
        <v>0.5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1</v>
      </c>
      <c r="M125" s="72">
        <v>0</v>
      </c>
      <c r="N125" s="72">
        <v>1</v>
      </c>
      <c r="O125" s="72">
        <v>0</v>
      </c>
    </row>
    <row r="126" spans="1:16" x14ac:dyDescent="0.25">
      <c r="A126" s="2" t="s">
        <v>98</v>
      </c>
      <c r="B126" s="71">
        <v>2</v>
      </c>
      <c r="C126" s="82">
        <v>1.5</v>
      </c>
      <c r="D126" s="72">
        <v>1</v>
      </c>
      <c r="E126" s="72">
        <v>0.5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0.5</v>
      </c>
      <c r="L126" s="72">
        <v>0</v>
      </c>
      <c r="M126" s="72">
        <v>0.5</v>
      </c>
      <c r="N126" s="72">
        <v>0</v>
      </c>
      <c r="O126" s="72">
        <v>0.5</v>
      </c>
    </row>
    <row r="127" spans="1:16" x14ac:dyDescent="0.25">
      <c r="A127" s="2" t="s">
        <v>99</v>
      </c>
      <c r="B127" s="71">
        <v>2</v>
      </c>
      <c r="C127" s="82">
        <v>1.5</v>
      </c>
      <c r="D127" s="72">
        <v>0.5</v>
      </c>
      <c r="E127" s="72">
        <v>0.5</v>
      </c>
      <c r="F127" s="72">
        <v>0.5</v>
      </c>
      <c r="G127" s="72">
        <v>0</v>
      </c>
      <c r="H127" s="72">
        <v>0</v>
      </c>
      <c r="I127" s="72">
        <v>0</v>
      </c>
      <c r="J127" s="72">
        <v>0</v>
      </c>
      <c r="K127" s="72">
        <v>0.5</v>
      </c>
      <c r="L127" s="72">
        <v>0.5</v>
      </c>
      <c r="M127" s="72">
        <v>0.5</v>
      </c>
      <c r="N127" s="72">
        <v>0</v>
      </c>
      <c r="O127" s="72">
        <v>0</v>
      </c>
    </row>
    <row r="128" spans="1:16" x14ac:dyDescent="0.25">
      <c r="A128" s="2" t="s">
        <v>97</v>
      </c>
      <c r="B128" s="71">
        <v>1</v>
      </c>
      <c r="C128" s="82">
        <v>1</v>
      </c>
      <c r="D128" s="72">
        <v>1</v>
      </c>
      <c r="E128" s="72">
        <v>0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1</v>
      </c>
      <c r="M128" s="72">
        <v>0</v>
      </c>
      <c r="N128" s="72">
        <v>1</v>
      </c>
      <c r="O128" s="72">
        <v>0</v>
      </c>
    </row>
    <row r="129" spans="1:16" x14ac:dyDescent="0.25">
      <c r="A129" s="2" t="s">
        <v>102</v>
      </c>
      <c r="B129" s="71">
        <v>2</v>
      </c>
      <c r="C129" s="82">
        <v>1</v>
      </c>
      <c r="D129" s="72">
        <v>1</v>
      </c>
      <c r="E129" s="72">
        <v>0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</v>
      </c>
      <c r="L129" s="72">
        <v>1</v>
      </c>
      <c r="M129" s="72">
        <v>0</v>
      </c>
      <c r="N129" s="72">
        <v>1</v>
      </c>
      <c r="O129" s="72">
        <v>0</v>
      </c>
    </row>
    <row r="130" spans="1:16" x14ac:dyDescent="0.25">
      <c r="A130" s="2" t="s">
        <v>105</v>
      </c>
      <c r="B130" s="71">
        <v>2</v>
      </c>
      <c r="C130" s="82">
        <v>1</v>
      </c>
      <c r="D130" s="72">
        <v>1</v>
      </c>
      <c r="E130" s="72">
        <v>0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>
        <v>1</v>
      </c>
      <c r="N130" s="72">
        <v>0</v>
      </c>
      <c r="O130" s="72">
        <v>1</v>
      </c>
    </row>
    <row r="131" spans="1:16" x14ac:dyDescent="0.25">
      <c r="A131" s="2" t="s">
        <v>112</v>
      </c>
      <c r="B131" s="71">
        <v>1</v>
      </c>
      <c r="C131" s="82">
        <v>1</v>
      </c>
      <c r="D131" s="72">
        <v>1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1</v>
      </c>
      <c r="N131" s="72">
        <v>0</v>
      </c>
      <c r="O131" s="72">
        <v>1</v>
      </c>
    </row>
    <row r="132" spans="1:16" x14ac:dyDescent="0.25">
      <c r="A132" s="2" t="s">
        <v>100</v>
      </c>
      <c r="B132" s="71">
        <v>1</v>
      </c>
      <c r="C132" s="82">
        <v>1</v>
      </c>
      <c r="D132" s="72">
        <v>1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1</v>
      </c>
      <c r="M132" s="72">
        <v>0</v>
      </c>
      <c r="N132" s="72">
        <v>1</v>
      </c>
      <c r="O132" s="72">
        <v>0</v>
      </c>
    </row>
    <row r="133" spans="1:16" x14ac:dyDescent="0.25">
      <c r="A133" s="2" t="s">
        <v>111</v>
      </c>
      <c r="B133" s="71">
        <v>1</v>
      </c>
      <c r="C133" s="82">
        <v>1</v>
      </c>
      <c r="D133" s="72">
        <v>1</v>
      </c>
      <c r="E133" s="72">
        <v>0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1</v>
      </c>
      <c r="M133" s="72">
        <v>0</v>
      </c>
      <c r="N133" s="72">
        <v>1</v>
      </c>
      <c r="O133" s="72">
        <v>0</v>
      </c>
    </row>
    <row r="134" spans="1:16" x14ac:dyDescent="0.25">
      <c r="A134" s="2" t="s">
        <v>113</v>
      </c>
      <c r="B134" s="71">
        <v>2</v>
      </c>
      <c r="C134" s="82">
        <v>0.5</v>
      </c>
      <c r="D134" s="72">
        <v>0.5</v>
      </c>
      <c r="E134" s="72">
        <v>0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</v>
      </c>
      <c r="L134" s="72">
        <v>0.5</v>
      </c>
      <c r="M134" s="72">
        <v>1</v>
      </c>
      <c r="N134" s="72">
        <v>0</v>
      </c>
      <c r="O134" s="72">
        <v>0.5</v>
      </c>
    </row>
    <row r="135" spans="1:16" x14ac:dyDescent="0.25">
      <c r="A135" s="2" t="s">
        <v>114</v>
      </c>
      <c r="B135" s="71">
        <v>1</v>
      </c>
      <c r="C135" s="82">
        <v>0</v>
      </c>
      <c r="D135" s="72">
        <v>0</v>
      </c>
      <c r="E135" s="72">
        <v>0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1</v>
      </c>
      <c r="M135" s="72">
        <v>1</v>
      </c>
      <c r="N135" s="72">
        <v>0</v>
      </c>
      <c r="O135" s="72">
        <v>0</v>
      </c>
    </row>
    <row r="136" spans="1:16" x14ac:dyDescent="0.25">
      <c r="A136" s="2" t="s">
        <v>108</v>
      </c>
      <c r="B136" s="71">
        <v>1</v>
      </c>
      <c r="C136" s="82">
        <v>0</v>
      </c>
      <c r="D136" s="72">
        <v>0</v>
      </c>
      <c r="E136" s="72">
        <v>0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1</v>
      </c>
      <c r="M136" s="72">
        <v>1</v>
      </c>
      <c r="N136" s="72">
        <v>0</v>
      </c>
      <c r="O136" s="72">
        <v>0</v>
      </c>
    </row>
    <row r="137" spans="1:16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</row>
    <row r="138" spans="1:16" x14ac:dyDescent="0.25">
      <c r="A138" s="83" t="s">
        <v>40</v>
      </c>
      <c r="B138" s="57"/>
      <c r="C138" s="57"/>
      <c r="D138" s="84">
        <v>0.85199999999999998</v>
      </c>
      <c r="E138" s="84">
        <v>0.37</v>
      </c>
      <c r="F138" s="84">
        <v>0.25900000000000001</v>
      </c>
      <c r="G138" s="84">
        <v>3.6999999999999998E-2</v>
      </c>
      <c r="H138" s="84">
        <v>0</v>
      </c>
      <c r="I138" s="84">
        <v>0</v>
      </c>
      <c r="J138" s="84">
        <v>0</v>
      </c>
      <c r="K138" s="84">
        <v>0.29599999999999999</v>
      </c>
      <c r="L138" s="84">
        <v>0.48099999999999998</v>
      </c>
      <c r="M138" s="84">
        <v>0.37</v>
      </c>
      <c r="N138" s="84">
        <v>0.33300000000000002</v>
      </c>
      <c r="O138" s="84">
        <v>0.222</v>
      </c>
    </row>
    <row r="139" spans="1:16" x14ac:dyDescent="0.2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</row>
    <row r="140" spans="1:16" ht="15" customHeight="1" x14ac:dyDescent="0.25">
      <c r="A140" s="87" t="s">
        <v>47</v>
      </c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</row>
    <row r="141" spans="1:16" ht="15" customHeight="1" x14ac:dyDescent="0.25">
      <c r="A141" s="62" t="s">
        <v>516</v>
      </c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</row>
  </sheetData>
  <mergeCells count="33">
    <mergeCell ref="A139:P139"/>
    <mergeCell ref="A140:P140"/>
    <mergeCell ref="A141:P141"/>
    <mergeCell ref="A93:P93"/>
    <mergeCell ref="A94:P94"/>
    <mergeCell ref="A116:P116"/>
    <mergeCell ref="A117:P117"/>
    <mergeCell ref="A137:M137"/>
    <mergeCell ref="B138:C138"/>
    <mergeCell ref="A1:P1"/>
    <mergeCell ref="A2:P2"/>
    <mergeCell ref="A66:P66"/>
    <mergeCell ref="A67:P67"/>
    <mergeCell ref="A68:P68"/>
    <mergeCell ref="A45:A46"/>
    <mergeCell ref="A64:M64"/>
    <mergeCell ref="B65:C65"/>
    <mergeCell ref="A3:A4"/>
    <mergeCell ref="A22:M22"/>
    <mergeCell ref="B23:C23"/>
    <mergeCell ref="A24:A25"/>
    <mergeCell ref="A43:M43"/>
    <mergeCell ref="B44:C44"/>
    <mergeCell ref="A69:P69"/>
    <mergeCell ref="A95:A96"/>
    <mergeCell ref="A114:M114"/>
    <mergeCell ref="B115:C115"/>
    <mergeCell ref="A118:A119"/>
    <mergeCell ref="A72:A73"/>
    <mergeCell ref="A91:M91"/>
    <mergeCell ref="B92:C92"/>
    <mergeCell ref="A70:P70"/>
    <mergeCell ref="A71:P71"/>
  </mergeCells>
  <conditionalFormatting sqref="R4:U4">
    <cfRule type="notContainsText" dxfId="251" priority="12" operator="notContains" text="no">
      <formula>ISERROR(SEARCH("no",R4))</formula>
    </cfRule>
  </conditionalFormatting>
  <conditionalFormatting sqref="R4:U4">
    <cfRule type="containsText" dxfId="250" priority="11" operator="containsText" text="no">
      <formula>NOT(ISERROR(SEARCH("no",R4)))</formula>
    </cfRule>
  </conditionalFormatting>
  <conditionalFormatting sqref="R25:U25">
    <cfRule type="notContainsText" dxfId="249" priority="10" operator="notContains" text="no">
      <formula>ISERROR(SEARCH("no",R25))</formula>
    </cfRule>
  </conditionalFormatting>
  <conditionalFormatting sqref="R25:U25">
    <cfRule type="containsText" dxfId="248" priority="9" operator="containsText" text="no">
      <formula>NOT(ISERROR(SEARCH("no",R25)))</formula>
    </cfRule>
  </conditionalFormatting>
  <conditionalFormatting sqref="R46:U46">
    <cfRule type="notContainsText" dxfId="247" priority="8" operator="notContains" text="no">
      <formula>ISERROR(SEARCH("no",R46))</formula>
    </cfRule>
  </conditionalFormatting>
  <conditionalFormatting sqref="R46:U46">
    <cfRule type="containsText" dxfId="246" priority="7" operator="containsText" text="no">
      <formula>NOT(ISERROR(SEARCH("no",R46)))</formula>
    </cfRule>
  </conditionalFormatting>
  <conditionalFormatting sqref="R47:U63">
    <cfRule type="containsText" dxfId="245" priority="1" operator="containsText" text="no">
      <formula>NOT(ISERROR(SEARCH("no",R47)))</formula>
    </cfRule>
    <cfRule type="notContainsText" dxfId="244" priority="2" operator="notContains" text="no">
      <formula>ISERROR(SEARCH("no",R47))</formula>
    </cfRule>
  </conditionalFormatting>
  <conditionalFormatting sqref="R5:U21">
    <cfRule type="containsText" dxfId="243" priority="5" operator="containsText" text="no">
      <formula>NOT(ISERROR(SEARCH("no",R5)))</formula>
    </cfRule>
    <cfRule type="notContainsText" dxfId="242" priority="6" operator="notContains" text="no">
      <formula>ISERROR(SEARCH("no",R5))</formula>
    </cfRule>
  </conditionalFormatting>
  <conditionalFormatting sqref="R26:U42">
    <cfRule type="containsText" dxfId="241" priority="3" operator="containsText" text="no">
      <formula>NOT(ISERROR(SEARCH("no",R26)))</formula>
    </cfRule>
    <cfRule type="notContainsText" dxfId="240" priority="4" operator="notContains" text="no">
      <formula>ISERROR(SEARCH("no",R26))</formula>
    </cfRule>
  </conditionalFormatting>
  <hyperlinks>
    <hyperlink ref="B4" r:id="rId1" display="https://www.soccerstats.com/team.asp?league=germany&amp;stats=u151-bayern-munich" xr:uid="{FD5C8BE2-CCE7-49A3-AA34-0CB4ACE5188E}"/>
    <hyperlink ref="A5" r:id="rId2" display="https://www.soccerstats.com/team.asp?league=germany&amp;stats=u167-dortmund" xr:uid="{DD1452D3-4710-4850-B41A-7A6FBCB32A49}"/>
    <hyperlink ref="A6" r:id="rId3" display="https://www.soccerstats.com/team.asp?league=germany&amp;stats=u165-fsv-mainz" xr:uid="{1D462C5D-4BE6-425D-A52C-D6E427F9185C}"/>
    <hyperlink ref="A7" r:id="rId4" display="https://www.soccerstats.com/team.asp?league=germany&amp;stats=u153-werder-bremen" xr:uid="{83F21F1C-4164-4AB1-9150-972998EE8441}"/>
    <hyperlink ref="A8" r:id="rId5" display="https://www.soccerstats.com/team.asp?league=germany&amp;stats=u158-fc-augsburg" xr:uid="{B155AC26-C804-4218-BC0B-38F940E1F0BE}"/>
    <hyperlink ref="A9" r:id="rId6" display="https://www.soccerstats.com/team.asp?league=germany&amp;stats=u157-düsseldorf" xr:uid="{D4AD5AAC-1407-4128-994D-63494E4707B5}"/>
    <hyperlink ref="A10" r:id="rId7" display="https://www.soccerstats.com/team.asp?league=germany&amp;stats=u180-paderborn" xr:uid="{94A991DF-D56C-4BA0-B080-02594E61CB88}"/>
    <hyperlink ref="A11" r:id="rId8" display="https://www.soccerstats.com/team.asp?league=germany&amp;stats=u168-rb-leipzig" xr:uid="{0EDA460B-B658-42BA-AE35-7F624E0D773C}"/>
    <hyperlink ref="A12" r:id="rId9" display="https://www.soccerstats.com/team.asp?league=germany&amp;stats=u172-fc-köln" xr:uid="{4AE537D7-968D-49B1-A9AD-74BF5B4E9102}"/>
    <hyperlink ref="A13" r:id="rId10" display="https://www.soccerstats.com/team.asp?league=germany&amp;stats=u159-freiburg" xr:uid="{D4801BAB-4968-4D86-9219-A22E0E1D1FD7}"/>
    <hyperlink ref="A14" r:id="rId11" display="https://www.soccerstats.com/team.asp?league=germany&amp;stats=u155-hertha-berlin" xr:uid="{7671C5F3-4149-4963-AE8C-CDCB0DC8C296}"/>
    <hyperlink ref="A15" r:id="rId12" display="https://www.soccerstats.com/team.asp?league=germany&amp;stats=u181-union-berlin" xr:uid="{28217967-597E-4027-B4EF-B4FC42676B23}"/>
    <hyperlink ref="A16" r:id="rId13" display="https://www.soccerstats.com/team.asp?league=germany&amp;stats=u164-leverkusen" xr:uid="{8FC2B92E-B083-4C18-B745-58C27994B954}"/>
    <hyperlink ref="A17" r:id="rId14" display="https://www.soccerstats.com/team.asp?league=germany&amp;stats=u163-moenchengladb." xr:uid="{E1673584-C607-4E53-819B-DBD9B7438046}"/>
    <hyperlink ref="A18" r:id="rId15" display="https://www.soccerstats.com/team.asp?league=germany&amp;stats=u161-wolfsburg" xr:uid="{054160D3-2A25-431A-8116-5A0EC08B796B}"/>
    <hyperlink ref="A19" r:id="rId16" display="https://www.soccerstats.com/team.asp?league=germany&amp;stats=u160-frankfurt" xr:uid="{60ACA6CB-95C6-4718-B486-193CE66B533B}"/>
    <hyperlink ref="A20" r:id="rId17" display="https://www.soccerstats.com/team.asp?league=germany&amp;stats=u152-hoffenheim" xr:uid="{D2B0AD8E-7DFD-4661-BE8E-A917DB7A3DA7}"/>
    <hyperlink ref="A21" r:id="rId18" display="https://www.soccerstats.com/team.asp?league=germany&amp;stats=u162-schalke-04" xr:uid="{BD5BD297-2F1F-400C-94D3-75DC26E45E2B}"/>
    <hyperlink ref="B25" r:id="rId19" display="https://www.soccerstats.com/team.asp?league=germany&amp;stats=u167-dortmund" xr:uid="{3E77A31D-FD09-4C05-9EC8-ED973A20B571}"/>
    <hyperlink ref="A26" r:id="rId20" display="https://www.soccerstats.com/team.asp?league=germany&amp;stats=u151-bayern-munich" xr:uid="{9310DFA7-7B0B-4240-9CB7-B9095B375D32}"/>
    <hyperlink ref="A27" r:id="rId21" display="https://www.soccerstats.com/team.asp?league=germany&amp;stats=u152-hoffenheim" xr:uid="{C410186B-E6F8-45CB-9C90-C3A910CD3597}"/>
    <hyperlink ref="A28" r:id="rId22" display="https://www.soccerstats.com/team.asp?league=germany&amp;stats=u153-werder-bremen" xr:uid="{FF49F825-9480-4212-BF4C-009A9FEA49FF}"/>
    <hyperlink ref="A29" r:id="rId23" display="https://www.soccerstats.com/team.asp?league=germany&amp;stats=u157-düsseldorf" xr:uid="{A751565F-8112-4690-BC2B-C093E4B2CF03}"/>
    <hyperlink ref="A30" r:id="rId24" display="https://www.soccerstats.com/team.asp?league=germany&amp;stats=u172-fc-köln" xr:uid="{D10ECCD2-375A-4990-ADBF-4B1D9736C965}"/>
    <hyperlink ref="A31" r:id="rId25" display="https://www.soccerstats.com/team.asp?league=germany&amp;stats=u165-fsv-mainz" xr:uid="{20E2A7B6-178D-4FB7-9DCB-7F372EBF3003}"/>
    <hyperlink ref="A32" r:id="rId26" display="https://www.soccerstats.com/team.asp?league=germany&amp;stats=u180-paderborn" xr:uid="{CCD24C27-19A7-49A7-B691-0CA2E7D0B148}"/>
    <hyperlink ref="A33" r:id="rId27" display="https://www.soccerstats.com/team.asp?league=germany&amp;stats=u181-union-berlin" xr:uid="{BF1A2F12-2A02-4E51-9A68-52D0F92161A8}"/>
    <hyperlink ref="A34" r:id="rId28" display="https://www.soccerstats.com/team.asp?league=germany&amp;stats=u159-freiburg" xr:uid="{405F64ED-2C21-4C73-972B-2E6D6BAB3933}"/>
    <hyperlink ref="A35" r:id="rId29" display="https://www.soccerstats.com/team.asp?league=germany&amp;stats=u155-hertha-berlin" xr:uid="{D2E36286-B6AC-4E19-AD17-6EE3BA6865D2}"/>
    <hyperlink ref="A36" r:id="rId30" display="https://www.soccerstats.com/team.asp?league=germany&amp;stats=u168-rb-leipzig" xr:uid="{7DA9CE5F-4026-46DA-9CA9-399577A39958}"/>
    <hyperlink ref="A37" r:id="rId31" display="https://www.soccerstats.com/team.asp?league=germany&amp;stats=u162-schalke-04" xr:uid="{C10FD1B5-AF2A-4BA6-801C-EB45EAD4CFB1}"/>
    <hyperlink ref="A38" r:id="rId32" display="https://www.soccerstats.com/team.asp?league=germany&amp;stats=u164-leverkusen" xr:uid="{6431E17D-ED0E-4845-AE2E-82EAEDC60A1F}"/>
    <hyperlink ref="A39" r:id="rId33" display="https://www.soccerstats.com/team.asp?league=germany&amp;stats=u161-wolfsburg" xr:uid="{0E6248C9-1479-497C-BD4B-6EC64DF4A577}"/>
    <hyperlink ref="A40" r:id="rId34" display="https://www.soccerstats.com/team.asp?league=germany&amp;stats=u158-fc-augsburg" xr:uid="{BCA03FA8-7B60-40A7-B3F4-08149E0EF73E}"/>
    <hyperlink ref="A41" r:id="rId35" display="https://www.soccerstats.com/team.asp?league=germany&amp;stats=u160-frankfurt" xr:uid="{F7FE4A53-1C8C-461A-AC0B-F4F54657250E}"/>
    <hyperlink ref="A42" r:id="rId36" display="https://www.soccerstats.com/team.asp?league=germany&amp;stats=u163-moenchengladb." xr:uid="{C6398F5A-4479-4F28-AAD8-C18A443CF0F3}"/>
    <hyperlink ref="B46" r:id="rId37" display="https://www.soccerstats.com/team.asp?league=germany&amp;stats=u158-fc-augsburg" xr:uid="{6914DBC5-8001-4D60-A461-3EABDA0983BD}"/>
    <hyperlink ref="A47" r:id="rId38" display="https://www.soccerstats.com/team.asp?league=germany&amp;stats=u165-fsv-mainz" xr:uid="{DB82FD09-98A9-4B26-970E-F1534E7035DE}"/>
    <hyperlink ref="A48" r:id="rId39" display="https://www.soccerstats.com/team.asp?league=germany&amp;stats=u153-werder-bremen" xr:uid="{F2DEF420-5DAD-422F-8467-EA59BD02B0CA}"/>
    <hyperlink ref="A49" r:id="rId40" display="https://www.soccerstats.com/team.asp?league=germany&amp;stats=u167-dortmund" xr:uid="{70FF5E05-69F0-4FD2-B380-0AF3F903A471}"/>
    <hyperlink ref="A50" r:id="rId41" display="https://www.soccerstats.com/team.asp?league=germany&amp;stats=u159-freiburg" xr:uid="{86432C46-498A-4FAB-A5B7-3AC1BE0408E7}"/>
    <hyperlink ref="A51" r:id="rId42" display="https://www.soccerstats.com/team.asp?league=germany&amp;stats=u164-leverkusen" xr:uid="{A85E6A11-0657-439A-9DC8-754580700ECC}"/>
    <hyperlink ref="A52" r:id="rId43" display="https://www.soccerstats.com/team.asp?league=germany&amp;stats=u163-moenchengladb." xr:uid="{95352BA2-CC8A-4E3B-BCE4-26F5149953D0}"/>
    <hyperlink ref="A53" r:id="rId44" display="https://www.soccerstats.com/team.asp?league=germany&amp;stats=u168-rb-leipzig" xr:uid="{4E2DDCEC-93C8-4FB5-A401-CC6F51784B15}"/>
    <hyperlink ref="A54" r:id="rId45" display="https://www.soccerstats.com/team.asp?league=germany&amp;stats=u157-düsseldorf" xr:uid="{2E9100CC-E0BF-4940-AF8A-EC01AF746D8A}"/>
    <hyperlink ref="A55" r:id="rId46" display="https://www.soccerstats.com/team.asp?league=germany&amp;stats=u155-hertha-berlin" xr:uid="{9968D547-A2E6-4DDE-BD48-E6C2DCA8D9A4}"/>
    <hyperlink ref="A56" r:id="rId47" display="https://www.soccerstats.com/team.asp?league=germany&amp;stats=u180-paderborn" xr:uid="{80555CE4-CE4B-4A06-B0B1-41676598F8A6}"/>
    <hyperlink ref="A57" r:id="rId48" display="https://www.soccerstats.com/team.asp?league=germany&amp;stats=u151-bayern-munich" xr:uid="{6E2C0D33-0F1A-4B2D-9C29-5BAAFD241BD2}"/>
    <hyperlink ref="A58" r:id="rId49" display="https://www.soccerstats.com/team.asp?league=germany&amp;stats=u172-fc-köln" xr:uid="{8B6B4BC5-FB09-4A50-9616-582B7CD3AEB4}"/>
    <hyperlink ref="A59" r:id="rId50" display="https://www.soccerstats.com/team.asp?league=germany&amp;stats=u160-frankfurt" xr:uid="{49BA0AE5-FDDE-457F-B820-5EB9BA272251}"/>
    <hyperlink ref="A60" r:id="rId51" display="https://www.soccerstats.com/team.asp?league=germany&amp;stats=u161-wolfsburg" xr:uid="{31ADC626-D991-45CA-A873-94D1531AB745}"/>
    <hyperlink ref="A61" r:id="rId52" display="https://www.soccerstats.com/team.asp?league=germany&amp;stats=u181-union-berlin" xr:uid="{A50B0FDA-ACC2-43D0-A47E-BE26D0DABB5F}"/>
    <hyperlink ref="A62" r:id="rId53" display="https://www.soccerstats.com/team.asp?league=germany&amp;stats=u152-hoffenheim" xr:uid="{4F1D8688-A5F9-4096-8646-A45151CDE629}"/>
    <hyperlink ref="A63" r:id="rId54" display="https://www.soccerstats.com/team.asp?league=germany&amp;stats=u162-schalke-04" xr:uid="{C0AD6444-80DD-4F98-A99C-F049999B93A4}"/>
    <hyperlink ref="B73" r:id="rId55" display="https://www.soccerstats.com/team.asp?league=germany&amp;stats=u180-paderborn" xr:uid="{DFC7217A-FBDC-46F9-8BD5-003D4B0A3F45}"/>
    <hyperlink ref="A74" r:id="rId56" display="https://www.soccerstats.com/team.asp?league=germany&amp;stats=u151-bayern-munich" xr:uid="{43CA0799-CF4E-42C5-B6E1-D9D0C2800DDF}"/>
    <hyperlink ref="A75" r:id="rId57" display="https://www.soccerstats.com/team.asp?league=germany&amp;stats=u164-leverkusen" xr:uid="{2F137EEA-969F-4ADA-B7F6-467C4A231832}"/>
    <hyperlink ref="A76" r:id="rId58" display="https://www.soccerstats.com/team.asp?league=germany&amp;stats=u167-dortmund" xr:uid="{0D7121CF-749C-4EC8-8455-2351682AE0F2}"/>
    <hyperlink ref="A77" r:id="rId59" display="https://www.soccerstats.com/team.asp?league=germany&amp;stats=u157-düsseldorf" xr:uid="{F185955A-B305-4558-B610-C9E0FBA4246A}"/>
    <hyperlink ref="A78" r:id="rId60" display="https://www.soccerstats.com/team.asp?league=germany&amp;stats=u158-fc-augsburg" xr:uid="{A5DB7C32-EC66-4170-B93C-7DFA32F29486}"/>
    <hyperlink ref="A79" r:id="rId61" display="https://www.soccerstats.com/team.asp?league=germany&amp;stats=u165-fsv-mainz" xr:uid="{F4EE0767-08F3-4186-B481-29622D61CC14}"/>
    <hyperlink ref="A80" r:id="rId62" display="https://www.soccerstats.com/team.asp?league=germany&amp;stats=u155-hertha-berlin" xr:uid="{846A60AB-D434-48C4-B4E9-2A3002C6A36C}"/>
    <hyperlink ref="A81" r:id="rId63" display="https://www.soccerstats.com/team.asp?league=germany&amp;stats=u168-rb-leipzig" xr:uid="{26FE23B2-15A7-498B-B6CF-A0CE5F99E000}"/>
    <hyperlink ref="A82" r:id="rId64" display="https://www.soccerstats.com/team.asp?league=germany&amp;stats=u181-union-berlin" xr:uid="{0B99E4A6-38CA-40C0-8015-5FED00924234}"/>
    <hyperlink ref="A83" r:id="rId65" display="https://www.soccerstats.com/team.asp?league=germany&amp;stats=u153-werder-bremen" xr:uid="{E4CD85F7-5652-456E-9B85-DEB4F5D4888A}"/>
    <hyperlink ref="A84" r:id="rId66" display="https://www.soccerstats.com/team.asp?league=germany&amp;stats=u159-freiburg" xr:uid="{F4B38B44-673A-46FE-A727-0BCB398C0F1C}"/>
    <hyperlink ref="A85" r:id="rId67" display="https://www.soccerstats.com/team.asp?league=germany&amp;stats=u172-fc-köln" xr:uid="{3A603692-E5C3-4ED6-8796-1251DD091F0B}"/>
    <hyperlink ref="A86" r:id="rId68" display="https://www.soccerstats.com/team.asp?league=germany&amp;stats=u160-frankfurt" xr:uid="{B4B18FF9-8C26-479C-B1AE-F6C764E70EB5}"/>
    <hyperlink ref="A87" r:id="rId69" display="https://www.soccerstats.com/team.asp?league=germany&amp;stats=u163-moenchengladb." xr:uid="{AE0F3959-055F-44A5-9BF9-AB95E9C2E5BE}"/>
    <hyperlink ref="A88" r:id="rId70" display="https://www.soccerstats.com/team.asp?league=germany&amp;stats=u161-wolfsburg" xr:uid="{E66DEB05-DC8D-4B8C-B68B-3D85ECDAA6A8}"/>
    <hyperlink ref="A89" r:id="rId71" display="https://www.soccerstats.com/team.asp?league=germany&amp;stats=u152-hoffenheim" xr:uid="{7E376033-902D-4F24-B5C9-CDC7E1B7899D}"/>
    <hyperlink ref="A90" r:id="rId72" display="https://www.soccerstats.com/team.asp?league=germany&amp;stats=u162-schalke-04" xr:uid="{E8E78592-83D7-47E2-9126-2AAF10B64C86}"/>
    <hyperlink ref="B96" r:id="rId73" display="https://www.soccerstats.com/team.asp?league=germany&amp;stats=u151-bayern-munich" xr:uid="{E243C8E2-88EA-41AA-88B2-4150D1761FFC}"/>
    <hyperlink ref="A97" r:id="rId74" display="https://www.soccerstats.com/team.asp?league=germany&amp;stats=u157-düsseldorf" xr:uid="{D3C52820-24C1-4060-A5D6-177153400671}"/>
    <hyperlink ref="A98" r:id="rId75" display="https://www.soccerstats.com/team.asp?league=germany&amp;stats=u180-paderborn" xr:uid="{0376B1C2-FAEA-4381-AD25-97CD0EFDFD47}"/>
    <hyperlink ref="A99" r:id="rId76" display="https://www.soccerstats.com/team.asp?league=germany&amp;stats=u181-union-berlin" xr:uid="{C92B581C-B569-4CDB-A3E2-EA8B987F5574}"/>
    <hyperlink ref="A100" r:id="rId77" display="https://www.soccerstats.com/team.asp?league=germany&amp;stats=u167-dortmund" xr:uid="{E24D6934-F730-417A-A728-7C8100F125F7}"/>
    <hyperlink ref="A101" r:id="rId78" display="https://www.soccerstats.com/team.asp?league=germany&amp;stats=u165-fsv-mainz" xr:uid="{12E3A6AA-9C45-4062-8433-6C0EA62CA656}"/>
    <hyperlink ref="A102" r:id="rId79" display="https://www.soccerstats.com/team.asp?league=germany&amp;stats=u164-leverkusen" xr:uid="{E5E8CA16-8CE2-4440-8371-0EFB4305984D}"/>
    <hyperlink ref="A103" r:id="rId80" display="https://www.soccerstats.com/team.asp?league=germany&amp;stats=u153-werder-bremen" xr:uid="{CA838CA3-B199-4499-875A-C38CEBA9744C}"/>
    <hyperlink ref="A104" r:id="rId81" display="https://www.soccerstats.com/team.asp?league=germany&amp;stats=u172-fc-köln" xr:uid="{4B04C16A-3620-4C55-898D-F3D6E137600A}"/>
    <hyperlink ref="A105" r:id="rId82" display="https://www.soccerstats.com/team.asp?league=germany&amp;stats=u160-frankfurt" xr:uid="{7F0696FA-480D-48B9-A705-AF39A2703043}"/>
    <hyperlink ref="A106" r:id="rId83" display="https://www.soccerstats.com/team.asp?league=germany&amp;stats=u155-hertha-berlin" xr:uid="{7E6490EC-4C3E-4B5A-8F56-6AC15C5DABBB}"/>
    <hyperlink ref="A107" r:id="rId84" display="https://www.soccerstats.com/team.asp?league=germany&amp;stats=u152-hoffenheim" xr:uid="{F5FBBA81-D88E-4563-A000-0BD2C748D0E2}"/>
    <hyperlink ref="A108" r:id="rId85" display="https://www.soccerstats.com/team.asp?league=germany&amp;stats=u168-rb-leipzig" xr:uid="{DF7BD046-FD79-46F8-B95E-96181F4E84A6}"/>
    <hyperlink ref="A109" r:id="rId86" display="https://www.soccerstats.com/team.asp?league=germany&amp;stats=u162-schalke-04" xr:uid="{C4292D45-8778-4BD5-B4C7-A0288A506CB3}"/>
    <hyperlink ref="A110" r:id="rId87" display="https://www.soccerstats.com/team.asp?league=germany&amp;stats=u161-wolfsburg" xr:uid="{C04C25D0-DB23-42C1-AD2A-D3AE4DA47DF2}"/>
    <hyperlink ref="A111" r:id="rId88" display="https://www.soccerstats.com/team.asp?league=germany&amp;stats=u159-freiburg" xr:uid="{6CBBBF5F-A0EA-4757-8772-B418EE23270F}"/>
    <hyperlink ref="A112" r:id="rId89" display="https://www.soccerstats.com/team.asp?league=germany&amp;stats=u163-moenchengladb." xr:uid="{69CC14F7-30CC-4FF6-A0FA-A12E5DD5FC23}"/>
    <hyperlink ref="A113" r:id="rId90" display="https://www.soccerstats.com/team.asp?league=germany&amp;stats=u158-fc-augsburg" xr:uid="{97041496-1895-4195-B152-06649A0F03D0}"/>
    <hyperlink ref="B119" r:id="rId91" display="https://www.soccerstats.com/team.asp?league=germany&amp;stats=u159-freiburg" xr:uid="{54299F22-7326-4897-AABA-046D83559956}"/>
    <hyperlink ref="A120" r:id="rId92" display="https://www.soccerstats.com/team.asp?league=germany&amp;stats=u164-leverkusen" xr:uid="{FEDD0033-4BDB-48B3-B055-0B32E35DE313}"/>
    <hyperlink ref="A121" r:id="rId93" display="https://www.soccerstats.com/team.asp?league=germany&amp;stats=u158-fc-augsburg" xr:uid="{3AB6B814-ED21-4FD1-8B6B-0707AC18866A}"/>
    <hyperlink ref="A122" r:id="rId94" display="https://www.soccerstats.com/team.asp?league=germany&amp;stats=u180-paderborn" xr:uid="{92C83910-AC6B-4F04-87D5-B7B2FFCBCFA2}"/>
    <hyperlink ref="A123" r:id="rId95" display="https://www.soccerstats.com/team.asp?league=germany&amp;stats=u155-hertha-berlin" xr:uid="{3D91A149-F982-4EFD-9196-695DB3A3201E}"/>
    <hyperlink ref="A124" r:id="rId96" display="https://www.soccerstats.com/team.asp?league=germany&amp;stats=u163-moenchengladb." xr:uid="{CB250A16-0579-4738-8488-030E2999FA26}"/>
    <hyperlink ref="A125" r:id="rId97" display="https://www.soccerstats.com/team.asp?league=germany&amp;stats=u168-rb-leipzig" xr:uid="{B3BD69BC-3EAB-4B55-BC80-EEDCDEDFAA50}"/>
    <hyperlink ref="A126" r:id="rId98" display="https://www.soccerstats.com/team.asp?league=germany&amp;stats=u167-dortmund" xr:uid="{B7E213BD-5785-4842-8688-0BCB2CA03BA6}"/>
    <hyperlink ref="A127" r:id="rId99" display="https://www.soccerstats.com/team.asp?league=germany&amp;stats=u165-fsv-mainz" xr:uid="{4825F607-1C0B-48BD-A4BD-1F6925BEEF03}"/>
    <hyperlink ref="A128" r:id="rId100" display="https://www.soccerstats.com/team.asp?league=germany&amp;stats=u151-bayern-munich" xr:uid="{596D9F4F-7647-40F5-91EA-548C23175FAA}"/>
    <hyperlink ref="A129" r:id="rId101" display="https://www.soccerstats.com/team.asp?league=germany&amp;stats=u157-düsseldorf" xr:uid="{CFACD82A-1D55-4833-BA9B-BE6919C8054C}"/>
    <hyperlink ref="A130" r:id="rId102" display="https://www.soccerstats.com/team.asp?league=germany&amp;stats=u172-fc-köln" xr:uid="{0658B1ED-7F9A-4FE2-96BA-2247D0FEFF84}"/>
    <hyperlink ref="A131" r:id="rId103" display="https://www.soccerstats.com/team.asp?league=germany&amp;stats=u160-frankfurt" xr:uid="{27AFE009-1563-48BA-B72F-33C3128BCF8A}"/>
    <hyperlink ref="A132" r:id="rId104" display="https://www.soccerstats.com/team.asp?league=germany&amp;stats=u153-werder-bremen" xr:uid="{065559DD-84D3-49D3-887D-C351E16F72AE}"/>
    <hyperlink ref="A133" r:id="rId105" display="https://www.soccerstats.com/team.asp?league=germany&amp;stats=u161-wolfsburg" xr:uid="{B30F7531-BB92-44BE-862D-FD0753C9310A}"/>
    <hyperlink ref="A134" r:id="rId106" display="https://www.soccerstats.com/team.asp?league=germany&amp;stats=u152-hoffenheim" xr:uid="{D08FD118-BAD5-4A9B-A171-BE83E57BE1B4}"/>
    <hyperlink ref="A135" r:id="rId107" display="https://www.soccerstats.com/team.asp?league=germany&amp;stats=u162-schalke-04" xr:uid="{0C36C143-48FA-4BAC-BEC0-1087461CB177}"/>
    <hyperlink ref="A136" r:id="rId108" display="https://www.soccerstats.com/team.asp?league=germany&amp;stats=u181-union-berlin" xr:uid="{99616387-AB6E-4203-916F-28559C9EDED3}"/>
    <hyperlink ref="A141" r:id="rId109" display="https://www.soccerstats.com/table.asp?league=germany&amp;tid=e" xr:uid="{31B42791-62F8-4A9A-A991-782E4224AEF3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/>
  <dimension ref="A1:U141"/>
  <sheetViews>
    <sheetView topLeftCell="A45" workbookViewId="0">
      <selection activeCell="R47" sqref="R47:U63"/>
    </sheetView>
  </sheetViews>
  <sheetFormatPr baseColWidth="10" defaultRowHeight="15" x14ac:dyDescent="0.25"/>
  <cols>
    <col min="1" max="2" width="18.42578125" bestFit="1" customWidth="1"/>
    <col min="3" max="3" width="5" bestFit="1" customWidth="1"/>
    <col min="4" max="7" width="6.140625" bestFit="1" customWidth="1"/>
    <col min="8" max="8" width="5.85546875" bestFit="1" customWidth="1"/>
    <col min="9" max="10" width="5.5703125" bestFit="1" customWidth="1"/>
    <col min="11" max="15" width="6.140625" bestFit="1" customWidth="1"/>
    <col min="16" max="16" width="4.5703125" bestFit="1" customWidth="1"/>
  </cols>
  <sheetData>
    <row r="1" spans="1:21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85"/>
      <c r="B4" s="2" t="s">
        <v>115</v>
      </c>
      <c r="C4" s="71">
        <v>5</v>
      </c>
      <c r="D4" s="82">
        <v>4.4000000000000004</v>
      </c>
      <c r="E4" s="72">
        <v>1</v>
      </c>
      <c r="F4" s="72">
        <v>1</v>
      </c>
      <c r="G4" s="72">
        <v>1</v>
      </c>
      <c r="H4" s="72">
        <v>0.6</v>
      </c>
      <c r="I4" s="72">
        <v>0.6</v>
      </c>
      <c r="J4" s="72">
        <v>0.2</v>
      </c>
      <c r="K4" s="72">
        <v>0</v>
      </c>
      <c r="L4" s="72">
        <v>0.6</v>
      </c>
      <c r="M4" s="72">
        <v>0</v>
      </c>
      <c r="N4" s="72">
        <v>0.4</v>
      </c>
      <c r="O4" s="72">
        <v>0</v>
      </c>
      <c r="P4" s="72">
        <v>0.4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Bet</v>
      </c>
      <c r="U4" s="4" t="str">
        <f t="shared" si="0"/>
        <v>No Bet</v>
      </c>
    </row>
    <row r="5" spans="1:21" x14ac:dyDescent="0.25">
      <c r="A5" s="2" t="s">
        <v>116</v>
      </c>
      <c r="B5" s="71">
        <v>5</v>
      </c>
      <c r="C5" s="82">
        <v>4.2</v>
      </c>
      <c r="D5" s="72">
        <v>1</v>
      </c>
      <c r="E5" s="72">
        <v>1</v>
      </c>
      <c r="F5" s="72">
        <v>1</v>
      </c>
      <c r="G5" s="72">
        <v>0.4</v>
      </c>
      <c r="H5" s="72">
        <v>0.4</v>
      </c>
      <c r="I5" s="72">
        <v>0.4</v>
      </c>
      <c r="J5" s="72">
        <v>0</v>
      </c>
      <c r="K5" s="72">
        <v>0.8</v>
      </c>
      <c r="L5" s="72">
        <v>0</v>
      </c>
      <c r="M5" s="72">
        <v>0.2</v>
      </c>
      <c r="N5" s="72">
        <v>0</v>
      </c>
      <c r="O5" s="72">
        <v>0.2</v>
      </c>
      <c r="R5" s="4" t="str">
        <f>IF(D5&lt;$Q$1,"No Bet","Bet")</f>
        <v>Bet</v>
      </c>
      <c r="S5" s="4" t="str">
        <f t="shared" ref="S5:U5" si="1">IF(E5&lt;$Q$1,"No Bet","Bet")</f>
        <v>Bet</v>
      </c>
      <c r="T5" s="4" t="str">
        <f t="shared" si="1"/>
        <v>Bet</v>
      </c>
      <c r="U5" s="4" t="str">
        <f t="shared" si="1"/>
        <v>No Bet</v>
      </c>
    </row>
    <row r="6" spans="1:21" x14ac:dyDescent="0.25">
      <c r="A6" s="2" t="s">
        <v>117</v>
      </c>
      <c r="B6" s="71">
        <v>5</v>
      </c>
      <c r="C6" s="82">
        <v>4</v>
      </c>
      <c r="D6" s="72">
        <v>1</v>
      </c>
      <c r="E6" s="72">
        <v>1</v>
      </c>
      <c r="F6" s="72">
        <v>0.8</v>
      </c>
      <c r="G6" s="72">
        <v>0.8</v>
      </c>
      <c r="H6" s="72">
        <v>0.2</v>
      </c>
      <c r="I6" s="72">
        <v>0.2</v>
      </c>
      <c r="J6" s="72">
        <v>0</v>
      </c>
      <c r="K6" s="72">
        <v>1</v>
      </c>
      <c r="L6" s="72">
        <v>0</v>
      </c>
      <c r="M6" s="72">
        <v>0</v>
      </c>
      <c r="N6" s="72">
        <v>0</v>
      </c>
      <c r="O6" s="72">
        <v>0</v>
      </c>
      <c r="R6" s="4" t="str">
        <f t="shared" ref="R6:R21" si="2">IF(D6&lt;$Q$1,"No Bet","Bet")</f>
        <v>Bet</v>
      </c>
      <c r="S6" s="4" t="str">
        <f t="shared" ref="S6:S21" si="3">IF(E6&lt;$Q$1,"No Bet","Bet")</f>
        <v>Bet</v>
      </c>
      <c r="T6" s="4" t="str">
        <f t="shared" ref="T6:T21" si="4">IF(F6&lt;$Q$1,"No Bet","Bet")</f>
        <v>No Bet</v>
      </c>
      <c r="U6" s="4" t="str">
        <f t="shared" ref="U6:U21" si="5">IF(G6&lt;$Q$1,"No Bet","Bet")</f>
        <v>No Bet</v>
      </c>
    </row>
    <row r="7" spans="1:21" x14ac:dyDescent="0.25">
      <c r="A7" s="2" t="s">
        <v>118</v>
      </c>
      <c r="B7" s="71">
        <v>5</v>
      </c>
      <c r="C7" s="82">
        <v>4</v>
      </c>
      <c r="D7" s="72">
        <v>1</v>
      </c>
      <c r="E7" s="72">
        <v>0.8</v>
      </c>
      <c r="F7" s="72">
        <v>0.8</v>
      </c>
      <c r="G7" s="72">
        <v>0.6</v>
      </c>
      <c r="H7" s="72">
        <v>0.4</v>
      </c>
      <c r="I7" s="72">
        <v>0.4</v>
      </c>
      <c r="J7" s="72">
        <v>0</v>
      </c>
      <c r="K7" s="72">
        <v>0.8</v>
      </c>
      <c r="L7" s="72">
        <v>0</v>
      </c>
      <c r="M7" s="72">
        <v>0.2</v>
      </c>
      <c r="N7" s="72">
        <v>0</v>
      </c>
      <c r="O7" s="72">
        <v>0.2</v>
      </c>
      <c r="R7" s="4" t="str">
        <f t="shared" si="2"/>
        <v>Bet</v>
      </c>
      <c r="S7" s="4" t="str">
        <f t="shared" si="3"/>
        <v>No 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119</v>
      </c>
      <c r="B8" s="71">
        <v>5</v>
      </c>
      <c r="C8" s="82">
        <v>3.6</v>
      </c>
      <c r="D8" s="72">
        <v>1</v>
      </c>
      <c r="E8" s="72">
        <v>1</v>
      </c>
      <c r="F8" s="72">
        <v>0.8</v>
      </c>
      <c r="G8" s="72">
        <v>0.4</v>
      </c>
      <c r="H8" s="72">
        <v>0.2</v>
      </c>
      <c r="I8" s="72">
        <v>0.2</v>
      </c>
      <c r="J8" s="72">
        <v>0</v>
      </c>
      <c r="K8" s="72">
        <v>1</v>
      </c>
      <c r="L8" s="72">
        <v>0</v>
      </c>
      <c r="M8" s="72">
        <v>0</v>
      </c>
      <c r="N8" s="72">
        <v>0</v>
      </c>
      <c r="O8" s="72">
        <v>0</v>
      </c>
      <c r="R8" s="4" t="str">
        <f t="shared" si="2"/>
        <v>Bet</v>
      </c>
      <c r="S8" s="4" t="str">
        <f t="shared" si="3"/>
        <v>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120</v>
      </c>
      <c r="B9" s="71">
        <v>5</v>
      </c>
      <c r="C9" s="82">
        <v>3.4</v>
      </c>
      <c r="D9" s="72">
        <v>1</v>
      </c>
      <c r="E9" s="72">
        <v>1</v>
      </c>
      <c r="F9" s="72">
        <v>0.8</v>
      </c>
      <c r="G9" s="72">
        <v>0.6</v>
      </c>
      <c r="H9" s="72">
        <v>0</v>
      </c>
      <c r="I9" s="72">
        <v>0</v>
      </c>
      <c r="J9" s="72">
        <v>0</v>
      </c>
      <c r="K9" s="72">
        <v>0.8</v>
      </c>
      <c r="L9" s="72">
        <v>0</v>
      </c>
      <c r="M9" s="72">
        <v>0.2</v>
      </c>
      <c r="N9" s="72">
        <v>0</v>
      </c>
      <c r="O9" s="72">
        <v>0.2</v>
      </c>
      <c r="R9" s="4" t="str">
        <f t="shared" si="2"/>
        <v>Bet</v>
      </c>
      <c r="S9" s="4" t="str">
        <f t="shared" si="3"/>
        <v>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121</v>
      </c>
      <c r="B10" s="71">
        <v>5</v>
      </c>
      <c r="C10" s="82">
        <v>3.2</v>
      </c>
      <c r="D10" s="72">
        <v>0.8</v>
      </c>
      <c r="E10" s="72">
        <v>0.6</v>
      </c>
      <c r="F10" s="72">
        <v>0.6</v>
      </c>
      <c r="G10" s="72">
        <v>0.4</v>
      </c>
      <c r="H10" s="72">
        <v>0.4</v>
      </c>
      <c r="I10" s="72">
        <v>0.4</v>
      </c>
      <c r="J10" s="72">
        <v>0</v>
      </c>
      <c r="K10" s="72">
        <v>0.6</v>
      </c>
      <c r="L10" s="72">
        <v>0.2</v>
      </c>
      <c r="M10" s="72">
        <v>0.4</v>
      </c>
      <c r="N10" s="72">
        <v>0</v>
      </c>
      <c r="O10" s="72">
        <v>0.2</v>
      </c>
      <c r="R10" s="4" t="str">
        <f t="shared" si="2"/>
        <v>No 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122</v>
      </c>
      <c r="B11" s="71">
        <v>5</v>
      </c>
      <c r="C11" s="82">
        <v>3.2</v>
      </c>
      <c r="D11" s="72">
        <v>1</v>
      </c>
      <c r="E11" s="72">
        <v>0.8</v>
      </c>
      <c r="F11" s="72">
        <v>0.6</v>
      </c>
      <c r="G11" s="72">
        <v>0.4</v>
      </c>
      <c r="H11" s="72">
        <v>0.2</v>
      </c>
      <c r="I11" s="72">
        <v>0.2</v>
      </c>
      <c r="J11" s="72">
        <v>0</v>
      </c>
      <c r="K11" s="72">
        <v>0.4</v>
      </c>
      <c r="L11" s="72">
        <v>0.6</v>
      </c>
      <c r="M11" s="72">
        <v>0</v>
      </c>
      <c r="N11" s="72">
        <v>0.6</v>
      </c>
      <c r="O11" s="72">
        <v>0</v>
      </c>
      <c r="R11" s="4" t="str">
        <f t="shared" si="2"/>
        <v>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123</v>
      </c>
      <c r="B12" s="71">
        <v>5</v>
      </c>
      <c r="C12" s="82">
        <v>3.2</v>
      </c>
      <c r="D12" s="72">
        <v>1</v>
      </c>
      <c r="E12" s="72">
        <v>0.8</v>
      </c>
      <c r="F12" s="72">
        <v>0.6</v>
      </c>
      <c r="G12" s="72">
        <v>0.6</v>
      </c>
      <c r="H12" s="72">
        <v>0.2</v>
      </c>
      <c r="I12" s="72">
        <v>0</v>
      </c>
      <c r="J12" s="72">
        <v>0</v>
      </c>
      <c r="K12" s="72">
        <v>0.6</v>
      </c>
      <c r="L12" s="72">
        <v>0.2</v>
      </c>
      <c r="M12" s="72">
        <v>0.2</v>
      </c>
      <c r="N12" s="72">
        <v>0.2</v>
      </c>
      <c r="O12" s="72">
        <v>0.2</v>
      </c>
      <c r="R12" s="4" t="str">
        <f t="shared" si="2"/>
        <v>Bet</v>
      </c>
      <c r="S12" s="4" t="str">
        <f t="shared" si="3"/>
        <v>No 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124</v>
      </c>
      <c r="B13" s="71">
        <v>5</v>
      </c>
      <c r="C13" s="82">
        <v>3</v>
      </c>
      <c r="D13" s="72">
        <v>1</v>
      </c>
      <c r="E13" s="72">
        <v>0.6</v>
      </c>
      <c r="F13" s="72">
        <v>0.6</v>
      </c>
      <c r="G13" s="72">
        <v>0.6</v>
      </c>
      <c r="H13" s="72">
        <v>0.2</v>
      </c>
      <c r="I13" s="72">
        <v>0</v>
      </c>
      <c r="J13" s="72">
        <v>0</v>
      </c>
      <c r="K13" s="72">
        <v>0.4</v>
      </c>
      <c r="L13" s="72">
        <v>0.4</v>
      </c>
      <c r="M13" s="72">
        <v>0.2</v>
      </c>
      <c r="N13" s="72">
        <v>0.4</v>
      </c>
      <c r="O13" s="72">
        <v>0.2</v>
      </c>
      <c r="R13" s="4" t="str">
        <f t="shared" si="2"/>
        <v>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125</v>
      </c>
      <c r="B14" s="71">
        <v>5</v>
      </c>
      <c r="C14" s="82">
        <v>2.6</v>
      </c>
      <c r="D14" s="72">
        <v>0.8</v>
      </c>
      <c r="E14" s="72">
        <v>0.8</v>
      </c>
      <c r="F14" s="72">
        <v>0.4</v>
      </c>
      <c r="G14" s="72">
        <v>0.4</v>
      </c>
      <c r="H14" s="72">
        <v>0.2</v>
      </c>
      <c r="I14" s="72">
        <v>0</v>
      </c>
      <c r="J14" s="72">
        <v>0</v>
      </c>
      <c r="K14" s="72">
        <v>0.6</v>
      </c>
      <c r="L14" s="72">
        <v>0.4</v>
      </c>
      <c r="M14" s="72">
        <v>0.2</v>
      </c>
      <c r="N14" s="72">
        <v>0.2</v>
      </c>
      <c r="O14" s="72">
        <v>0</v>
      </c>
      <c r="R14" s="4" t="str">
        <f t="shared" si="2"/>
        <v>No 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126</v>
      </c>
      <c r="B15" s="71">
        <v>5</v>
      </c>
      <c r="C15" s="82">
        <v>2.6</v>
      </c>
      <c r="D15" s="72">
        <v>1</v>
      </c>
      <c r="E15" s="72">
        <v>0.8</v>
      </c>
      <c r="F15" s="72">
        <v>0.4</v>
      </c>
      <c r="G15" s="72">
        <v>0.4</v>
      </c>
      <c r="H15" s="72">
        <v>0</v>
      </c>
      <c r="I15" s="72">
        <v>0</v>
      </c>
      <c r="J15" s="72">
        <v>0</v>
      </c>
      <c r="K15" s="72">
        <v>0.6</v>
      </c>
      <c r="L15" s="72">
        <v>0.2</v>
      </c>
      <c r="M15" s="72">
        <v>0.2</v>
      </c>
      <c r="N15" s="72">
        <v>0.2</v>
      </c>
      <c r="O15" s="72">
        <v>0.2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127</v>
      </c>
      <c r="B16" s="71">
        <v>5</v>
      </c>
      <c r="C16" s="82">
        <v>2.6</v>
      </c>
      <c r="D16" s="72">
        <v>1</v>
      </c>
      <c r="E16" s="72">
        <v>1</v>
      </c>
      <c r="F16" s="72">
        <v>0.6</v>
      </c>
      <c r="G16" s="72">
        <v>0</v>
      </c>
      <c r="H16" s="72">
        <v>0</v>
      </c>
      <c r="I16" s="72">
        <v>0</v>
      </c>
      <c r="J16" s="72">
        <v>0</v>
      </c>
      <c r="K16" s="72">
        <v>0.6</v>
      </c>
      <c r="L16" s="72">
        <v>0.2</v>
      </c>
      <c r="M16" s="72">
        <v>0.2</v>
      </c>
      <c r="N16" s="72">
        <v>0.2</v>
      </c>
      <c r="O16" s="72">
        <v>0.2</v>
      </c>
      <c r="R16" s="4" t="str">
        <f t="shared" si="2"/>
        <v>Bet</v>
      </c>
      <c r="S16" s="4" t="str">
        <f t="shared" si="3"/>
        <v>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128</v>
      </c>
      <c r="B17" s="71">
        <v>5</v>
      </c>
      <c r="C17" s="82">
        <v>2.6</v>
      </c>
      <c r="D17" s="72">
        <v>1</v>
      </c>
      <c r="E17" s="72">
        <v>0.6</v>
      </c>
      <c r="F17" s="72">
        <v>0.6</v>
      </c>
      <c r="G17" s="72">
        <v>0.4</v>
      </c>
      <c r="H17" s="72">
        <v>0</v>
      </c>
      <c r="I17" s="72">
        <v>0</v>
      </c>
      <c r="J17" s="72">
        <v>0</v>
      </c>
      <c r="K17" s="72">
        <v>0.2</v>
      </c>
      <c r="L17" s="72">
        <v>0.6</v>
      </c>
      <c r="M17" s="72">
        <v>0.2</v>
      </c>
      <c r="N17" s="72">
        <v>0.6</v>
      </c>
      <c r="O17" s="72">
        <v>0.2</v>
      </c>
      <c r="R17" s="4" t="str">
        <f t="shared" si="2"/>
        <v>Bet</v>
      </c>
      <c r="S17" s="4" t="str">
        <f t="shared" si="3"/>
        <v>No 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129</v>
      </c>
      <c r="B18" s="71">
        <v>5</v>
      </c>
      <c r="C18" s="82">
        <v>2.6</v>
      </c>
      <c r="D18" s="72">
        <v>0.8</v>
      </c>
      <c r="E18" s="72">
        <v>0.8</v>
      </c>
      <c r="F18" s="72">
        <v>0.8</v>
      </c>
      <c r="G18" s="72">
        <v>0.2</v>
      </c>
      <c r="H18" s="72">
        <v>0</v>
      </c>
      <c r="I18" s="72">
        <v>0</v>
      </c>
      <c r="J18" s="72">
        <v>0</v>
      </c>
      <c r="K18" s="72">
        <v>0.8</v>
      </c>
      <c r="L18" s="72">
        <v>0.2</v>
      </c>
      <c r="M18" s="72">
        <v>0.2</v>
      </c>
      <c r="N18" s="72">
        <v>0</v>
      </c>
      <c r="O18" s="72">
        <v>0</v>
      </c>
      <c r="R18" s="4" t="str">
        <f t="shared" si="2"/>
        <v>No 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130</v>
      </c>
      <c r="B19" s="71">
        <v>5</v>
      </c>
      <c r="C19" s="82">
        <v>2.4</v>
      </c>
      <c r="D19" s="72">
        <v>1</v>
      </c>
      <c r="E19" s="72">
        <v>1</v>
      </c>
      <c r="F19" s="72">
        <v>0.4</v>
      </c>
      <c r="G19" s="72">
        <v>0</v>
      </c>
      <c r="H19" s="72">
        <v>0</v>
      </c>
      <c r="I19" s="72">
        <v>0</v>
      </c>
      <c r="J19" s="72">
        <v>0</v>
      </c>
      <c r="K19" s="72">
        <v>0.8</v>
      </c>
      <c r="L19" s="72">
        <v>0</v>
      </c>
      <c r="M19" s="72">
        <v>0.2</v>
      </c>
      <c r="N19" s="72">
        <v>0</v>
      </c>
      <c r="O19" s="72">
        <v>0.2</v>
      </c>
      <c r="R19" s="4" t="str">
        <f t="shared" si="2"/>
        <v>Bet</v>
      </c>
      <c r="S19" s="4" t="str">
        <f t="shared" si="3"/>
        <v>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2" t="s">
        <v>131</v>
      </c>
      <c r="B20" s="71">
        <v>5</v>
      </c>
      <c r="C20" s="82">
        <v>2.2000000000000002</v>
      </c>
      <c r="D20" s="72">
        <v>1</v>
      </c>
      <c r="E20" s="72">
        <v>0.6</v>
      </c>
      <c r="F20" s="72">
        <v>0.2</v>
      </c>
      <c r="G20" s="72">
        <v>0.2</v>
      </c>
      <c r="H20" s="72">
        <v>0.2</v>
      </c>
      <c r="I20" s="72">
        <v>0</v>
      </c>
      <c r="J20" s="72">
        <v>0</v>
      </c>
      <c r="K20" s="72">
        <v>0.4</v>
      </c>
      <c r="L20" s="72">
        <v>0.4</v>
      </c>
      <c r="M20" s="72">
        <v>0.2</v>
      </c>
      <c r="N20" s="72">
        <v>0.4</v>
      </c>
      <c r="O20" s="72">
        <v>0.2</v>
      </c>
      <c r="R20" s="4" t="str">
        <f t="shared" si="2"/>
        <v>Bet</v>
      </c>
      <c r="S20" s="4" t="str">
        <f t="shared" si="3"/>
        <v>No Bet</v>
      </c>
      <c r="T20" s="4" t="str">
        <f t="shared" si="4"/>
        <v>No Bet</v>
      </c>
      <c r="U20" s="4" t="str">
        <f t="shared" si="5"/>
        <v>No Bet</v>
      </c>
    </row>
    <row r="21" spans="1:21" x14ac:dyDescent="0.25">
      <c r="A21" s="2" t="s">
        <v>132</v>
      </c>
      <c r="B21" s="71">
        <v>5</v>
      </c>
      <c r="C21" s="82">
        <v>1.8</v>
      </c>
      <c r="D21" s="72">
        <v>0.8</v>
      </c>
      <c r="E21" s="72">
        <v>0.6</v>
      </c>
      <c r="F21" s="72">
        <v>0.2</v>
      </c>
      <c r="G21" s="72">
        <v>0.2</v>
      </c>
      <c r="H21" s="72">
        <v>0</v>
      </c>
      <c r="I21" s="72">
        <v>0</v>
      </c>
      <c r="J21" s="72">
        <v>0</v>
      </c>
      <c r="K21" s="72">
        <v>0.2</v>
      </c>
      <c r="L21" s="72">
        <v>0.4</v>
      </c>
      <c r="M21" s="72">
        <v>0.6</v>
      </c>
      <c r="N21" s="72">
        <v>0.2</v>
      </c>
      <c r="O21" s="72">
        <v>0.4</v>
      </c>
      <c r="R21" s="4" t="str">
        <f t="shared" si="2"/>
        <v>No Bet</v>
      </c>
      <c r="S21" s="4" t="str">
        <f t="shared" si="3"/>
        <v>No Bet</v>
      </c>
      <c r="T21" s="4" t="str">
        <f t="shared" si="4"/>
        <v>No Bet</v>
      </c>
      <c r="U21" s="4" t="str">
        <f t="shared" si="5"/>
        <v>No Bet</v>
      </c>
    </row>
    <row r="22" spans="1:21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23" spans="1:21" ht="15.75" thickBot="1" x14ac:dyDescent="0.3">
      <c r="A23" s="83" t="s">
        <v>40</v>
      </c>
      <c r="B23" s="57"/>
      <c r="C23" s="57"/>
      <c r="D23" s="84">
        <v>0.95599999999999996</v>
      </c>
      <c r="E23" s="84">
        <v>0.82199999999999995</v>
      </c>
      <c r="F23" s="84">
        <v>0.622</v>
      </c>
      <c r="G23" s="84">
        <v>0.4</v>
      </c>
      <c r="H23" s="84">
        <v>0.17799999999999999</v>
      </c>
      <c r="I23" s="84">
        <v>0.111</v>
      </c>
      <c r="J23" s="84">
        <v>0</v>
      </c>
      <c r="K23" s="84">
        <v>0.622</v>
      </c>
      <c r="L23" s="84">
        <v>0.21099999999999999</v>
      </c>
      <c r="M23" s="84">
        <v>0.21099999999999999</v>
      </c>
      <c r="N23" s="84">
        <v>0.16700000000000001</v>
      </c>
      <c r="O23" s="84">
        <v>0.16700000000000001</v>
      </c>
    </row>
    <row r="24" spans="1:21" ht="15.75" thickBot="1" x14ac:dyDescent="0.3">
      <c r="A24" s="85" t="s">
        <v>41</v>
      </c>
      <c r="B24" s="81" t="s">
        <v>2</v>
      </c>
      <c r="C24" s="81" t="s">
        <v>3</v>
      </c>
      <c r="D24" s="81" t="s">
        <v>4</v>
      </c>
      <c r="E24" s="81" t="s">
        <v>5</v>
      </c>
      <c r="F24" s="81" t="s">
        <v>6</v>
      </c>
      <c r="G24" s="81" t="s">
        <v>7</v>
      </c>
      <c r="H24" s="81" t="s">
        <v>8</v>
      </c>
      <c r="I24" s="81" t="s">
        <v>9</v>
      </c>
      <c r="J24" s="81" t="s">
        <v>10</v>
      </c>
      <c r="K24" s="81" t="s">
        <v>11</v>
      </c>
      <c r="L24" s="81" t="s">
        <v>12</v>
      </c>
      <c r="M24" s="81" t="s">
        <v>13</v>
      </c>
      <c r="N24" s="81" t="s">
        <v>14</v>
      </c>
      <c r="O24" s="81" t="s">
        <v>15</v>
      </c>
      <c r="R24" s="6">
        <v>0.5</v>
      </c>
      <c r="S24" s="7">
        <v>1.5</v>
      </c>
      <c r="T24" s="7">
        <v>2.5</v>
      </c>
      <c r="U24" s="8">
        <v>3.5</v>
      </c>
    </row>
    <row r="25" spans="1:21" x14ac:dyDescent="0.25">
      <c r="A25" s="85"/>
      <c r="B25" s="2" t="s">
        <v>118</v>
      </c>
      <c r="C25" s="71">
        <v>2</v>
      </c>
      <c r="D25" s="82">
        <v>6</v>
      </c>
      <c r="E25" s="72">
        <v>1</v>
      </c>
      <c r="F25" s="72">
        <v>1</v>
      </c>
      <c r="G25" s="72">
        <v>1</v>
      </c>
      <c r="H25" s="72">
        <v>1</v>
      </c>
      <c r="I25" s="72">
        <v>1</v>
      </c>
      <c r="J25" s="72">
        <v>1</v>
      </c>
      <c r="K25" s="72">
        <v>0</v>
      </c>
      <c r="L25" s="72">
        <v>1</v>
      </c>
      <c r="M25" s="72">
        <v>0</v>
      </c>
      <c r="N25" s="72">
        <v>0</v>
      </c>
      <c r="O25" s="72">
        <v>0</v>
      </c>
      <c r="P25" s="72">
        <v>0</v>
      </c>
      <c r="R25" s="4" t="str">
        <f>IF(E25&lt;$Q$1,"No Bet","Bet")</f>
        <v>Bet</v>
      </c>
      <c r="S25" s="4" t="str">
        <f t="shared" ref="S25:U25" si="6">IF(F25&lt;$Q$1,"No Bet","Bet")</f>
        <v>Bet</v>
      </c>
      <c r="T25" s="4" t="str">
        <f t="shared" si="6"/>
        <v>Bet</v>
      </c>
      <c r="U25" s="4" t="str">
        <f t="shared" si="6"/>
        <v>Bet</v>
      </c>
    </row>
    <row r="26" spans="1:21" x14ac:dyDescent="0.25">
      <c r="A26" s="2" t="s">
        <v>116</v>
      </c>
      <c r="B26" s="71">
        <v>2</v>
      </c>
      <c r="C26" s="82">
        <v>6</v>
      </c>
      <c r="D26" s="72">
        <v>1</v>
      </c>
      <c r="E26" s="72">
        <v>1</v>
      </c>
      <c r="F26" s="72">
        <v>1</v>
      </c>
      <c r="G26" s="72">
        <v>1</v>
      </c>
      <c r="H26" s="72">
        <v>1</v>
      </c>
      <c r="I26" s="72">
        <v>1</v>
      </c>
      <c r="J26" s="72">
        <v>0</v>
      </c>
      <c r="K26" s="72">
        <v>1</v>
      </c>
      <c r="L26" s="72">
        <v>0</v>
      </c>
      <c r="M26" s="72">
        <v>0</v>
      </c>
      <c r="N26" s="72">
        <v>0</v>
      </c>
      <c r="O26" s="72">
        <v>0</v>
      </c>
      <c r="R26" s="4" t="str">
        <f>IF(D26&lt;$Q$1,"No Bet","Bet")</f>
        <v>Bet</v>
      </c>
      <c r="S26" s="4" t="str">
        <f t="shared" ref="S26:U26" si="7">IF(E26&lt;$Q$1,"No Bet","Bet")</f>
        <v>Bet</v>
      </c>
      <c r="T26" s="4" t="str">
        <f t="shared" si="7"/>
        <v>Bet</v>
      </c>
      <c r="U26" s="4" t="str">
        <f t="shared" si="7"/>
        <v>Bet</v>
      </c>
    </row>
    <row r="27" spans="1:21" x14ac:dyDescent="0.25">
      <c r="A27" s="2" t="s">
        <v>123</v>
      </c>
      <c r="B27" s="71">
        <v>2</v>
      </c>
      <c r="C27" s="82">
        <v>4</v>
      </c>
      <c r="D27" s="72">
        <v>1</v>
      </c>
      <c r="E27" s="72">
        <v>1</v>
      </c>
      <c r="F27" s="72">
        <v>1</v>
      </c>
      <c r="G27" s="72">
        <v>1</v>
      </c>
      <c r="H27" s="72">
        <v>0</v>
      </c>
      <c r="I27" s="72">
        <v>0</v>
      </c>
      <c r="J27" s="72">
        <v>0</v>
      </c>
      <c r="K27" s="72">
        <v>1</v>
      </c>
      <c r="L27" s="72">
        <v>0</v>
      </c>
      <c r="M27" s="72">
        <v>0</v>
      </c>
      <c r="N27" s="72">
        <v>0</v>
      </c>
      <c r="O27" s="72">
        <v>0</v>
      </c>
      <c r="R27" s="4" t="str">
        <f t="shared" ref="R27:R42" si="8">IF(D27&lt;$Q$1,"No Bet","Bet")</f>
        <v>Bet</v>
      </c>
      <c r="S27" s="4" t="str">
        <f t="shared" ref="S27:S42" si="9">IF(E27&lt;$Q$1,"No Bet","Bet")</f>
        <v>Bet</v>
      </c>
      <c r="T27" s="4" t="str">
        <f t="shared" ref="T27:T42" si="10">IF(F27&lt;$Q$1,"No Bet","Bet")</f>
        <v>Bet</v>
      </c>
      <c r="U27" s="4" t="str">
        <f t="shared" ref="U27:U42" si="11">IF(G27&lt;$Q$1,"No Bet","Bet")</f>
        <v>Bet</v>
      </c>
    </row>
    <row r="28" spans="1:21" x14ac:dyDescent="0.25">
      <c r="A28" s="2" t="s">
        <v>128</v>
      </c>
      <c r="B28" s="71">
        <v>3</v>
      </c>
      <c r="C28" s="82">
        <v>3.67</v>
      </c>
      <c r="D28" s="72">
        <v>1</v>
      </c>
      <c r="E28" s="72">
        <v>1</v>
      </c>
      <c r="F28" s="72">
        <v>1</v>
      </c>
      <c r="G28" s="72">
        <v>0.67</v>
      </c>
      <c r="H28" s="72">
        <v>0</v>
      </c>
      <c r="I28" s="72">
        <v>0</v>
      </c>
      <c r="J28" s="72">
        <v>0</v>
      </c>
      <c r="K28" s="72">
        <v>0.33</v>
      </c>
      <c r="L28" s="72">
        <v>0.67</v>
      </c>
      <c r="M28" s="72">
        <v>0</v>
      </c>
      <c r="N28" s="72">
        <v>0.67</v>
      </c>
      <c r="O28" s="72">
        <v>0</v>
      </c>
      <c r="R28" s="4" t="str">
        <f t="shared" si="8"/>
        <v>Bet</v>
      </c>
      <c r="S28" s="4" t="str">
        <f t="shared" si="9"/>
        <v>Bet</v>
      </c>
      <c r="T28" s="4" t="str">
        <f t="shared" si="10"/>
        <v>Bet</v>
      </c>
      <c r="U28" s="4" t="str">
        <f t="shared" si="11"/>
        <v>No Bet</v>
      </c>
    </row>
    <row r="29" spans="1:21" x14ac:dyDescent="0.25">
      <c r="A29" s="2" t="s">
        <v>115</v>
      </c>
      <c r="B29" s="71">
        <v>3</v>
      </c>
      <c r="C29" s="82">
        <v>3.67</v>
      </c>
      <c r="D29" s="72">
        <v>1</v>
      </c>
      <c r="E29" s="72">
        <v>1</v>
      </c>
      <c r="F29" s="72">
        <v>1</v>
      </c>
      <c r="G29" s="72">
        <v>0.33</v>
      </c>
      <c r="H29" s="72">
        <v>0.33</v>
      </c>
      <c r="I29" s="72">
        <v>0</v>
      </c>
      <c r="J29" s="72">
        <v>0</v>
      </c>
      <c r="K29" s="72">
        <v>0.33</v>
      </c>
      <c r="L29" s="72">
        <v>0</v>
      </c>
      <c r="M29" s="72">
        <v>0.67</v>
      </c>
      <c r="N29" s="72">
        <v>0</v>
      </c>
      <c r="O29" s="72">
        <v>0.67</v>
      </c>
      <c r="R29" s="4" t="str">
        <f t="shared" si="8"/>
        <v>Bet</v>
      </c>
      <c r="S29" s="4" t="str">
        <f t="shared" si="9"/>
        <v>Bet</v>
      </c>
      <c r="T29" s="4" t="str">
        <f t="shared" si="10"/>
        <v>Bet</v>
      </c>
      <c r="U29" s="4" t="str">
        <f t="shared" si="11"/>
        <v>No Bet</v>
      </c>
    </row>
    <row r="30" spans="1:21" x14ac:dyDescent="0.25">
      <c r="A30" s="2" t="s">
        <v>119</v>
      </c>
      <c r="B30" s="71">
        <v>2</v>
      </c>
      <c r="C30" s="82">
        <v>3.5</v>
      </c>
      <c r="D30" s="72">
        <v>1</v>
      </c>
      <c r="E30" s="72">
        <v>1</v>
      </c>
      <c r="F30" s="72">
        <v>1</v>
      </c>
      <c r="G30" s="72">
        <v>0.5</v>
      </c>
      <c r="H30" s="72">
        <v>0</v>
      </c>
      <c r="I30" s="72">
        <v>0</v>
      </c>
      <c r="J30" s="72">
        <v>0</v>
      </c>
      <c r="K30" s="72">
        <v>1</v>
      </c>
      <c r="L30" s="72">
        <v>0</v>
      </c>
      <c r="M30" s="72">
        <v>0</v>
      </c>
      <c r="N30" s="72">
        <v>0</v>
      </c>
      <c r="O30" s="72">
        <v>0</v>
      </c>
      <c r="R30" s="4" t="str">
        <f t="shared" si="8"/>
        <v>Bet</v>
      </c>
      <c r="S30" s="4" t="str">
        <f t="shared" si="9"/>
        <v>Bet</v>
      </c>
      <c r="T30" s="4" t="str">
        <f t="shared" si="10"/>
        <v>Bet</v>
      </c>
      <c r="U30" s="4" t="str">
        <f t="shared" si="11"/>
        <v>No Bet</v>
      </c>
    </row>
    <row r="31" spans="1:21" x14ac:dyDescent="0.25">
      <c r="A31" s="2" t="s">
        <v>117</v>
      </c>
      <c r="B31" s="71">
        <v>3</v>
      </c>
      <c r="C31" s="82">
        <v>3.33</v>
      </c>
      <c r="D31" s="72">
        <v>1</v>
      </c>
      <c r="E31" s="72">
        <v>1</v>
      </c>
      <c r="F31" s="72">
        <v>0.67</v>
      </c>
      <c r="G31" s="72">
        <v>0.67</v>
      </c>
      <c r="H31" s="72">
        <v>0</v>
      </c>
      <c r="I31" s="72">
        <v>0</v>
      </c>
      <c r="J31" s="72">
        <v>0</v>
      </c>
      <c r="K31" s="72">
        <v>1</v>
      </c>
      <c r="L31" s="72">
        <v>0</v>
      </c>
      <c r="M31" s="72">
        <v>0</v>
      </c>
      <c r="N31" s="72">
        <v>0</v>
      </c>
      <c r="O31" s="72">
        <v>0</v>
      </c>
      <c r="R31" s="4" t="str">
        <f t="shared" si="8"/>
        <v>Bet</v>
      </c>
      <c r="S31" s="4" t="str">
        <f t="shared" si="9"/>
        <v>Bet</v>
      </c>
      <c r="T31" s="4" t="str">
        <f t="shared" si="10"/>
        <v>No Bet</v>
      </c>
      <c r="U31" s="4" t="str">
        <f t="shared" si="11"/>
        <v>No Bet</v>
      </c>
    </row>
    <row r="32" spans="1:21" x14ac:dyDescent="0.25">
      <c r="A32" s="2" t="s">
        <v>121</v>
      </c>
      <c r="B32" s="71">
        <v>3</v>
      </c>
      <c r="C32" s="82">
        <v>3.33</v>
      </c>
      <c r="D32" s="72">
        <v>1</v>
      </c>
      <c r="E32" s="72">
        <v>0.67</v>
      </c>
      <c r="F32" s="72">
        <v>0.67</v>
      </c>
      <c r="G32" s="72">
        <v>0.33</v>
      </c>
      <c r="H32" s="72">
        <v>0.33</v>
      </c>
      <c r="I32" s="72">
        <v>0.33</v>
      </c>
      <c r="J32" s="72">
        <v>0</v>
      </c>
      <c r="K32" s="72">
        <v>0.67</v>
      </c>
      <c r="L32" s="72">
        <v>0</v>
      </c>
      <c r="M32" s="72">
        <v>0.33</v>
      </c>
      <c r="N32" s="72">
        <v>0</v>
      </c>
      <c r="O32" s="72">
        <v>0.33</v>
      </c>
      <c r="R32" s="4" t="str">
        <f t="shared" si="8"/>
        <v>Bet</v>
      </c>
      <c r="S32" s="4" t="str">
        <f t="shared" si="9"/>
        <v>No Bet</v>
      </c>
      <c r="T32" s="4" t="str">
        <f t="shared" si="10"/>
        <v>No Bet</v>
      </c>
      <c r="U32" s="4" t="str">
        <f t="shared" si="11"/>
        <v>No Bet</v>
      </c>
    </row>
    <row r="33" spans="1:21" x14ac:dyDescent="0.25">
      <c r="A33" s="2" t="s">
        <v>124</v>
      </c>
      <c r="B33" s="71">
        <v>3</v>
      </c>
      <c r="C33" s="82">
        <v>3</v>
      </c>
      <c r="D33" s="72">
        <v>1</v>
      </c>
      <c r="E33" s="72">
        <v>0.67</v>
      </c>
      <c r="F33" s="72">
        <v>0.67</v>
      </c>
      <c r="G33" s="72">
        <v>0.67</v>
      </c>
      <c r="H33" s="72">
        <v>0</v>
      </c>
      <c r="I33" s="72">
        <v>0</v>
      </c>
      <c r="J33" s="72">
        <v>0</v>
      </c>
      <c r="K33" s="72">
        <v>0.33</v>
      </c>
      <c r="L33" s="72">
        <v>0.33</v>
      </c>
      <c r="M33" s="72">
        <v>0.33</v>
      </c>
      <c r="N33" s="72">
        <v>0.33</v>
      </c>
      <c r="O33" s="72">
        <v>0.33</v>
      </c>
      <c r="R33" s="4" t="str">
        <f t="shared" si="8"/>
        <v>Bet</v>
      </c>
      <c r="S33" s="4" t="str">
        <f t="shared" si="9"/>
        <v>No Bet</v>
      </c>
      <c r="T33" s="4" t="str">
        <f t="shared" si="10"/>
        <v>No Bet</v>
      </c>
      <c r="U33" s="4" t="str">
        <f t="shared" si="11"/>
        <v>No Bet</v>
      </c>
    </row>
    <row r="34" spans="1:21" x14ac:dyDescent="0.25">
      <c r="A34" s="2" t="s">
        <v>120</v>
      </c>
      <c r="B34" s="71">
        <v>2</v>
      </c>
      <c r="C34" s="82">
        <v>3</v>
      </c>
      <c r="D34" s="72">
        <v>1</v>
      </c>
      <c r="E34" s="72">
        <v>1</v>
      </c>
      <c r="F34" s="72">
        <v>0.5</v>
      </c>
      <c r="G34" s="72">
        <v>0.5</v>
      </c>
      <c r="H34" s="72">
        <v>0</v>
      </c>
      <c r="I34" s="72">
        <v>0</v>
      </c>
      <c r="J34" s="72">
        <v>0</v>
      </c>
      <c r="K34" s="72">
        <v>0.5</v>
      </c>
      <c r="L34" s="72">
        <v>0</v>
      </c>
      <c r="M34" s="72">
        <v>0.5</v>
      </c>
      <c r="N34" s="72">
        <v>0</v>
      </c>
      <c r="O34" s="72">
        <v>0.5</v>
      </c>
      <c r="R34" s="4" t="str">
        <f t="shared" si="8"/>
        <v>Bet</v>
      </c>
      <c r="S34" s="4" t="str">
        <f t="shared" si="9"/>
        <v>Bet</v>
      </c>
      <c r="T34" s="4" t="str">
        <f t="shared" si="10"/>
        <v>No Bet</v>
      </c>
      <c r="U34" s="4" t="str">
        <f t="shared" si="11"/>
        <v>No Bet</v>
      </c>
    </row>
    <row r="35" spans="1:21" x14ac:dyDescent="0.25">
      <c r="A35" s="2" t="s">
        <v>129</v>
      </c>
      <c r="B35" s="71">
        <v>3</v>
      </c>
      <c r="C35" s="82">
        <v>3</v>
      </c>
      <c r="D35" s="72">
        <v>1</v>
      </c>
      <c r="E35" s="72">
        <v>1</v>
      </c>
      <c r="F35" s="72">
        <v>1</v>
      </c>
      <c r="G35" s="72">
        <v>0</v>
      </c>
      <c r="H35" s="72">
        <v>0</v>
      </c>
      <c r="I35" s="72">
        <v>0</v>
      </c>
      <c r="J35" s="72">
        <v>0</v>
      </c>
      <c r="K35" s="72">
        <v>1</v>
      </c>
      <c r="L35" s="72">
        <v>0</v>
      </c>
      <c r="M35" s="72">
        <v>0</v>
      </c>
      <c r="N35" s="72">
        <v>0</v>
      </c>
      <c r="O35" s="72">
        <v>0</v>
      </c>
      <c r="R35" s="4" t="str">
        <f t="shared" si="8"/>
        <v>Bet</v>
      </c>
      <c r="S35" s="4" t="str">
        <f t="shared" si="9"/>
        <v>Bet</v>
      </c>
      <c r="T35" s="4" t="str">
        <f t="shared" si="10"/>
        <v>Bet</v>
      </c>
      <c r="U35" s="4" t="str">
        <f t="shared" si="11"/>
        <v>No Bet</v>
      </c>
    </row>
    <row r="36" spans="1:21" x14ac:dyDescent="0.25">
      <c r="A36" s="2" t="s">
        <v>125</v>
      </c>
      <c r="B36" s="71">
        <v>2</v>
      </c>
      <c r="C36" s="82">
        <v>2.5</v>
      </c>
      <c r="D36" s="72">
        <v>0.5</v>
      </c>
      <c r="E36" s="72">
        <v>0.5</v>
      </c>
      <c r="F36" s="72">
        <v>0.5</v>
      </c>
      <c r="G36" s="72">
        <v>0.5</v>
      </c>
      <c r="H36" s="72">
        <v>0.5</v>
      </c>
      <c r="I36" s="72">
        <v>0</v>
      </c>
      <c r="J36" s="72">
        <v>0</v>
      </c>
      <c r="K36" s="72">
        <v>0.5</v>
      </c>
      <c r="L36" s="72">
        <v>0.5</v>
      </c>
      <c r="M36" s="72">
        <v>0.5</v>
      </c>
      <c r="N36" s="72">
        <v>0</v>
      </c>
      <c r="O36" s="72">
        <v>0</v>
      </c>
      <c r="R36" s="4" t="str">
        <f t="shared" si="8"/>
        <v>No Bet</v>
      </c>
      <c r="S36" s="4" t="str">
        <f t="shared" si="9"/>
        <v>No Bet</v>
      </c>
      <c r="T36" s="4" t="str">
        <f t="shared" si="10"/>
        <v>No Bet</v>
      </c>
      <c r="U36" s="4" t="str">
        <f t="shared" si="11"/>
        <v>No Bet</v>
      </c>
    </row>
    <row r="37" spans="1:21" x14ac:dyDescent="0.25">
      <c r="A37" s="2" t="s">
        <v>130</v>
      </c>
      <c r="B37" s="71">
        <v>3</v>
      </c>
      <c r="C37" s="82">
        <v>2.33</v>
      </c>
      <c r="D37" s="72">
        <v>1</v>
      </c>
      <c r="E37" s="72">
        <v>1</v>
      </c>
      <c r="F37" s="72">
        <v>0.33</v>
      </c>
      <c r="G37" s="72">
        <v>0</v>
      </c>
      <c r="H37" s="72">
        <v>0</v>
      </c>
      <c r="I37" s="72">
        <v>0</v>
      </c>
      <c r="J37" s="72">
        <v>0</v>
      </c>
      <c r="K37" s="72">
        <v>1</v>
      </c>
      <c r="L37" s="72">
        <v>0</v>
      </c>
      <c r="M37" s="72">
        <v>0</v>
      </c>
      <c r="N37" s="72">
        <v>0</v>
      </c>
      <c r="O37" s="72">
        <v>0</v>
      </c>
      <c r="R37" s="4" t="str">
        <f t="shared" si="8"/>
        <v>Bet</v>
      </c>
      <c r="S37" s="4" t="str">
        <f t="shared" si="9"/>
        <v>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131</v>
      </c>
      <c r="B38" s="71">
        <v>3</v>
      </c>
      <c r="C38" s="82">
        <v>2.33</v>
      </c>
      <c r="D38" s="72">
        <v>1</v>
      </c>
      <c r="E38" s="72">
        <v>0.33</v>
      </c>
      <c r="F38" s="72">
        <v>0.33</v>
      </c>
      <c r="G38" s="72">
        <v>0.33</v>
      </c>
      <c r="H38" s="72">
        <v>0.33</v>
      </c>
      <c r="I38" s="72">
        <v>0</v>
      </c>
      <c r="J38" s="72">
        <v>0</v>
      </c>
      <c r="K38" s="72">
        <v>0.33</v>
      </c>
      <c r="L38" s="72">
        <v>0.33</v>
      </c>
      <c r="M38" s="72">
        <v>0.33</v>
      </c>
      <c r="N38" s="72">
        <v>0.33</v>
      </c>
      <c r="O38" s="72">
        <v>0.33</v>
      </c>
      <c r="R38" s="4" t="str">
        <f t="shared" si="8"/>
        <v>Bet</v>
      </c>
      <c r="S38" s="4" t="str">
        <f t="shared" si="9"/>
        <v>No 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2" t="s">
        <v>122</v>
      </c>
      <c r="B39" s="71">
        <v>3</v>
      </c>
      <c r="C39" s="82">
        <v>2</v>
      </c>
      <c r="D39" s="72">
        <v>1</v>
      </c>
      <c r="E39" s="72">
        <v>0.67</v>
      </c>
      <c r="F39" s="72">
        <v>0.33</v>
      </c>
      <c r="G39" s="72">
        <v>0</v>
      </c>
      <c r="H39" s="72">
        <v>0</v>
      </c>
      <c r="I39" s="72">
        <v>0</v>
      </c>
      <c r="J39" s="72">
        <v>0</v>
      </c>
      <c r="K39" s="72">
        <v>0.33</v>
      </c>
      <c r="L39" s="72">
        <v>0.67</v>
      </c>
      <c r="M39" s="72">
        <v>0</v>
      </c>
      <c r="N39" s="72">
        <v>0.67</v>
      </c>
      <c r="O39" s="72">
        <v>0</v>
      </c>
      <c r="R39" s="4" t="str">
        <f t="shared" si="8"/>
        <v>Bet</v>
      </c>
      <c r="S39" s="4" t="str">
        <f t="shared" si="9"/>
        <v>No Bet</v>
      </c>
      <c r="T39" s="4" t="str">
        <f t="shared" si="10"/>
        <v>No Bet</v>
      </c>
      <c r="U39" s="4" t="str">
        <f t="shared" si="11"/>
        <v>No Bet</v>
      </c>
    </row>
    <row r="40" spans="1:21" x14ac:dyDescent="0.25">
      <c r="A40" s="2" t="s">
        <v>127</v>
      </c>
      <c r="B40" s="71">
        <v>2</v>
      </c>
      <c r="C40" s="82">
        <v>2</v>
      </c>
      <c r="D40" s="72">
        <v>1</v>
      </c>
      <c r="E40" s="72">
        <v>1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1</v>
      </c>
      <c r="L40" s="72">
        <v>0</v>
      </c>
      <c r="M40" s="72">
        <v>0</v>
      </c>
      <c r="N40" s="72">
        <v>0</v>
      </c>
      <c r="O40" s="72">
        <v>0</v>
      </c>
      <c r="R40" s="4" t="str">
        <f t="shared" si="8"/>
        <v>Bet</v>
      </c>
      <c r="S40" s="4" t="str">
        <f t="shared" si="9"/>
        <v>Bet</v>
      </c>
      <c r="T40" s="4" t="str">
        <f t="shared" si="10"/>
        <v>No Bet</v>
      </c>
      <c r="U40" s="4" t="str">
        <f t="shared" si="11"/>
        <v>No Bet</v>
      </c>
    </row>
    <row r="41" spans="1:21" x14ac:dyDescent="0.25">
      <c r="A41" s="2" t="s">
        <v>126</v>
      </c>
      <c r="B41" s="71">
        <v>2</v>
      </c>
      <c r="C41" s="82">
        <v>1.5</v>
      </c>
      <c r="D41" s="72">
        <v>1</v>
      </c>
      <c r="E41" s="72">
        <v>0.5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0.5</v>
      </c>
      <c r="M41" s="72">
        <v>0.5</v>
      </c>
      <c r="N41" s="72">
        <v>0.5</v>
      </c>
      <c r="O41" s="72">
        <v>0.5</v>
      </c>
      <c r="R41" s="4" t="str">
        <f t="shared" si="8"/>
        <v>Bet</v>
      </c>
      <c r="S41" s="4" t="str">
        <f t="shared" si="9"/>
        <v>No Bet</v>
      </c>
      <c r="T41" s="4" t="str">
        <f t="shared" si="10"/>
        <v>No Bet</v>
      </c>
      <c r="U41" s="4" t="str">
        <f t="shared" si="11"/>
        <v>No Bet</v>
      </c>
    </row>
    <row r="42" spans="1:21" x14ac:dyDescent="0.25">
      <c r="A42" s="2" t="s">
        <v>132</v>
      </c>
      <c r="B42" s="71">
        <v>2</v>
      </c>
      <c r="C42" s="82">
        <v>1</v>
      </c>
      <c r="D42" s="72">
        <v>0.5</v>
      </c>
      <c r="E42" s="72">
        <v>0.5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1</v>
      </c>
      <c r="M42" s="72">
        <v>0.5</v>
      </c>
      <c r="N42" s="72">
        <v>0.5</v>
      </c>
      <c r="O42" s="72">
        <v>0</v>
      </c>
      <c r="R42" s="4" t="str">
        <f t="shared" si="8"/>
        <v>No Bet</v>
      </c>
      <c r="S42" s="4" t="str">
        <f t="shared" si="9"/>
        <v>No Bet</v>
      </c>
      <c r="T42" s="4" t="str">
        <f t="shared" si="10"/>
        <v>No Bet</v>
      </c>
      <c r="U42" s="4" t="str">
        <f t="shared" si="11"/>
        <v>No Bet</v>
      </c>
    </row>
    <row r="43" spans="1:2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</row>
    <row r="44" spans="1:21" ht="15.75" thickBot="1" x14ac:dyDescent="0.3">
      <c r="A44" s="83" t="s">
        <v>40</v>
      </c>
      <c r="B44" s="57"/>
      <c r="C44" s="57"/>
      <c r="D44" s="84">
        <v>0.95599999999999996</v>
      </c>
      <c r="E44" s="84">
        <v>0.82199999999999995</v>
      </c>
      <c r="F44" s="84">
        <v>0.622</v>
      </c>
      <c r="G44" s="84">
        <v>0.4</v>
      </c>
      <c r="H44" s="84">
        <v>0.17799999999999999</v>
      </c>
      <c r="I44" s="84">
        <v>0.111</v>
      </c>
      <c r="J44" s="84">
        <v>0</v>
      </c>
      <c r="K44" s="84">
        <v>0.622</v>
      </c>
      <c r="L44" s="84">
        <v>0.222</v>
      </c>
      <c r="M44" s="84">
        <v>0.2</v>
      </c>
      <c r="N44" s="84">
        <v>0.17799999999999999</v>
      </c>
      <c r="O44" s="84">
        <v>0.156</v>
      </c>
    </row>
    <row r="45" spans="1:21" ht="15.75" thickBot="1" x14ac:dyDescent="0.3">
      <c r="A45" s="85" t="s">
        <v>42</v>
      </c>
      <c r="B45" s="81" t="s">
        <v>2</v>
      </c>
      <c r="C45" s="81" t="s">
        <v>3</v>
      </c>
      <c r="D45" s="81" t="s">
        <v>4</v>
      </c>
      <c r="E45" s="81" t="s">
        <v>5</v>
      </c>
      <c r="F45" s="81" t="s">
        <v>6</v>
      </c>
      <c r="G45" s="81" t="s">
        <v>7</v>
      </c>
      <c r="H45" s="81" t="s">
        <v>8</v>
      </c>
      <c r="I45" s="81" t="s">
        <v>9</v>
      </c>
      <c r="J45" s="81" t="s">
        <v>10</v>
      </c>
      <c r="K45" s="81" t="s">
        <v>11</v>
      </c>
      <c r="L45" s="81" t="s">
        <v>12</v>
      </c>
      <c r="M45" s="81" t="s">
        <v>13</v>
      </c>
      <c r="N45" s="81" t="s">
        <v>14</v>
      </c>
      <c r="O45" s="81" t="s">
        <v>15</v>
      </c>
      <c r="R45" s="6">
        <v>0.5</v>
      </c>
      <c r="S45" s="7">
        <v>1.5</v>
      </c>
      <c r="T45" s="7">
        <v>2.5</v>
      </c>
      <c r="U45" s="8">
        <v>3.5</v>
      </c>
    </row>
    <row r="46" spans="1:21" x14ac:dyDescent="0.25">
      <c r="A46" s="85"/>
      <c r="B46" s="2" t="s">
        <v>115</v>
      </c>
      <c r="C46" s="71">
        <v>2</v>
      </c>
      <c r="D46" s="82">
        <v>5.5</v>
      </c>
      <c r="E46" s="72">
        <v>1</v>
      </c>
      <c r="F46" s="72">
        <v>1</v>
      </c>
      <c r="G46" s="72">
        <v>1</v>
      </c>
      <c r="H46" s="72">
        <v>1</v>
      </c>
      <c r="I46" s="72">
        <v>1</v>
      </c>
      <c r="J46" s="72">
        <v>0.5</v>
      </c>
      <c r="K46" s="72">
        <v>0</v>
      </c>
      <c r="L46" s="72">
        <v>1</v>
      </c>
      <c r="M46" s="72">
        <v>0</v>
      </c>
      <c r="N46" s="72">
        <v>0</v>
      </c>
      <c r="O46" s="72">
        <v>0</v>
      </c>
      <c r="P46" s="72">
        <v>0</v>
      </c>
      <c r="R46" s="4" t="str">
        <f>IF(E46&lt;$Q$1,"No Bet","Bet")</f>
        <v>Bet</v>
      </c>
      <c r="S46" s="4" t="str">
        <f t="shared" ref="S46:U46" si="12">IF(F46&lt;$Q$1,"No Bet","Bet")</f>
        <v>Bet</v>
      </c>
      <c r="T46" s="4" t="str">
        <f t="shared" si="12"/>
        <v>Bet</v>
      </c>
      <c r="U46" s="4" t="str">
        <f t="shared" si="12"/>
        <v>Bet</v>
      </c>
    </row>
    <row r="47" spans="1:21" x14ac:dyDescent="0.25">
      <c r="A47" s="2" t="s">
        <v>117</v>
      </c>
      <c r="B47" s="71">
        <v>2</v>
      </c>
      <c r="C47" s="82">
        <v>5</v>
      </c>
      <c r="D47" s="72">
        <v>1</v>
      </c>
      <c r="E47" s="72">
        <v>1</v>
      </c>
      <c r="F47" s="72">
        <v>1</v>
      </c>
      <c r="G47" s="72">
        <v>1</v>
      </c>
      <c r="H47" s="72">
        <v>0.5</v>
      </c>
      <c r="I47" s="72">
        <v>0.5</v>
      </c>
      <c r="J47" s="72">
        <v>0</v>
      </c>
      <c r="K47" s="72">
        <v>1</v>
      </c>
      <c r="L47" s="72">
        <v>0</v>
      </c>
      <c r="M47" s="72">
        <v>0</v>
      </c>
      <c r="N47" s="72">
        <v>0</v>
      </c>
      <c r="O47" s="72">
        <v>0</v>
      </c>
      <c r="R47" s="4" t="str">
        <f>IF(D47&lt;$Q$1,"No Bet","Bet")</f>
        <v>Bet</v>
      </c>
      <c r="S47" s="4" t="str">
        <f t="shared" ref="S47:U47" si="13">IF(E47&lt;$Q$1,"No Bet","Bet")</f>
        <v>Bet</v>
      </c>
      <c r="T47" s="4" t="str">
        <f t="shared" si="13"/>
        <v>Bet</v>
      </c>
      <c r="U47" s="4" t="str">
        <f t="shared" si="13"/>
        <v>Bet</v>
      </c>
    </row>
    <row r="48" spans="1:21" x14ac:dyDescent="0.25">
      <c r="A48" s="2" t="s">
        <v>122</v>
      </c>
      <c r="B48" s="71">
        <v>2</v>
      </c>
      <c r="C48" s="82">
        <v>5</v>
      </c>
      <c r="D48" s="72">
        <v>1</v>
      </c>
      <c r="E48" s="72">
        <v>1</v>
      </c>
      <c r="F48" s="72">
        <v>1</v>
      </c>
      <c r="G48" s="72">
        <v>1</v>
      </c>
      <c r="H48" s="72">
        <v>0.5</v>
      </c>
      <c r="I48" s="72">
        <v>0.5</v>
      </c>
      <c r="J48" s="72">
        <v>0</v>
      </c>
      <c r="K48" s="72">
        <v>0.5</v>
      </c>
      <c r="L48" s="72">
        <v>0.5</v>
      </c>
      <c r="M48" s="72">
        <v>0</v>
      </c>
      <c r="N48" s="72">
        <v>0.5</v>
      </c>
      <c r="O48" s="72">
        <v>0</v>
      </c>
      <c r="R48" s="4" t="str">
        <f t="shared" ref="R48:R63" si="14">IF(D48&lt;$Q$1,"No Bet","Bet")</f>
        <v>Bet</v>
      </c>
      <c r="S48" s="4" t="str">
        <f t="shared" ref="S48:S63" si="15">IF(E48&lt;$Q$1,"No Bet","Bet")</f>
        <v>Bet</v>
      </c>
      <c r="T48" s="4" t="str">
        <f t="shared" ref="T48:T63" si="16">IF(F48&lt;$Q$1,"No Bet","Bet")</f>
        <v>Bet</v>
      </c>
      <c r="U48" s="4" t="str">
        <f t="shared" ref="U48:U63" si="17">IF(G48&lt;$Q$1,"No Bet","Bet")</f>
        <v>Bet</v>
      </c>
    </row>
    <row r="49" spans="1:21" x14ac:dyDescent="0.25">
      <c r="A49" s="2" t="s">
        <v>120</v>
      </c>
      <c r="B49" s="71">
        <v>3</v>
      </c>
      <c r="C49" s="82">
        <v>3.67</v>
      </c>
      <c r="D49" s="72">
        <v>1</v>
      </c>
      <c r="E49" s="72">
        <v>1</v>
      </c>
      <c r="F49" s="72">
        <v>1</v>
      </c>
      <c r="G49" s="72">
        <v>0.67</v>
      </c>
      <c r="H49" s="72">
        <v>0</v>
      </c>
      <c r="I49" s="72">
        <v>0</v>
      </c>
      <c r="J49" s="72">
        <v>0</v>
      </c>
      <c r="K49" s="72">
        <v>1</v>
      </c>
      <c r="L49" s="72">
        <v>0</v>
      </c>
      <c r="M49" s="72">
        <v>0</v>
      </c>
      <c r="N49" s="72">
        <v>0</v>
      </c>
      <c r="O49" s="72">
        <v>0</v>
      </c>
      <c r="R49" s="4" t="str">
        <f t="shared" si="14"/>
        <v>Bet</v>
      </c>
      <c r="S49" s="4" t="str">
        <f t="shared" si="15"/>
        <v>Bet</v>
      </c>
      <c r="T49" s="4" t="str">
        <f t="shared" si="16"/>
        <v>Bet</v>
      </c>
      <c r="U49" s="4" t="str">
        <f t="shared" si="17"/>
        <v>No Bet</v>
      </c>
    </row>
    <row r="50" spans="1:21" x14ac:dyDescent="0.25">
      <c r="A50" s="2" t="s">
        <v>119</v>
      </c>
      <c r="B50" s="71">
        <v>3</v>
      </c>
      <c r="C50" s="82">
        <v>3.67</v>
      </c>
      <c r="D50" s="72">
        <v>1</v>
      </c>
      <c r="E50" s="72">
        <v>1</v>
      </c>
      <c r="F50" s="72">
        <v>0.67</v>
      </c>
      <c r="G50" s="72">
        <v>0.33</v>
      </c>
      <c r="H50" s="72">
        <v>0.33</v>
      </c>
      <c r="I50" s="72">
        <v>0.33</v>
      </c>
      <c r="J50" s="72">
        <v>0</v>
      </c>
      <c r="K50" s="72">
        <v>1</v>
      </c>
      <c r="L50" s="72">
        <v>0</v>
      </c>
      <c r="M50" s="72">
        <v>0</v>
      </c>
      <c r="N50" s="72">
        <v>0</v>
      </c>
      <c r="O50" s="72">
        <v>0</v>
      </c>
      <c r="R50" s="4" t="str">
        <f t="shared" si="14"/>
        <v>Bet</v>
      </c>
      <c r="S50" s="4" t="str">
        <f t="shared" si="15"/>
        <v>Bet</v>
      </c>
      <c r="T50" s="4" t="str">
        <f t="shared" si="16"/>
        <v>No Bet</v>
      </c>
      <c r="U50" s="4" t="str">
        <f t="shared" si="17"/>
        <v>No Bet</v>
      </c>
    </row>
    <row r="51" spans="1:21" x14ac:dyDescent="0.25">
      <c r="A51" s="2" t="s">
        <v>126</v>
      </c>
      <c r="B51" s="71">
        <v>3</v>
      </c>
      <c r="C51" s="82">
        <v>3.33</v>
      </c>
      <c r="D51" s="72">
        <v>1</v>
      </c>
      <c r="E51" s="72">
        <v>1</v>
      </c>
      <c r="F51" s="72">
        <v>0.67</v>
      </c>
      <c r="G51" s="72">
        <v>0.67</v>
      </c>
      <c r="H51" s="72">
        <v>0</v>
      </c>
      <c r="I51" s="72">
        <v>0</v>
      </c>
      <c r="J51" s="72">
        <v>0</v>
      </c>
      <c r="K51" s="72">
        <v>1</v>
      </c>
      <c r="L51" s="72">
        <v>0</v>
      </c>
      <c r="M51" s="72">
        <v>0</v>
      </c>
      <c r="N51" s="72">
        <v>0</v>
      </c>
      <c r="O51" s="72">
        <v>0</v>
      </c>
      <c r="R51" s="4" t="str">
        <f t="shared" si="14"/>
        <v>Bet</v>
      </c>
      <c r="S51" s="4" t="str">
        <f t="shared" si="15"/>
        <v>Bet</v>
      </c>
      <c r="T51" s="4" t="str">
        <f t="shared" si="16"/>
        <v>No Bet</v>
      </c>
      <c r="U51" s="4" t="str">
        <f t="shared" si="17"/>
        <v>No Bet</v>
      </c>
    </row>
    <row r="52" spans="1:21" x14ac:dyDescent="0.25">
      <c r="A52" s="2" t="s">
        <v>121</v>
      </c>
      <c r="B52" s="71">
        <v>2</v>
      </c>
      <c r="C52" s="82">
        <v>3</v>
      </c>
      <c r="D52" s="72">
        <v>0.5</v>
      </c>
      <c r="E52" s="72">
        <v>0.5</v>
      </c>
      <c r="F52" s="72">
        <v>0.5</v>
      </c>
      <c r="G52" s="72">
        <v>0.5</v>
      </c>
      <c r="H52" s="72">
        <v>0.5</v>
      </c>
      <c r="I52" s="72">
        <v>0.5</v>
      </c>
      <c r="J52" s="72">
        <v>0</v>
      </c>
      <c r="K52" s="72">
        <v>0.5</v>
      </c>
      <c r="L52" s="72">
        <v>0.5</v>
      </c>
      <c r="M52" s="72">
        <v>0.5</v>
      </c>
      <c r="N52" s="72">
        <v>0</v>
      </c>
      <c r="O52" s="72">
        <v>0</v>
      </c>
      <c r="R52" s="4" t="str">
        <f t="shared" si="14"/>
        <v>No Bet</v>
      </c>
      <c r="S52" s="4" t="str">
        <f t="shared" si="15"/>
        <v>No Bet</v>
      </c>
      <c r="T52" s="4" t="str">
        <f t="shared" si="16"/>
        <v>No Bet</v>
      </c>
      <c r="U52" s="4" t="str">
        <f t="shared" si="17"/>
        <v>No Bet</v>
      </c>
    </row>
    <row r="53" spans="1:21" x14ac:dyDescent="0.25">
      <c r="A53" s="2" t="s">
        <v>124</v>
      </c>
      <c r="B53" s="71">
        <v>2</v>
      </c>
      <c r="C53" s="82">
        <v>3</v>
      </c>
      <c r="D53" s="72">
        <v>1</v>
      </c>
      <c r="E53" s="72">
        <v>0.5</v>
      </c>
      <c r="F53" s="72">
        <v>0.5</v>
      </c>
      <c r="G53" s="72">
        <v>0.5</v>
      </c>
      <c r="H53" s="72">
        <v>0.5</v>
      </c>
      <c r="I53" s="72">
        <v>0</v>
      </c>
      <c r="J53" s="72">
        <v>0</v>
      </c>
      <c r="K53" s="72">
        <v>0.5</v>
      </c>
      <c r="L53" s="72">
        <v>0.5</v>
      </c>
      <c r="M53" s="72">
        <v>0</v>
      </c>
      <c r="N53" s="72">
        <v>0.5</v>
      </c>
      <c r="O53" s="72">
        <v>0</v>
      </c>
      <c r="R53" s="4" t="str">
        <f t="shared" si="14"/>
        <v>Bet</v>
      </c>
      <c r="S53" s="4" t="str">
        <f t="shared" si="15"/>
        <v>No Bet</v>
      </c>
      <c r="T53" s="4" t="str">
        <f t="shared" si="16"/>
        <v>No Bet</v>
      </c>
      <c r="U53" s="4" t="str">
        <f t="shared" si="17"/>
        <v>No Bet</v>
      </c>
    </row>
    <row r="54" spans="1:21" x14ac:dyDescent="0.25">
      <c r="A54" s="2" t="s">
        <v>127</v>
      </c>
      <c r="B54" s="71">
        <v>3</v>
      </c>
      <c r="C54" s="82">
        <v>3</v>
      </c>
      <c r="D54" s="72">
        <v>1</v>
      </c>
      <c r="E54" s="72">
        <v>1</v>
      </c>
      <c r="F54" s="72">
        <v>1</v>
      </c>
      <c r="G54" s="72">
        <v>0</v>
      </c>
      <c r="H54" s="72">
        <v>0</v>
      </c>
      <c r="I54" s="72">
        <v>0</v>
      </c>
      <c r="J54" s="72">
        <v>0</v>
      </c>
      <c r="K54" s="72">
        <v>0.33</v>
      </c>
      <c r="L54" s="72">
        <v>0.33</v>
      </c>
      <c r="M54" s="72">
        <v>0.33</v>
      </c>
      <c r="N54" s="72">
        <v>0.33</v>
      </c>
      <c r="O54" s="72">
        <v>0.33</v>
      </c>
      <c r="R54" s="4" t="str">
        <f t="shared" si="14"/>
        <v>Bet</v>
      </c>
      <c r="S54" s="4" t="str">
        <f t="shared" si="15"/>
        <v>Bet</v>
      </c>
      <c r="T54" s="4" t="str">
        <f t="shared" si="16"/>
        <v>Bet</v>
      </c>
      <c r="U54" s="4" t="str">
        <f t="shared" si="17"/>
        <v>No Bet</v>
      </c>
    </row>
    <row r="55" spans="1:21" x14ac:dyDescent="0.25">
      <c r="A55" s="2" t="s">
        <v>116</v>
      </c>
      <c r="B55" s="71">
        <v>3</v>
      </c>
      <c r="C55" s="82">
        <v>3</v>
      </c>
      <c r="D55" s="72">
        <v>1</v>
      </c>
      <c r="E55" s="72">
        <v>1</v>
      </c>
      <c r="F55" s="72">
        <v>1</v>
      </c>
      <c r="G55" s="72">
        <v>0</v>
      </c>
      <c r="H55" s="72">
        <v>0</v>
      </c>
      <c r="I55" s="72">
        <v>0</v>
      </c>
      <c r="J55" s="72">
        <v>0</v>
      </c>
      <c r="K55" s="72">
        <v>0.67</v>
      </c>
      <c r="L55" s="72">
        <v>0</v>
      </c>
      <c r="M55" s="72">
        <v>0.33</v>
      </c>
      <c r="N55" s="72">
        <v>0</v>
      </c>
      <c r="O55" s="72">
        <v>0.33</v>
      </c>
      <c r="R55" s="4" t="str">
        <f t="shared" si="14"/>
        <v>Bet</v>
      </c>
      <c r="S55" s="4" t="str">
        <f t="shared" si="15"/>
        <v>Bet</v>
      </c>
      <c r="T55" s="4" t="str">
        <f t="shared" si="16"/>
        <v>Bet</v>
      </c>
      <c r="U55" s="4" t="str">
        <f t="shared" si="17"/>
        <v>No Bet</v>
      </c>
    </row>
    <row r="56" spans="1:21" x14ac:dyDescent="0.25">
      <c r="A56" s="2" t="s">
        <v>118</v>
      </c>
      <c r="B56" s="71">
        <v>3</v>
      </c>
      <c r="C56" s="82">
        <v>2.67</v>
      </c>
      <c r="D56" s="72">
        <v>1</v>
      </c>
      <c r="E56" s="72">
        <v>0.67</v>
      </c>
      <c r="F56" s="72">
        <v>0.67</v>
      </c>
      <c r="G56" s="72">
        <v>0.33</v>
      </c>
      <c r="H56" s="72">
        <v>0</v>
      </c>
      <c r="I56" s="72">
        <v>0</v>
      </c>
      <c r="J56" s="72">
        <v>0</v>
      </c>
      <c r="K56" s="72">
        <v>0.67</v>
      </c>
      <c r="L56" s="72">
        <v>0</v>
      </c>
      <c r="M56" s="72">
        <v>0.33</v>
      </c>
      <c r="N56" s="72">
        <v>0</v>
      </c>
      <c r="O56" s="72">
        <v>0.33</v>
      </c>
      <c r="R56" s="4" t="str">
        <f t="shared" si="14"/>
        <v>Bet</v>
      </c>
      <c r="S56" s="4" t="str">
        <f t="shared" si="15"/>
        <v>No Bet</v>
      </c>
      <c r="T56" s="4" t="str">
        <f t="shared" si="16"/>
        <v>No Bet</v>
      </c>
      <c r="U56" s="4" t="str">
        <f t="shared" si="17"/>
        <v>No Bet</v>
      </c>
    </row>
    <row r="57" spans="1:21" x14ac:dyDescent="0.25">
      <c r="A57" s="2" t="s">
        <v>125</v>
      </c>
      <c r="B57" s="71">
        <v>3</v>
      </c>
      <c r="C57" s="82">
        <v>2.67</v>
      </c>
      <c r="D57" s="72">
        <v>1</v>
      </c>
      <c r="E57" s="72">
        <v>1</v>
      </c>
      <c r="F57" s="72">
        <v>0.33</v>
      </c>
      <c r="G57" s="72">
        <v>0.33</v>
      </c>
      <c r="H57" s="72">
        <v>0</v>
      </c>
      <c r="I57" s="72">
        <v>0</v>
      </c>
      <c r="J57" s="72">
        <v>0</v>
      </c>
      <c r="K57" s="72">
        <v>0.67</v>
      </c>
      <c r="L57" s="72">
        <v>0.33</v>
      </c>
      <c r="M57" s="72">
        <v>0</v>
      </c>
      <c r="N57" s="72">
        <v>0.33</v>
      </c>
      <c r="O57" s="72">
        <v>0</v>
      </c>
      <c r="R57" s="4" t="str">
        <f t="shared" si="14"/>
        <v>Bet</v>
      </c>
      <c r="S57" s="4" t="str">
        <f t="shared" si="15"/>
        <v>Bet</v>
      </c>
      <c r="T57" s="4" t="str">
        <f t="shared" si="16"/>
        <v>No Bet</v>
      </c>
      <c r="U57" s="4" t="str">
        <f t="shared" si="17"/>
        <v>No Bet</v>
      </c>
    </row>
    <row r="58" spans="1:21" x14ac:dyDescent="0.25">
      <c r="A58" s="2" t="s">
        <v>123</v>
      </c>
      <c r="B58" s="71">
        <v>3</v>
      </c>
      <c r="C58" s="82">
        <v>2.67</v>
      </c>
      <c r="D58" s="72">
        <v>1</v>
      </c>
      <c r="E58" s="72">
        <v>0.67</v>
      </c>
      <c r="F58" s="72">
        <v>0.33</v>
      </c>
      <c r="G58" s="72">
        <v>0.33</v>
      </c>
      <c r="H58" s="72">
        <v>0.33</v>
      </c>
      <c r="I58" s="72">
        <v>0</v>
      </c>
      <c r="J58" s="72">
        <v>0</v>
      </c>
      <c r="K58" s="72">
        <v>0.33</v>
      </c>
      <c r="L58" s="72">
        <v>0.33</v>
      </c>
      <c r="M58" s="72">
        <v>0.33</v>
      </c>
      <c r="N58" s="72">
        <v>0.33</v>
      </c>
      <c r="O58" s="72">
        <v>0.33</v>
      </c>
      <c r="R58" s="4" t="str">
        <f t="shared" si="14"/>
        <v>Bet</v>
      </c>
      <c r="S58" s="4" t="str">
        <f t="shared" si="15"/>
        <v>No Bet</v>
      </c>
      <c r="T58" s="4" t="str">
        <f t="shared" si="16"/>
        <v>No Bet</v>
      </c>
      <c r="U58" s="4" t="str">
        <f t="shared" si="17"/>
        <v>No Bet</v>
      </c>
    </row>
    <row r="59" spans="1:21" x14ac:dyDescent="0.25">
      <c r="A59" s="2" t="s">
        <v>130</v>
      </c>
      <c r="B59" s="71">
        <v>2</v>
      </c>
      <c r="C59" s="82">
        <v>2.5</v>
      </c>
      <c r="D59" s="72">
        <v>1</v>
      </c>
      <c r="E59" s="72">
        <v>1</v>
      </c>
      <c r="F59" s="72">
        <v>0.5</v>
      </c>
      <c r="G59" s="72">
        <v>0</v>
      </c>
      <c r="H59" s="72">
        <v>0</v>
      </c>
      <c r="I59" s="72">
        <v>0</v>
      </c>
      <c r="J59" s="72">
        <v>0</v>
      </c>
      <c r="K59" s="72">
        <v>0.5</v>
      </c>
      <c r="L59" s="72">
        <v>0</v>
      </c>
      <c r="M59" s="72">
        <v>0.5</v>
      </c>
      <c r="N59" s="72">
        <v>0</v>
      </c>
      <c r="O59" s="72">
        <v>0.5</v>
      </c>
      <c r="R59" s="4" t="str">
        <f t="shared" si="14"/>
        <v>Bet</v>
      </c>
      <c r="S59" s="4" t="str">
        <f t="shared" si="15"/>
        <v>Bet</v>
      </c>
      <c r="T59" s="4" t="str">
        <f t="shared" si="16"/>
        <v>No Bet</v>
      </c>
      <c r="U59" s="4" t="str">
        <f t="shared" si="17"/>
        <v>No Bet</v>
      </c>
    </row>
    <row r="60" spans="1:21" x14ac:dyDescent="0.25">
      <c r="A60" s="2" t="s">
        <v>132</v>
      </c>
      <c r="B60" s="71">
        <v>3</v>
      </c>
      <c r="C60" s="82">
        <v>2.33</v>
      </c>
      <c r="D60" s="72">
        <v>1</v>
      </c>
      <c r="E60" s="72">
        <v>0.67</v>
      </c>
      <c r="F60" s="72">
        <v>0.33</v>
      </c>
      <c r="G60" s="72">
        <v>0.33</v>
      </c>
      <c r="H60" s="72">
        <v>0</v>
      </c>
      <c r="I60" s="72">
        <v>0</v>
      </c>
      <c r="J60" s="72">
        <v>0</v>
      </c>
      <c r="K60" s="72">
        <v>0.33</v>
      </c>
      <c r="L60" s="72">
        <v>0</v>
      </c>
      <c r="M60" s="72">
        <v>0.67</v>
      </c>
      <c r="N60" s="72">
        <v>0</v>
      </c>
      <c r="O60" s="72">
        <v>0.67</v>
      </c>
      <c r="R60" s="4" t="str">
        <f t="shared" si="14"/>
        <v>Bet</v>
      </c>
      <c r="S60" s="4" t="str">
        <f t="shared" si="15"/>
        <v>No Bet</v>
      </c>
      <c r="T60" s="4" t="str">
        <f t="shared" si="16"/>
        <v>No Bet</v>
      </c>
      <c r="U60" s="4" t="str">
        <f t="shared" si="17"/>
        <v>No Bet</v>
      </c>
    </row>
    <row r="61" spans="1:21" x14ac:dyDescent="0.25">
      <c r="A61" s="2" t="s">
        <v>131</v>
      </c>
      <c r="B61" s="71">
        <v>2</v>
      </c>
      <c r="C61" s="82">
        <v>2</v>
      </c>
      <c r="D61" s="72">
        <v>1</v>
      </c>
      <c r="E61" s="72">
        <v>1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0.5</v>
      </c>
      <c r="L61" s="72">
        <v>0.5</v>
      </c>
      <c r="M61" s="72">
        <v>0</v>
      </c>
      <c r="N61" s="72">
        <v>0.5</v>
      </c>
      <c r="O61" s="72">
        <v>0</v>
      </c>
      <c r="R61" s="4" t="str">
        <f t="shared" si="14"/>
        <v>Bet</v>
      </c>
      <c r="S61" s="4" t="str">
        <f t="shared" si="15"/>
        <v>Bet</v>
      </c>
      <c r="T61" s="4" t="str">
        <f t="shared" si="16"/>
        <v>No Bet</v>
      </c>
      <c r="U61" s="4" t="str">
        <f t="shared" si="17"/>
        <v>No Bet</v>
      </c>
    </row>
    <row r="62" spans="1:21" x14ac:dyDescent="0.25">
      <c r="A62" s="2" t="s">
        <v>129</v>
      </c>
      <c r="B62" s="71">
        <v>2</v>
      </c>
      <c r="C62" s="82">
        <v>2</v>
      </c>
      <c r="D62" s="72">
        <v>0.5</v>
      </c>
      <c r="E62" s="72">
        <v>0.5</v>
      </c>
      <c r="F62" s="72">
        <v>0.5</v>
      </c>
      <c r="G62" s="72">
        <v>0.5</v>
      </c>
      <c r="H62" s="72">
        <v>0</v>
      </c>
      <c r="I62" s="72">
        <v>0</v>
      </c>
      <c r="J62" s="72">
        <v>0</v>
      </c>
      <c r="K62" s="72">
        <v>0.5</v>
      </c>
      <c r="L62" s="72">
        <v>0.5</v>
      </c>
      <c r="M62" s="72">
        <v>0.5</v>
      </c>
      <c r="N62" s="72">
        <v>0</v>
      </c>
      <c r="O62" s="72">
        <v>0</v>
      </c>
      <c r="R62" s="4" t="str">
        <f t="shared" si="14"/>
        <v>No Bet</v>
      </c>
      <c r="S62" s="4" t="str">
        <f t="shared" si="15"/>
        <v>No Bet</v>
      </c>
      <c r="T62" s="4" t="str">
        <f t="shared" si="16"/>
        <v>No Bet</v>
      </c>
      <c r="U62" s="4" t="str">
        <f t="shared" si="17"/>
        <v>No Bet</v>
      </c>
    </row>
    <row r="63" spans="1:21" x14ac:dyDescent="0.25">
      <c r="A63" s="2" t="s">
        <v>128</v>
      </c>
      <c r="B63" s="71">
        <v>2</v>
      </c>
      <c r="C63" s="82">
        <v>1</v>
      </c>
      <c r="D63" s="72">
        <v>1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0.5</v>
      </c>
      <c r="M63" s="72">
        <v>0.5</v>
      </c>
      <c r="N63" s="72">
        <v>0.5</v>
      </c>
      <c r="O63" s="72">
        <v>0.5</v>
      </c>
      <c r="R63" s="4" t="str">
        <f t="shared" si="14"/>
        <v>Bet</v>
      </c>
      <c r="S63" s="4" t="str">
        <f t="shared" si="15"/>
        <v>No Bet</v>
      </c>
      <c r="T63" s="4" t="str">
        <f t="shared" si="16"/>
        <v>No Bet</v>
      </c>
      <c r="U63" s="4" t="str">
        <f t="shared" si="17"/>
        <v>No Bet</v>
      </c>
    </row>
    <row r="64" spans="1:2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1:16" x14ac:dyDescent="0.25">
      <c r="A65" s="83" t="s">
        <v>40</v>
      </c>
      <c r="B65" s="57"/>
      <c r="C65" s="57"/>
      <c r="D65" s="84">
        <v>0.95599999999999996</v>
      </c>
      <c r="E65" s="84">
        <v>0.82199999999999995</v>
      </c>
      <c r="F65" s="84">
        <v>0.622</v>
      </c>
      <c r="G65" s="84">
        <v>0.4</v>
      </c>
      <c r="H65" s="84">
        <v>0.17799999999999999</v>
      </c>
      <c r="I65" s="84">
        <v>0.111</v>
      </c>
      <c r="J65" s="84">
        <v>0</v>
      </c>
      <c r="K65" s="84">
        <v>0.622</v>
      </c>
      <c r="L65" s="84">
        <v>0.2</v>
      </c>
      <c r="M65" s="84">
        <v>0.222</v>
      </c>
      <c r="N65" s="84">
        <v>0.156</v>
      </c>
      <c r="O65" s="84">
        <v>0.17799999999999999</v>
      </c>
    </row>
    <row r="66" spans="1:16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</row>
    <row r="67" spans="1:16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</row>
    <row r="68" spans="1:16" ht="23.25" customHeight="1" x14ac:dyDescent="0.25">
      <c r="A68" s="86" t="s">
        <v>43</v>
      </c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</row>
    <row r="69" spans="1:16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</row>
    <row r="70" spans="1:16" x14ac:dyDescent="0.25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</row>
    <row r="71" spans="1:16" ht="15" customHeight="1" x14ac:dyDescent="0.25">
      <c r="A71" s="58" t="s">
        <v>44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</row>
    <row r="72" spans="1:16" x14ac:dyDescent="0.25">
      <c r="A72" s="85" t="s">
        <v>1</v>
      </c>
      <c r="B72" s="81" t="s">
        <v>2</v>
      </c>
      <c r="C72" s="81" t="s">
        <v>3</v>
      </c>
      <c r="D72" s="81" t="s">
        <v>4</v>
      </c>
      <c r="E72" s="81" t="s">
        <v>5</v>
      </c>
      <c r="F72" s="81" t="s">
        <v>6</v>
      </c>
      <c r="G72" s="81" t="s">
        <v>7</v>
      </c>
      <c r="H72" s="81" t="s">
        <v>8</v>
      </c>
      <c r="I72" s="81" t="s">
        <v>9</v>
      </c>
      <c r="J72" s="81" t="s">
        <v>10</v>
      </c>
      <c r="K72" s="81" t="s">
        <v>11</v>
      </c>
      <c r="L72" s="81" t="s">
        <v>12</v>
      </c>
      <c r="M72" s="81" t="s">
        <v>13</v>
      </c>
      <c r="N72" s="81" t="s">
        <v>14</v>
      </c>
      <c r="O72" s="81" t="s">
        <v>15</v>
      </c>
    </row>
    <row r="73" spans="1:16" x14ac:dyDescent="0.25">
      <c r="A73" s="85"/>
      <c r="B73" s="2" t="s">
        <v>115</v>
      </c>
      <c r="C73" s="71">
        <v>5</v>
      </c>
      <c r="D73" s="82">
        <v>2</v>
      </c>
      <c r="E73" s="72">
        <v>1</v>
      </c>
      <c r="F73" s="72">
        <v>0.6</v>
      </c>
      <c r="G73" s="72">
        <v>0.4</v>
      </c>
      <c r="H73" s="72">
        <v>0</v>
      </c>
      <c r="I73" s="72">
        <v>0</v>
      </c>
      <c r="J73" s="72">
        <v>0</v>
      </c>
      <c r="K73" s="72">
        <v>0</v>
      </c>
      <c r="L73" s="72">
        <v>0.2</v>
      </c>
      <c r="M73" s="72">
        <v>0.2</v>
      </c>
      <c r="N73" s="72">
        <v>0.6</v>
      </c>
      <c r="O73" s="72">
        <v>0.2</v>
      </c>
      <c r="P73" s="72">
        <v>0.6</v>
      </c>
    </row>
    <row r="74" spans="1:16" x14ac:dyDescent="0.25">
      <c r="A74" s="2" t="s">
        <v>119</v>
      </c>
      <c r="B74" s="71">
        <v>5</v>
      </c>
      <c r="C74" s="82">
        <v>1.8</v>
      </c>
      <c r="D74" s="72">
        <v>0.8</v>
      </c>
      <c r="E74" s="72">
        <v>0.4</v>
      </c>
      <c r="F74" s="72">
        <v>0.4</v>
      </c>
      <c r="G74" s="72">
        <v>0.2</v>
      </c>
      <c r="H74" s="72">
        <v>0</v>
      </c>
      <c r="I74" s="72">
        <v>0</v>
      </c>
      <c r="J74" s="72">
        <v>0</v>
      </c>
      <c r="K74" s="72">
        <v>0.4</v>
      </c>
      <c r="L74" s="72">
        <v>0.6</v>
      </c>
      <c r="M74" s="72">
        <v>0.2</v>
      </c>
      <c r="N74" s="72">
        <v>0.4</v>
      </c>
      <c r="O74" s="72">
        <v>0</v>
      </c>
    </row>
    <row r="75" spans="1:16" x14ac:dyDescent="0.25">
      <c r="A75" s="2" t="s">
        <v>126</v>
      </c>
      <c r="B75" s="71">
        <v>5</v>
      </c>
      <c r="C75" s="82">
        <v>1.6</v>
      </c>
      <c r="D75" s="72">
        <v>0.8</v>
      </c>
      <c r="E75" s="72">
        <v>0.4</v>
      </c>
      <c r="F75" s="72">
        <v>0.4</v>
      </c>
      <c r="G75" s="72">
        <v>0</v>
      </c>
      <c r="H75" s="72">
        <v>0</v>
      </c>
      <c r="I75" s="72">
        <v>0</v>
      </c>
      <c r="J75" s="72">
        <v>0</v>
      </c>
      <c r="K75" s="72">
        <v>0.4</v>
      </c>
      <c r="L75" s="72">
        <v>0.4</v>
      </c>
      <c r="M75" s="72">
        <v>0.4</v>
      </c>
      <c r="N75" s="72">
        <v>0.2</v>
      </c>
      <c r="O75" s="72">
        <v>0.2</v>
      </c>
    </row>
    <row r="76" spans="1:16" x14ac:dyDescent="0.25">
      <c r="A76" s="2" t="s">
        <v>116</v>
      </c>
      <c r="B76" s="71">
        <v>5</v>
      </c>
      <c r="C76" s="82">
        <v>1.6</v>
      </c>
      <c r="D76" s="72">
        <v>1</v>
      </c>
      <c r="E76" s="72">
        <v>0.6</v>
      </c>
      <c r="F76" s="72">
        <v>0</v>
      </c>
      <c r="G76" s="72">
        <v>0</v>
      </c>
      <c r="H76" s="72">
        <v>0</v>
      </c>
      <c r="I76" s="72">
        <v>0</v>
      </c>
      <c r="J76" s="72">
        <v>0</v>
      </c>
      <c r="K76" s="72">
        <v>0.4</v>
      </c>
      <c r="L76" s="72">
        <v>0.2</v>
      </c>
      <c r="M76" s="72">
        <v>0.4</v>
      </c>
      <c r="N76" s="72">
        <v>0.2</v>
      </c>
      <c r="O76" s="72">
        <v>0.4</v>
      </c>
    </row>
    <row r="77" spans="1:16" x14ac:dyDescent="0.25">
      <c r="A77" s="2" t="s">
        <v>117</v>
      </c>
      <c r="B77" s="71">
        <v>5</v>
      </c>
      <c r="C77" s="82">
        <v>1.2</v>
      </c>
      <c r="D77" s="72">
        <v>0.8</v>
      </c>
      <c r="E77" s="72">
        <v>0.2</v>
      </c>
      <c r="F77" s="72">
        <v>0.2</v>
      </c>
      <c r="G77" s="72">
        <v>0</v>
      </c>
      <c r="H77" s="72">
        <v>0</v>
      </c>
      <c r="I77" s="72">
        <v>0</v>
      </c>
      <c r="J77" s="72">
        <v>0</v>
      </c>
      <c r="K77" s="72">
        <v>0.2</v>
      </c>
      <c r="L77" s="72">
        <v>0.6</v>
      </c>
      <c r="M77" s="72">
        <v>0.4</v>
      </c>
      <c r="N77" s="72">
        <v>0.4</v>
      </c>
      <c r="O77" s="72">
        <v>0.2</v>
      </c>
    </row>
    <row r="78" spans="1:16" x14ac:dyDescent="0.25">
      <c r="A78" s="2" t="s">
        <v>118</v>
      </c>
      <c r="B78" s="71">
        <v>5</v>
      </c>
      <c r="C78" s="82">
        <v>1.2</v>
      </c>
      <c r="D78" s="72">
        <v>0.6</v>
      </c>
      <c r="E78" s="72">
        <v>0.4</v>
      </c>
      <c r="F78" s="72">
        <v>0.2</v>
      </c>
      <c r="G78" s="72">
        <v>0</v>
      </c>
      <c r="H78" s="72">
        <v>0</v>
      </c>
      <c r="I78" s="72">
        <v>0</v>
      </c>
      <c r="J78" s="72">
        <v>0</v>
      </c>
      <c r="K78" s="72">
        <v>0.2</v>
      </c>
      <c r="L78" s="72">
        <v>0.4</v>
      </c>
      <c r="M78" s="72">
        <v>0.8</v>
      </c>
      <c r="N78" s="72">
        <v>0</v>
      </c>
      <c r="O78" s="72">
        <v>0.4</v>
      </c>
    </row>
    <row r="79" spans="1:16" x14ac:dyDescent="0.25">
      <c r="A79" s="2" t="s">
        <v>121</v>
      </c>
      <c r="B79" s="71">
        <v>5</v>
      </c>
      <c r="C79" s="82">
        <v>1.2</v>
      </c>
      <c r="D79" s="72">
        <v>0.4</v>
      </c>
      <c r="E79" s="72">
        <v>0.4</v>
      </c>
      <c r="F79" s="72">
        <v>0.2</v>
      </c>
      <c r="G79" s="72">
        <v>0.2</v>
      </c>
      <c r="H79" s="72">
        <v>0</v>
      </c>
      <c r="I79" s="72">
        <v>0</v>
      </c>
      <c r="J79" s="72">
        <v>0</v>
      </c>
      <c r="K79" s="72">
        <v>0.4</v>
      </c>
      <c r="L79" s="72">
        <v>0.6</v>
      </c>
      <c r="M79" s="72">
        <v>0.6</v>
      </c>
      <c r="N79" s="72">
        <v>0</v>
      </c>
      <c r="O79" s="72">
        <v>0</v>
      </c>
    </row>
    <row r="80" spans="1:16" x14ac:dyDescent="0.25">
      <c r="A80" s="2" t="s">
        <v>124</v>
      </c>
      <c r="B80" s="71">
        <v>5</v>
      </c>
      <c r="C80" s="82">
        <v>1.2</v>
      </c>
      <c r="D80" s="72">
        <v>0.6</v>
      </c>
      <c r="E80" s="72">
        <v>0.4</v>
      </c>
      <c r="F80" s="72">
        <v>0.2</v>
      </c>
      <c r="G80" s="72">
        <v>0</v>
      </c>
      <c r="H80" s="72">
        <v>0</v>
      </c>
      <c r="I80" s="72">
        <v>0</v>
      </c>
      <c r="J80" s="72">
        <v>0</v>
      </c>
      <c r="K80" s="72">
        <v>0.2</v>
      </c>
      <c r="L80" s="72">
        <v>0.6</v>
      </c>
      <c r="M80" s="72">
        <v>0.6</v>
      </c>
      <c r="N80" s="72">
        <v>0.2</v>
      </c>
      <c r="O80" s="72">
        <v>0.2</v>
      </c>
    </row>
    <row r="81" spans="1:16" x14ac:dyDescent="0.25">
      <c r="A81" s="2" t="s">
        <v>127</v>
      </c>
      <c r="B81" s="71">
        <v>5</v>
      </c>
      <c r="C81" s="82">
        <v>1.2</v>
      </c>
      <c r="D81" s="72">
        <v>0.8</v>
      </c>
      <c r="E81" s="72">
        <v>0.2</v>
      </c>
      <c r="F81" s="72">
        <v>0.2</v>
      </c>
      <c r="G81" s="72">
        <v>0</v>
      </c>
      <c r="H81" s="72">
        <v>0</v>
      </c>
      <c r="I81" s="72">
        <v>0</v>
      </c>
      <c r="J81" s="72">
        <v>0</v>
      </c>
      <c r="K81" s="72">
        <v>0.2</v>
      </c>
      <c r="L81" s="72">
        <v>0.4</v>
      </c>
      <c r="M81" s="72">
        <v>0.6</v>
      </c>
      <c r="N81" s="72">
        <v>0.2</v>
      </c>
      <c r="O81" s="72">
        <v>0.4</v>
      </c>
    </row>
    <row r="82" spans="1:16" x14ac:dyDescent="0.25">
      <c r="A82" s="2" t="s">
        <v>129</v>
      </c>
      <c r="B82" s="71">
        <v>5</v>
      </c>
      <c r="C82" s="82">
        <v>1.2</v>
      </c>
      <c r="D82" s="72">
        <v>0.6</v>
      </c>
      <c r="E82" s="72">
        <v>0.4</v>
      </c>
      <c r="F82" s="72">
        <v>0.2</v>
      </c>
      <c r="G82" s="72">
        <v>0</v>
      </c>
      <c r="H82" s="72">
        <v>0</v>
      </c>
      <c r="I82" s="72">
        <v>0</v>
      </c>
      <c r="J82" s="72">
        <v>0</v>
      </c>
      <c r="K82" s="72">
        <v>0.4</v>
      </c>
      <c r="L82" s="72">
        <v>0.4</v>
      </c>
      <c r="M82" s="72">
        <v>0.6</v>
      </c>
      <c r="N82" s="72">
        <v>0</v>
      </c>
      <c r="O82" s="72">
        <v>0.2</v>
      </c>
    </row>
    <row r="83" spans="1:16" x14ac:dyDescent="0.25">
      <c r="A83" s="2" t="s">
        <v>125</v>
      </c>
      <c r="B83" s="71">
        <v>5</v>
      </c>
      <c r="C83" s="82">
        <v>1</v>
      </c>
      <c r="D83" s="72">
        <v>0.6</v>
      </c>
      <c r="E83" s="72">
        <v>0.2</v>
      </c>
      <c r="F83" s="72">
        <v>0.2</v>
      </c>
      <c r="G83" s="72">
        <v>0</v>
      </c>
      <c r="H83" s="72">
        <v>0</v>
      </c>
      <c r="I83" s="72">
        <v>0</v>
      </c>
      <c r="J83" s="72">
        <v>0</v>
      </c>
      <c r="K83" s="72">
        <v>0.2</v>
      </c>
      <c r="L83" s="72">
        <v>0.6</v>
      </c>
      <c r="M83" s="72">
        <v>0.6</v>
      </c>
      <c r="N83" s="72">
        <v>0.2</v>
      </c>
      <c r="O83" s="72">
        <v>0.2</v>
      </c>
    </row>
    <row r="84" spans="1:16" x14ac:dyDescent="0.25">
      <c r="A84" s="2" t="s">
        <v>122</v>
      </c>
      <c r="B84" s="71">
        <v>5</v>
      </c>
      <c r="C84" s="82">
        <v>1</v>
      </c>
      <c r="D84" s="72">
        <v>0.6</v>
      </c>
      <c r="E84" s="72">
        <v>0.4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1</v>
      </c>
      <c r="M84" s="72">
        <v>0.4</v>
      </c>
      <c r="N84" s="72">
        <v>0.6</v>
      </c>
      <c r="O84" s="72">
        <v>0</v>
      </c>
    </row>
    <row r="85" spans="1:16" x14ac:dyDescent="0.25">
      <c r="A85" s="2" t="s">
        <v>130</v>
      </c>
      <c r="B85" s="71">
        <v>5</v>
      </c>
      <c r="C85" s="82">
        <v>0.8</v>
      </c>
      <c r="D85" s="72">
        <v>0.6</v>
      </c>
      <c r="E85" s="72">
        <v>0.2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0.2</v>
      </c>
      <c r="L85" s="72">
        <v>0.4</v>
      </c>
      <c r="M85" s="72">
        <v>0.8</v>
      </c>
      <c r="N85" s="72">
        <v>0</v>
      </c>
      <c r="O85" s="72">
        <v>0.4</v>
      </c>
    </row>
    <row r="86" spans="1:16" x14ac:dyDescent="0.25">
      <c r="A86" s="2" t="s">
        <v>123</v>
      </c>
      <c r="B86" s="71">
        <v>5</v>
      </c>
      <c r="C86" s="82">
        <v>0.8</v>
      </c>
      <c r="D86" s="72">
        <v>0.6</v>
      </c>
      <c r="E86" s="72">
        <v>0.2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0.8</v>
      </c>
      <c r="M86" s="72">
        <v>0.6</v>
      </c>
      <c r="N86" s="72">
        <v>0.4</v>
      </c>
      <c r="O86" s="72">
        <v>0.2</v>
      </c>
    </row>
    <row r="87" spans="1:16" x14ac:dyDescent="0.25">
      <c r="A87" s="2" t="s">
        <v>131</v>
      </c>
      <c r="B87" s="71">
        <v>5</v>
      </c>
      <c r="C87" s="82">
        <v>0.8</v>
      </c>
      <c r="D87" s="72">
        <v>0.4</v>
      </c>
      <c r="E87" s="72">
        <v>0.2</v>
      </c>
      <c r="F87" s="72">
        <v>0.2</v>
      </c>
      <c r="G87" s="72">
        <v>0</v>
      </c>
      <c r="H87" s="72">
        <v>0</v>
      </c>
      <c r="I87" s="72">
        <v>0</v>
      </c>
      <c r="J87" s="72">
        <v>0</v>
      </c>
      <c r="K87" s="72">
        <v>0.2</v>
      </c>
      <c r="L87" s="72">
        <v>0.8</v>
      </c>
      <c r="M87" s="72">
        <v>0.6</v>
      </c>
      <c r="N87" s="72">
        <v>0.2</v>
      </c>
      <c r="O87" s="72">
        <v>0</v>
      </c>
    </row>
    <row r="88" spans="1:16" x14ac:dyDescent="0.25">
      <c r="A88" s="2" t="s">
        <v>132</v>
      </c>
      <c r="B88" s="71">
        <v>5</v>
      </c>
      <c r="C88" s="82">
        <v>0.4</v>
      </c>
      <c r="D88" s="72">
        <v>0.4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0.8</v>
      </c>
      <c r="M88" s="72">
        <v>0.8</v>
      </c>
      <c r="N88" s="72">
        <v>0.2</v>
      </c>
      <c r="O88" s="72">
        <v>0.2</v>
      </c>
    </row>
    <row r="89" spans="1:16" x14ac:dyDescent="0.25">
      <c r="A89" s="2" t="s">
        <v>128</v>
      </c>
      <c r="B89" s="71">
        <v>5</v>
      </c>
      <c r="C89" s="82">
        <v>0.4</v>
      </c>
      <c r="D89" s="72">
        <v>0.4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1</v>
      </c>
      <c r="M89" s="72">
        <v>0.6</v>
      </c>
      <c r="N89" s="72">
        <v>0.4</v>
      </c>
      <c r="O89" s="72">
        <v>0</v>
      </c>
    </row>
    <row r="90" spans="1:16" x14ac:dyDescent="0.25">
      <c r="A90" s="2" t="s">
        <v>120</v>
      </c>
      <c r="B90" s="71">
        <v>5</v>
      </c>
      <c r="C90" s="82">
        <v>0.2</v>
      </c>
      <c r="D90" s="72">
        <v>0.2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0.8</v>
      </c>
      <c r="M90" s="72">
        <v>1</v>
      </c>
      <c r="N90" s="72">
        <v>0</v>
      </c>
      <c r="O90" s="72">
        <v>0.2</v>
      </c>
    </row>
    <row r="91" spans="1:16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</row>
    <row r="92" spans="1:16" x14ac:dyDescent="0.25">
      <c r="A92" s="83" t="s">
        <v>40</v>
      </c>
      <c r="B92" s="57"/>
      <c r="C92" s="57"/>
      <c r="D92" s="84">
        <v>0.622</v>
      </c>
      <c r="E92" s="84">
        <v>0.28899999999999998</v>
      </c>
      <c r="F92" s="84">
        <v>0.156</v>
      </c>
      <c r="G92" s="84">
        <v>2.1999999999999999E-2</v>
      </c>
      <c r="H92" s="84">
        <v>0</v>
      </c>
      <c r="I92" s="84">
        <v>0</v>
      </c>
      <c r="J92" s="84">
        <v>0</v>
      </c>
      <c r="K92" s="84">
        <v>0.2</v>
      </c>
      <c r="L92" s="84">
        <v>0.58899999999999997</v>
      </c>
      <c r="M92" s="84">
        <v>0.58899999999999997</v>
      </c>
      <c r="N92" s="84">
        <v>0.21099999999999999</v>
      </c>
      <c r="O92" s="84">
        <v>0.21099999999999999</v>
      </c>
    </row>
    <row r="93" spans="1:16" x14ac:dyDescent="0.2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</row>
    <row r="94" spans="1:16" ht="15" customHeight="1" x14ac:dyDescent="0.25">
      <c r="A94" s="58" t="s">
        <v>45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1:16" x14ac:dyDescent="0.25">
      <c r="A95" s="85" t="s">
        <v>41</v>
      </c>
      <c r="B95" s="81" t="s">
        <v>2</v>
      </c>
      <c r="C95" s="81" t="s">
        <v>3</v>
      </c>
      <c r="D95" s="81" t="s">
        <v>4</v>
      </c>
      <c r="E95" s="81" t="s">
        <v>5</v>
      </c>
      <c r="F95" s="81" t="s">
        <v>6</v>
      </c>
      <c r="G95" s="81" t="s">
        <v>7</v>
      </c>
      <c r="H95" s="81" t="s">
        <v>8</v>
      </c>
      <c r="I95" s="81" t="s">
        <v>9</v>
      </c>
      <c r="J95" s="81" t="s">
        <v>10</v>
      </c>
      <c r="K95" s="81" t="s">
        <v>11</v>
      </c>
      <c r="L95" s="81" t="s">
        <v>12</v>
      </c>
      <c r="M95" s="81" t="s">
        <v>13</v>
      </c>
      <c r="N95" s="81" t="s">
        <v>14</v>
      </c>
      <c r="O95" s="81" t="s">
        <v>15</v>
      </c>
    </row>
    <row r="96" spans="1:16" x14ac:dyDescent="0.25">
      <c r="A96" s="85"/>
      <c r="B96" s="2" t="s">
        <v>116</v>
      </c>
      <c r="C96" s="71">
        <v>2</v>
      </c>
      <c r="D96" s="82">
        <v>2</v>
      </c>
      <c r="E96" s="72">
        <v>1</v>
      </c>
      <c r="F96" s="72">
        <v>1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0.5</v>
      </c>
      <c r="M96" s="72">
        <v>0</v>
      </c>
      <c r="N96" s="72">
        <v>0.5</v>
      </c>
      <c r="O96" s="72">
        <v>0</v>
      </c>
      <c r="P96" s="72">
        <v>0.5</v>
      </c>
    </row>
    <row r="97" spans="1:15" x14ac:dyDescent="0.25">
      <c r="A97" s="2" t="s">
        <v>129</v>
      </c>
      <c r="B97" s="71">
        <v>3</v>
      </c>
      <c r="C97" s="82">
        <v>2</v>
      </c>
      <c r="D97" s="72">
        <v>1</v>
      </c>
      <c r="E97" s="72">
        <v>0.67</v>
      </c>
      <c r="F97" s="72">
        <v>0.33</v>
      </c>
      <c r="G97" s="72">
        <v>0</v>
      </c>
      <c r="H97" s="72">
        <v>0</v>
      </c>
      <c r="I97" s="72">
        <v>0</v>
      </c>
      <c r="J97" s="72">
        <v>0</v>
      </c>
      <c r="K97" s="72">
        <v>0.67</v>
      </c>
      <c r="L97" s="72">
        <v>0</v>
      </c>
      <c r="M97" s="72">
        <v>0.33</v>
      </c>
      <c r="N97" s="72">
        <v>0</v>
      </c>
      <c r="O97" s="72">
        <v>0.33</v>
      </c>
    </row>
    <row r="98" spans="1:15" x14ac:dyDescent="0.25">
      <c r="A98" s="2" t="s">
        <v>117</v>
      </c>
      <c r="B98" s="71">
        <v>3</v>
      </c>
      <c r="C98" s="82">
        <v>1.67</v>
      </c>
      <c r="D98" s="72">
        <v>1</v>
      </c>
      <c r="E98" s="72">
        <v>0.33</v>
      </c>
      <c r="F98" s="72">
        <v>0.33</v>
      </c>
      <c r="G98" s="72">
        <v>0</v>
      </c>
      <c r="H98" s="72">
        <v>0</v>
      </c>
      <c r="I98" s="72">
        <v>0</v>
      </c>
      <c r="J98" s="72">
        <v>0</v>
      </c>
      <c r="K98" s="72">
        <v>0.33</v>
      </c>
      <c r="L98" s="72">
        <v>0.33</v>
      </c>
      <c r="M98" s="72">
        <v>0.33</v>
      </c>
      <c r="N98" s="72">
        <v>0.33</v>
      </c>
      <c r="O98" s="72">
        <v>0.33</v>
      </c>
    </row>
    <row r="99" spans="1:15" x14ac:dyDescent="0.25">
      <c r="A99" s="2" t="s">
        <v>118</v>
      </c>
      <c r="B99" s="71">
        <v>2</v>
      </c>
      <c r="C99" s="82">
        <v>1.5</v>
      </c>
      <c r="D99" s="72">
        <v>0.5</v>
      </c>
      <c r="E99" s="72">
        <v>0.5</v>
      </c>
      <c r="F99" s="72">
        <v>0.5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0.5</v>
      </c>
      <c r="M99" s="72">
        <v>1</v>
      </c>
      <c r="N99" s="72">
        <v>0</v>
      </c>
      <c r="O99" s="72">
        <v>0.5</v>
      </c>
    </row>
    <row r="100" spans="1:15" x14ac:dyDescent="0.25">
      <c r="A100" s="2" t="s">
        <v>125</v>
      </c>
      <c r="B100" s="71">
        <v>2</v>
      </c>
      <c r="C100" s="82">
        <v>1.5</v>
      </c>
      <c r="D100" s="72">
        <v>0.5</v>
      </c>
      <c r="E100" s="72">
        <v>0.5</v>
      </c>
      <c r="F100" s="72">
        <v>0.5</v>
      </c>
      <c r="G100" s="72">
        <v>0</v>
      </c>
      <c r="H100" s="72">
        <v>0</v>
      </c>
      <c r="I100" s="72">
        <v>0</v>
      </c>
      <c r="J100" s="72">
        <v>0</v>
      </c>
      <c r="K100" s="72">
        <v>0.5</v>
      </c>
      <c r="L100" s="72">
        <v>0.5</v>
      </c>
      <c r="M100" s="72">
        <v>0.5</v>
      </c>
      <c r="N100" s="72">
        <v>0</v>
      </c>
      <c r="O100" s="72">
        <v>0</v>
      </c>
    </row>
    <row r="101" spans="1:15" x14ac:dyDescent="0.25">
      <c r="A101" s="2" t="s">
        <v>119</v>
      </c>
      <c r="B101" s="71">
        <v>2</v>
      </c>
      <c r="C101" s="82">
        <v>1.5</v>
      </c>
      <c r="D101" s="72">
        <v>0.5</v>
      </c>
      <c r="E101" s="72">
        <v>0.5</v>
      </c>
      <c r="F101" s="72">
        <v>0.5</v>
      </c>
      <c r="G101" s="72">
        <v>0</v>
      </c>
      <c r="H101" s="72">
        <v>0</v>
      </c>
      <c r="I101" s="72">
        <v>0</v>
      </c>
      <c r="J101" s="72">
        <v>0</v>
      </c>
      <c r="K101" s="72">
        <v>0.5</v>
      </c>
      <c r="L101" s="72">
        <v>0.5</v>
      </c>
      <c r="M101" s="72">
        <v>0.5</v>
      </c>
      <c r="N101" s="72">
        <v>0</v>
      </c>
      <c r="O101" s="72">
        <v>0</v>
      </c>
    </row>
    <row r="102" spans="1:15" x14ac:dyDescent="0.25">
      <c r="A102" s="2" t="s">
        <v>121</v>
      </c>
      <c r="B102" s="71">
        <v>3</v>
      </c>
      <c r="C102" s="82">
        <v>1.33</v>
      </c>
      <c r="D102" s="72">
        <v>0.33</v>
      </c>
      <c r="E102" s="72">
        <v>0.33</v>
      </c>
      <c r="F102" s="72">
        <v>0.33</v>
      </c>
      <c r="G102" s="72">
        <v>0.33</v>
      </c>
      <c r="H102" s="72">
        <v>0</v>
      </c>
      <c r="I102" s="72">
        <v>0</v>
      </c>
      <c r="J102" s="72">
        <v>0</v>
      </c>
      <c r="K102" s="72">
        <v>0.33</v>
      </c>
      <c r="L102" s="72">
        <v>0.67</v>
      </c>
      <c r="M102" s="72">
        <v>0.67</v>
      </c>
      <c r="N102" s="72">
        <v>0</v>
      </c>
      <c r="O102" s="72">
        <v>0</v>
      </c>
    </row>
    <row r="103" spans="1:15" x14ac:dyDescent="0.25">
      <c r="A103" s="2" t="s">
        <v>115</v>
      </c>
      <c r="B103" s="71">
        <v>3</v>
      </c>
      <c r="C103" s="82">
        <v>1.33</v>
      </c>
      <c r="D103" s="72">
        <v>1</v>
      </c>
      <c r="E103" s="72">
        <v>0.33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</v>
      </c>
      <c r="M103" s="72">
        <v>1</v>
      </c>
      <c r="N103" s="72">
        <v>0</v>
      </c>
      <c r="O103" s="72">
        <v>1</v>
      </c>
    </row>
    <row r="104" spans="1:15" x14ac:dyDescent="0.25">
      <c r="A104" s="2" t="s">
        <v>124</v>
      </c>
      <c r="B104" s="71">
        <v>3</v>
      </c>
      <c r="C104" s="82">
        <v>1</v>
      </c>
      <c r="D104" s="72">
        <v>0.67</v>
      </c>
      <c r="E104" s="72">
        <v>0.33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0.67</v>
      </c>
      <c r="M104" s="72">
        <v>0.67</v>
      </c>
      <c r="N104" s="72">
        <v>0.33</v>
      </c>
      <c r="O104" s="72">
        <v>0.33</v>
      </c>
    </row>
    <row r="105" spans="1:15" x14ac:dyDescent="0.25">
      <c r="A105" s="2" t="s">
        <v>130</v>
      </c>
      <c r="B105" s="71">
        <v>3</v>
      </c>
      <c r="C105" s="82">
        <v>1</v>
      </c>
      <c r="D105" s="72">
        <v>0.67</v>
      </c>
      <c r="E105" s="72">
        <v>0.33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0.33</v>
      </c>
      <c r="L105" s="72">
        <v>0.33</v>
      </c>
      <c r="M105" s="72">
        <v>0.67</v>
      </c>
      <c r="N105" s="72">
        <v>0</v>
      </c>
      <c r="O105" s="72">
        <v>0.33</v>
      </c>
    </row>
    <row r="106" spans="1:15" x14ac:dyDescent="0.25">
      <c r="A106" s="2" t="s">
        <v>123</v>
      </c>
      <c r="B106" s="71">
        <v>2</v>
      </c>
      <c r="C106" s="82">
        <v>1</v>
      </c>
      <c r="D106" s="72">
        <v>1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0.5</v>
      </c>
      <c r="M106" s="72">
        <v>0.5</v>
      </c>
      <c r="N106" s="72">
        <v>0.5</v>
      </c>
      <c r="O106" s="72">
        <v>0.5</v>
      </c>
    </row>
    <row r="107" spans="1:15" x14ac:dyDescent="0.25">
      <c r="A107" s="2" t="s">
        <v>131</v>
      </c>
      <c r="B107" s="71">
        <v>3</v>
      </c>
      <c r="C107" s="82">
        <v>1</v>
      </c>
      <c r="D107" s="72">
        <v>0.33</v>
      </c>
      <c r="E107" s="72">
        <v>0.33</v>
      </c>
      <c r="F107" s="72">
        <v>0.33</v>
      </c>
      <c r="G107" s="72">
        <v>0</v>
      </c>
      <c r="H107" s="72">
        <v>0</v>
      </c>
      <c r="I107" s="72">
        <v>0</v>
      </c>
      <c r="J107" s="72">
        <v>0</v>
      </c>
      <c r="K107" s="72">
        <v>0.33</v>
      </c>
      <c r="L107" s="72">
        <v>0.67</v>
      </c>
      <c r="M107" s="72">
        <v>0.67</v>
      </c>
      <c r="N107" s="72">
        <v>0</v>
      </c>
      <c r="O107" s="72">
        <v>0</v>
      </c>
    </row>
    <row r="108" spans="1:15" x14ac:dyDescent="0.25">
      <c r="A108" s="2" t="s">
        <v>128</v>
      </c>
      <c r="B108" s="71">
        <v>3</v>
      </c>
      <c r="C108" s="82">
        <v>0.67</v>
      </c>
      <c r="D108" s="72">
        <v>0.67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1</v>
      </c>
      <c r="M108" s="72">
        <v>0.33</v>
      </c>
      <c r="N108" s="72">
        <v>0.67</v>
      </c>
      <c r="O108" s="72">
        <v>0</v>
      </c>
    </row>
    <row r="109" spans="1:15" x14ac:dyDescent="0.25">
      <c r="A109" s="2" t="s">
        <v>132</v>
      </c>
      <c r="B109" s="71">
        <v>2</v>
      </c>
      <c r="C109" s="82">
        <v>0.5</v>
      </c>
      <c r="D109" s="72">
        <v>0.5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1</v>
      </c>
      <c r="M109" s="72">
        <v>0.5</v>
      </c>
      <c r="N109" s="72">
        <v>0.5</v>
      </c>
      <c r="O109" s="72">
        <v>0</v>
      </c>
    </row>
    <row r="110" spans="1:15" x14ac:dyDescent="0.25">
      <c r="A110" s="2" t="s">
        <v>126</v>
      </c>
      <c r="B110" s="71">
        <v>2</v>
      </c>
      <c r="C110" s="82">
        <v>0.5</v>
      </c>
      <c r="D110" s="72">
        <v>0.5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0.5</v>
      </c>
      <c r="M110" s="72">
        <v>1</v>
      </c>
      <c r="N110" s="72">
        <v>0</v>
      </c>
      <c r="O110" s="72">
        <v>0.5</v>
      </c>
    </row>
    <row r="111" spans="1:15" x14ac:dyDescent="0.25">
      <c r="A111" s="2" t="s">
        <v>127</v>
      </c>
      <c r="B111" s="71">
        <v>2</v>
      </c>
      <c r="C111" s="82">
        <v>0.5</v>
      </c>
      <c r="D111" s="72">
        <v>0.5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0.5</v>
      </c>
      <c r="M111" s="72">
        <v>1</v>
      </c>
      <c r="N111" s="72">
        <v>0</v>
      </c>
      <c r="O111" s="72">
        <v>0.5</v>
      </c>
    </row>
    <row r="112" spans="1:15" x14ac:dyDescent="0.25">
      <c r="A112" s="2" t="s">
        <v>122</v>
      </c>
      <c r="B112" s="71">
        <v>3</v>
      </c>
      <c r="C112" s="82">
        <v>0.33</v>
      </c>
      <c r="D112" s="72">
        <v>0.33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1</v>
      </c>
      <c r="M112" s="72">
        <v>0.67</v>
      </c>
      <c r="N112" s="72">
        <v>0.33</v>
      </c>
      <c r="O112" s="72">
        <v>0</v>
      </c>
    </row>
    <row r="113" spans="1:16" x14ac:dyDescent="0.25">
      <c r="A113" s="2" t="s">
        <v>120</v>
      </c>
      <c r="B113" s="71">
        <v>2</v>
      </c>
      <c r="C113" s="8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1</v>
      </c>
      <c r="M113" s="72">
        <v>1</v>
      </c>
      <c r="N113" s="72">
        <v>0</v>
      </c>
      <c r="O113" s="72">
        <v>0</v>
      </c>
    </row>
    <row r="114" spans="1:16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</row>
    <row r="115" spans="1:16" x14ac:dyDescent="0.25">
      <c r="A115" s="83" t="s">
        <v>40</v>
      </c>
      <c r="B115" s="57"/>
      <c r="C115" s="57"/>
      <c r="D115" s="84">
        <v>0.622</v>
      </c>
      <c r="E115" s="84">
        <v>0.28899999999999998</v>
      </c>
      <c r="F115" s="84">
        <v>0.156</v>
      </c>
      <c r="G115" s="84">
        <v>2.1999999999999999E-2</v>
      </c>
      <c r="H115" s="84">
        <v>0</v>
      </c>
      <c r="I115" s="84">
        <v>0</v>
      </c>
      <c r="J115" s="84">
        <v>0</v>
      </c>
      <c r="K115" s="84">
        <v>0.2</v>
      </c>
      <c r="L115" s="84">
        <v>0.53300000000000003</v>
      </c>
      <c r="M115" s="84">
        <v>0.64400000000000002</v>
      </c>
      <c r="N115" s="84">
        <v>0.156</v>
      </c>
      <c r="O115" s="84">
        <v>0.26700000000000002</v>
      </c>
    </row>
    <row r="116" spans="1:16" x14ac:dyDescent="0.25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</row>
    <row r="117" spans="1:16" ht="15" customHeight="1" x14ac:dyDescent="0.25">
      <c r="A117" s="58" t="s">
        <v>46</v>
      </c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</row>
    <row r="118" spans="1:16" x14ac:dyDescent="0.25">
      <c r="A118" s="85" t="s">
        <v>42</v>
      </c>
      <c r="B118" s="81" t="s">
        <v>2</v>
      </c>
      <c r="C118" s="81" t="s">
        <v>3</v>
      </c>
      <c r="D118" s="81" t="s">
        <v>4</v>
      </c>
      <c r="E118" s="81" t="s">
        <v>5</v>
      </c>
      <c r="F118" s="81" t="s">
        <v>6</v>
      </c>
      <c r="G118" s="81" t="s">
        <v>7</v>
      </c>
      <c r="H118" s="81" t="s">
        <v>8</v>
      </c>
      <c r="I118" s="81" t="s">
        <v>9</v>
      </c>
      <c r="J118" s="81" t="s">
        <v>10</v>
      </c>
      <c r="K118" s="81" t="s">
        <v>11</v>
      </c>
      <c r="L118" s="81" t="s">
        <v>12</v>
      </c>
      <c r="M118" s="81" t="s">
        <v>13</v>
      </c>
      <c r="N118" s="81" t="s">
        <v>14</v>
      </c>
      <c r="O118" s="81" t="s">
        <v>15</v>
      </c>
    </row>
    <row r="119" spans="1:16" x14ac:dyDescent="0.25">
      <c r="A119" s="85"/>
      <c r="B119" s="2" t="s">
        <v>115</v>
      </c>
      <c r="C119" s="71">
        <v>2</v>
      </c>
      <c r="D119" s="82">
        <v>3</v>
      </c>
      <c r="E119" s="72">
        <v>1</v>
      </c>
      <c r="F119" s="72">
        <v>1</v>
      </c>
      <c r="G119" s="72">
        <v>1</v>
      </c>
      <c r="H119" s="72">
        <v>0</v>
      </c>
      <c r="I119" s="72">
        <v>0</v>
      </c>
      <c r="J119" s="72">
        <v>0</v>
      </c>
      <c r="K119" s="72">
        <v>0</v>
      </c>
      <c r="L119" s="72">
        <v>0.5</v>
      </c>
      <c r="M119" s="72">
        <v>0.5</v>
      </c>
      <c r="N119" s="72">
        <v>0</v>
      </c>
      <c r="O119" s="72">
        <v>0.5</v>
      </c>
      <c r="P119" s="72">
        <v>0</v>
      </c>
    </row>
    <row r="120" spans="1:16" x14ac:dyDescent="0.25">
      <c r="A120" s="2" t="s">
        <v>126</v>
      </c>
      <c r="B120" s="71">
        <v>3</v>
      </c>
      <c r="C120" s="82">
        <v>2.33</v>
      </c>
      <c r="D120" s="72">
        <v>1</v>
      </c>
      <c r="E120" s="72">
        <v>0.67</v>
      </c>
      <c r="F120" s="72">
        <v>0.67</v>
      </c>
      <c r="G120" s="72">
        <v>0</v>
      </c>
      <c r="H120" s="72">
        <v>0</v>
      </c>
      <c r="I120" s="72">
        <v>0</v>
      </c>
      <c r="J120" s="72">
        <v>0</v>
      </c>
      <c r="K120" s="72">
        <v>0.67</v>
      </c>
      <c r="L120" s="72">
        <v>0.33</v>
      </c>
      <c r="M120" s="72">
        <v>0</v>
      </c>
      <c r="N120" s="72">
        <v>0.33</v>
      </c>
      <c r="O120" s="72">
        <v>0</v>
      </c>
    </row>
    <row r="121" spans="1:16" x14ac:dyDescent="0.25">
      <c r="A121" s="2" t="s">
        <v>122</v>
      </c>
      <c r="B121" s="71">
        <v>2</v>
      </c>
      <c r="C121" s="82">
        <v>2</v>
      </c>
      <c r="D121" s="72">
        <v>1</v>
      </c>
      <c r="E121" s="72">
        <v>1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1</v>
      </c>
      <c r="M121" s="72">
        <v>0</v>
      </c>
      <c r="N121" s="72">
        <v>1</v>
      </c>
      <c r="O121" s="72">
        <v>0</v>
      </c>
    </row>
    <row r="122" spans="1:16" x14ac:dyDescent="0.25">
      <c r="A122" s="2" t="s">
        <v>119</v>
      </c>
      <c r="B122" s="71">
        <v>3</v>
      </c>
      <c r="C122" s="82">
        <v>2</v>
      </c>
      <c r="D122" s="72">
        <v>1</v>
      </c>
      <c r="E122" s="72">
        <v>0.33</v>
      </c>
      <c r="F122" s="72">
        <v>0.33</v>
      </c>
      <c r="G122" s="72">
        <v>0.33</v>
      </c>
      <c r="H122" s="72">
        <v>0</v>
      </c>
      <c r="I122" s="72">
        <v>0</v>
      </c>
      <c r="J122" s="72">
        <v>0</v>
      </c>
      <c r="K122" s="72">
        <v>0.33</v>
      </c>
      <c r="L122" s="72">
        <v>0.67</v>
      </c>
      <c r="M122" s="72">
        <v>0</v>
      </c>
      <c r="N122" s="72">
        <v>0.67</v>
      </c>
      <c r="O122" s="72">
        <v>0</v>
      </c>
    </row>
    <row r="123" spans="1:16" x14ac:dyDescent="0.25">
      <c r="A123" s="2" t="s">
        <v>127</v>
      </c>
      <c r="B123" s="71">
        <v>3</v>
      </c>
      <c r="C123" s="82">
        <v>1.67</v>
      </c>
      <c r="D123" s="72">
        <v>1</v>
      </c>
      <c r="E123" s="72">
        <v>0.33</v>
      </c>
      <c r="F123" s="72">
        <v>0.33</v>
      </c>
      <c r="G123" s="72">
        <v>0</v>
      </c>
      <c r="H123" s="72">
        <v>0</v>
      </c>
      <c r="I123" s="72">
        <v>0</v>
      </c>
      <c r="J123" s="72">
        <v>0</v>
      </c>
      <c r="K123" s="72">
        <v>0.33</v>
      </c>
      <c r="L123" s="72">
        <v>0.33</v>
      </c>
      <c r="M123" s="72">
        <v>0.33</v>
      </c>
      <c r="N123" s="72">
        <v>0.33</v>
      </c>
      <c r="O123" s="72">
        <v>0.33</v>
      </c>
    </row>
    <row r="124" spans="1:16" x14ac:dyDescent="0.25">
      <c r="A124" s="2" t="s">
        <v>124</v>
      </c>
      <c r="B124" s="71">
        <v>2</v>
      </c>
      <c r="C124" s="82">
        <v>1.5</v>
      </c>
      <c r="D124" s="72">
        <v>0.5</v>
      </c>
      <c r="E124" s="72">
        <v>0.5</v>
      </c>
      <c r="F124" s="72">
        <v>0.5</v>
      </c>
      <c r="G124" s="72">
        <v>0</v>
      </c>
      <c r="H124" s="72">
        <v>0</v>
      </c>
      <c r="I124" s="72">
        <v>0</v>
      </c>
      <c r="J124" s="72">
        <v>0</v>
      </c>
      <c r="K124" s="72">
        <v>0.5</v>
      </c>
      <c r="L124" s="72">
        <v>0.5</v>
      </c>
      <c r="M124" s="72">
        <v>0.5</v>
      </c>
      <c r="N124" s="72">
        <v>0</v>
      </c>
      <c r="O124" s="72">
        <v>0</v>
      </c>
    </row>
    <row r="125" spans="1:16" x14ac:dyDescent="0.25">
      <c r="A125" s="2" t="s">
        <v>116</v>
      </c>
      <c r="B125" s="71">
        <v>3</v>
      </c>
      <c r="C125" s="82">
        <v>1.33</v>
      </c>
      <c r="D125" s="72">
        <v>1</v>
      </c>
      <c r="E125" s="72">
        <v>0.33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0.33</v>
      </c>
      <c r="L125" s="72">
        <v>0.33</v>
      </c>
      <c r="M125" s="72">
        <v>0.33</v>
      </c>
      <c r="N125" s="72">
        <v>0.33</v>
      </c>
      <c r="O125" s="72">
        <v>0.33</v>
      </c>
    </row>
    <row r="126" spans="1:16" x14ac:dyDescent="0.25">
      <c r="A126" s="2" t="s">
        <v>118</v>
      </c>
      <c r="B126" s="71">
        <v>3</v>
      </c>
      <c r="C126" s="82">
        <v>1</v>
      </c>
      <c r="D126" s="72">
        <v>0.67</v>
      </c>
      <c r="E126" s="72">
        <v>0.33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0.33</v>
      </c>
      <c r="L126" s="72">
        <v>0.33</v>
      </c>
      <c r="M126" s="72">
        <v>0.67</v>
      </c>
      <c r="N126" s="72">
        <v>0</v>
      </c>
      <c r="O126" s="72">
        <v>0.33</v>
      </c>
    </row>
    <row r="127" spans="1:16" x14ac:dyDescent="0.25">
      <c r="A127" s="2" t="s">
        <v>121</v>
      </c>
      <c r="B127" s="71">
        <v>2</v>
      </c>
      <c r="C127" s="82">
        <v>1</v>
      </c>
      <c r="D127" s="72">
        <v>0.5</v>
      </c>
      <c r="E127" s="72">
        <v>0.5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0.5</v>
      </c>
      <c r="L127" s="72">
        <v>0.5</v>
      </c>
      <c r="M127" s="72">
        <v>0.5</v>
      </c>
      <c r="N127" s="72">
        <v>0</v>
      </c>
      <c r="O127" s="72">
        <v>0</v>
      </c>
    </row>
    <row r="128" spans="1:16" x14ac:dyDescent="0.25">
      <c r="A128" s="2" t="s">
        <v>125</v>
      </c>
      <c r="B128" s="71">
        <v>3</v>
      </c>
      <c r="C128" s="82">
        <v>0.67</v>
      </c>
      <c r="D128" s="72">
        <v>0.67</v>
      </c>
      <c r="E128" s="72">
        <v>0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0.67</v>
      </c>
      <c r="M128" s="72">
        <v>0.67</v>
      </c>
      <c r="N128" s="72">
        <v>0.33</v>
      </c>
      <c r="O128" s="72">
        <v>0.33</v>
      </c>
    </row>
    <row r="129" spans="1:16" x14ac:dyDescent="0.25">
      <c r="A129" s="2" t="s">
        <v>123</v>
      </c>
      <c r="B129" s="71">
        <v>3</v>
      </c>
      <c r="C129" s="82">
        <v>0.67</v>
      </c>
      <c r="D129" s="72">
        <v>0.33</v>
      </c>
      <c r="E129" s="72">
        <v>0.33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</v>
      </c>
      <c r="L129" s="72">
        <v>1</v>
      </c>
      <c r="M129" s="72">
        <v>0.67</v>
      </c>
      <c r="N129" s="72">
        <v>0.33</v>
      </c>
      <c r="O129" s="72">
        <v>0</v>
      </c>
    </row>
    <row r="130" spans="1:16" x14ac:dyDescent="0.25">
      <c r="A130" s="2" t="s">
        <v>117</v>
      </c>
      <c r="B130" s="71">
        <v>2</v>
      </c>
      <c r="C130" s="82">
        <v>0.5</v>
      </c>
      <c r="D130" s="72">
        <v>0.5</v>
      </c>
      <c r="E130" s="72">
        <v>0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1</v>
      </c>
      <c r="M130" s="72">
        <v>0.5</v>
      </c>
      <c r="N130" s="72">
        <v>0.5</v>
      </c>
      <c r="O130" s="72">
        <v>0</v>
      </c>
    </row>
    <row r="131" spans="1:16" x14ac:dyDescent="0.25">
      <c r="A131" s="2" t="s">
        <v>130</v>
      </c>
      <c r="B131" s="71">
        <v>2</v>
      </c>
      <c r="C131" s="82">
        <v>0.5</v>
      </c>
      <c r="D131" s="72">
        <v>0.5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0.5</v>
      </c>
      <c r="M131" s="72">
        <v>1</v>
      </c>
      <c r="N131" s="72">
        <v>0</v>
      </c>
      <c r="O131" s="72">
        <v>0.5</v>
      </c>
    </row>
    <row r="132" spans="1:16" x14ac:dyDescent="0.25">
      <c r="A132" s="2" t="s">
        <v>131</v>
      </c>
      <c r="B132" s="71">
        <v>2</v>
      </c>
      <c r="C132" s="82">
        <v>0.5</v>
      </c>
      <c r="D132" s="72">
        <v>0.5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1</v>
      </c>
      <c r="M132" s="72">
        <v>0.5</v>
      </c>
      <c r="N132" s="72">
        <v>0.5</v>
      </c>
      <c r="O132" s="72">
        <v>0</v>
      </c>
    </row>
    <row r="133" spans="1:16" x14ac:dyDescent="0.25">
      <c r="A133" s="2" t="s">
        <v>132</v>
      </c>
      <c r="B133" s="71">
        <v>3</v>
      </c>
      <c r="C133" s="82">
        <v>0.33</v>
      </c>
      <c r="D133" s="72">
        <v>0.33</v>
      </c>
      <c r="E133" s="72">
        <v>0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0.67</v>
      </c>
      <c r="M133" s="72">
        <v>1</v>
      </c>
      <c r="N133" s="72">
        <v>0</v>
      </c>
      <c r="O133" s="72">
        <v>0.33</v>
      </c>
    </row>
    <row r="134" spans="1:16" x14ac:dyDescent="0.25">
      <c r="A134" s="2" t="s">
        <v>120</v>
      </c>
      <c r="B134" s="71">
        <v>3</v>
      </c>
      <c r="C134" s="82">
        <v>0.33</v>
      </c>
      <c r="D134" s="72">
        <v>0.33</v>
      </c>
      <c r="E134" s="72">
        <v>0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</v>
      </c>
      <c r="L134" s="72">
        <v>0.67</v>
      </c>
      <c r="M134" s="72">
        <v>1</v>
      </c>
      <c r="N134" s="72">
        <v>0</v>
      </c>
      <c r="O134" s="72">
        <v>0.33</v>
      </c>
    </row>
    <row r="135" spans="1:16" x14ac:dyDescent="0.25">
      <c r="A135" s="2" t="s">
        <v>128</v>
      </c>
      <c r="B135" s="71">
        <v>2</v>
      </c>
      <c r="C135" s="82">
        <v>0</v>
      </c>
      <c r="D135" s="72">
        <v>0</v>
      </c>
      <c r="E135" s="72">
        <v>0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1</v>
      </c>
      <c r="M135" s="72">
        <v>1</v>
      </c>
      <c r="N135" s="72">
        <v>0</v>
      </c>
      <c r="O135" s="72">
        <v>0</v>
      </c>
    </row>
    <row r="136" spans="1:16" x14ac:dyDescent="0.25">
      <c r="A136" s="2" t="s">
        <v>129</v>
      </c>
      <c r="B136" s="71">
        <v>2</v>
      </c>
      <c r="C136" s="82">
        <v>0</v>
      </c>
      <c r="D136" s="72">
        <v>0</v>
      </c>
      <c r="E136" s="72">
        <v>0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1</v>
      </c>
      <c r="M136" s="72">
        <v>1</v>
      </c>
      <c r="N136" s="72">
        <v>0</v>
      </c>
      <c r="O136" s="72">
        <v>0</v>
      </c>
    </row>
    <row r="137" spans="1:16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</row>
    <row r="138" spans="1:16" x14ac:dyDescent="0.25">
      <c r="A138" s="83" t="s">
        <v>40</v>
      </c>
      <c r="B138" s="57"/>
      <c r="C138" s="57"/>
      <c r="D138" s="84">
        <v>0.622</v>
      </c>
      <c r="E138" s="84">
        <v>0.28899999999999998</v>
      </c>
      <c r="F138" s="84">
        <v>0.156</v>
      </c>
      <c r="G138" s="84">
        <v>2.1999999999999999E-2</v>
      </c>
      <c r="H138" s="84">
        <v>0</v>
      </c>
      <c r="I138" s="84">
        <v>0</v>
      </c>
      <c r="J138" s="84">
        <v>0</v>
      </c>
      <c r="K138" s="84">
        <v>0.2</v>
      </c>
      <c r="L138" s="84">
        <v>0.64400000000000002</v>
      </c>
      <c r="M138" s="84">
        <v>0.53300000000000003</v>
      </c>
      <c r="N138" s="84">
        <v>0.26700000000000002</v>
      </c>
      <c r="O138" s="84">
        <v>0.156</v>
      </c>
    </row>
    <row r="139" spans="1:16" x14ac:dyDescent="0.2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</row>
    <row r="140" spans="1:16" ht="15" customHeight="1" x14ac:dyDescent="0.25">
      <c r="A140" s="87" t="s">
        <v>47</v>
      </c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</row>
    <row r="141" spans="1:16" ht="15" customHeight="1" x14ac:dyDescent="0.25">
      <c r="A141" s="62" t="s">
        <v>516</v>
      </c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</row>
  </sheetData>
  <mergeCells count="33">
    <mergeCell ref="A139:P139"/>
    <mergeCell ref="A140:P140"/>
    <mergeCell ref="A141:P141"/>
    <mergeCell ref="A93:P93"/>
    <mergeCell ref="A94:P94"/>
    <mergeCell ref="A116:P116"/>
    <mergeCell ref="A117:P117"/>
    <mergeCell ref="A137:M137"/>
    <mergeCell ref="B138:C138"/>
    <mergeCell ref="A1:P1"/>
    <mergeCell ref="A2:P2"/>
    <mergeCell ref="A66:P66"/>
    <mergeCell ref="A67:P67"/>
    <mergeCell ref="A68:P68"/>
    <mergeCell ref="A45:A46"/>
    <mergeCell ref="A64:M64"/>
    <mergeCell ref="B65:C65"/>
    <mergeCell ref="A3:A4"/>
    <mergeCell ref="A22:M22"/>
    <mergeCell ref="B23:C23"/>
    <mergeCell ref="A24:A25"/>
    <mergeCell ref="A43:M43"/>
    <mergeCell ref="B44:C44"/>
    <mergeCell ref="A69:P69"/>
    <mergeCell ref="A95:A96"/>
    <mergeCell ref="A114:M114"/>
    <mergeCell ref="B115:C115"/>
    <mergeCell ref="A118:A119"/>
    <mergeCell ref="A72:A73"/>
    <mergeCell ref="A91:M91"/>
    <mergeCell ref="B92:C92"/>
    <mergeCell ref="A70:P70"/>
    <mergeCell ref="A71:P71"/>
  </mergeCells>
  <conditionalFormatting sqref="R4:U4">
    <cfRule type="notContainsText" dxfId="239" priority="12" operator="notContains" text="no">
      <formula>ISERROR(SEARCH("no",R4))</formula>
    </cfRule>
  </conditionalFormatting>
  <conditionalFormatting sqref="R4:U4">
    <cfRule type="containsText" dxfId="238" priority="11" operator="containsText" text="no">
      <formula>NOT(ISERROR(SEARCH("no",R4)))</formula>
    </cfRule>
  </conditionalFormatting>
  <conditionalFormatting sqref="R25:U25">
    <cfRule type="notContainsText" dxfId="237" priority="10" operator="notContains" text="no">
      <formula>ISERROR(SEARCH("no",R25))</formula>
    </cfRule>
  </conditionalFormatting>
  <conditionalFormatting sqref="R25:U25">
    <cfRule type="containsText" dxfId="236" priority="9" operator="containsText" text="no">
      <formula>NOT(ISERROR(SEARCH("no",R25)))</formula>
    </cfRule>
  </conditionalFormatting>
  <conditionalFormatting sqref="R46:U46">
    <cfRule type="notContainsText" dxfId="235" priority="8" operator="notContains" text="no">
      <formula>ISERROR(SEARCH("no",R46))</formula>
    </cfRule>
  </conditionalFormatting>
  <conditionalFormatting sqref="R46:U46">
    <cfRule type="containsText" dxfId="234" priority="7" operator="containsText" text="no">
      <formula>NOT(ISERROR(SEARCH("no",R46)))</formula>
    </cfRule>
  </conditionalFormatting>
  <conditionalFormatting sqref="R47:U63">
    <cfRule type="containsText" dxfId="233" priority="1" operator="containsText" text="no">
      <formula>NOT(ISERROR(SEARCH("no",R47)))</formula>
    </cfRule>
    <cfRule type="notContainsText" dxfId="232" priority="2" operator="notContains" text="no">
      <formula>ISERROR(SEARCH("no",R47))</formula>
    </cfRule>
  </conditionalFormatting>
  <conditionalFormatting sqref="R5:U21">
    <cfRule type="containsText" dxfId="231" priority="5" operator="containsText" text="no">
      <formula>NOT(ISERROR(SEARCH("no",R5)))</formula>
    </cfRule>
    <cfRule type="notContainsText" dxfId="230" priority="6" operator="notContains" text="no">
      <formula>ISERROR(SEARCH("no",R5))</formula>
    </cfRule>
  </conditionalFormatting>
  <conditionalFormatting sqref="R26:U42">
    <cfRule type="containsText" dxfId="229" priority="3" operator="containsText" text="no">
      <formula>NOT(ISERROR(SEARCH("no",R26)))</formula>
    </cfRule>
    <cfRule type="notContainsText" dxfId="228" priority="4" operator="notContains" text="no">
      <formula>ISERROR(SEARCH("no",R26))</formula>
    </cfRule>
  </conditionalFormatting>
  <hyperlinks>
    <hyperlink ref="B4" r:id="rId1" display="https://www.soccerstats.com/team.asp?league=germany2&amp;stats=u489-wehen-wiesbaden" xr:uid="{6FAF3541-2D47-4E7E-8E1E-F7C50E3A5521}"/>
    <hyperlink ref="A5" r:id="rId2" display="https://www.soccerstats.com/team.asp?league=germany2&amp;stats=u488-karlsruher-sc" xr:uid="{E21C0A0F-B7CF-4E0E-A77D-01FF0DE5D92E}"/>
    <hyperlink ref="A6" r:id="rId3" display="https://www.soccerstats.com/team.asp?league=germany2&amp;stats=u184-bielefeld" xr:uid="{E518E9FE-ACBC-4D7B-9D7E-1022FCA3936B}"/>
    <hyperlink ref="A7" r:id="rId4" display="https://www.soccerstats.com/team.asp?league=germany2&amp;stats=u171-bochum" xr:uid="{2DE4F914-50C0-473A-B29B-2187BA6DC131}"/>
    <hyperlink ref="A8" r:id="rId5" display="https://www.soccerstats.com/team.asp?league=germany2&amp;stats=u178-st.-pauli" xr:uid="{BDC3E7D6-941A-4D98-90EF-36A645F501E7}"/>
    <hyperlink ref="A9" r:id="rId6" display="https://www.soccerstats.com/team.asp?league=germany2&amp;stats=u183-heidenheim" xr:uid="{2FDFBA0C-EE4B-4370-BE44-E3D1B6051234}"/>
    <hyperlink ref="A10" r:id="rId7" display="https://www.soccerstats.com/team.asp?league=germany2&amp;stats=u185-dynamo-dresden" xr:uid="{E8B00198-1B66-4BDE-B256-BC7A1B067566}"/>
    <hyperlink ref="A11" r:id="rId8" display="https://www.soccerstats.com/team.asp?league=germany2&amp;stats=u169-hamburger-sv" xr:uid="{E6CCC56A-4B7E-4DB2-BA61-AF265F5F1B2A}"/>
    <hyperlink ref="A12" r:id="rId9" display="https://www.soccerstats.com/team.asp?league=germany2&amp;stats=u175-regensburg" xr:uid="{B61FAF40-730D-4885-966D-6674834B9D96}"/>
    <hyperlink ref="A13" r:id="rId10" display="https://www.soccerstats.com/team.asp?league=germany2&amp;stats=u156-fc-nürnberg" xr:uid="{3C591AB8-E91E-452B-90BC-442B6CFD9639}"/>
    <hyperlink ref="A14" r:id="rId11" display="https://www.soccerstats.com/team.asp?league=germany2&amp;stats=u182-erzgebirge-aue" xr:uid="{1B3F27A4-3184-4422-AA8E-B9A79EC3DAD3}"/>
    <hyperlink ref="A15" r:id="rId12" display="https://www.soccerstats.com/team.asp?league=germany2&amp;stats=u173-greuther-fürth" xr:uid="{BBD52876-C690-4819-8131-F43285329599}"/>
    <hyperlink ref="A16" r:id="rId13" display="https://www.soccerstats.com/team.asp?league=germany2&amp;stats=u154-hannover-96" xr:uid="{417702AE-92E2-4CC0-B36B-994419A6CDEA}"/>
    <hyperlink ref="A17" r:id="rId14" display="https://www.soccerstats.com/team.asp?league=germany2&amp;stats=u487-osnabrück" xr:uid="{07C414DF-7FDC-4A07-ACDA-C4D1290BA035}"/>
    <hyperlink ref="A18" r:id="rId15" display="https://www.soccerstats.com/team.asp?league=germany2&amp;stats=u166-stuttgart" xr:uid="{37CC89B6-E8C2-4B69-96C6-0CD092FF95D1}"/>
    <hyperlink ref="A19" r:id="rId16" display="https://www.soccerstats.com/team.asp?league=germany2&amp;stats=u170-holstein-kiel" xr:uid="{C992EF8A-77BA-46D7-B5B5-3BB6FC263809}"/>
    <hyperlink ref="A20" r:id="rId17" display="https://www.soccerstats.com/team.asp?league=germany2&amp;stats=u174-sandhausen" xr:uid="{79192E8D-67F9-4564-A9EE-5521E71D78E6}"/>
    <hyperlink ref="A21" r:id="rId18" display="https://www.soccerstats.com/team.asp?league=germany2&amp;stats=u179-darmstadt" xr:uid="{6AF92123-2442-4B68-B418-F4C35647DC2E}"/>
    <hyperlink ref="B25" r:id="rId19" display="https://www.soccerstats.com/team.asp?league=germany2&amp;stats=u171-bochum" xr:uid="{C8092E30-7688-45CB-8257-F4C84BE82528}"/>
    <hyperlink ref="A26" r:id="rId20" display="https://www.soccerstats.com/team.asp?league=germany2&amp;stats=u488-karlsruher-sc" xr:uid="{7C7583E1-1BDC-4830-9BF9-081889EC0711}"/>
    <hyperlink ref="A27" r:id="rId21" display="https://www.soccerstats.com/team.asp?league=germany2&amp;stats=u175-regensburg" xr:uid="{EE667D16-121F-49D4-BFE0-F0EE1EE68C23}"/>
    <hyperlink ref="A28" r:id="rId22" display="https://www.soccerstats.com/team.asp?league=germany2&amp;stats=u487-osnabrück" xr:uid="{9718677C-A80C-43FF-A6ED-6A3D8D84600B}"/>
    <hyperlink ref="A29" r:id="rId23" display="https://www.soccerstats.com/team.asp?league=germany2&amp;stats=u489-wehen-wiesbaden" xr:uid="{9AC9D153-88E2-47ED-9B2E-9F575C5570E6}"/>
    <hyperlink ref="A30" r:id="rId24" display="https://www.soccerstats.com/team.asp?league=germany2&amp;stats=u178-st.-pauli" xr:uid="{40A591E9-FB74-4DE6-9017-2E31563E6A11}"/>
    <hyperlink ref="A31" r:id="rId25" display="https://www.soccerstats.com/team.asp?league=germany2&amp;stats=u184-bielefeld" xr:uid="{A63F1411-02C5-4001-A5E0-5EA024ABBBFE}"/>
    <hyperlink ref="A32" r:id="rId26" display="https://www.soccerstats.com/team.asp?league=germany2&amp;stats=u185-dynamo-dresden" xr:uid="{1CD441E5-CF60-40E7-8D04-821F614A4B04}"/>
    <hyperlink ref="A33" r:id="rId27" display="https://www.soccerstats.com/team.asp?league=germany2&amp;stats=u156-fc-nürnberg" xr:uid="{22A71899-C449-43EA-8892-CC56950C3D10}"/>
    <hyperlink ref="A34" r:id="rId28" display="https://www.soccerstats.com/team.asp?league=germany2&amp;stats=u183-heidenheim" xr:uid="{B005AFCB-9F59-45A7-8F83-3DEAD9897027}"/>
    <hyperlink ref="A35" r:id="rId29" display="https://www.soccerstats.com/team.asp?league=germany2&amp;stats=u166-stuttgart" xr:uid="{F30ABCD0-430B-4042-8749-3FDE29F4C325}"/>
    <hyperlink ref="A36" r:id="rId30" display="https://www.soccerstats.com/team.asp?league=germany2&amp;stats=u182-erzgebirge-aue" xr:uid="{6C440D47-4555-46D8-850C-584CFDB825CB}"/>
    <hyperlink ref="A37" r:id="rId31" display="https://www.soccerstats.com/team.asp?league=germany2&amp;stats=u170-holstein-kiel" xr:uid="{DAE81057-19B1-477A-A70D-97C205B782E2}"/>
    <hyperlink ref="A38" r:id="rId32" display="https://www.soccerstats.com/team.asp?league=germany2&amp;stats=u174-sandhausen" xr:uid="{95585BED-0F9B-4407-9FE5-975ADB73967C}"/>
    <hyperlink ref="A39" r:id="rId33" display="https://www.soccerstats.com/team.asp?league=germany2&amp;stats=u169-hamburger-sv" xr:uid="{C2CBE830-DAC5-4EA6-8194-20272AA3BC36}"/>
    <hyperlink ref="A40" r:id="rId34" display="https://www.soccerstats.com/team.asp?league=germany2&amp;stats=u154-hannover-96" xr:uid="{587F529B-4447-4E70-B684-4B063157963E}"/>
    <hyperlink ref="A41" r:id="rId35" display="https://www.soccerstats.com/team.asp?league=germany2&amp;stats=u173-greuther-fürth" xr:uid="{5A5E0901-7A8E-4614-BA8C-CE20F2BCEFE7}"/>
    <hyperlink ref="A42" r:id="rId36" display="https://www.soccerstats.com/team.asp?league=germany2&amp;stats=u179-darmstadt" xr:uid="{8F54A4F8-A645-4D3D-B9DC-9A142F8B0081}"/>
    <hyperlink ref="B46" r:id="rId37" display="https://www.soccerstats.com/team.asp?league=germany2&amp;stats=u489-wehen-wiesbaden" xr:uid="{454CCDC7-5977-4BB1-A8ED-7B9A99E924AA}"/>
    <hyperlink ref="A47" r:id="rId38" display="https://www.soccerstats.com/team.asp?league=germany2&amp;stats=u184-bielefeld" xr:uid="{5BCD64C7-F63A-495A-BFBD-AA6507D90965}"/>
    <hyperlink ref="A48" r:id="rId39" display="https://www.soccerstats.com/team.asp?league=germany2&amp;stats=u169-hamburger-sv" xr:uid="{304BA697-33A1-4CF4-911E-4D64A9429E6B}"/>
    <hyperlink ref="A49" r:id="rId40" display="https://www.soccerstats.com/team.asp?league=germany2&amp;stats=u183-heidenheim" xr:uid="{873F2A92-E528-4A5C-9C6B-499970E83734}"/>
    <hyperlink ref="A50" r:id="rId41" display="https://www.soccerstats.com/team.asp?league=germany2&amp;stats=u178-st.-pauli" xr:uid="{613DABA3-F310-4E2B-B83A-9846E2830A76}"/>
    <hyperlink ref="A51" r:id="rId42" display="https://www.soccerstats.com/team.asp?league=germany2&amp;stats=u173-greuther-fürth" xr:uid="{A082E5EB-3DC9-4B84-AF33-DA0734117BC1}"/>
    <hyperlink ref="A52" r:id="rId43" display="https://www.soccerstats.com/team.asp?league=germany2&amp;stats=u185-dynamo-dresden" xr:uid="{9062778F-62C1-4D84-9362-F42FFF3408C9}"/>
    <hyperlink ref="A53" r:id="rId44" display="https://www.soccerstats.com/team.asp?league=germany2&amp;stats=u156-fc-nürnberg" xr:uid="{0018D97E-22B5-4C71-ACEA-C12CF5B02F2C}"/>
    <hyperlink ref="A54" r:id="rId45" display="https://www.soccerstats.com/team.asp?league=germany2&amp;stats=u154-hannover-96" xr:uid="{6FEDCB3E-4A34-47B6-BE2F-66C49FF68EE6}"/>
    <hyperlink ref="A55" r:id="rId46" display="https://www.soccerstats.com/team.asp?league=germany2&amp;stats=u488-karlsruher-sc" xr:uid="{1A4E0675-6F49-4163-B792-1C5F0A4720A3}"/>
    <hyperlink ref="A56" r:id="rId47" display="https://www.soccerstats.com/team.asp?league=germany2&amp;stats=u171-bochum" xr:uid="{8A90109A-142B-4780-8C66-335CF7A39E39}"/>
    <hyperlink ref="A57" r:id="rId48" display="https://www.soccerstats.com/team.asp?league=germany2&amp;stats=u182-erzgebirge-aue" xr:uid="{1C38A438-83A4-41C6-93CF-00FBD3D14E34}"/>
    <hyperlink ref="A58" r:id="rId49" display="https://www.soccerstats.com/team.asp?league=germany2&amp;stats=u175-regensburg" xr:uid="{DBD67866-027B-4532-B62A-F8ECF9B66442}"/>
    <hyperlink ref="A59" r:id="rId50" display="https://www.soccerstats.com/team.asp?league=germany2&amp;stats=u170-holstein-kiel" xr:uid="{CC35A5F5-0321-41F7-B2E9-31D8BE704CD9}"/>
    <hyperlink ref="A60" r:id="rId51" display="https://www.soccerstats.com/team.asp?league=germany2&amp;stats=u179-darmstadt" xr:uid="{4C7878E5-D5C8-4B66-B5E0-1A4E071226DC}"/>
    <hyperlink ref="A61" r:id="rId52" display="https://www.soccerstats.com/team.asp?league=germany2&amp;stats=u174-sandhausen" xr:uid="{B6436710-3814-4319-A7D1-0B5BC27675C6}"/>
    <hyperlink ref="A62" r:id="rId53" display="https://www.soccerstats.com/team.asp?league=germany2&amp;stats=u166-stuttgart" xr:uid="{B77268CC-8BD2-410F-A41A-2A84E3628FC4}"/>
    <hyperlink ref="A63" r:id="rId54" display="https://www.soccerstats.com/team.asp?league=germany2&amp;stats=u487-osnabrück" xr:uid="{3E6DD3CA-F4E0-4EE0-9BB6-23D9E00E5CB9}"/>
    <hyperlink ref="B73" r:id="rId55" display="https://www.soccerstats.com/team.asp?league=germany2&amp;stats=u489-wehen-wiesbaden" xr:uid="{9363D584-35B7-4A58-B0FB-34EBBE80EBD3}"/>
    <hyperlink ref="A74" r:id="rId56" display="https://www.soccerstats.com/team.asp?league=germany2&amp;stats=u178-st.-pauli" xr:uid="{F6679C79-CD7F-4536-A239-E561BD8E97A2}"/>
    <hyperlink ref="A75" r:id="rId57" display="https://www.soccerstats.com/team.asp?league=germany2&amp;stats=u173-greuther-fürth" xr:uid="{0048761A-679E-40B1-A846-2C42BBF1219D}"/>
    <hyperlink ref="A76" r:id="rId58" display="https://www.soccerstats.com/team.asp?league=germany2&amp;stats=u488-karlsruher-sc" xr:uid="{59B2B73E-B6F1-4764-95A6-CD4B811D8760}"/>
    <hyperlink ref="A77" r:id="rId59" display="https://www.soccerstats.com/team.asp?league=germany2&amp;stats=u184-bielefeld" xr:uid="{A6D0C171-CF06-4AAA-AD01-10F4A1E06725}"/>
    <hyperlink ref="A78" r:id="rId60" display="https://www.soccerstats.com/team.asp?league=germany2&amp;stats=u171-bochum" xr:uid="{8F85B476-2934-41F2-A3FE-B1E5E8338DFE}"/>
    <hyperlink ref="A79" r:id="rId61" display="https://www.soccerstats.com/team.asp?league=germany2&amp;stats=u185-dynamo-dresden" xr:uid="{B4635F15-A688-4712-B250-6870CEC9382B}"/>
    <hyperlink ref="A80" r:id="rId62" display="https://www.soccerstats.com/team.asp?league=germany2&amp;stats=u156-fc-nürnberg" xr:uid="{A4EA37E2-83C6-4416-B314-AAD8F2DC2C89}"/>
    <hyperlink ref="A81" r:id="rId63" display="https://www.soccerstats.com/team.asp?league=germany2&amp;stats=u154-hannover-96" xr:uid="{AD315863-95E8-4A4B-B97E-CB5CC788A4CA}"/>
    <hyperlink ref="A82" r:id="rId64" display="https://www.soccerstats.com/team.asp?league=germany2&amp;stats=u166-stuttgart" xr:uid="{3AF4CE55-7D6D-4097-9927-D864F24C0234}"/>
    <hyperlink ref="A83" r:id="rId65" display="https://www.soccerstats.com/team.asp?league=germany2&amp;stats=u182-erzgebirge-aue" xr:uid="{49505C51-2244-4A8F-9B77-44AAC6582AD4}"/>
    <hyperlink ref="A84" r:id="rId66" display="https://www.soccerstats.com/team.asp?league=germany2&amp;stats=u169-hamburger-sv" xr:uid="{4B32BF90-7184-41B1-8C57-B5A10CDB2102}"/>
    <hyperlink ref="A85" r:id="rId67" display="https://www.soccerstats.com/team.asp?league=germany2&amp;stats=u170-holstein-kiel" xr:uid="{872E5239-4A62-4C31-A961-D8C8E2A30AFC}"/>
    <hyperlink ref="A86" r:id="rId68" display="https://www.soccerstats.com/team.asp?league=germany2&amp;stats=u175-regensburg" xr:uid="{90A7912D-46F9-447A-A068-7846E2775303}"/>
    <hyperlink ref="A87" r:id="rId69" display="https://www.soccerstats.com/team.asp?league=germany2&amp;stats=u174-sandhausen" xr:uid="{FCCBAD4E-E5A2-462B-8141-A08BB01519C2}"/>
    <hyperlink ref="A88" r:id="rId70" display="https://www.soccerstats.com/team.asp?league=germany2&amp;stats=u179-darmstadt" xr:uid="{69B29E70-F517-4164-A9A7-2960102DDB96}"/>
    <hyperlink ref="A89" r:id="rId71" display="https://www.soccerstats.com/team.asp?league=germany2&amp;stats=u487-osnabrück" xr:uid="{9CE6A129-EB31-4429-853D-AD38ECED672B}"/>
    <hyperlink ref="A90" r:id="rId72" display="https://www.soccerstats.com/team.asp?league=germany2&amp;stats=u183-heidenheim" xr:uid="{BB8C3437-6E9B-4D67-96C8-A583D2EB84C2}"/>
    <hyperlink ref="B96" r:id="rId73" display="https://www.soccerstats.com/team.asp?league=germany2&amp;stats=u488-karlsruher-sc" xr:uid="{B72A811F-8156-4DDD-959C-A49E5EC5C6A7}"/>
    <hyperlink ref="A97" r:id="rId74" display="https://www.soccerstats.com/team.asp?league=germany2&amp;stats=u166-stuttgart" xr:uid="{08921540-23C7-4EB3-AF1A-CBAECE970CAA}"/>
    <hyperlink ref="A98" r:id="rId75" display="https://www.soccerstats.com/team.asp?league=germany2&amp;stats=u184-bielefeld" xr:uid="{5243018E-CE60-4A6C-9C6C-01B3F01BA13F}"/>
    <hyperlink ref="A99" r:id="rId76" display="https://www.soccerstats.com/team.asp?league=germany2&amp;stats=u171-bochum" xr:uid="{1FC35631-B087-441D-8394-0AF41FE9B4E6}"/>
    <hyperlink ref="A100" r:id="rId77" display="https://www.soccerstats.com/team.asp?league=germany2&amp;stats=u182-erzgebirge-aue" xr:uid="{A0F628A7-4553-4912-A6AF-98B18AF65EFA}"/>
    <hyperlink ref="A101" r:id="rId78" display="https://www.soccerstats.com/team.asp?league=germany2&amp;stats=u178-st.-pauli" xr:uid="{4C96D031-A363-4809-9B95-42E8CFD8376A}"/>
    <hyperlink ref="A102" r:id="rId79" display="https://www.soccerstats.com/team.asp?league=germany2&amp;stats=u185-dynamo-dresden" xr:uid="{B5DACFFB-9C27-4203-8A1A-D2C78C77E50A}"/>
    <hyperlink ref="A103" r:id="rId80" display="https://www.soccerstats.com/team.asp?league=germany2&amp;stats=u489-wehen-wiesbaden" xr:uid="{6E0E2531-CD84-4983-A96D-46D6D6B1DBF8}"/>
    <hyperlink ref="A104" r:id="rId81" display="https://www.soccerstats.com/team.asp?league=germany2&amp;stats=u156-fc-nürnberg" xr:uid="{13F7191B-A2AB-43B6-960A-0D7CC6F495C6}"/>
    <hyperlink ref="A105" r:id="rId82" display="https://www.soccerstats.com/team.asp?league=germany2&amp;stats=u170-holstein-kiel" xr:uid="{E2F3DB48-ACFE-49A9-96A3-5B92BF5D9197}"/>
    <hyperlink ref="A106" r:id="rId83" display="https://www.soccerstats.com/team.asp?league=germany2&amp;stats=u175-regensburg" xr:uid="{7D3E1574-14D3-4D4B-ABAE-9F71B0199074}"/>
    <hyperlink ref="A107" r:id="rId84" display="https://www.soccerstats.com/team.asp?league=germany2&amp;stats=u174-sandhausen" xr:uid="{96E00557-4772-4F72-9309-587B28DD2244}"/>
    <hyperlink ref="A108" r:id="rId85" display="https://www.soccerstats.com/team.asp?league=germany2&amp;stats=u487-osnabrück" xr:uid="{32A507FA-E489-4A4C-BCE9-D24A8D76A470}"/>
    <hyperlink ref="A109" r:id="rId86" display="https://www.soccerstats.com/team.asp?league=germany2&amp;stats=u179-darmstadt" xr:uid="{D2C3DD27-9A8E-4315-8E04-16974C1EBFB1}"/>
    <hyperlink ref="A110" r:id="rId87" display="https://www.soccerstats.com/team.asp?league=germany2&amp;stats=u173-greuther-fürth" xr:uid="{A5D2BD1D-5DC5-4D09-B3DA-F06D762E869A}"/>
    <hyperlink ref="A111" r:id="rId88" display="https://www.soccerstats.com/team.asp?league=germany2&amp;stats=u154-hannover-96" xr:uid="{F90AB2EB-B4DD-4B33-A9A1-06BDC640ADE3}"/>
    <hyperlink ref="A112" r:id="rId89" display="https://www.soccerstats.com/team.asp?league=germany2&amp;stats=u169-hamburger-sv" xr:uid="{13E6C785-8BCD-4502-9095-9184E9C52423}"/>
    <hyperlink ref="A113" r:id="rId90" display="https://www.soccerstats.com/team.asp?league=germany2&amp;stats=u183-heidenheim" xr:uid="{39E34C00-9242-4514-883B-A505CC2BB7CD}"/>
    <hyperlink ref="B119" r:id="rId91" display="https://www.soccerstats.com/team.asp?league=germany2&amp;stats=u489-wehen-wiesbaden" xr:uid="{60A9EAE5-92F7-4743-BCAD-82854B5FEC75}"/>
    <hyperlink ref="A120" r:id="rId92" display="https://www.soccerstats.com/team.asp?league=germany2&amp;stats=u173-greuther-fürth" xr:uid="{1C615102-F194-43A5-8EE7-15E2091F4C69}"/>
    <hyperlink ref="A121" r:id="rId93" display="https://www.soccerstats.com/team.asp?league=germany2&amp;stats=u169-hamburger-sv" xr:uid="{A1EE6193-8E82-4A23-B1B6-A8BF00AA029D}"/>
    <hyperlink ref="A122" r:id="rId94" display="https://www.soccerstats.com/team.asp?league=germany2&amp;stats=u178-st.-pauli" xr:uid="{C1FFD1FA-4692-440F-8A13-9A30B3CA305C}"/>
    <hyperlink ref="A123" r:id="rId95" display="https://www.soccerstats.com/team.asp?league=germany2&amp;stats=u154-hannover-96" xr:uid="{79AA4DB8-B063-4637-B626-873F3D7F49A1}"/>
    <hyperlink ref="A124" r:id="rId96" display="https://www.soccerstats.com/team.asp?league=germany2&amp;stats=u156-fc-nürnberg" xr:uid="{471DD2AB-6E94-4D7D-AA7F-824FA1C404B6}"/>
    <hyperlink ref="A125" r:id="rId97" display="https://www.soccerstats.com/team.asp?league=germany2&amp;stats=u488-karlsruher-sc" xr:uid="{1A169BCD-8796-4F92-9307-2D54B5CADDE0}"/>
    <hyperlink ref="A126" r:id="rId98" display="https://www.soccerstats.com/team.asp?league=germany2&amp;stats=u171-bochum" xr:uid="{016926E8-3F31-439B-A9F5-5CC46D78067B}"/>
    <hyperlink ref="A127" r:id="rId99" display="https://www.soccerstats.com/team.asp?league=germany2&amp;stats=u185-dynamo-dresden" xr:uid="{C85899D1-B0D4-4DE3-8630-4A5288933D0D}"/>
    <hyperlink ref="A128" r:id="rId100" display="https://www.soccerstats.com/team.asp?league=germany2&amp;stats=u182-erzgebirge-aue" xr:uid="{3288E7BE-B432-45F5-91AD-2DB653E3022F}"/>
    <hyperlink ref="A129" r:id="rId101" display="https://www.soccerstats.com/team.asp?league=germany2&amp;stats=u175-regensburg" xr:uid="{7D6E044A-80B6-4BF0-B35F-0E7D1A868036}"/>
    <hyperlink ref="A130" r:id="rId102" display="https://www.soccerstats.com/team.asp?league=germany2&amp;stats=u184-bielefeld" xr:uid="{3F3196D8-400E-4493-8152-991DB125D960}"/>
    <hyperlink ref="A131" r:id="rId103" display="https://www.soccerstats.com/team.asp?league=germany2&amp;stats=u170-holstein-kiel" xr:uid="{4A97E1CE-A65D-4533-BC08-4C34EBD542BA}"/>
    <hyperlink ref="A132" r:id="rId104" display="https://www.soccerstats.com/team.asp?league=germany2&amp;stats=u174-sandhausen" xr:uid="{721705E7-3C8C-46EE-A6B5-A68174F18784}"/>
    <hyperlink ref="A133" r:id="rId105" display="https://www.soccerstats.com/team.asp?league=germany2&amp;stats=u179-darmstadt" xr:uid="{28167E8E-63FC-4C70-916D-B81EF1333682}"/>
    <hyperlink ref="A134" r:id="rId106" display="https://www.soccerstats.com/team.asp?league=germany2&amp;stats=u183-heidenheim" xr:uid="{D6B531B4-801F-4369-BE54-FC533DEEDE17}"/>
    <hyperlink ref="A135" r:id="rId107" display="https://www.soccerstats.com/team.asp?league=germany2&amp;stats=u487-osnabrück" xr:uid="{3BA4231B-76A7-4DCE-92DF-C79C8A8E7DA1}"/>
    <hyperlink ref="A136" r:id="rId108" display="https://www.soccerstats.com/team.asp?league=germany2&amp;stats=u166-stuttgart" xr:uid="{FFECBC85-66D1-4CD2-B705-CDB2EABDD204}"/>
    <hyperlink ref="A141" r:id="rId109" display="https://www.soccerstats.com/table.asp?league=germany2&amp;tid=e" xr:uid="{CB84CCF1-A540-4C31-A2B6-658F7F572DBC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2A5D3-E6B2-46DF-B9F5-22E83FC4383D}">
  <sheetPr codeName="Feuil17"/>
  <dimension ref="A1:K35"/>
  <sheetViews>
    <sheetView topLeftCell="A16" workbookViewId="0">
      <selection activeCell="D7" sqref="D7"/>
    </sheetView>
  </sheetViews>
  <sheetFormatPr baseColWidth="10" defaultRowHeight="15" x14ac:dyDescent="0.25"/>
  <cols>
    <col min="1" max="1" width="8.85546875" customWidth="1"/>
    <col min="2" max="2" width="7.85546875" customWidth="1"/>
    <col min="3" max="3" width="9.140625" customWidth="1"/>
    <col min="4" max="4" width="28.42578125" customWidth="1"/>
    <col min="5" max="5" width="19.7109375" customWidth="1"/>
    <col min="6" max="6" width="7.85546875" customWidth="1"/>
    <col min="7" max="7" width="10.28515625" customWidth="1"/>
    <col min="8" max="8" width="6.85546875" customWidth="1"/>
    <col min="9" max="9" width="9.5703125" customWidth="1"/>
    <col min="10" max="10" width="10" customWidth="1"/>
    <col min="11" max="11" width="8.85546875" customWidth="1"/>
  </cols>
  <sheetData>
    <row r="1" spans="1:11" ht="15" customHeight="1" x14ac:dyDescent="0.25">
      <c r="A1" s="76" t="b">
        <f>'Premier League'!AB14='Premier League'!AB14</f>
        <v>1</v>
      </c>
      <c r="B1" s="76"/>
      <c r="C1" s="76"/>
      <c r="D1" s="76" t="s">
        <v>484</v>
      </c>
      <c r="E1" s="76"/>
      <c r="F1" s="76"/>
      <c r="G1" s="64" t="s">
        <v>603</v>
      </c>
      <c r="H1" s="63" t="s">
        <v>486</v>
      </c>
      <c r="I1" s="63" t="s">
        <v>487</v>
      </c>
      <c r="J1" s="65" t="s">
        <v>488</v>
      </c>
      <c r="K1" s="66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67" t="s">
        <v>526</v>
      </c>
      <c r="B4" s="77">
        <v>0.5625</v>
      </c>
      <c r="C4" s="68" t="s">
        <v>490</v>
      </c>
      <c r="D4" s="69" t="s">
        <v>604</v>
      </c>
      <c r="E4" s="1"/>
      <c r="F4" s="70">
        <v>1</v>
      </c>
      <c r="G4" s="41"/>
      <c r="H4" s="71">
        <v>4.5</v>
      </c>
      <c r="I4" s="73">
        <v>1</v>
      </c>
      <c r="J4" s="1"/>
      <c r="K4" s="50" t="s">
        <v>482</v>
      </c>
    </row>
    <row r="5" spans="1:11" x14ac:dyDescent="0.25">
      <c r="A5" s="67">
        <v>14</v>
      </c>
      <c r="B5" s="77"/>
      <c r="C5" s="68" t="s">
        <v>492</v>
      </c>
      <c r="D5" s="69" t="s">
        <v>605</v>
      </c>
      <c r="E5" s="1"/>
      <c r="F5" s="70">
        <v>0.5</v>
      </c>
      <c r="G5" s="41"/>
      <c r="H5" s="41">
        <v>2.5</v>
      </c>
      <c r="I5" s="72">
        <v>0.5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67" t="s">
        <v>526</v>
      </c>
      <c r="B7" s="77">
        <v>0.66666666666666663</v>
      </c>
      <c r="C7" s="68" t="s">
        <v>490</v>
      </c>
      <c r="D7" s="69" t="s">
        <v>606</v>
      </c>
      <c r="E7" s="1"/>
      <c r="F7" s="70">
        <v>0.17</v>
      </c>
      <c r="G7" s="41"/>
      <c r="H7" s="74">
        <v>2</v>
      </c>
      <c r="I7" s="75">
        <v>0</v>
      </c>
      <c r="J7" s="1"/>
      <c r="K7" s="50" t="s">
        <v>482</v>
      </c>
    </row>
    <row r="8" spans="1:11" x14ac:dyDescent="0.25">
      <c r="A8" s="67">
        <v>14</v>
      </c>
      <c r="B8" s="77"/>
      <c r="C8" s="68" t="s">
        <v>492</v>
      </c>
      <c r="D8" s="69" t="s">
        <v>607</v>
      </c>
      <c r="E8" s="1"/>
      <c r="F8" s="70">
        <v>0.17</v>
      </c>
      <c r="G8" s="41"/>
      <c r="H8" s="41">
        <v>2.5</v>
      </c>
      <c r="I8" s="72">
        <v>0.5</v>
      </c>
      <c r="J8" s="1"/>
      <c r="K8" s="50"/>
    </row>
    <row r="9" spans="1:11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</row>
    <row r="10" spans="1:11" x14ac:dyDescent="0.25">
      <c r="A10" s="67" t="s">
        <v>526</v>
      </c>
      <c r="B10" s="77">
        <v>0.66666666666666663</v>
      </c>
      <c r="C10" s="68" t="s">
        <v>490</v>
      </c>
      <c r="D10" s="69" t="s">
        <v>608</v>
      </c>
      <c r="E10" s="1"/>
      <c r="F10" s="70">
        <v>0.5</v>
      </c>
      <c r="G10" s="41"/>
      <c r="H10" s="71">
        <v>3.5</v>
      </c>
      <c r="I10" s="73">
        <v>1</v>
      </c>
      <c r="J10" s="1"/>
      <c r="K10" s="50" t="s">
        <v>482</v>
      </c>
    </row>
    <row r="11" spans="1:11" x14ac:dyDescent="0.25">
      <c r="A11" s="67">
        <v>14</v>
      </c>
      <c r="B11" s="77"/>
      <c r="C11" s="68" t="s">
        <v>492</v>
      </c>
      <c r="D11" s="69" t="s">
        <v>609</v>
      </c>
      <c r="E11" s="1"/>
      <c r="F11" s="70">
        <v>0.67</v>
      </c>
      <c r="G11" s="41"/>
      <c r="H11" s="41">
        <v>2.5</v>
      </c>
      <c r="I11" s="72">
        <v>0.5</v>
      </c>
      <c r="J11" s="1"/>
      <c r="K11" s="50"/>
    </row>
    <row r="12" spans="1:11" x14ac:dyDescent="0.25">
      <c r="A12" s="53"/>
      <c r="B12" s="53"/>
      <c r="C12" s="53"/>
      <c r="D12" s="53"/>
      <c r="E12" s="53"/>
      <c r="F12" s="53"/>
      <c r="G12" s="53"/>
      <c r="H12" s="53"/>
      <c r="I12" s="53"/>
      <c r="J12" s="53"/>
    </row>
    <row r="13" spans="1:11" x14ac:dyDescent="0.25">
      <c r="A13" s="67" t="s">
        <v>526</v>
      </c>
      <c r="B13" s="77">
        <v>0.66666666666666663</v>
      </c>
      <c r="C13" s="68" t="s">
        <v>490</v>
      </c>
      <c r="D13" s="69" t="s">
        <v>610</v>
      </c>
      <c r="E13" s="1"/>
      <c r="F13" s="70">
        <v>0.5</v>
      </c>
      <c r="G13" s="41"/>
      <c r="H13" s="74">
        <v>2</v>
      </c>
      <c r="I13" s="72">
        <v>0.5</v>
      </c>
      <c r="J13" s="1"/>
      <c r="K13" s="50" t="s">
        <v>482</v>
      </c>
    </row>
    <row r="14" spans="1:11" x14ac:dyDescent="0.25">
      <c r="A14" s="67">
        <v>14</v>
      </c>
      <c r="B14" s="77"/>
      <c r="C14" s="68" t="s">
        <v>492</v>
      </c>
      <c r="D14" s="69" t="s">
        <v>611</v>
      </c>
      <c r="E14" s="1"/>
      <c r="F14" s="70">
        <v>0.5</v>
      </c>
      <c r="G14" s="41"/>
      <c r="H14" s="41">
        <v>2.5</v>
      </c>
      <c r="I14" s="72">
        <v>0.5</v>
      </c>
      <c r="J14" s="1"/>
      <c r="K14" s="50"/>
    </row>
    <row r="15" spans="1:1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x14ac:dyDescent="0.25">
      <c r="A16" s="67" t="s">
        <v>526</v>
      </c>
      <c r="B16" s="77">
        <v>0.66666666666666663</v>
      </c>
      <c r="C16" s="68" t="s">
        <v>490</v>
      </c>
      <c r="D16" s="69" t="s">
        <v>612</v>
      </c>
      <c r="E16" s="1"/>
      <c r="F16" s="70">
        <v>0.5</v>
      </c>
      <c r="G16" s="41"/>
      <c r="H16" s="41">
        <v>2.5</v>
      </c>
      <c r="I16" s="72">
        <v>0.5</v>
      </c>
      <c r="J16" s="1"/>
      <c r="K16" s="50" t="s">
        <v>482</v>
      </c>
    </row>
    <row r="17" spans="1:11" x14ac:dyDescent="0.25">
      <c r="A17" s="67">
        <v>14</v>
      </c>
      <c r="B17" s="77"/>
      <c r="C17" s="68" t="s">
        <v>492</v>
      </c>
      <c r="D17" s="69" t="s">
        <v>613</v>
      </c>
      <c r="E17" s="1"/>
      <c r="F17" s="70">
        <v>0.5</v>
      </c>
      <c r="G17" s="41"/>
      <c r="H17" s="74">
        <v>2</v>
      </c>
      <c r="I17" s="72">
        <v>0.5</v>
      </c>
      <c r="J17" s="1"/>
      <c r="K17" s="50"/>
    </row>
    <row r="18" spans="1:11" x14ac:dyDescent="0.25">
      <c r="A18" s="53"/>
      <c r="B18" s="53"/>
      <c r="C18" s="53"/>
      <c r="D18" s="53"/>
      <c r="E18" s="53"/>
      <c r="F18" s="53"/>
      <c r="G18" s="53"/>
      <c r="H18" s="53"/>
      <c r="I18" s="53"/>
      <c r="J18" s="53"/>
    </row>
    <row r="19" spans="1:11" x14ac:dyDescent="0.25">
      <c r="A19" s="67" t="s">
        <v>526</v>
      </c>
      <c r="B19" s="77">
        <v>0.66666666666666663</v>
      </c>
      <c r="C19" s="68" t="s">
        <v>490</v>
      </c>
      <c r="D19" s="69" t="s">
        <v>614</v>
      </c>
      <c r="E19" s="1"/>
      <c r="F19" s="70">
        <v>0.33</v>
      </c>
      <c r="G19" s="41"/>
      <c r="H19" s="74">
        <v>2</v>
      </c>
      <c r="I19" s="75">
        <v>0</v>
      </c>
      <c r="J19" s="1"/>
      <c r="K19" s="50" t="s">
        <v>482</v>
      </c>
    </row>
    <row r="20" spans="1:11" x14ac:dyDescent="0.25">
      <c r="A20" s="67">
        <v>14</v>
      </c>
      <c r="B20" s="77"/>
      <c r="C20" s="68" t="s">
        <v>492</v>
      </c>
      <c r="D20" s="69" t="s">
        <v>615</v>
      </c>
      <c r="E20" s="1"/>
      <c r="F20" s="70">
        <v>0.5</v>
      </c>
      <c r="G20" s="41"/>
      <c r="H20" s="71">
        <v>4.5</v>
      </c>
      <c r="I20" s="73">
        <v>1</v>
      </c>
      <c r="J20" s="1"/>
      <c r="K20" s="50"/>
    </row>
    <row r="21" spans="1:11" x14ac:dyDescent="0.25">
      <c r="A21" s="53"/>
      <c r="B21" s="53"/>
      <c r="C21" s="53"/>
      <c r="D21" s="53"/>
      <c r="E21" s="53"/>
      <c r="F21" s="53"/>
      <c r="G21" s="53"/>
      <c r="H21" s="53"/>
      <c r="I21" s="53"/>
      <c r="J21" s="53"/>
    </row>
    <row r="22" spans="1:11" x14ac:dyDescent="0.25">
      <c r="A22" s="67" t="s">
        <v>526</v>
      </c>
      <c r="B22" s="77">
        <v>0.77083333333333337</v>
      </c>
      <c r="C22" s="68" t="s">
        <v>490</v>
      </c>
      <c r="D22" s="69" t="s">
        <v>616</v>
      </c>
      <c r="E22" s="1"/>
      <c r="F22" s="70">
        <v>0.5</v>
      </c>
      <c r="G22" s="41"/>
      <c r="H22" s="71">
        <v>4.5</v>
      </c>
      <c r="I22" s="73">
        <v>1</v>
      </c>
      <c r="J22" s="1"/>
      <c r="K22" s="50" t="s">
        <v>482</v>
      </c>
    </row>
    <row r="23" spans="1:11" x14ac:dyDescent="0.25">
      <c r="A23" s="67">
        <v>14</v>
      </c>
      <c r="B23" s="77"/>
      <c r="C23" s="68" t="s">
        <v>492</v>
      </c>
      <c r="D23" s="69" t="s">
        <v>617</v>
      </c>
      <c r="E23" s="1"/>
      <c r="F23" s="70">
        <v>1</v>
      </c>
      <c r="G23" s="41"/>
      <c r="H23" s="71">
        <v>4.5</v>
      </c>
      <c r="I23" s="73">
        <v>1</v>
      </c>
      <c r="J23" s="1"/>
      <c r="K23" s="50"/>
    </row>
    <row r="24" spans="1:11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</row>
    <row r="25" spans="1:11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</row>
    <row r="26" spans="1:11" x14ac:dyDescent="0.25">
      <c r="A26" s="67" t="s">
        <v>489</v>
      </c>
      <c r="B26" s="77">
        <v>0.625</v>
      </c>
      <c r="C26" s="68" t="s">
        <v>490</v>
      </c>
      <c r="D26" s="69" t="s">
        <v>618</v>
      </c>
      <c r="E26" s="1"/>
      <c r="F26" s="70">
        <v>0.17</v>
      </c>
      <c r="G26" s="41"/>
      <c r="H26" s="71">
        <v>3</v>
      </c>
      <c r="I26" s="72">
        <v>0.5</v>
      </c>
      <c r="J26" s="1"/>
      <c r="K26" s="50" t="s">
        <v>482</v>
      </c>
    </row>
    <row r="27" spans="1:11" x14ac:dyDescent="0.25">
      <c r="A27" s="67">
        <v>15</v>
      </c>
      <c r="B27" s="77"/>
      <c r="C27" s="68" t="s">
        <v>492</v>
      </c>
      <c r="D27" s="69" t="s">
        <v>619</v>
      </c>
      <c r="E27" s="1"/>
      <c r="F27" s="70">
        <v>0.17</v>
      </c>
      <c r="G27" s="41"/>
      <c r="H27" s="74">
        <v>1</v>
      </c>
      <c r="I27" s="75">
        <v>0</v>
      </c>
      <c r="J27" s="1"/>
      <c r="K27" s="50"/>
    </row>
    <row r="28" spans="1:11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3"/>
    </row>
    <row r="29" spans="1:11" x14ac:dyDescent="0.25">
      <c r="A29" s="67" t="s">
        <v>489</v>
      </c>
      <c r="B29" s="77">
        <v>0.72916666666666663</v>
      </c>
      <c r="C29" s="68" t="s">
        <v>490</v>
      </c>
      <c r="D29" s="69" t="s">
        <v>620</v>
      </c>
      <c r="E29" s="1"/>
      <c r="F29" s="70">
        <v>0</v>
      </c>
      <c r="G29" s="41"/>
      <c r="H29" s="71">
        <v>3.5</v>
      </c>
      <c r="I29" s="73">
        <v>1</v>
      </c>
      <c r="J29" s="1"/>
      <c r="K29" s="50" t="s">
        <v>482</v>
      </c>
    </row>
    <row r="30" spans="1:11" x14ac:dyDescent="0.25">
      <c r="A30" s="67">
        <v>15</v>
      </c>
      <c r="B30" s="77"/>
      <c r="C30" s="68" t="s">
        <v>492</v>
      </c>
      <c r="D30" s="69" t="s">
        <v>621</v>
      </c>
      <c r="E30" s="1"/>
      <c r="F30" s="70">
        <v>0.5</v>
      </c>
      <c r="G30" s="41"/>
      <c r="H30" s="41">
        <v>2.5</v>
      </c>
      <c r="I30" s="72">
        <v>0.5</v>
      </c>
      <c r="J30" s="1"/>
      <c r="K30" s="50"/>
    </row>
    <row r="31" spans="1:11" x14ac:dyDescent="0.25">
      <c r="A31" s="53"/>
      <c r="B31" s="53"/>
      <c r="C31" s="53"/>
      <c r="D31" s="53"/>
      <c r="E31" s="53"/>
      <c r="F31" s="53"/>
      <c r="G31" s="53"/>
      <c r="H31" s="53"/>
      <c r="I31" s="53"/>
      <c r="J31" s="53"/>
    </row>
    <row r="32" spans="1:11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</row>
    <row r="33" spans="1:11" x14ac:dyDescent="0.25">
      <c r="A33" s="67" t="s">
        <v>573</v>
      </c>
      <c r="B33" s="77">
        <v>0.875</v>
      </c>
      <c r="C33" s="68" t="s">
        <v>490</v>
      </c>
      <c r="D33" s="69" t="s">
        <v>622</v>
      </c>
      <c r="E33" s="1"/>
      <c r="F33" s="70">
        <v>0.5</v>
      </c>
      <c r="G33" s="41"/>
      <c r="H33" s="41">
        <v>2.5</v>
      </c>
      <c r="I33" s="72">
        <v>0.5</v>
      </c>
      <c r="J33" s="1"/>
      <c r="K33" s="50" t="s">
        <v>482</v>
      </c>
    </row>
    <row r="34" spans="1:11" x14ac:dyDescent="0.25">
      <c r="A34" s="67">
        <v>16</v>
      </c>
      <c r="B34" s="77"/>
      <c r="C34" s="68" t="s">
        <v>492</v>
      </c>
      <c r="D34" s="69" t="s">
        <v>623</v>
      </c>
      <c r="E34" s="1"/>
      <c r="F34" s="70">
        <v>0.67</v>
      </c>
      <c r="G34" s="41"/>
      <c r="H34" s="71">
        <v>3</v>
      </c>
      <c r="I34" s="72">
        <v>0.5</v>
      </c>
      <c r="J34" s="1"/>
      <c r="K34" s="50"/>
    </row>
    <row r="35" spans="1:11" ht="15" customHeight="1" x14ac:dyDescent="0.25">
      <c r="A35" s="78" t="s">
        <v>514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</row>
  </sheetData>
  <mergeCells count="36">
    <mergeCell ref="A31:J31"/>
    <mergeCell ref="A32:J32"/>
    <mergeCell ref="B33:B34"/>
    <mergeCell ref="K33:K34"/>
    <mergeCell ref="A35:K35"/>
    <mergeCell ref="A24:J24"/>
    <mergeCell ref="A25:J25"/>
    <mergeCell ref="B26:B27"/>
    <mergeCell ref="K26:K27"/>
    <mergeCell ref="A28:J28"/>
    <mergeCell ref="B29:B30"/>
    <mergeCell ref="K29:K30"/>
    <mergeCell ref="A18:J18"/>
    <mergeCell ref="B19:B20"/>
    <mergeCell ref="K19:K20"/>
    <mergeCell ref="A21:J21"/>
    <mergeCell ref="B22:B23"/>
    <mergeCell ref="K22:K23"/>
    <mergeCell ref="A12:J12"/>
    <mergeCell ref="B13:B14"/>
    <mergeCell ref="K13:K14"/>
    <mergeCell ref="A15:J15"/>
    <mergeCell ref="B16:B17"/>
    <mergeCell ref="K16:K17"/>
    <mergeCell ref="A6:J6"/>
    <mergeCell ref="B7:B8"/>
    <mergeCell ref="K7:K8"/>
    <mergeCell ref="A9:J9"/>
    <mergeCell ref="B10:B11"/>
    <mergeCell ref="K10:K11"/>
    <mergeCell ref="A1:C1"/>
    <mergeCell ref="D1:F1"/>
    <mergeCell ref="A2:J2"/>
    <mergeCell ref="A3:J3"/>
    <mergeCell ref="B4:B5"/>
    <mergeCell ref="K4:K5"/>
  </mergeCells>
  <hyperlinks>
    <hyperlink ref="K4" r:id="rId1" tooltip="Liverpool vs Newcastle Utd" display="https://www.soccerstats.com/pmatch.asp?league=england&amp;stats=401-1-17-2020-liverpool-newcastle-utd" xr:uid="{C6984174-CB06-40EE-9EEB-66A303DC9EF7}"/>
    <hyperlink ref="K7" r:id="rId2" tooltip="Brighton vs Burnley" display="https://www.soccerstats.com/pmatch.asp?league=england&amp;stats=406-12-7-2020-brighton-burnley" xr:uid="{ACC722CF-F8E9-415D-86A7-D659719B68D7}"/>
    <hyperlink ref="K10" r:id="rId3" tooltip="Manchester Utd vs Leicester City" display="https://www.soccerstats.com/pmatch.asp?league=england&amp;stats=404-19-5-2020-manchester-utd-leicester-city" xr:uid="{5E85D0B8-9069-46D3-8E25-AE78D5809749}"/>
    <hyperlink ref="K13" r:id="rId4" tooltip="Sheffield Utd vs Southampton" display="https://www.soccerstats.com/pmatch.asp?league=england&amp;stats=405-14-8-2020-sheffield-utd-southampton" xr:uid="{15D51BE7-335D-4E6F-A80D-2F96DF821356}"/>
    <hyperlink ref="K16" r:id="rId5" tooltip="Tottenham vs Crystal Palace" display="https://www.soccerstats.com/pmatch.asp?league=england&amp;stats=403-15-9-2020-tottenham-crystal-palace" xr:uid="{E107471A-DA05-4E22-A4D6-2997E1404745}"/>
    <hyperlink ref="K19" r:id="rId6" tooltip="Wolverhampton vs Chelsea" display="https://www.soccerstats.com/pmatch.asp?league=england&amp;stats=402-6-20-2020-wolverhampton-chelsea" xr:uid="{A19CCB42-A080-4015-A41A-9FEE51ACB015}"/>
    <hyperlink ref="K22" r:id="rId7" tooltip="Norwich City vs Manchester City" display="https://www.soccerstats.com/pmatch.asp?league=england&amp;stats=407-2-4-2020-norwich-city-manchester-city" xr:uid="{52DEABFD-1AB1-4729-AAE5-AE14468C1C1C}"/>
    <hyperlink ref="K26" r:id="rId8" tooltip="Bournemouth vs Everton" display="https://www.soccerstats.com/pmatch.asp?league=england&amp;stats=408-13-10-2020-bournemouth-everton" xr:uid="{9B5431B9-2794-4ECF-9FA0-055AB2C25324}"/>
    <hyperlink ref="K29" r:id="rId9" tooltip="Watford vs Arsenal" display="https://www.soccerstats.com/pmatch.asp?league=england&amp;stats=409-11-18-2020-watford-arsenal" xr:uid="{0EF10706-33FE-467B-8B0F-12A734F76ADA}"/>
    <hyperlink ref="K33" r:id="rId10" tooltip="Aston Villa vs West Ham Utd" display="https://www.soccerstats.com/pmatch.asp?league=england&amp;stats=410-16-3-2020-aston-villa-west-ham-utd" xr:uid="{5674FA26-FF69-4377-A6A7-206A586583FE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8"/>
  <dimension ref="A1:AG153"/>
  <sheetViews>
    <sheetView topLeftCell="J1" zoomScale="80" zoomScaleNormal="80" workbookViewId="0">
      <selection activeCell="V1" sqref="V1:AG23"/>
    </sheetView>
  </sheetViews>
  <sheetFormatPr baseColWidth="10" defaultRowHeight="15" x14ac:dyDescent="0.25"/>
  <cols>
    <col min="1" max="1" width="18.7109375" bestFit="1" customWidth="1"/>
    <col min="2" max="2" width="17.140625" bestFit="1" customWidth="1"/>
    <col min="3" max="3" width="5.5703125" bestFit="1" customWidth="1"/>
    <col min="4" max="7" width="6.140625" bestFit="1" customWidth="1"/>
    <col min="8" max="8" width="6" bestFit="1" customWidth="1"/>
    <col min="9" max="10" width="5.5703125" bestFit="1" customWidth="1"/>
    <col min="11" max="13" width="6.140625" bestFit="1" customWidth="1"/>
    <col min="14" max="14" width="6.28515625" bestFit="1" customWidth="1"/>
    <col min="15" max="15" width="6.140625" bestFit="1" customWidth="1"/>
    <col min="16" max="16" width="5" bestFit="1" customWidth="1"/>
  </cols>
  <sheetData>
    <row r="1" spans="1:33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33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33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  <c r="V3" s="25"/>
      <c r="W3" s="25"/>
      <c r="X3" s="25"/>
      <c r="Y3" s="25"/>
      <c r="Z3" s="34"/>
      <c r="AA3" s="25"/>
      <c r="AB3" t="s">
        <v>517</v>
      </c>
      <c r="AC3" s="5" t="s">
        <v>518</v>
      </c>
      <c r="AD3" t="s">
        <v>519</v>
      </c>
      <c r="AE3" s="5" t="s">
        <v>520</v>
      </c>
      <c r="AF3" s="5" t="s">
        <v>521</v>
      </c>
      <c r="AG3" s="44" t="s">
        <v>522</v>
      </c>
    </row>
    <row r="4" spans="1:33" ht="15.75" thickBot="1" x14ac:dyDescent="0.3">
      <c r="A4" s="85"/>
      <c r="B4" s="2" t="s">
        <v>133</v>
      </c>
      <c r="C4" s="71">
        <v>4</v>
      </c>
      <c r="D4" s="82">
        <v>4.25</v>
      </c>
      <c r="E4" s="72">
        <v>1</v>
      </c>
      <c r="F4" s="72">
        <v>1</v>
      </c>
      <c r="G4" s="72">
        <v>1</v>
      </c>
      <c r="H4" s="72">
        <v>1</v>
      </c>
      <c r="I4" s="72">
        <v>0.25</v>
      </c>
      <c r="J4" s="72">
        <v>0</v>
      </c>
      <c r="K4" s="72">
        <v>0</v>
      </c>
      <c r="L4" s="72">
        <v>0.5</v>
      </c>
      <c r="M4" s="72">
        <v>0.5</v>
      </c>
      <c r="N4" s="72">
        <v>0</v>
      </c>
      <c r="O4" s="72">
        <v>0.5</v>
      </c>
      <c r="P4" s="72">
        <v>0</v>
      </c>
      <c r="Q4" t="str">
        <f>B4</f>
        <v xml:space="preserve">Manchester City 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Bet</v>
      </c>
      <c r="U4" s="4" t="str">
        <f t="shared" si="0"/>
        <v>Bet</v>
      </c>
      <c r="V4" s="26">
        <f>IF(R4="bet",1,0)</f>
        <v>1</v>
      </c>
      <c r="W4" s="26">
        <f t="shared" ref="W4:Y19" si="1">IF(S4="bet",1,0)</f>
        <v>1</v>
      </c>
      <c r="X4" s="26">
        <f t="shared" si="1"/>
        <v>1</v>
      </c>
      <c r="Y4" s="26">
        <f t="shared" si="1"/>
        <v>1</v>
      </c>
      <c r="Z4" s="35">
        <f>SUM(V4:Y4)</f>
        <v>4</v>
      </c>
      <c r="AA4" s="26"/>
      <c r="AC4" s="5"/>
      <c r="AE4" s="5"/>
      <c r="AF4" s="5"/>
      <c r="AG4" s="44" t="s">
        <v>515</v>
      </c>
    </row>
    <row r="5" spans="1:33" ht="15.75" thickBot="1" x14ac:dyDescent="0.3">
      <c r="A5" s="2" t="s">
        <v>134</v>
      </c>
      <c r="B5" s="71">
        <v>4</v>
      </c>
      <c r="C5" s="82">
        <v>4</v>
      </c>
      <c r="D5" s="72">
        <v>1</v>
      </c>
      <c r="E5" s="72">
        <v>1</v>
      </c>
      <c r="F5" s="72">
        <v>0.75</v>
      </c>
      <c r="G5" s="72">
        <v>0.75</v>
      </c>
      <c r="H5" s="72">
        <v>0.5</v>
      </c>
      <c r="I5" s="72">
        <v>0</v>
      </c>
      <c r="J5" s="72">
        <v>0</v>
      </c>
      <c r="K5" s="72">
        <v>0.75</v>
      </c>
      <c r="L5" s="72">
        <v>0</v>
      </c>
      <c r="M5" s="72">
        <v>0.25</v>
      </c>
      <c r="N5" s="72">
        <v>0</v>
      </c>
      <c r="O5" s="72">
        <v>0.25</v>
      </c>
      <c r="Q5" t="str">
        <f>A5</f>
        <v xml:space="preserve">Norwich City </v>
      </c>
      <c r="R5" s="4" t="str">
        <f>IF(D5&lt;$Q$1,"No Bet","Bet")</f>
        <v>Bet</v>
      </c>
      <c r="S5" s="4" t="str">
        <f t="shared" ref="S5:U5" si="2">IF(E5&lt;$Q$1,"No Bet","Bet")</f>
        <v>Bet</v>
      </c>
      <c r="T5" s="4" t="str">
        <f t="shared" si="2"/>
        <v>No Bet</v>
      </c>
      <c r="U5" s="4" t="str">
        <f t="shared" si="2"/>
        <v>No Bet</v>
      </c>
      <c r="V5" s="26">
        <f t="shared" ref="V5:V13" si="3">IF(R5="bet",1,0)</f>
        <v>1</v>
      </c>
      <c r="W5" s="26">
        <f t="shared" si="1"/>
        <v>1</v>
      </c>
      <c r="X5" s="26">
        <f t="shared" si="1"/>
        <v>0</v>
      </c>
      <c r="Y5" s="26">
        <f t="shared" si="1"/>
        <v>0</v>
      </c>
      <c r="Z5" s="35">
        <f t="shared" ref="Z5:Z13" si="4">SUM(V5:Y5)</f>
        <v>2</v>
      </c>
      <c r="AA5" s="25"/>
      <c r="AB5" t="str">
        <f>'Matchs Premier League'!D4</f>
        <v xml:space="preserve">Liverpool  </v>
      </c>
      <c r="AC5" s="5">
        <f>VLOOKUP(TRIM(AB5)&amp;" ",Q$4:Z$27,10,0)</f>
        <v>3</v>
      </c>
      <c r="AD5" t="str">
        <f>'Matchs Premier League'!D5</f>
        <v xml:space="preserve">Newcastle Utd  </v>
      </c>
      <c r="AE5" s="5">
        <f>VLOOKUP(TRIM(AD5)&amp;" ",Q$4:Z$27,10,0)</f>
        <v>1</v>
      </c>
      <c r="AF5" s="5">
        <f>AC5+AE5</f>
        <v>4</v>
      </c>
      <c r="AG5" s="45" t="str">
        <f>IF(AF5&lt;2,"",IF(AF5=2,"0.5",IF(AF5=3,"1",IF(AF5=4,"1.5",IF(AF5=5,"2",IF(AF5=6,"2.5",IF(AF5=7,"3",IF(AF5=8,"3.5"))))))))</f>
        <v>1.5</v>
      </c>
    </row>
    <row r="6" spans="1:33" ht="15.75" thickBot="1" x14ac:dyDescent="0.3">
      <c r="A6" s="2" t="s">
        <v>135</v>
      </c>
      <c r="B6" s="71">
        <v>4</v>
      </c>
      <c r="C6" s="82">
        <v>3.75</v>
      </c>
      <c r="D6" s="72">
        <v>1</v>
      </c>
      <c r="E6" s="72">
        <v>1</v>
      </c>
      <c r="F6" s="72">
        <v>0.75</v>
      </c>
      <c r="G6" s="72">
        <v>0.75</v>
      </c>
      <c r="H6" s="72">
        <v>0.25</v>
      </c>
      <c r="I6" s="72">
        <v>0</v>
      </c>
      <c r="J6" s="72">
        <v>0</v>
      </c>
      <c r="K6" s="72">
        <v>0.75</v>
      </c>
      <c r="L6" s="72">
        <v>0</v>
      </c>
      <c r="M6" s="72">
        <v>0.25</v>
      </c>
      <c r="N6" s="72">
        <v>0</v>
      </c>
      <c r="O6" s="72">
        <v>0.25</v>
      </c>
      <c r="Q6" t="str">
        <f t="shared" ref="Q6:Q23" si="5">A6</f>
        <v xml:space="preserve">Chelsea </v>
      </c>
      <c r="R6" s="4" t="str">
        <f t="shared" ref="R6:R23" si="6">IF(D6&lt;$Q$1,"No Bet","Bet")</f>
        <v>Bet</v>
      </c>
      <c r="S6" s="4" t="str">
        <f t="shared" ref="S6:S23" si="7">IF(E6&lt;$Q$1,"No Bet","Bet")</f>
        <v>Bet</v>
      </c>
      <c r="T6" s="4" t="str">
        <f t="shared" ref="T6:T23" si="8">IF(F6&lt;$Q$1,"No Bet","Bet")</f>
        <v>No Bet</v>
      </c>
      <c r="U6" s="4" t="str">
        <f t="shared" ref="U6:U23" si="9">IF(G6&lt;$Q$1,"No Bet","Bet")</f>
        <v>No Bet</v>
      </c>
      <c r="V6" s="26">
        <f t="shared" si="3"/>
        <v>1</v>
      </c>
      <c r="W6" s="26">
        <f t="shared" si="1"/>
        <v>1</v>
      </c>
      <c r="X6" s="26">
        <f t="shared" si="1"/>
        <v>0</v>
      </c>
      <c r="Y6" s="26">
        <f t="shared" si="1"/>
        <v>0</v>
      </c>
      <c r="Z6" s="35">
        <f t="shared" si="4"/>
        <v>2</v>
      </c>
      <c r="AA6" s="25"/>
      <c r="AB6" t="str">
        <f>'Matchs Premier League'!D7</f>
        <v xml:space="preserve">Brighton  </v>
      </c>
      <c r="AC6" s="5">
        <f t="shared" ref="AC6:AC14" si="10">VLOOKUP(TRIM(AB6)&amp;" ",Q$4:Z$27,10,0)</f>
        <v>2</v>
      </c>
      <c r="AD6" t="str">
        <f>'Matchs Premier League'!D8</f>
        <v xml:space="preserve">Burnley  </v>
      </c>
      <c r="AE6" s="5">
        <f t="shared" ref="AE6:AE14" si="11">VLOOKUP(TRIM(AD6)&amp;" ",Q$4:Z$27,10,0)</f>
        <v>2</v>
      </c>
      <c r="AF6" s="5">
        <f t="shared" ref="AF6:AF14" si="12">AC6+AE6</f>
        <v>4</v>
      </c>
      <c r="AG6" s="45" t="str">
        <f t="shared" ref="AG6:AG14" si="13">IF(AF6&lt;2,"",IF(AF6=2,"0.5",IF(AF6=3,"1",IF(AF6=4,"1.5",IF(AF6=5,"2",IF(AF6=6,"2.5",IF(AF6=7,"3",IF(AF6=8,"3.5"))))))))</f>
        <v>1.5</v>
      </c>
    </row>
    <row r="7" spans="1:33" ht="15.75" thickBot="1" x14ac:dyDescent="0.3">
      <c r="A7" s="2" t="s">
        <v>136</v>
      </c>
      <c r="B7" s="71">
        <v>4</v>
      </c>
      <c r="C7" s="82">
        <v>3.75</v>
      </c>
      <c r="D7" s="72">
        <v>1</v>
      </c>
      <c r="E7" s="72">
        <v>1</v>
      </c>
      <c r="F7" s="72">
        <v>1</v>
      </c>
      <c r="G7" s="72">
        <v>0.5</v>
      </c>
      <c r="H7" s="72">
        <v>0.25</v>
      </c>
      <c r="I7" s="72">
        <v>0</v>
      </c>
      <c r="J7" s="72">
        <v>0</v>
      </c>
      <c r="K7" s="72">
        <v>0.75</v>
      </c>
      <c r="L7" s="72">
        <v>0.25</v>
      </c>
      <c r="M7" s="72">
        <v>0</v>
      </c>
      <c r="N7" s="72">
        <v>0.25</v>
      </c>
      <c r="O7" s="72">
        <v>0</v>
      </c>
      <c r="Q7" t="str">
        <f t="shared" si="5"/>
        <v xml:space="preserve">Liverpool </v>
      </c>
      <c r="R7" s="4" t="str">
        <f t="shared" si="6"/>
        <v>Bet</v>
      </c>
      <c r="S7" s="4" t="str">
        <f t="shared" si="7"/>
        <v>Bet</v>
      </c>
      <c r="T7" s="4" t="str">
        <f t="shared" si="8"/>
        <v>Bet</v>
      </c>
      <c r="U7" s="4" t="str">
        <f t="shared" si="9"/>
        <v>No Bet</v>
      </c>
      <c r="V7" s="26">
        <f t="shared" si="3"/>
        <v>1</v>
      </c>
      <c r="W7" s="26">
        <f t="shared" si="1"/>
        <v>1</v>
      </c>
      <c r="X7" s="26">
        <f t="shared" si="1"/>
        <v>1</v>
      </c>
      <c r="Y7" s="26">
        <f t="shared" si="1"/>
        <v>0</v>
      </c>
      <c r="Z7" s="35">
        <f t="shared" si="4"/>
        <v>3</v>
      </c>
      <c r="AA7" s="25"/>
      <c r="AB7" t="str">
        <f>'Matchs Premier League'!D10</f>
        <v xml:space="preserve">Manchester Utd  </v>
      </c>
      <c r="AC7" s="5">
        <f t="shared" si="10"/>
        <v>2</v>
      </c>
      <c r="AD7" t="str">
        <f>'Matchs Premier League'!D11</f>
        <v xml:space="preserve">Leicester City  </v>
      </c>
      <c r="AE7" s="5">
        <f t="shared" si="11"/>
        <v>0</v>
      </c>
      <c r="AF7" s="5">
        <f t="shared" si="12"/>
        <v>2</v>
      </c>
      <c r="AG7" s="45" t="str">
        <f t="shared" si="13"/>
        <v>0.5</v>
      </c>
    </row>
    <row r="8" spans="1:33" ht="15.75" thickBot="1" x14ac:dyDescent="0.3">
      <c r="A8" s="2" t="s">
        <v>137</v>
      </c>
      <c r="B8" s="71">
        <v>4</v>
      </c>
      <c r="C8" s="82">
        <v>3.25</v>
      </c>
      <c r="D8" s="72">
        <v>1</v>
      </c>
      <c r="E8" s="72">
        <v>1</v>
      </c>
      <c r="F8" s="72">
        <v>0.75</v>
      </c>
      <c r="G8" s="72">
        <v>0.5</v>
      </c>
      <c r="H8" s="72">
        <v>0</v>
      </c>
      <c r="I8" s="72">
        <v>0</v>
      </c>
      <c r="J8" s="72">
        <v>0</v>
      </c>
      <c r="K8" s="72">
        <v>1</v>
      </c>
      <c r="L8" s="72">
        <v>0</v>
      </c>
      <c r="M8" s="72">
        <v>0</v>
      </c>
      <c r="N8" s="72">
        <v>0</v>
      </c>
      <c r="O8" s="72">
        <v>0</v>
      </c>
      <c r="Q8" t="str">
        <f t="shared" si="5"/>
        <v xml:space="preserve">Bournemouth </v>
      </c>
      <c r="R8" s="4" t="str">
        <f t="shared" si="6"/>
        <v>Bet</v>
      </c>
      <c r="S8" s="4" t="str">
        <f t="shared" si="7"/>
        <v>Bet</v>
      </c>
      <c r="T8" s="4" t="str">
        <f t="shared" si="8"/>
        <v>No Bet</v>
      </c>
      <c r="U8" s="4" t="str">
        <f t="shared" si="9"/>
        <v>No Bet</v>
      </c>
      <c r="V8" s="26">
        <f t="shared" si="3"/>
        <v>1</v>
      </c>
      <c r="W8" s="26">
        <f t="shared" si="1"/>
        <v>1</v>
      </c>
      <c r="X8" s="26">
        <f t="shared" si="1"/>
        <v>0</v>
      </c>
      <c r="Y8" s="26">
        <f t="shared" si="1"/>
        <v>0</v>
      </c>
      <c r="Z8" s="35">
        <f t="shared" si="4"/>
        <v>2</v>
      </c>
      <c r="AA8" s="25"/>
      <c r="AB8" t="str">
        <f>'Matchs Premier League'!D13</f>
        <v xml:space="preserve">Sheffield Utd  </v>
      </c>
      <c r="AC8" s="5">
        <f t="shared" si="10"/>
        <v>1</v>
      </c>
      <c r="AD8" t="str">
        <f>'Matchs Premier League'!D14</f>
        <v xml:space="preserve">Southampton  </v>
      </c>
      <c r="AE8" s="5">
        <f t="shared" si="11"/>
        <v>2</v>
      </c>
      <c r="AF8" s="5">
        <f t="shared" si="12"/>
        <v>3</v>
      </c>
      <c r="AG8" s="45" t="str">
        <f t="shared" si="13"/>
        <v>1</v>
      </c>
    </row>
    <row r="9" spans="1:33" ht="15.75" thickBot="1" x14ac:dyDescent="0.3">
      <c r="A9" s="2" t="s">
        <v>138</v>
      </c>
      <c r="B9" s="71">
        <v>4</v>
      </c>
      <c r="C9" s="82">
        <v>3.25</v>
      </c>
      <c r="D9" s="72">
        <v>1</v>
      </c>
      <c r="E9" s="72">
        <v>0.75</v>
      </c>
      <c r="F9" s="72">
        <v>0.75</v>
      </c>
      <c r="G9" s="72">
        <v>0.75</v>
      </c>
      <c r="H9" s="72">
        <v>0</v>
      </c>
      <c r="I9" s="72">
        <v>0</v>
      </c>
      <c r="J9" s="72">
        <v>0</v>
      </c>
      <c r="K9" s="72">
        <v>0.75</v>
      </c>
      <c r="L9" s="72">
        <v>0</v>
      </c>
      <c r="M9" s="72">
        <v>0.25</v>
      </c>
      <c r="N9" s="72">
        <v>0</v>
      </c>
      <c r="O9" s="72">
        <v>0.25</v>
      </c>
      <c r="Q9" t="str">
        <f t="shared" si="5"/>
        <v xml:space="preserve">Tottenham </v>
      </c>
      <c r="R9" s="4" t="str">
        <f t="shared" si="6"/>
        <v>Bet</v>
      </c>
      <c r="S9" s="4" t="str">
        <f t="shared" si="7"/>
        <v>No Bet</v>
      </c>
      <c r="T9" s="4" t="str">
        <f t="shared" si="8"/>
        <v>No Bet</v>
      </c>
      <c r="U9" s="4" t="str">
        <f t="shared" si="9"/>
        <v>No Bet</v>
      </c>
      <c r="V9" s="26">
        <f t="shared" si="3"/>
        <v>1</v>
      </c>
      <c r="W9" s="26">
        <f t="shared" si="1"/>
        <v>0</v>
      </c>
      <c r="X9" s="26">
        <f t="shared" si="1"/>
        <v>0</v>
      </c>
      <c r="Y9" s="26">
        <f t="shared" si="1"/>
        <v>0</v>
      </c>
      <c r="Z9" s="35">
        <f t="shared" si="4"/>
        <v>1</v>
      </c>
      <c r="AA9" s="25"/>
      <c r="AB9" t="str">
        <f>'Matchs Premier League'!D16</f>
        <v xml:space="preserve">Tottenham  </v>
      </c>
      <c r="AC9" s="5">
        <f t="shared" si="10"/>
        <v>1</v>
      </c>
      <c r="AD9" t="str">
        <f>'Matchs Premier League'!D17</f>
        <v xml:space="preserve">Crystal Palace  </v>
      </c>
      <c r="AE9" s="5">
        <f t="shared" si="11"/>
        <v>0</v>
      </c>
      <c r="AF9" s="5">
        <f t="shared" si="12"/>
        <v>1</v>
      </c>
      <c r="AG9" s="45" t="str">
        <f t="shared" si="13"/>
        <v/>
      </c>
    </row>
    <row r="10" spans="1:33" ht="15.75" thickBot="1" x14ac:dyDescent="0.3">
      <c r="A10" s="2" t="s">
        <v>139</v>
      </c>
      <c r="B10" s="71">
        <v>4</v>
      </c>
      <c r="C10" s="82">
        <v>3.25</v>
      </c>
      <c r="D10" s="72">
        <v>1</v>
      </c>
      <c r="E10" s="72">
        <v>1</v>
      </c>
      <c r="F10" s="72">
        <v>0.5</v>
      </c>
      <c r="G10" s="72">
        <v>0.5</v>
      </c>
      <c r="H10" s="72">
        <v>0.25</v>
      </c>
      <c r="I10" s="72">
        <v>0</v>
      </c>
      <c r="J10" s="72">
        <v>0</v>
      </c>
      <c r="K10" s="72">
        <v>0.5</v>
      </c>
      <c r="L10" s="72">
        <v>0.25</v>
      </c>
      <c r="M10" s="72">
        <v>0.25</v>
      </c>
      <c r="N10" s="72">
        <v>0.25</v>
      </c>
      <c r="O10" s="72">
        <v>0.25</v>
      </c>
      <c r="Q10" t="str">
        <f t="shared" si="5"/>
        <v xml:space="preserve">West Ham Utd </v>
      </c>
      <c r="R10" s="4" t="str">
        <f t="shared" si="6"/>
        <v>Bet</v>
      </c>
      <c r="S10" s="4" t="str">
        <f t="shared" si="7"/>
        <v>Bet</v>
      </c>
      <c r="T10" s="4" t="str">
        <f t="shared" si="8"/>
        <v>No Bet</v>
      </c>
      <c r="U10" s="4" t="str">
        <f t="shared" si="9"/>
        <v>No Bet</v>
      </c>
      <c r="V10" s="26">
        <f t="shared" si="3"/>
        <v>1</v>
      </c>
      <c r="W10" s="26">
        <f t="shared" si="1"/>
        <v>1</v>
      </c>
      <c r="X10" s="26">
        <f t="shared" si="1"/>
        <v>0</v>
      </c>
      <c r="Y10" s="26">
        <f t="shared" si="1"/>
        <v>0</v>
      </c>
      <c r="Z10" s="35">
        <f t="shared" si="4"/>
        <v>2</v>
      </c>
      <c r="AA10" s="25"/>
      <c r="AB10" s="36" t="str">
        <f>'Matchs Premier League'!D19</f>
        <v xml:space="preserve">Wolverhampton  </v>
      </c>
      <c r="AC10" s="5">
        <f t="shared" si="10"/>
        <v>0</v>
      </c>
      <c r="AD10" t="str">
        <f>'Matchs Premier League'!D20</f>
        <v xml:space="preserve">Chelsea  </v>
      </c>
      <c r="AE10" s="5">
        <f t="shared" si="11"/>
        <v>2</v>
      </c>
      <c r="AF10" s="5">
        <f t="shared" si="12"/>
        <v>2</v>
      </c>
      <c r="AG10" s="45" t="str">
        <f t="shared" si="13"/>
        <v>0.5</v>
      </c>
    </row>
    <row r="11" spans="1:33" ht="15.75" thickBot="1" x14ac:dyDescent="0.3">
      <c r="A11" s="2" t="s">
        <v>140</v>
      </c>
      <c r="B11" s="71">
        <v>4</v>
      </c>
      <c r="C11" s="82">
        <v>3</v>
      </c>
      <c r="D11" s="72">
        <v>1</v>
      </c>
      <c r="E11" s="72">
        <v>0.75</v>
      </c>
      <c r="F11" s="72">
        <v>0.75</v>
      </c>
      <c r="G11" s="72">
        <v>0.5</v>
      </c>
      <c r="H11" s="72">
        <v>0</v>
      </c>
      <c r="I11" s="72">
        <v>0</v>
      </c>
      <c r="J11" s="72">
        <v>0</v>
      </c>
      <c r="K11" s="72">
        <v>0.75</v>
      </c>
      <c r="L11" s="72">
        <v>0.25</v>
      </c>
      <c r="M11" s="72">
        <v>0</v>
      </c>
      <c r="N11" s="72">
        <v>0.25</v>
      </c>
      <c r="O11" s="72">
        <v>0</v>
      </c>
      <c r="Q11" t="str">
        <f t="shared" si="5"/>
        <v xml:space="preserve">Arsenal </v>
      </c>
      <c r="R11" s="4" t="str">
        <f t="shared" si="6"/>
        <v>Bet</v>
      </c>
      <c r="S11" s="4" t="str">
        <f t="shared" si="7"/>
        <v>No Bet</v>
      </c>
      <c r="T11" s="4" t="str">
        <f t="shared" si="8"/>
        <v>No Bet</v>
      </c>
      <c r="U11" s="4" t="str">
        <f t="shared" si="9"/>
        <v>No Bet</v>
      </c>
      <c r="V11" s="26">
        <f t="shared" si="3"/>
        <v>1</v>
      </c>
      <c r="W11" s="26">
        <f t="shared" si="1"/>
        <v>0</v>
      </c>
      <c r="X11" s="26">
        <f t="shared" si="1"/>
        <v>0</v>
      </c>
      <c r="Y11" s="26">
        <f t="shared" si="1"/>
        <v>0</v>
      </c>
      <c r="Z11" s="35">
        <f t="shared" si="4"/>
        <v>1</v>
      </c>
      <c r="AA11" s="25"/>
      <c r="AB11" t="str">
        <f>'Matchs Premier League'!D22</f>
        <v xml:space="preserve">Norwich City  </v>
      </c>
      <c r="AC11" s="5">
        <f t="shared" si="10"/>
        <v>2</v>
      </c>
      <c r="AD11" t="str">
        <f>'Matchs Premier League'!D23</f>
        <v xml:space="preserve">Manchester City  </v>
      </c>
      <c r="AE11" s="5">
        <f t="shared" si="11"/>
        <v>4</v>
      </c>
      <c r="AF11" s="5">
        <f t="shared" si="12"/>
        <v>6</v>
      </c>
      <c r="AG11" s="45" t="str">
        <f t="shared" si="13"/>
        <v>2.5</v>
      </c>
    </row>
    <row r="12" spans="1:33" ht="15.75" thickBot="1" x14ac:dyDescent="0.3">
      <c r="A12" s="2" t="s">
        <v>141</v>
      </c>
      <c r="B12" s="71">
        <v>4</v>
      </c>
      <c r="C12" s="82">
        <v>2.75</v>
      </c>
      <c r="D12" s="72">
        <v>1</v>
      </c>
      <c r="E12" s="72">
        <v>1</v>
      </c>
      <c r="F12" s="72">
        <v>0.5</v>
      </c>
      <c r="G12" s="72">
        <v>0.25</v>
      </c>
      <c r="H12" s="72">
        <v>0</v>
      </c>
      <c r="I12" s="72">
        <v>0</v>
      </c>
      <c r="J12" s="72">
        <v>0</v>
      </c>
      <c r="K12" s="72">
        <v>0.25</v>
      </c>
      <c r="L12" s="72">
        <v>0.25</v>
      </c>
      <c r="M12" s="72">
        <v>0.5</v>
      </c>
      <c r="N12" s="72">
        <v>0.25</v>
      </c>
      <c r="O12" s="72">
        <v>0.5</v>
      </c>
      <c r="Q12" t="str">
        <f t="shared" si="5"/>
        <v xml:space="preserve">Brighton </v>
      </c>
      <c r="R12" s="4" t="str">
        <f t="shared" si="6"/>
        <v>Bet</v>
      </c>
      <c r="S12" s="4" t="str">
        <f t="shared" si="7"/>
        <v>Bet</v>
      </c>
      <c r="T12" s="4" t="str">
        <f t="shared" si="8"/>
        <v>No Bet</v>
      </c>
      <c r="U12" s="4" t="str">
        <f t="shared" si="9"/>
        <v>No Bet</v>
      </c>
      <c r="V12" s="26">
        <f t="shared" si="3"/>
        <v>1</v>
      </c>
      <c r="W12" s="26">
        <f t="shared" si="1"/>
        <v>1</v>
      </c>
      <c r="X12" s="26">
        <f t="shared" si="1"/>
        <v>0</v>
      </c>
      <c r="Y12" s="26">
        <f t="shared" si="1"/>
        <v>0</v>
      </c>
      <c r="Z12" s="35">
        <f t="shared" si="4"/>
        <v>2</v>
      </c>
      <c r="AA12" s="25"/>
      <c r="AB12" s="10" t="str">
        <f>'Matchs Premier League'!D26</f>
        <v xml:space="preserve">Bournemouth  </v>
      </c>
      <c r="AC12" s="5">
        <f t="shared" si="10"/>
        <v>2</v>
      </c>
      <c r="AD12" t="str">
        <f>'Matchs Premier League'!D27</f>
        <v xml:space="preserve">Everton  </v>
      </c>
      <c r="AE12" s="5">
        <f t="shared" si="11"/>
        <v>0</v>
      </c>
      <c r="AF12" s="5">
        <f t="shared" si="12"/>
        <v>2</v>
      </c>
      <c r="AG12" s="45" t="str">
        <f t="shared" si="13"/>
        <v>0.5</v>
      </c>
    </row>
    <row r="13" spans="1:33" ht="15.75" thickBot="1" x14ac:dyDescent="0.3">
      <c r="A13" s="2" t="s">
        <v>142</v>
      </c>
      <c r="B13" s="71">
        <v>4</v>
      </c>
      <c r="C13" s="82">
        <v>2.75</v>
      </c>
      <c r="D13" s="72">
        <v>1</v>
      </c>
      <c r="E13" s="72">
        <v>1</v>
      </c>
      <c r="F13" s="72">
        <v>0.75</v>
      </c>
      <c r="G13" s="72">
        <v>0</v>
      </c>
      <c r="H13" s="72">
        <v>0</v>
      </c>
      <c r="I13" s="72">
        <v>0</v>
      </c>
      <c r="J13" s="72">
        <v>0</v>
      </c>
      <c r="K13" s="72">
        <v>0.5</v>
      </c>
      <c r="L13" s="72">
        <v>0.25</v>
      </c>
      <c r="M13" s="72">
        <v>0.25</v>
      </c>
      <c r="N13" s="72">
        <v>0.25</v>
      </c>
      <c r="O13" s="72">
        <v>0.25</v>
      </c>
      <c r="Q13" t="str">
        <f t="shared" si="5"/>
        <v xml:space="preserve">Burnley </v>
      </c>
      <c r="R13" s="4" t="str">
        <f t="shared" si="6"/>
        <v>Bet</v>
      </c>
      <c r="S13" s="4" t="str">
        <f t="shared" si="7"/>
        <v>Bet</v>
      </c>
      <c r="T13" s="4" t="str">
        <f t="shared" si="8"/>
        <v>No Bet</v>
      </c>
      <c r="U13" s="4" t="str">
        <f t="shared" si="9"/>
        <v>No Bet</v>
      </c>
      <c r="V13" s="26">
        <f t="shared" si="3"/>
        <v>1</v>
      </c>
      <c r="W13" s="26">
        <f t="shared" si="1"/>
        <v>1</v>
      </c>
      <c r="X13" s="26">
        <f t="shared" si="1"/>
        <v>0</v>
      </c>
      <c r="Y13" s="26">
        <f t="shared" si="1"/>
        <v>0</v>
      </c>
      <c r="Z13" s="35">
        <f t="shared" si="4"/>
        <v>2</v>
      </c>
      <c r="AA13" s="25"/>
      <c r="AB13" s="10" t="str">
        <f>'Matchs Premier League'!D29</f>
        <v xml:space="preserve">Watford  </v>
      </c>
      <c r="AC13" s="5">
        <f t="shared" si="10"/>
        <v>1</v>
      </c>
      <c r="AD13" s="10" t="str">
        <f>'Matchs Premier League'!D30</f>
        <v xml:space="preserve">Arsenal  </v>
      </c>
      <c r="AE13" s="5">
        <f t="shared" si="11"/>
        <v>1</v>
      </c>
      <c r="AF13" s="5">
        <f t="shared" si="12"/>
        <v>2</v>
      </c>
      <c r="AG13" s="45" t="str">
        <f t="shared" si="13"/>
        <v>0.5</v>
      </c>
    </row>
    <row r="14" spans="1:33" x14ac:dyDescent="0.25">
      <c r="A14" s="2" t="s">
        <v>143</v>
      </c>
      <c r="B14" s="71">
        <v>4</v>
      </c>
      <c r="C14" s="82">
        <v>2.75</v>
      </c>
      <c r="D14" s="72">
        <v>1</v>
      </c>
      <c r="E14" s="72">
        <v>1</v>
      </c>
      <c r="F14" s="72">
        <v>0.5</v>
      </c>
      <c r="G14" s="72">
        <v>0.25</v>
      </c>
      <c r="H14" s="72">
        <v>0</v>
      </c>
      <c r="I14" s="72">
        <v>0</v>
      </c>
      <c r="J14" s="72">
        <v>0</v>
      </c>
      <c r="K14" s="72">
        <v>0.75</v>
      </c>
      <c r="L14" s="72">
        <v>0.25</v>
      </c>
      <c r="M14" s="72">
        <v>0</v>
      </c>
      <c r="N14" s="72">
        <v>0.25</v>
      </c>
      <c r="O14" s="72">
        <v>0</v>
      </c>
      <c r="Q14" t="str">
        <f t="shared" si="5"/>
        <v xml:space="preserve">Manchester Utd </v>
      </c>
      <c r="R14" s="4" t="str">
        <f t="shared" si="6"/>
        <v>Bet</v>
      </c>
      <c r="S14" s="4" t="str">
        <f t="shared" si="7"/>
        <v>Bet</v>
      </c>
      <c r="T14" s="4" t="str">
        <f t="shared" si="8"/>
        <v>No Bet</v>
      </c>
      <c r="U14" s="4" t="str">
        <f t="shared" si="9"/>
        <v>No Bet</v>
      </c>
      <c r="V14" s="26">
        <f>IF(R14="bet",1,0)</f>
        <v>1</v>
      </c>
      <c r="W14" s="26">
        <f t="shared" si="1"/>
        <v>1</v>
      </c>
      <c r="X14" s="26">
        <f t="shared" si="1"/>
        <v>0</v>
      </c>
      <c r="Y14" s="26">
        <f t="shared" si="1"/>
        <v>0</v>
      </c>
      <c r="Z14" s="35">
        <f>SUM(V14:Y14)</f>
        <v>2</v>
      </c>
      <c r="AA14" s="25"/>
      <c r="AB14" s="10" t="str">
        <f>'Matchs Premier League'!D33</f>
        <v xml:space="preserve">Aston Villa  </v>
      </c>
      <c r="AC14" s="5">
        <f t="shared" si="10"/>
        <v>1</v>
      </c>
      <c r="AD14" s="10" t="str">
        <f>'Matchs Premier League'!D34</f>
        <v xml:space="preserve">West Ham Utd  </v>
      </c>
      <c r="AE14" s="5">
        <f t="shared" si="11"/>
        <v>2</v>
      </c>
      <c r="AF14" s="5">
        <f t="shared" si="12"/>
        <v>3</v>
      </c>
      <c r="AG14" s="45" t="str">
        <f t="shared" si="13"/>
        <v>1</v>
      </c>
    </row>
    <row r="15" spans="1:33" x14ac:dyDescent="0.25">
      <c r="A15" s="2" t="s">
        <v>144</v>
      </c>
      <c r="B15" s="71">
        <v>4</v>
      </c>
      <c r="C15" s="82">
        <v>2.5</v>
      </c>
      <c r="D15" s="72">
        <v>1</v>
      </c>
      <c r="E15" s="72">
        <v>0.75</v>
      </c>
      <c r="F15" s="72">
        <v>0.5</v>
      </c>
      <c r="G15" s="72">
        <v>0.25</v>
      </c>
      <c r="H15" s="72">
        <v>0</v>
      </c>
      <c r="I15" s="72">
        <v>0</v>
      </c>
      <c r="J15" s="72">
        <v>0</v>
      </c>
      <c r="K15" s="72">
        <v>0.5</v>
      </c>
      <c r="L15" s="72">
        <v>0.25</v>
      </c>
      <c r="M15" s="72">
        <v>0.25</v>
      </c>
      <c r="N15" s="72">
        <v>0.25</v>
      </c>
      <c r="O15" s="72">
        <v>0.25</v>
      </c>
      <c r="Q15" t="str">
        <f t="shared" si="5"/>
        <v xml:space="preserve">Aston Villa </v>
      </c>
      <c r="R15" s="4" t="str">
        <f t="shared" si="6"/>
        <v>Bet</v>
      </c>
      <c r="S15" s="4" t="str">
        <f t="shared" si="7"/>
        <v>No Bet</v>
      </c>
      <c r="T15" s="4" t="str">
        <f t="shared" si="8"/>
        <v>No Bet</v>
      </c>
      <c r="U15" s="4" t="str">
        <f t="shared" si="9"/>
        <v>No Bet</v>
      </c>
      <c r="V15" s="26">
        <f t="shared" ref="V15:Y21" si="14">IF(R15="bet",1,0)</f>
        <v>1</v>
      </c>
      <c r="W15" s="26">
        <f t="shared" si="1"/>
        <v>0</v>
      </c>
      <c r="X15" s="26">
        <f t="shared" si="1"/>
        <v>0</v>
      </c>
      <c r="Y15" s="26">
        <f t="shared" si="1"/>
        <v>0</v>
      </c>
      <c r="Z15" s="35">
        <f t="shared" ref="Z15:Z21" si="15">SUM(V15:Y15)</f>
        <v>1</v>
      </c>
      <c r="AB15" s="10"/>
    </row>
    <row r="16" spans="1:33" x14ac:dyDescent="0.25">
      <c r="A16" s="2" t="s">
        <v>145</v>
      </c>
      <c r="B16" s="71">
        <v>4</v>
      </c>
      <c r="C16" s="82">
        <v>2.5</v>
      </c>
      <c r="D16" s="72">
        <v>1</v>
      </c>
      <c r="E16" s="72">
        <v>0.75</v>
      </c>
      <c r="F16" s="72">
        <v>0.5</v>
      </c>
      <c r="G16" s="72">
        <v>0.25</v>
      </c>
      <c r="H16" s="72">
        <v>0</v>
      </c>
      <c r="I16" s="72">
        <v>0</v>
      </c>
      <c r="J16" s="72">
        <v>0</v>
      </c>
      <c r="K16" s="72">
        <v>0.75</v>
      </c>
      <c r="L16" s="72">
        <v>0.25</v>
      </c>
      <c r="M16" s="72">
        <v>0</v>
      </c>
      <c r="N16" s="72">
        <v>0.25</v>
      </c>
      <c r="O16" s="72">
        <v>0</v>
      </c>
      <c r="Q16" t="str">
        <f t="shared" si="5"/>
        <v xml:space="preserve">Sheffield Utd </v>
      </c>
      <c r="R16" s="4" t="str">
        <f t="shared" si="6"/>
        <v>Bet</v>
      </c>
      <c r="S16" s="4" t="str">
        <f t="shared" si="7"/>
        <v>No Bet</v>
      </c>
      <c r="T16" s="4" t="str">
        <f t="shared" si="8"/>
        <v>No Bet</v>
      </c>
      <c r="U16" s="4" t="str">
        <f t="shared" si="9"/>
        <v>No Bet</v>
      </c>
      <c r="V16" s="26">
        <f t="shared" si="14"/>
        <v>1</v>
      </c>
      <c r="W16" s="26">
        <f t="shared" si="1"/>
        <v>0</v>
      </c>
      <c r="X16" s="26">
        <f t="shared" si="1"/>
        <v>0</v>
      </c>
      <c r="Y16" s="26">
        <f t="shared" si="1"/>
        <v>0</v>
      </c>
      <c r="Z16" s="35">
        <f t="shared" si="15"/>
        <v>1</v>
      </c>
    </row>
    <row r="17" spans="1:26" x14ac:dyDescent="0.25">
      <c r="A17" s="2" t="s">
        <v>146</v>
      </c>
      <c r="B17" s="71">
        <v>4</v>
      </c>
      <c r="C17" s="82">
        <v>2.5</v>
      </c>
      <c r="D17" s="72">
        <v>1</v>
      </c>
      <c r="E17" s="72">
        <v>1</v>
      </c>
      <c r="F17" s="72">
        <v>0.5</v>
      </c>
      <c r="G17" s="72">
        <v>0</v>
      </c>
      <c r="H17" s="72">
        <v>0</v>
      </c>
      <c r="I17" s="72">
        <v>0</v>
      </c>
      <c r="J17" s="72">
        <v>0</v>
      </c>
      <c r="K17" s="72">
        <v>0.5</v>
      </c>
      <c r="L17" s="72">
        <v>0.25</v>
      </c>
      <c r="M17" s="72">
        <v>0.25</v>
      </c>
      <c r="N17" s="72">
        <v>0.25</v>
      </c>
      <c r="O17" s="72">
        <v>0.25</v>
      </c>
      <c r="Q17" t="str">
        <f t="shared" si="5"/>
        <v xml:space="preserve">Southampton </v>
      </c>
      <c r="R17" s="4" t="str">
        <f t="shared" si="6"/>
        <v>Bet</v>
      </c>
      <c r="S17" s="4" t="str">
        <f t="shared" si="7"/>
        <v>Bet</v>
      </c>
      <c r="T17" s="4" t="str">
        <f t="shared" si="8"/>
        <v>No Bet</v>
      </c>
      <c r="U17" s="4" t="str">
        <f t="shared" si="9"/>
        <v>No Bet</v>
      </c>
      <c r="V17" s="26">
        <f t="shared" si="14"/>
        <v>1</v>
      </c>
      <c r="W17" s="26">
        <f t="shared" si="1"/>
        <v>1</v>
      </c>
      <c r="X17" s="26">
        <f t="shared" si="1"/>
        <v>0</v>
      </c>
      <c r="Y17" s="26">
        <f t="shared" si="1"/>
        <v>0</v>
      </c>
      <c r="Z17" s="35">
        <f t="shared" si="15"/>
        <v>2</v>
      </c>
    </row>
    <row r="18" spans="1:26" x14ac:dyDescent="0.25">
      <c r="A18" s="2" t="s">
        <v>147</v>
      </c>
      <c r="B18" s="71">
        <v>4</v>
      </c>
      <c r="C18" s="82">
        <v>2.5</v>
      </c>
      <c r="D18" s="72">
        <v>1</v>
      </c>
      <c r="E18" s="72">
        <v>0.75</v>
      </c>
      <c r="F18" s="72">
        <v>0.5</v>
      </c>
      <c r="G18" s="72">
        <v>0.25</v>
      </c>
      <c r="H18" s="72">
        <v>0</v>
      </c>
      <c r="I18" s="72">
        <v>0</v>
      </c>
      <c r="J18" s="72">
        <v>0</v>
      </c>
      <c r="K18" s="72">
        <v>0.5</v>
      </c>
      <c r="L18" s="72">
        <v>0</v>
      </c>
      <c r="M18" s="72">
        <v>0.5</v>
      </c>
      <c r="N18" s="72">
        <v>0</v>
      </c>
      <c r="O18" s="72">
        <v>0.5</v>
      </c>
      <c r="Q18" t="str">
        <f t="shared" si="5"/>
        <v xml:space="preserve">Watford </v>
      </c>
      <c r="R18" s="4" t="str">
        <f t="shared" si="6"/>
        <v>Bet</v>
      </c>
      <c r="S18" s="4" t="str">
        <f t="shared" si="7"/>
        <v>No Bet</v>
      </c>
      <c r="T18" s="4" t="str">
        <f t="shared" si="8"/>
        <v>No Bet</v>
      </c>
      <c r="U18" s="4" t="str">
        <f t="shared" si="9"/>
        <v>No Bet</v>
      </c>
      <c r="V18" s="26">
        <f t="shared" si="14"/>
        <v>1</v>
      </c>
      <c r="W18" s="26">
        <f t="shared" si="1"/>
        <v>0</v>
      </c>
      <c r="X18" s="26">
        <f t="shared" si="1"/>
        <v>0</v>
      </c>
      <c r="Y18" s="26">
        <f t="shared" si="1"/>
        <v>0</v>
      </c>
      <c r="Z18" s="35">
        <f t="shared" si="15"/>
        <v>1</v>
      </c>
    </row>
    <row r="19" spans="1:26" x14ac:dyDescent="0.25">
      <c r="A19" s="2" t="s">
        <v>148</v>
      </c>
      <c r="B19" s="71">
        <v>4</v>
      </c>
      <c r="C19" s="82">
        <v>2.25</v>
      </c>
      <c r="D19" s="72">
        <v>0.75</v>
      </c>
      <c r="E19" s="72">
        <v>0.75</v>
      </c>
      <c r="F19" s="72">
        <v>0.5</v>
      </c>
      <c r="G19" s="72">
        <v>0.25</v>
      </c>
      <c r="H19" s="72">
        <v>0</v>
      </c>
      <c r="I19" s="72">
        <v>0</v>
      </c>
      <c r="J19" s="72">
        <v>0</v>
      </c>
      <c r="K19" s="72">
        <v>0.75</v>
      </c>
      <c r="L19" s="72">
        <v>0.25</v>
      </c>
      <c r="M19" s="72">
        <v>0.25</v>
      </c>
      <c r="N19" s="72">
        <v>0</v>
      </c>
      <c r="O19" s="72">
        <v>0</v>
      </c>
      <c r="Q19" t="str">
        <f t="shared" si="5"/>
        <v xml:space="preserve">Leicester City </v>
      </c>
      <c r="R19" s="4" t="str">
        <f t="shared" si="6"/>
        <v>No Bet</v>
      </c>
      <c r="S19" s="4" t="str">
        <f t="shared" si="7"/>
        <v>No Bet</v>
      </c>
      <c r="T19" s="4" t="str">
        <f t="shared" si="8"/>
        <v>No Bet</v>
      </c>
      <c r="U19" s="4" t="str">
        <f t="shared" si="9"/>
        <v>No Bet</v>
      </c>
      <c r="V19" s="26">
        <f t="shared" si="14"/>
        <v>0</v>
      </c>
      <c r="W19" s="26">
        <f t="shared" si="1"/>
        <v>0</v>
      </c>
      <c r="X19" s="26">
        <f t="shared" si="1"/>
        <v>0</v>
      </c>
      <c r="Y19" s="26">
        <f t="shared" si="1"/>
        <v>0</v>
      </c>
      <c r="Z19" s="35">
        <f t="shared" si="15"/>
        <v>0</v>
      </c>
    </row>
    <row r="20" spans="1:26" x14ac:dyDescent="0.25">
      <c r="A20" s="2" t="s">
        <v>149</v>
      </c>
      <c r="B20" s="71">
        <v>4</v>
      </c>
      <c r="C20" s="82">
        <v>2.25</v>
      </c>
      <c r="D20" s="72">
        <v>0.75</v>
      </c>
      <c r="E20" s="72">
        <v>0.75</v>
      </c>
      <c r="F20" s="72">
        <v>0.25</v>
      </c>
      <c r="G20" s="72">
        <v>0.25</v>
      </c>
      <c r="H20" s="72">
        <v>0.25</v>
      </c>
      <c r="I20" s="72">
        <v>0</v>
      </c>
      <c r="J20" s="72">
        <v>0</v>
      </c>
      <c r="K20" s="72">
        <v>0.75</v>
      </c>
      <c r="L20" s="72">
        <v>0.25</v>
      </c>
      <c r="M20" s="72">
        <v>0.25</v>
      </c>
      <c r="N20" s="72">
        <v>0</v>
      </c>
      <c r="O20" s="72">
        <v>0</v>
      </c>
      <c r="Q20" t="str">
        <f t="shared" si="5"/>
        <v xml:space="preserve">Wolverhampton </v>
      </c>
      <c r="R20" s="4" t="str">
        <f t="shared" si="6"/>
        <v>No Bet</v>
      </c>
      <c r="S20" s="4" t="str">
        <f t="shared" si="7"/>
        <v>No Bet</v>
      </c>
      <c r="T20" s="4" t="str">
        <f t="shared" si="8"/>
        <v>No Bet</v>
      </c>
      <c r="U20" s="4" t="str">
        <f t="shared" si="9"/>
        <v>No Bet</v>
      </c>
      <c r="V20" s="26">
        <f t="shared" si="14"/>
        <v>0</v>
      </c>
      <c r="W20" s="26">
        <f t="shared" si="14"/>
        <v>0</v>
      </c>
      <c r="X20" s="26">
        <f t="shared" si="14"/>
        <v>0</v>
      </c>
      <c r="Y20" s="26">
        <f t="shared" si="14"/>
        <v>0</v>
      </c>
      <c r="Z20" s="35">
        <f t="shared" si="15"/>
        <v>0</v>
      </c>
    </row>
    <row r="21" spans="1:26" x14ac:dyDescent="0.25">
      <c r="A21" s="2" t="s">
        <v>150</v>
      </c>
      <c r="B21" s="71">
        <v>4</v>
      </c>
      <c r="C21" s="82">
        <v>2</v>
      </c>
      <c r="D21" s="72">
        <v>0.75</v>
      </c>
      <c r="E21" s="72">
        <v>0.5</v>
      </c>
      <c r="F21" s="72">
        <v>0.25</v>
      </c>
      <c r="G21" s="72">
        <v>0.25</v>
      </c>
      <c r="H21" s="72">
        <v>0.25</v>
      </c>
      <c r="I21" s="72">
        <v>0</v>
      </c>
      <c r="J21" s="72">
        <v>0</v>
      </c>
      <c r="K21" s="72">
        <v>0.25</v>
      </c>
      <c r="L21" s="72">
        <v>0.5</v>
      </c>
      <c r="M21" s="72">
        <v>0.5</v>
      </c>
      <c r="N21" s="72">
        <v>0.25</v>
      </c>
      <c r="O21" s="72">
        <v>0.25</v>
      </c>
      <c r="Q21" t="str">
        <f t="shared" si="5"/>
        <v xml:space="preserve">Everton </v>
      </c>
      <c r="R21" s="4" t="str">
        <f t="shared" si="6"/>
        <v>No Bet</v>
      </c>
      <c r="S21" s="4" t="str">
        <f t="shared" si="7"/>
        <v>No Bet</v>
      </c>
      <c r="T21" s="4" t="str">
        <f t="shared" si="8"/>
        <v>No Bet</v>
      </c>
      <c r="U21" s="4" t="str">
        <f t="shared" si="9"/>
        <v>No Bet</v>
      </c>
      <c r="V21" s="26">
        <f t="shared" si="14"/>
        <v>0</v>
      </c>
      <c r="W21" s="26">
        <f t="shared" si="14"/>
        <v>0</v>
      </c>
      <c r="X21" s="26">
        <f t="shared" si="14"/>
        <v>0</v>
      </c>
      <c r="Y21" s="26">
        <f t="shared" si="14"/>
        <v>0</v>
      </c>
      <c r="Z21" s="35">
        <f t="shared" si="15"/>
        <v>0</v>
      </c>
    </row>
    <row r="22" spans="1:26" x14ac:dyDescent="0.25">
      <c r="A22" s="2" t="s">
        <v>151</v>
      </c>
      <c r="B22" s="71">
        <v>4</v>
      </c>
      <c r="C22" s="82">
        <v>2</v>
      </c>
      <c r="D22" s="72">
        <v>1</v>
      </c>
      <c r="E22" s="72">
        <v>0.5</v>
      </c>
      <c r="F22" s="72">
        <v>0.25</v>
      </c>
      <c r="G22" s="72">
        <v>0.25</v>
      </c>
      <c r="H22" s="72">
        <v>0</v>
      </c>
      <c r="I22" s="72">
        <v>0</v>
      </c>
      <c r="J22" s="72">
        <v>0</v>
      </c>
      <c r="K22" s="72">
        <v>0.5</v>
      </c>
      <c r="L22" s="72">
        <v>0.25</v>
      </c>
      <c r="M22" s="72">
        <v>0.25</v>
      </c>
      <c r="N22" s="72">
        <v>0.25</v>
      </c>
      <c r="O22" s="72">
        <v>0.25</v>
      </c>
      <c r="Q22" t="str">
        <f t="shared" si="5"/>
        <v xml:space="preserve">Newcastle Utd </v>
      </c>
      <c r="R22" s="4" t="str">
        <f t="shared" si="6"/>
        <v>Bet</v>
      </c>
      <c r="S22" s="4" t="str">
        <f t="shared" si="7"/>
        <v>No Bet</v>
      </c>
      <c r="T22" s="4" t="str">
        <f t="shared" si="8"/>
        <v>No Bet</v>
      </c>
      <c r="U22" s="4" t="str">
        <f t="shared" si="9"/>
        <v>No Bet</v>
      </c>
      <c r="V22" s="26">
        <f t="shared" ref="V22:V23" si="16">IF(R22="bet",1,0)</f>
        <v>1</v>
      </c>
      <c r="W22" s="26">
        <f t="shared" ref="W22:W23" si="17">IF(S22="bet",1,0)</f>
        <v>0</v>
      </c>
      <c r="X22" s="26">
        <f t="shared" ref="X22:X23" si="18">IF(T22="bet",1,0)</f>
        <v>0</v>
      </c>
      <c r="Y22" s="26">
        <f t="shared" ref="Y22:Y23" si="19">IF(U22="bet",1,0)</f>
        <v>0</v>
      </c>
      <c r="Z22" s="35">
        <f t="shared" ref="Z22:Z23" si="20">SUM(V22:Y22)</f>
        <v>1</v>
      </c>
    </row>
    <row r="23" spans="1:26" x14ac:dyDescent="0.25">
      <c r="A23" s="2" t="s">
        <v>152</v>
      </c>
      <c r="B23" s="71">
        <v>4</v>
      </c>
      <c r="C23" s="82">
        <v>1.25</v>
      </c>
      <c r="D23" s="72">
        <v>0.75</v>
      </c>
      <c r="E23" s="72">
        <v>0.25</v>
      </c>
      <c r="F23" s="72">
        <v>0.25</v>
      </c>
      <c r="G23" s="72">
        <v>0</v>
      </c>
      <c r="H23" s="72">
        <v>0</v>
      </c>
      <c r="I23" s="72">
        <v>0</v>
      </c>
      <c r="J23" s="72">
        <v>0</v>
      </c>
      <c r="K23" s="72">
        <v>0.25</v>
      </c>
      <c r="L23" s="72">
        <v>0.5</v>
      </c>
      <c r="M23" s="72">
        <v>0.5</v>
      </c>
      <c r="N23" s="72">
        <v>0.25</v>
      </c>
      <c r="O23" s="72">
        <v>0.25</v>
      </c>
      <c r="Q23" t="str">
        <f t="shared" si="5"/>
        <v xml:space="preserve">Crystal Palace </v>
      </c>
      <c r="R23" s="4" t="str">
        <f t="shared" si="6"/>
        <v>No Bet</v>
      </c>
      <c r="S23" s="4" t="str">
        <f t="shared" si="7"/>
        <v>No Bet</v>
      </c>
      <c r="T23" s="4" t="str">
        <f t="shared" si="8"/>
        <v>No Bet</v>
      </c>
      <c r="U23" s="4" t="str">
        <f t="shared" si="9"/>
        <v>No Bet</v>
      </c>
      <c r="V23" s="26">
        <f t="shared" si="16"/>
        <v>0</v>
      </c>
      <c r="W23" s="26">
        <f t="shared" si="17"/>
        <v>0</v>
      </c>
      <c r="X23" s="26">
        <f t="shared" si="18"/>
        <v>0</v>
      </c>
      <c r="Y23" s="26">
        <f t="shared" si="19"/>
        <v>0</v>
      </c>
      <c r="Z23" s="35">
        <f t="shared" si="20"/>
        <v>0</v>
      </c>
    </row>
    <row r="24" spans="1:26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25" spans="1:26" ht="15.75" thickBot="1" x14ac:dyDescent="0.3">
      <c r="A25" s="83" t="s">
        <v>40</v>
      </c>
      <c r="B25" s="57"/>
      <c r="C25" s="57"/>
      <c r="D25" s="84">
        <v>0.95</v>
      </c>
      <c r="E25" s="84">
        <v>0.82499999999999996</v>
      </c>
      <c r="F25" s="84">
        <v>0.57499999999999996</v>
      </c>
      <c r="G25" s="84">
        <v>0.375</v>
      </c>
      <c r="H25" s="84">
        <v>0.1</v>
      </c>
      <c r="I25" s="84">
        <v>0</v>
      </c>
      <c r="J25" s="84">
        <v>0</v>
      </c>
      <c r="K25" s="84">
        <v>0.6</v>
      </c>
      <c r="L25" s="84">
        <v>0.22500000000000001</v>
      </c>
      <c r="M25" s="84">
        <v>0.22500000000000001</v>
      </c>
      <c r="N25" s="84">
        <v>0.17499999999999999</v>
      </c>
      <c r="O25" s="84">
        <v>0.17499999999999999</v>
      </c>
    </row>
    <row r="26" spans="1:26" ht="15.75" thickBot="1" x14ac:dyDescent="0.3">
      <c r="A26" s="85" t="s">
        <v>41</v>
      </c>
      <c r="B26" s="81" t="s">
        <v>2</v>
      </c>
      <c r="C26" s="81" t="s">
        <v>3</v>
      </c>
      <c r="D26" s="81" t="s">
        <v>4</v>
      </c>
      <c r="E26" s="81" t="s">
        <v>5</v>
      </c>
      <c r="F26" s="81" t="s">
        <v>6</v>
      </c>
      <c r="G26" s="81" t="s">
        <v>7</v>
      </c>
      <c r="H26" s="81" t="s">
        <v>8</v>
      </c>
      <c r="I26" s="81" t="s">
        <v>9</v>
      </c>
      <c r="J26" s="81" t="s">
        <v>10</v>
      </c>
      <c r="K26" s="81" t="s">
        <v>11</v>
      </c>
      <c r="L26" s="81" t="s">
        <v>12</v>
      </c>
      <c r="M26" s="81" t="s">
        <v>13</v>
      </c>
      <c r="N26" s="81" t="s">
        <v>14</v>
      </c>
      <c r="O26" s="81" t="s">
        <v>15</v>
      </c>
      <c r="R26" s="6">
        <v>0.5</v>
      </c>
      <c r="S26" s="7">
        <v>1.5</v>
      </c>
      <c r="T26" s="7">
        <v>2.5</v>
      </c>
      <c r="U26" s="8">
        <v>3.5</v>
      </c>
    </row>
    <row r="27" spans="1:26" x14ac:dyDescent="0.25">
      <c r="A27" s="85"/>
      <c r="B27" s="2" t="s">
        <v>136</v>
      </c>
      <c r="C27" s="71">
        <v>2</v>
      </c>
      <c r="D27" s="82">
        <v>4.5</v>
      </c>
      <c r="E27" s="72">
        <v>1</v>
      </c>
      <c r="F27" s="72">
        <v>1</v>
      </c>
      <c r="G27" s="72">
        <v>1</v>
      </c>
      <c r="H27" s="72">
        <v>1</v>
      </c>
      <c r="I27" s="72">
        <v>0.5</v>
      </c>
      <c r="J27" s="72">
        <v>0</v>
      </c>
      <c r="K27" s="72">
        <v>0</v>
      </c>
      <c r="L27" s="72">
        <v>1</v>
      </c>
      <c r="M27" s="72">
        <v>0</v>
      </c>
      <c r="N27" s="72">
        <v>0</v>
      </c>
      <c r="O27" s="72">
        <v>0</v>
      </c>
      <c r="P27" s="72">
        <v>0</v>
      </c>
      <c r="R27" s="4" t="str">
        <f>IF(E27&lt;$Q$1,"No Bet","Bet")</f>
        <v>Bet</v>
      </c>
      <c r="S27" s="4" t="str">
        <f t="shared" ref="S27:U27" si="21">IF(F27&lt;$Q$1,"No Bet","Bet")</f>
        <v>Bet</v>
      </c>
      <c r="T27" s="4" t="str">
        <f t="shared" si="21"/>
        <v>Bet</v>
      </c>
      <c r="U27" s="4" t="str">
        <f t="shared" si="21"/>
        <v>Bet</v>
      </c>
    </row>
    <row r="28" spans="1:26" x14ac:dyDescent="0.25">
      <c r="A28" s="2" t="s">
        <v>134</v>
      </c>
      <c r="B28" s="71">
        <v>2</v>
      </c>
      <c r="C28" s="82">
        <v>4.5</v>
      </c>
      <c r="D28" s="72">
        <v>1</v>
      </c>
      <c r="E28" s="72">
        <v>1</v>
      </c>
      <c r="F28" s="72">
        <v>1</v>
      </c>
      <c r="G28" s="72">
        <v>1</v>
      </c>
      <c r="H28" s="72">
        <v>0.5</v>
      </c>
      <c r="I28" s="72">
        <v>0</v>
      </c>
      <c r="J28" s="72">
        <v>0</v>
      </c>
      <c r="K28" s="72">
        <v>1</v>
      </c>
      <c r="L28" s="72">
        <v>0</v>
      </c>
      <c r="M28" s="72">
        <v>0</v>
      </c>
      <c r="N28" s="72">
        <v>0</v>
      </c>
      <c r="O28" s="72">
        <v>0</v>
      </c>
      <c r="R28" s="4" t="str">
        <f>IF(D28&lt;$Q$1,"No Bet","Bet")</f>
        <v>Bet</v>
      </c>
      <c r="S28" s="4" t="str">
        <f t="shared" ref="S28:U28" si="22">IF(E28&lt;$Q$1,"No Bet","Bet")</f>
        <v>Bet</v>
      </c>
      <c r="T28" s="4" t="str">
        <f t="shared" si="22"/>
        <v>Bet</v>
      </c>
      <c r="U28" s="4" t="str">
        <f t="shared" si="22"/>
        <v>Bet</v>
      </c>
    </row>
    <row r="29" spans="1:26" x14ac:dyDescent="0.25">
      <c r="A29" s="2" t="s">
        <v>133</v>
      </c>
      <c r="B29" s="71">
        <v>2</v>
      </c>
      <c r="C29" s="82">
        <v>4</v>
      </c>
      <c r="D29" s="72">
        <v>1</v>
      </c>
      <c r="E29" s="72">
        <v>1</v>
      </c>
      <c r="F29" s="72">
        <v>1</v>
      </c>
      <c r="G29" s="72">
        <v>1</v>
      </c>
      <c r="H29" s="72">
        <v>0</v>
      </c>
      <c r="I29" s="72">
        <v>0</v>
      </c>
      <c r="J29" s="72">
        <v>0</v>
      </c>
      <c r="K29" s="72">
        <v>0.5</v>
      </c>
      <c r="L29" s="72">
        <v>0.5</v>
      </c>
      <c r="M29" s="72">
        <v>0</v>
      </c>
      <c r="N29" s="72">
        <v>0.5</v>
      </c>
      <c r="O29" s="72">
        <v>0</v>
      </c>
      <c r="R29" s="4" t="str">
        <f t="shared" ref="R29:R46" si="23">IF(D29&lt;$Q$1,"No Bet","Bet")</f>
        <v>Bet</v>
      </c>
      <c r="S29" s="4" t="str">
        <f t="shared" ref="S29:S46" si="24">IF(E29&lt;$Q$1,"No Bet","Bet")</f>
        <v>Bet</v>
      </c>
      <c r="T29" s="4" t="str">
        <f t="shared" ref="T29:T46" si="25">IF(F29&lt;$Q$1,"No Bet","Bet")</f>
        <v>Bet</v>
      </c>
      <c r="U29" s="4" t="str">
        <f t="shared" ref="U29:U46" si="26">IF(G29&lt;$Q$1,"No Bet","Bet")</f>
        <v>Bet</v>
      </c>
    </row>
    <row r="30" spans="1:26" x14ac:dyDescent="0.25">
      <c r="A30" s="2" t="s">
        <v>140</v>
      </c>
      <c r="B30" s="71">
        <v>2</v>
      </c>
      <c r="C30" s="82">
        <v>3.5</v>
      </c>
      <c r="D30" s="72">
        <v>1</v>
      </c>
      <c r="E30" s="72">
        <v>1</v>
      </c>
      <c r="F30" s="72">
        <v>1</v>
      </c>
      <c r="G30" s="72">
        <v>0.5</v>
      </c>
      <c r="H30" s="72">
        <v>0</v>
      </c>
      <c r="I30" s="72">
        <v>0</v>
      </c>
      <c r="J30" s="72">
        <v>0</v>
      </c>
      <c r="K30" s="72">
        <v>1</v>
      </c>
      <c r="L30" s="72">
        <v>0</v>
      </c>
      <c r="M30" s="72">
        <v>0</v>
      </c>
      <c r="N30" s="72">
        <v>0</v>
      </c>
      <c r="O30" s="72">
        <v>0</v>
      </c>
      <c r="R30" s="4" t="str">
        <f t="shared" si="23"/>
        <v>Bet</v>
      </c>
      <c r="S30" s="4" t="str">
        <f t="shared" si="24"/>
        <v>Bet</v>
      </c>
      <c r="T30" s="4" t="str">
        <f t="shared" si="25"/>
        <v>Bet</v>
      </c>
      <c r="U30" s="4" t="str">
        <f t="shared" si="26"/>
        <v>No Bet</v>
      </c>
    </row>
    <row r="31" spans="1:26" x14ac:dyDescent="0.25">
      <c r="A31" s="2" t="s">
        <v>143</v>
      </c>
      <c r="B31" s="71">
        <v>2</v>
      </c>
      <c r="C31" s="82">
        <v>3.5</v>
      </c>
      <c r="D31" s="72">
        <v>1</v>
      </c>
      <c r="E31" s="72">
        <v>1</v>
      </c>
      <c r="F31" s="72">
        <v>1</v>
      </c>
      <c r="G31" s="72">
        <v>0.5</v>
      </c>
      <c r="H31" s="72">
        <v>0</v>
      </c>
      <c r="I31" s="72">
        <v>0</v>
      </c>
      <c r="J31" s="72">
        <v>0</v>
      </c>
      <c r="K31" s="72">
        <v>0.5</v>
      </c>
      <c r="L31" s="72">
        <v>0.5</v>
      </c>
      <c r="M31" s="72">
        <v>0</v>
      </c>
      <c r="N31" s="72">
        <v>0.5</v>
      </c>
      <c r="O31" s="72">
        <v>0</v>
      </c>
      <c r="R31" s="4" t="str">
        <f t="shared" si="23"/>
        <v>Bet</v>
      </c>
      <c r="S31" s="4" t="str">
        <f t="shared" si="24"/>
        <v>Bet</v>
      </c>
      <c r="T31" s="4" t="str">
        <f t="shared" si="25"/>
        <v>Bet</v>
      </c>
      <c r="U31" s="4" t="str">
        <f t="shared" si="26"/>
        <v>No Bet</v>
      </c>
    </row>
    <row r="32" spans="1:26" x14ac:dyDescent="0.25">
      <c r="A32" s="2" t="s">
        <v>147</v>
      </c>
      <c r="B32" s="71">
        <v>2</v>
      </c>
      <c r="C32" s="82">
        <v>3.5</v>
      </c>
      <c r="D32" s="72">
        <v>1</v>
      </c>
      <c r="E32" s="72">
        <v>1</v>
      </c>
      <c r="F32" s="72">
        <v>1</v>
      </c>
      <c r="G32" s="72">
        <v>0.5</v>
      </c>
      <c r="H32" s="72">
        <v>0</v>
      </c>
      <c r="I32" s="72">
        <v>0</v>
      </c>
      <c r="J32" s="72">
        <v>0</v>
      </c>
      <c r="K32" s="72">
        <v>0.5</v>
      </c>
      <c r="L32" s="72">
        <v>0</v>
      </c>
      <c r="M32" s="72">
        <v>0.5</v>
      </c>
      <c r="N32" s="72">
        <v>0</v>
      </c>
      <c r="O32" s="72">
        <v>0.5</v>
      </c>
      <c r="R32" s="4" t="str">
        <f t="shared" si="23"/>
        <v>Bet</v>
      </c>
      <c r="S32" s="4" t="str">
        <f t="shared" si="24"/>
        <v>Bet</v>
      </c>
      <c r="T32" s="4" t="str">
        <f t="shared" si="25"/>
        <v>Bet</v>
      </c>
      <c r="U32" s="4" t="str">
        <f t="shared" si="26"/>
        <v>No Bet</v>
      </c>
    </row>
    <row r="33" spans="1:21" x14ac:dyDescent="0.25">
      <c r="A33" s="2" t="s">
        <v>139</v>
      </c>
      <c r="B33" s="71">
        <v>2</v>
      </c>
      <c r="C33" s="82">
        <v>3.5</v>
      </c>
      <c r="D33" s="72">
        <v>1</v>
      </c>
      <c r="E33" s="72">
        <v>1</v>
      </c>
      <c r="F33" s="72">
        <v>0.5</v>
      </c>
      <c r="G33" s="72">
        <v>0.5</v>
      </c>
      <c r="H33" s="72">
        <v>0.5</v>
      </c>
      <c r="I33" s="72">
        <v>0</v>
      </c>
      <c r="J33" s="72">
        <v>0</v>
      </c>
      <c r="K33" s="72">
        <v>0</v>
      </c>
      <c r="L33" s="72">
        <v>0.5</v>
      </c>
      <c r="M33" s="72">
        <v>0.5</v>
      </c>
      <c r="N33" s="72">
        <v>0.5</v>
      </c>
      <c r="O33" s="72">
        <v>0.5</v>
      </c>
      <c r="R33" s="4" t="str">
        <f t="shared" si="23"/>
        <v>Bet</v>
      </c>
      <c r="S33" s="4" t="str">
        <f t="shared" si="24"/>
        <v>Bet</v>
      </c>
      <c r="T33" s="4" t="str">
        <f t="shared" si="25"/>
        <v>No Bet</v>
      </c>
      <c r="U33" s="4" t="str">
        <f t="shared" si="26"/>
        <v>No Bet</v>
      </c>
    </row>
    <row r="34" spans="1:21" x14ac:dyDescent="0.25">
      <c r="A34" s="2" t="s">
        <v>137</v>
      </c>
      <c r="B34" s="71">
        <v>2</v>
      </c>
      <c r="C34" s="82">
        <v>3</v>
      </c>
      <c r="D34" s="72">
        <v>1</v>
      </c>
      <c r="E34" s="72">
        <v>1</v>
      </c>
      <c r="F34" s="72">
        <v>0.5</v>
      </c>
      <c r="G34" s="72">
        <v>0.5</v>
      </c>
      <c r="H34" s="72">
        <v>0</v>
      </c>
      <c r="I34" s="72">
        <v>0</v>
      </c>
      <c r="J34" s="72">
        <v>0</v>
      </c>
      <c r="K34" s="72">
        <v>1</v>
      </c>
      <c r="L34" s="72">
        <v>0</v>
      </c>
      <c r="M34" s="72">
        <v>0</v>
      </c>
      <c r="N34" s="72">
        <v>0</v>
      </c>
      <c r="O34" s="72">
        <v>0</v>
      </c>
      <c r="R34" s="4" t="str">
        <f t="shared" si="23"/>
        <v>Bet</v>
      </c>
      <c r="S34" s="4" t="str">
        <f t="shared" si="24"/>
        <v>Bet</v>
      </c>
      <c r="T34" s="4" t="str">
        <f t="shared" si="25"/>
        <v>No Bet</v>
      </c>
      <c r="U34" s="4" t="str">
        <f t="shared" si="26"/>
        <v>No Bet</v>
      </c>
    </row>
    <row r="35" spans="1:21" x14ac:dyDescent="0.25">
      <c r="A35" s="2" t="s">
        <v>142</v>
      </c>
      <c r="B35" s="71">
        <v>2</v>
      </c>
      <c r="C35" s="82">
        <v>3</v>
      </c>
      <c r="D35" s="72">
        <v>1</v>
      </c>
      <c r="E35" s="72">
        <v>1</v>
      </c>
      <c r="F35" s="72">
        <v>1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0.5</v>
      </c>
      <c r="M35" s="72">
        <v>0.5</v>
      </c>
      <c r="N35" s="72">
        <v>0.5</v>
      </c>
      <c r="O35" s="72">
        <v>0.5</v>
      </c>
      <c r="R35" s="4" t="str">
        <f t="shared" si="23"/>
        <v>Bet</v>
      </c>
      <c r="S35" s="4" t="str">
        <f t="shared" si="24"/>
        <v>Bet</v>
      </c>
      <c r="T35" s="4" t="str">
        <f t="shared" si="25"/>
        <v>Bet</v>
      </c>
      <c r="U35" s="4" t="str">
        <f t="shared" si="26"/>
        <v>No Bet</v>
      </c>
    </row>
    <row r="36" spans="1:21" x14ac:dyDescent="0.25">
      <c r="A36" s="2" t="s">
        <v>135</v>
      </c>
      <c r="B36" s="71">
        <v>2</v>
      </c>
      <c r="C36" s="82">
        <v>3</v>
      </c>
      <c r="D36" s="72">
        <v>1</v>
      </c>
      <c r="E36" s="72">
        <v>1</v>
      </c>
      <c r="F36" s="72">
        <v>0.5</v>
      </c>
      <c r="G36" s="72">
        <v>0.5</v>
      </c>
      <c r="H36" s="72">
        <v>0</v>
      </c>
      <c r="I36" s="72">
        <v>0</v>
      </c>
      <c r="J36" s="72">
        <v>0</v>
      </c>
      <c r="K36" s="72">
        <v>1</v>
      </c>
      <c r="L36" s="72">
        <v>0</v>
      </c>
      <c r="M36" s="72">
        <v>0</v>
      </c>
      <c r="N36" s="72">
        <v>0</v>
      </c>
      <c r="O36" s="72">
        <v>0</v>
      </c>
      <c r="R36" s="4" t="str">
        <f t="shared" si="23"/>
        <v>Bet</v>
      </c>
      <c r="S36" s="4" t="str">
        <f t="shared" si="24"/>
        <v>Bet</v>
      </c>
      <c r="T36" s="4" t="str">
        <f t="shared" si="25"/>
        <v>No Bet</v>
      </c>
      <c r="U36" s="4" t="str">
        <f t="shared" si="26"/>
        <v>No Bet</v>
      </c>
    </row>
    <row r="37" spans="1:21" x14ac:dyDescent="0.25">
      <c r="A37" s="2" t="s">
        <v>150</v>
      </c>
      <c r="B37" s="71">
        <v>2</v>
      </c>
      <c r="C37" s="82">
        <v>3</v>
      </c>
      <c r="D37" s="72">
        <v>1</v>
      </c>
      <c r="E37" s="72">
        <v>0.5</v>
      </c>
      <c r="F37" s="72">
        <v>0.5</v>
      </c>
      <c r="G37" s="72">
        <v>0.5</v>
      </c>
      <c r="H37" s="72">
        <v>0.5</v>
      </c>
      <c r="I37" s="72">
        <v>0</v>
      </c>
      <c r="J37" s="72">
        <v>0</v>
      </c>
      <c r="K37" s="72">
        <v>0.5</v>
      </c>
      <c r="L37" s="72">
        <v>0.5</v>
      </c>
      <c r="M37" s="72">
        <v>0</v>
      </c>
      <c r="N37" s="72">
        <v>0.5</v>
      </c>
      <c r="O37" s="72">
        <v>0</v>
      </c>
      <c r="R37" s="4" t="str">
        <f t="shared" si="23"/>
        <v>Bet</v>
      </c>
      <c r="S37" s="4" t="str">
        <f t="shared" si="24"/>
        <v>No Bet</v>
      </c>
      <c r="T37" s="4" t="str">
        <f t="shared" si="25"/>
        <v>No Bet</v>
      </c>
      <c r="U37" s="4" t="str">
        <f t="shared" si="26"/>
        <v>No Bet</v>
      </c>
    </row>
    <row r="38" spans="1:21" x14ac:dyDescent="0.25">
      <c r="A38" s="2" t="s">
        <v>144</v>
      </c>
      <c r="B38" s="71">
        <v>2</v>
      </c>
      <c r="C38" s="82">
        <v>2.5</v>
      </c>
      <c r="D38" s="72">
        <v>1</v>
      </c>
      <c r="E38" s="72">
        <v>1</v>
      </c>
      <c r="F38" s="72">
        <v>0.5</v>
      </c>
      <c r="G38" s="72">
        <v>0</v>
      </c>
      <c r="H38" s="72">
        <v>0</v>
      </c>
      <c r="I38" s="72">
        <v>0</v>
      </c>
      <c r="J38" s="72">
        <v>0</v>
      </c>
      <c r="K38" s="72">
        <v>0.5</v>
      </c>
      <c r="L38" s="72">
        <v>0.5</v>
      </c>
      <c r="M38" s="72">
        <v>0</v>
      </c>
      <c r="N38" s="72">
        <v>0.5</v>
      </c>
      <c r="O38" s="72">
        <v>0</v>
      </c>
      <c r="R38" s="4" t="str">
        <f t="shared" si="23"/>
        <v>Bet</v>
      </c>
      <c r="S38" s="4" t="str">
        <f t="shared" si="24"/>
        <v>Bet</v>
      </c>
      <c r="T38" s="4" t="str">
        <f t="shared" si="25"/>
        <v>No Bet</v>
      </c>
      <c r="U38" s="4" t="str">
        <f t="shared" si="26"/>
        <v>No Bet</v>
      </c>
    </row>
    <row r="39" spans="1:21" x14ac:dyDescent="0.25">
      <c r="A39" s="2" t="s">
        <v>146</v>
      </c>
      <c r="B39" s="71">
        <v>2</v>
      </c>
      <c r="C39" s="82">
        <v>2.5</v>
      </c>
      <c r="D39" s="72">
        <v>1</v>
      </c>
      <c r="E39" s="72">
        <v>1</v>
      </c>
      <c r="F39" s="72">
        <v>0.5</v>
      </c>
      <c r="G39" s="72">
        <v>0</v>
      </c>
      <c r="H39" s="72">
        <v>0</v>
      </c>
      <c r="I39" s="72">
        <v>0</v>
      </c>
      <c r="J39" s="72">
        <v>0</v>
      </c>
      <c r="K39" s="72">
        <v>1</v>
      </c>
      <c r="L39" s="72">
        <v>0</v>
      </c>
      <c r="M39" s="72">
        <v>0</v>
      </c>
      <c r="N39" s="72">
        <v>0</v>
      </c>
      <c r="O39" s="72">
        <v>0</v>
      </c>
      <c r="R39" s="4" t="str">
        <f t="shared" si="23"/>
        <v>Bet</v>
      </c>
      <c r="S39" s="4" t="str">
        <f t="shared" si="24"/>
        <v>Bet</v>
      </c>
      <c r="T39" s="4" t="str">
        <f t="shared" si="25"/>
        <v>No Bet</v>
      </c>
      <c r="U39" s="4" t="str">
        <f t="shared" si="26"/>
        <v>No Bet</v>
      </c>
    </row>
    <row r="40" spans="1:21" x14ac:dyDescent="0.25">
      <c r="A40" s="2" t="s">
        <v>138</v>
      </c>
      <c r="B40" s="71">
        <v>2</v>
      </c>
      <c r="C40" s="82">
        <v>2.5</v>
      </c>
      <c r="D40" s="72">
        <v>1</v>
      </c>
      <c r="E40" s="72">
        <v>0.5</v>
      </c>
      <c r="F40" s="72">
        <v>0.5</v>
      </c>
      <c r="G40" s="72">
        <v>0.5</v>
      </c>
      <c r="H40" s="72">
        <v>0</v>
      </c>
      <c r="I40" s="72">
        <v>0</v>
      </c>
      <c r="J40" s="72">
        <v>0</v>
      </c>
      <c r="K40" s="72">
        <v>0.5</v>
      </c>
      <c r="L40" s="72">
        <v>0</v>
      </c>
      <c r="M40" s="72">
        <v>0.5</v>
      </c>
      <c r="N40" s="72">
        <v>0</v>
      </c>
      <c r="O40" s="72">
        <v>0.5</v>
      </c>
      <c r="R40" s="4" t="str">
        <f t="shared" si="23"/>
        <v>Bet</v>
      </c>
      <c r="S40" s="4" t="str">
        <f t="shared" si="24"/>
        <v>No Bet</v>
      </c>
      <c r="T40" s="4" t="str">
        <f t="shared" si="25"/>
        <v>No Bet</v>
      </c>
      <c r="U40" s="4" t="str">
        <f t="shared" si="26"/>
        <v>No Bet</v>
      </c>
    </row>
    <row r="41" spans="1:21" x14ac:dyDescent="0.25">
      <c r="A41" s="2" t="s">
        <v>141</v>
      </c>
      <c r="B41" s="71">
        <v>2</v>
      </c>
      <c r="C41" s="82">
        <v>2</v>
      </c>
      <c r="D41" s="72">
        <v>1</v>
      </c>
      <c r="E41" s="72">
        <v>1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0.5</v>
      </c>
      <c r="L41" s="72">
        <v>0</v>
      </c>
      <c r="M41" s="72">
        <v>0.5</v>
      </c>
      <c r="N41" s="72">
        <v>0</v>
      </c>
      <c r="O41" s="72">
        <v>0.5</v>
      </c>
      <c r="R41" s="4" t="str">
        <f t="shared" si="23"/>
        <v>Bet</v>
      </c>
      <c r="S41" s="4" t="str">
        <f t="shared" si="24"/>
        <v>Bet</v>
      </c>
      <c r="T41" s="4" t="str">
        <f t="shared" si="25"/>
        <v>No Bet</v>
      </c>
      <c r="U41" s="4" t="str">
        <f t="shared" si="26"/>
        <v>No Bet</v>
      </c>
    </row>
    <row r="42" spans="1:21" x14ac:dyDescent="0.25">
      <c r="A42" s="2" t="s">
        <v>148</v>
      </c>
      <c r="B42" s="71">
        <v>2</v>
      </c>
      <c r="C42" s="82">
        <v>2</v>
      </c>
      <c r="D42" s="72">
        <v>0.5</v>
      </c>
      <c r="E42" s="72">
        <v>0.5</v>
      </c>
      <c r="F42" s="72">
        <v>0.5</v>
      </c>
      <c r="G42" s="72">
        <v>0.5</v>
      </c>
      <c r="H42" s="72">
        <v>0</v>
      </c>
      <c r="I42" s="72">
        <v>0</v>
      </c>
      <c r="J42" s="72">
        <v>0</v>
      </c>
      <c r="K42" s="72">
        <v>0.5</v>
      </c>
      <c r="L42" s="72">
        <v>0.5</v>
      </c>
      <c r="M42" s="72">
        <v>0.5</v>
      </c>
      <c r="N42" s="72">
        <v>0</v>
      </c>
      <c r="O42" s="72">
        <v>0</v>
      </c>
      <c r="R42" s="4" t="str">
        <f t="shared" si="23"/>
        <v>No Bet</v>
      </c>
      <c r="S42" s="4" t="str">
        <f t="shared" si="24"/>
        <v>No Bet</v>
      </c>
      <c r="T42" s="4" t="str">
        <f t="shared" si="25"/>
        <v>No Bet</v>
      </c>
      <c r="U42" s="4" t="str">
        <f t="shared" si="26"/>
        <v>No Bet</v>
      </c>
    </row>
    <row r="43" spans="1:21" x14ac:dyDescent="0.25">
      <c r="A43" s="2" t="s">
        <v>145</v>
      </c>
      <c r="B43" s="71">
        <v>2</v>
      </c>
      <c r="C43" s="82">
        <v>2</v>
      </c>
      <c r="D43" s="72">
        <v>1</v>
      </c>
      <c r="E43" s="72">
        <v>0.5</v>
      </c>
      <c r="F43" s="72">
        <v>0.5</v>
      </c>
      <c r="G43" s="72">
        <v>0</v>
      </c>
      <c r="H43" s="72">
        <v>0</v>
      </c>
      <c r="I43" s="72">
        <v>0</v>
      </c>
      <c r="J43" s="72">
        <v>0</v>
      </c>
      <c r="K43" s="72">
        <v>0.5</v>
      </c>
      <c r="L43" s="72">
        <v>0.5</v>
      </c>
      <c r="M43" s="72">
        <v>0</v>
      </c>
      <c r="N43" s="72">
        <v>0.5</v>
      </c>
      <c r="O43" s="72">
        <v>0</v>
      </c>
      <c r="R43" s="4" t="str">
        <f t="shared" si="23"/>
        <v>Bet</v>
      </c>
      <c r="S43" s="4" t="str">
        <f t="shared" si="24"/>
        <v>No Bet</v>
      </c>
      <c r="T43" s="4" t="str">
        <f t="shared" si="25"/>
        <v>No Bet</v>
      </c>
      <c r="U43" s="4" t="str">
        <f t="shared" si="26"/>
        <v>No Bet</v>
      </c>
    </row>
    <row r="44" spans="1:21" x14ac:dyDescent="0.25">
      <c r="A44" s="2" t="s">
        <v>149</v>
      </c>
      <c r="B44" s="71">
        <v>2</v>
      </c>
      <c r="C44" s="82">
        <v>2</v>
      </c>
      <c r="D44" s="72">
        <v>1</v>
      </c>
      <c r="E44" s="72">
        <v>1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1</v>
      </c>
      <c r="L44" s="72">
        <v>0</v>
      </c>
      <c r="M44" s="72">
        <v>0</v>
      </c>
      <c r="N44" s="72">
        <v>0</v>
      </c>
      <c r="O44" s="72">
        <v>0</v>
      </c>
      <c r="R44" s="4" t="str">
        <f t="shared" si="23"/>
        <v>Bet</v>
      </c>
      <c r="S44" s="4" t="str">
        <f t="shared" si="24"/>
        <v>Bet</v>
      </c>
      <c r="T44" s="4" t="str">
        <f t="shared" si="25"/>
        <v>No Bet</v>
      </c>
      <c r="U44" s="4" t="str">
        <f t="shared" si="26"/>
        <v>No Bet</v>
      </c>
    </row>
    <row r="45" spans="1:21" x14ac:dyDescent="0.25">
      <c r="A45" s="2" t="s">
        <v>151</v>
      </c>
      <c r="B45" s="71">
        <v>2</v>
      </c>
      <c r="C45" s="82">
        <v>1.5</v>
      </c>
      <c r="D45" s="72">
        <v>1</v>
      </c>
      <c r="E45" s="72">
        <v>0.5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0.5</v>
      </c>
      <c r="L45" s="72">
        <v>0</v>
      </c>
      <c r="M45" s="72">
        <v>0.5</v>
      </c>
      <c r="N45" s="72">
        <v>0</v>
      </c>
      <c r="O45" s="72">
        <v>0.5</v>
      </c>
      <c r="R45" s="4" t="str">
        <f t="shared" si="23"/>
        <v>Bet</v>
      </c>
      <c r="S45" s="4" t="str">
        <f t="shared" si="24"/>
        <v>No Bet</v>
      </c>
      <c r="T45" s="4" t="str">
        <f t="shared" si="25"/>
        <v>No Bet</v>
      </c>
      <c r="U45" s="4" t="str">
        <f t="shared" si="26"/>
        <v>No Bet</v>
      </c>
    </row>
    <row r="46" spans="1:21" x14ac:dyDescent="0.25">
      <c r="A46" s="2" t="s">
        <v>152</v>
      </c>
      <c r="B46" s="71">
        <v>2</v>
      </c>
      <c r="C46" s="82">
        <v>0.5</v>
      </c>
      <c r="D46" s="72">
        <v>0.5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1</v>
      </c>
      <c r="M46" s="72">
        <v>0.5</v>
      </c>
      <c r="N46" s="72">
        <v>0.5</v>
      </c>
      <c r="O46" s="72">
        <v>0</v>
      </c>
      <c r="R46" s="4" t="str">
        <f t="shared" si="23"/>
        <v>No Bet</v>
      </c>
      <c r="S46" s="4" t="str">
        <f t="shared" si="24"/>
        <v>No Bet</v>
      </c>
      <c r="T46" s="4" t="str">
        <f t="shared" si="25"/>
        <v>No Bet</v>
      </c>
      <c r="U46" s="4" t="str">
        <f t="shared" si="26"/>
        <v>No Bet</v>
      </c>
    </row>
    <row r="47" spans="1:21" x14ac:dyDescent="0.25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</row>
    <row r="48" spans="1:21" ht="15.75" thickBot="1" x14ac:dyDescent="0.3">
      <c r="A48" s="83" t="s">
        <v>40</v>
      </c>
      <c r="B48" s="57"/>
      <c r="C48" s="57"/>
      <c r="D48" s="84">
        <v>0.95</v>
      </c>
      <c r="E48" s="84">
        <v>0.82499999999999996</v>
      </c>
      <c r="F48" s="84">
        <v>0.57499999999999996</v>
      </c>
      <c r="G48" s="84">
        <v>0.375</v>
      </c>
      <c r="H48" s="84">
        <v>0.1</v>
      </c>
      <c r="I48" s="84">
        <v>0</v>
      </c>
      <c r="J48" s="84">
        <v>0</v>
      </c>
      <c r="K48" s="84">
        <v>0.6</v>
      </c>
      <c r="L48" s="84">
        <v>0.25</v>
      </c>
      <c r="M48" s="84">
        <v>0.2</v>
      </c>
      <c r="N48" s="84">
        <v>0.2</v>
      </c>
      <c r="O48" s="84">
        <v>0.15</v>
      </c>
    </row>
    <row r="49" spans="1:21" ht="15.75" thickBot="1" x14ac:dyDescent="0.3">
      <c r="A49" s="85" t="s">
        <v>42</v>
      </c>
      <c r="B49" s="81" t="s">
        <v>2</v>
      </c>
      <c r="C49" s="81" t="s">
        <v>3</v>
      </c>
      <c r="D49" s="81" t="s">
        <v>4</v>
      </c>
      <c r="E49" s="81" t="s">
        <v>5</v>
      </c>
      <c r="F49" s="81" t="s">
        <v>6</v>
      </c>
      <c r="G49" s="81" t="s">
        <v>7</v>
      </c>
      <c r="H49" s="81" t="s">
        <v>8</v>
      </c>
      <c r="I49" s="81" t="s">
        <v>9</v>
      </c>
      <c r="J49" s="81" t="s">
        <v>10</v>
      </c>
      <c r="K49" s="81" t="s">
        <v>11</v>
      </c>
      <c r="L49" s="81" t="s">
        <v>12</v>
      </c>
      <c r="M49" s="81" t="s">
        <v>13</v>
      </c>
      <c r="N49" s="81" t="s">
        <v>14</v>
      </c>
      <c r="O49" s="81" t="s">
        <v>15</v>
      </c>
      <c r="R49" s="6">
        <v>0.5</v>
      </c>
      <c r="S49" s="7">
        <v>1.5</v>
      </c>
      <c r="T49" s="7">
        <v>2.5</v>
      </c>
      <c r="U49" s="8">
        <v>3.5</v>
      </c>
    </row>
    <row r="50" spans="1:21" x14ac:dyDescent="0.25">
      <c r="A50" s="85"/>
      <c r="B50" s="2" t="s">
        <v>135</v>
      </c>
      <c r="C50" s="71">
        <v>2</v>
      </c>
      <c r="D50" s="82">
        <v>4.5</v>
      </c>
      <c r="E50" s="72">
        <v>1</v>
      </c>
      <c r="F50" s="72">
        <v>1</v>
      </c>
      <c r="G50" s="72">
        <v>1</v>
      </c>
      <c r="H50" s="72">
        <v>1</v>
      </c>
      <c r="I50" s="72">
        <v>0.5</v>
      </c>
      <c r="J50" s="72">
        <v>0</v>
      </c>
      <c r="K50" s="72">
        <v>0</v>
      </c>
      <c r="L50" s="72">
        <v>0.5</v>
      </c>
      <c r="M50" s="72">
        <v>0</v>
      </c>
      <c r="N50" s="72">
        <v>0.5</v>
      </c>
      <c r="O50" s="72">
        <v>0</v>
      </c>
      <c r="P50" s="72">
        <v>0.5</v>
      </c>
      <c r="R50" s="4" t="str">
        <f>IF(E50&lt;$Q$1,"No Bet","Bet")</f>
        <v>Bet</v>
      </c>
      <c r="S50" s="4" t="str">
        <f t="shared" ref="S50:U50" si="27">IF(F50&lt;$Q$1,"No Bet","Bet")</f>
        <v>Bet</v>
      </c>
      <c r="T50" s="4" t="str">
        <f t="shared" si="27"/>
        <v>Bet</v>
      </c>
      <c r="U50" s="4" t="str">
        <f t="shared" si="27"/>
        <v>Bet</v>
      </c>
    </row>
    <row r="51" spans="1:21" x14ac:dyDescent="0.25">
      <c r="A51" s="2" t="s">
        <v>133</v>
      </c>
      <c r="B51" s="71">
        <v>2</v>
      </c>
      <c r="C51" s="82">
        <v>4.5</v>
      </c>
      <c r="D51" s="72">
        <v>1</v>
      </c>
      <c r="E51" s="72">
        <v>1</v>
      </c>
      <c r="F51" s="72">
        <v>1</v>
      </c>
      <c r="G51" s="72">
        <v>1</v>
      </c>
      <c r="H51" s="72">
        <v>0.5</v>
      </c>
      <c r="I51" s="72">
        <v>0</v>
      </c>
      <c r="J51" s="72">
        <v>0</v>
      </c>
      <c r="K51" s="72">
        <v>0.5</v>
      </c>
      <c r="L51" s="72">
        <v>0.5</v>
      </c>
      <c r="M51" s="72">
        <v>0</v>
      </c>
      <c r="N51" s="72">
        <v>0.5</v>
      </c>
      <c r="O51" s="72">
        <v>0</v>
      </c>
      <c r="R51" s="4" t="str">
        <f>IF(D51&lt;$Q$1,"No Bet","Bet")</f>
        <v>Bet</v>
      </c>
      <c r="S51" s="4" t="str">
        <f t="shared" ref="S51:U51" si="28">IF(E51&lt;$Q$1,"No Bet","Bet")</f>
        <v>Bet</v>
      </c>
      <c r="T51" s="4" t="str">
        <f t="shared" si="28"/>
        <v>Bet</v>
      </c>
      <c r="U51" s="4" t="str">
        <f t="shared" si="28"/>
        <v>Bet</v>
      </c>
    </row>
    <row r="52" spans="1:21" x14ac:dyDescent="0.25">
      <c r="A52" s="2" t="s">
        <v>138</v>
      </c>
      <c r="B52" s="71">
        <v>2</v>
      </c>
      <c r="C52" s="82">
        <v>4</v>
      </c>
      <c r="D52" s="72">
        <v>1</v>
      </c>
      <c r="E52" s="72">
        <v>1</v>
      </c>
      <c r="F52" s="72">
        <v>1</v>
      </c>
      <c r="G52" s="72">
        <v>1</v>
      </c>
      <c r="H52" s="72">
        <v>0</v>
      </c>
      <c r="I52" s="72">
        <v>0</v>
      </c>
      <c r="J52" s="72">
        <v>0</v>
      </c>
      <c r="K52" s="72">
        <v>1</v>
      </c>
      <c r="L52" s="72">
        <v>0</v>
      </c>
      <c r="M52" s="72">
        <v>0</v>
      </c>
      <c r="N52" s="72">
        <v>0</v>
      </c>
      <c r="O52" s="72">
        <v>0</v>
      </c>
      <c r="R52" s="4" t="str">
        <f t="shared" ref="R52:R69" si="29">IF(D52&lt;$Q$1,"No Bet","Bet")</f>
        <v>Bet</v>
      </c>
      <c r="S52" s="4" t="str">
        <f t="shared" ref="S52:S69" si="30">IF(E52&lt;$Q$1,"No Bet","Bet")</f>
        <v>Bet</v>
      </c>
      <c r="T52" s="4" t="str">
        <f t="shared" ref="T52:T69" si="31">IF(F52&lt;$Q$1,"No Bet","Bet")</f>
        <v>Bet</v>
      </c>
      <c r="U52" s="4" t="str">
        <f t="shared" ref="U52:U69" si="32">IF(G52&lt;$Q$1,"No Bet","Bet")</f>
        <v>Bet</v>
      </c>
    </row>
    <row r="53" spans="1:21" x14ac:dyDescent="0.25">
      <c r="A53" s="2" t="s">
        <v>137</v>
      </c>
      <c r="B53" s="71">
        <v>2</v>
      </c>
      <c r="C53" s="82">
        <v>3.5</v>
      </c>
      <c r="D53" s="72">
        <v>1</v>
      </c>
      <c r="E53" s="72">
        <v>1</v>
      </c>
      <c r="F53" s="72">
        <v>1</v>
      </c>
      <c r="G53" s="72">
        <v>0.5</v>
      </c>
      <c r="H53" s="72">
        <v>0</v>
      </c>
      <c r="I53" s="72">
        <v>0</v>
      </c>
      <c r="J53" s="72">
        <v>0</v>
      </c>
      <c r="K53" s="72">
        <v>1</v>
      </c>
      <c r="L53" s="72">
        <v>0</v>
      </c>
      <c r="M53" s="72">
        <v>0</v>
      </c>
      <c r="N53" s="72">
        <v>0</v>
      </c>
      <c r="O53" s="72">
        <v>0</v>
      </c>
      <c r="R53" s="4" t="str">
        <f t="shared" si="29"/>
        <v>Bet</v>
      </c>
      <c r="S53" s="4" t="str">
        <f t="shared" si="30"/>
        <v>Bet</v>
      </c>
      <c r="T53" s="4" t="str">
        <f t="shared" si="31"/>
        <v>Bet</v>
      </c>
      <c r="U53" s="4" t="str">
        <f t="shared" si="32"/>
        <v>No Bet</v>
      </c>
    </row>
    <row r="54" spans="1:21" x14ac:dyDescent="0.25">
      <c r="A54" s="2" t="s">
        <v>141</v>
      </c>
      <c r="B54" s="71">
        <v>2</v>
      </c>
      <c r="C54" s="82">
        <v>3.5</v>
      </c>
      <c r="D54" s="72">
        <v>1</v>
      </c>
      <c r="E54" s="72">
        <v>1</v>
      </c>
      <c r="F54" s="72">
        <v>1</v>
      </c>
      <c r="G54" s="72">
        <v>0.5</v>
      </c>
      <c r="H54" s="72">
        <v>0</v>
      </c>
      <c r="I54" s="72">
        <v>0</v>
      </c>
      <c r="J54" s="72">
        <v>0</v>
      </c>
      <c r="K54" s="72">
        <v>0</v>
      </c>
      <c r="L54" s="72">
        <v>0.5</v>
      </c>
      <c r="M54" s="72">
        <v>0.5</v>
      </c>
      <c r="N54" s="72">
        <v>0.5</v>
      </c>
      <c r="O54" s="72">
        <v>0.5</v>
      </c>
      <c r="R54" s="4" t="str">
        <f t="shared" si="29"/>
        <v>Bet</v>
      </c>
      <c r="S54" s="4" t="str">
        <f t="shared" si="30"/>
        <v>Bet</v>
      </c>
      <c r="T54" s="4" t="str">
        <f t="shared" si="31"/>
        <v>Bet</v>
      </c>
      <c r="U54" s="4" t="str">
        <f t="shared" si="32"/>
        <v>No Bet</v>
      </c>
    </row>
    <row r="55" spans="1:21" x14ac:dyDescent="0.25">
      <c r="A55" s="2" t="s">
        <v>134</v>
      </c>
      <c r="B55" s="71">
        <v>2</v>
      </c>
      <c r="C55" s="82">
        <v>3.5</v>
      </c>
      <c r="D55" s="72">
        <v>1</v>
      </c>
      <c r="E55" s="72">
        <v>1</v>
      </c>
      <c r="F55" s="72">
        <v>0.5</v>
      </c>
      <c r="G55" s="72">
        <v>0.5</v>
      </c>
      <c r="H55" s="72">
        <v>0.5</v>
      </c>
      <c r="I55" s="72">
        <v>0</v>
      </c>
      <c r="J55" s="72">
        <v>0</v>
      </c>
      <c r="K55" s="72">
        <v>0.5</v>
      </c>
      <c r="L55" s="72">
        <v>0</v>
      </c>
      <c r="M55" s="72">
        <v>0.5</v>
      </c>
      <c r="N55" s="72">
        <v>0</v>
      </c>
      <c r="O55" s="72">
        <v>0.5</v>
      </c>
      <c r="R55" s="4" t="str">
        <f t="shared" si="29"/>
        <v>Bet</v>
      </c>
      <c r="S55" s="4" t="str">
        <f t="shared" si="30"/>
        <v>Bet</v>
      </c>
      <c r="T55" s="4" t="str">
        <f t="shared" si="31"/>
        <v>No Bet</v>
      </c>
      <c r="U55" s="4" t="str">
        <f t="shared" si="32"/>
        <v>No Bet</v>
      </c>
    </row>
    <row r="56" spans="1:21" x14ac:dyDescent="0.25">
      <c r="A56" s="2" t="s">
        <v>136</v>
      </c>
      <c r="B56" s="71">
        <v>2</v>
      </c>
      <c r="C56" s="82">
        <v>3</v>
      </c>
      <c r="D56" s="72">
        <v>1</v>
      </c>
      <c r="E56" s="72">
        <v>1</v>
      </c>
      <c r="F56" s="72">
        <v>1</v>
      </c>
      <c r="G56" s="72">
        <v>0</v>
      </c>
      <c r="H56" s="72">
        <v>0</v>
      </c>
      <c r="I56" s="72">
        <v>0</v>
      </c>
      <c r="J56" s="72">
        <v>0</v>
      </c>
      <c r="K56" s="72">
        <v>0.5</v>
      </c>
      <c r="L56" s="72">
        <v>0.5</v>
      </c>
      <c r="M56" s="72">
        <v>0</v>
      </c>
      <c r="N56" s="72">
        <v>0.5</v>
      </c>
      <c r="O56" s="72">
        <v>0</v>
      </c>
      <c r="R56" s="4" t="str">
        <f t="shared" si="29"/>
        <v>Bet</v>
      </c>
      <c r="S56" s="4" t="str">
        <f t="shared" si="30"/>
        <v>Bet</v>
      </c>
      <c r="T56" s="4" t="str">
        <f t="shared" si="31"/>
        <v>Bet</v>
      </c>
      <c r="U56" s="4" t="str">
        <f t="shared" si="32"/>
        <v>No Bet</v>
      </c>
    </row>
    <row r="57" spans="1:21" x14ac:dyDescent="0.25">
      <c r="A57" s="2" t="s">
        <v>145</v>
      </c>
      <c r="B57" s="71">
        <v>2</v>
      </c>
      <c r="C57" s="82">
        <v>3</v>
      </c>
      <c r="D57" s="72">
        <v>1</v>
      </c>
      <c r="E57" s="72">
        <v>1</v>
      </c>
      <c r="F57" s="72">
        <v>0.5</v>
      </c>
      <c r="G57" s="72">
        <v>0.5</v>
      </c>
      <c r="H57" s="72">
        <v>0</v>
      </c>
      <c r="I57" s="72">
        <v>0</v>
      </c>
      <c r="J57" s="72">
        <v>0</v>
      </c>
      <c r="K57" s="72">
        <v>1</v>
      </c>
      <c r="L57" s="72">
        <v>0</v>
      </c>
      <c r="M57" s="72">
        <v>0</v>
      </c>
      <c r="N57" s="72">
        <v>0</v>
      </c>
      <c r="O57" s="72">
        <v>0</v>
      </c>
      <c r="R57" s="4" t="str">
        <f t="shared" si="29"/>
        <v>Bet</v>
      </c>
      <c r="S57" s="4" t="str">
        <f t="shared" si="30"/>
        <v>Bet</v>
      </c>
      <c r="T57" s="4" t="str">
        <f t="shared" si="31"/>
        <v>No Bet</v>
      </c>
      <c r="U57" s="4" t="str">
        <f t="shared" si="32"/>
        <v>No Bet</v>
      </c>
    </row>
    <row r="58" spans="1:21" x14ac:dyDescent="0.25">
      <c r="A58" s="2" t="s">
        <v>139</v>
      </c>
      <c r="B58" s="71">
        <v>2</v>
      </c>
      <c r="C58" s="82">
        <v>3</v>
      </c>
      <c r="D58" s="72">
        <v>1</v>
      </c>
      <c r="E58" s="72">
        <v>1</v>
      </c>
      <c r="F58" s="72">
        <v>0.5</v>
      </c>
      <c r="G58" s="72">
        <v>0.5</v>
      </c>
      <c r="H58" s="72">
        <v>0</v>
      </c>
      <c r="I58" s="72">
        <v>0</v>
      </c>
      <c r="J58" s="72">
        <v>0</v>
      </c>
      <c r="K58" s="72">
        <v>1</v>
      </c>
      <c r="L58" s="72">
        <v>0</v>
      </c>
      <c r="M58" s="72">
        <v>0</v>
      </c>
      <c r="N58" s="72">
        <v>0</v>
      </c>
      <c r="O58" s="72">
        <v>0</v>
      </c>
      <c r="R58" s="4" t="str">
        <f t="shared" si="29"/>
        <v>Bet</v>
      </c>
      <c r="S58" s="4" t="str">
        <f t="shared" si="30"/>
        <v>Bet</v>
      </c>
      <c r="T58" s="4" t="str">
        <f t="shared" si="31"/>
        <v>No Bet</v>
      </c>
      <c r="U58" s="4" t="str">
        <f t="shared" si="32"/>
        <v>No Bet</v>
      </c>
    </row>
    <row r="59" spans="1:21" x14ac:dyDescent="0.25">
      <c r="A59" s="2" t="s">
        <v>140</v>
      </c>
      <c r="B59" s="71">
        <v>2</v>
      </c>
      <c r="C59" s="82">
        <v>2.5</v>
      </c>
      <c r="D59" s="72">
        <v>1</v>
      </c>
      <c r="E59" s="72">
        <v>0.5</v>
      </c>
      <c r="F59" s="72">
        <v>0.5</v>
      </c>
      <c r="G59" s="72">
        <v>0.5</v>
      </c>
      <c r="H59" s="72">
        <v>0</v>
      </c>
      <c r="I59" s="72">
        <v>0</v>
      </c>
      <c r="J59" s="72">
        <v>0</v>
      </c>
      <c r="K59" s="72">
        <v>0.5</v>
      </c>
      <c r="L59" s="72">
        <v>0.5</v>
      </c>
      <c r="M59" s="72">
        <v>0</v>
      </c>
      <c r="N59" s="72">
        <v>0.5</v>
      </c>
      <c r="O59" s="72">
        <v>0</v>
      </c>
      <c r="R59" s="4" t="str">
        <f t="shared" si="29"/>
        <v>Bet</v>
      </c>
      <c r="S59" s="4" t="str">
        <f t="shared" si="30"/>
        <v>No Bet</v>
      </c>
      <c r="T59" s="4" t="str">
        <f t="shared" si="31"/>
        <v>No Bet</v>
      </c>
      <c r="U59" s="4" t="str">
        <f t="shared" si="32"/>
        <v>No Bet</v>
      </c>
    </row>
    <row r="60" spans="1:21" x14ac:dyDescent="0.25">
      <c r="A60" s="2" t="s">
        <v>144</v>
      </c>
      <c r="B60" s="71">
        <v>2</v>
      </c>
      <c r="C60" s="82">
        <v>2.5</v>
      </c>
      <c r="D60" s="72">
        <v>1</v>
      </c>
      <c r="E60" s="72">
        <v>0.5</v>
      </c>
      <c r="F60" s="72">
        <v>0.5</v>
      </c>
      <c r="G60" s="72">
        <v>0.5</v>
      </c>
      <c r="H60" s="72">
        <v>0</v>
      </c>
      <c r="I60" s="72">
        <v>0</v>
      </c>
      <c r="J60" s="72">
        <v>0</v>
      </c>
      <c r="K60" s="72">
        <v>0.5</v>
      </c>
      <c r="L60" s="72">
        <v>0</v>
      </c>
      <c r="M60" s="72">
        <v>0.5</v>
      </c>
      <c r="N60" s="72">
        <v>0</v>
      </c>
      <c r="O60" s="72">
        <v>0.5</v>
      </c>
      <c r="R60" s="4" t="str">
        <f t="shared" si="29"/>
        <v>Bet</v>
      </c>
      <c r="S60" s="4" t="str">
        <f t="shared" si="30"/>
        <v>No Bet</v>
      </c>
      <c r="T60" s="4" t="str">
        <f t="shared" si="31"/>
        <v>No Bet</v>
      </c>
      <c r="U60" s="4" t="str">
        <f t="shared" si="32"/>
        <v>No Bet</v>
      </c>
    </row>
    <row r="61" spans="1:21" x14ac:dyDescent="0.25">
      <c r="A61" s="2" t="s">
        <v>142</v>
      </c>
      <c r="B61" s="71">
        <v>2</v>
      </c>
      <c r="C61" s="82">
        <v>2.5</v>
      </c>
      <c r="D61" s="72">
        <v>1</v>
      </c>
      <c r="E61" s="72">
        <v>1</v>
      </c>
      <c r="F61" s="72">
        <v>0.5</v>
      </c>
      <c r="G61" s="72">
        <v>0</v>
      </c>
      <c r="H61" s="72">
        <v>0</v>
      </c>
      <c r="I61" s="72">
        <v>0</v>
      </c>
      <c r="J61" s="72">
        <v>0</v>
      </c>
      <c r="K61" s="72">
        <v>1</v>
      </c>
      <c r="L61" s="72">
        <v>0</v>
      </c>
      <c r="M61" s="72">
        <v>0</v>
      </c>
      <c r="N61" s="72">
        <v>0</v>
      </c>
      <c r="O61" s="72">
        <v>0</v>
      </c>
      <c r="R61" s="4" t="str">
        <f t="shared" si="29"/>
        <v>Bet</v>
      </c>
      <c r="S61" s="4" t="str">
        <f t="shared" si="30"/>
        <v>Bet</v>
      </c>
      <c r="T61" s="4" t="str">
        <f t="shared" si="31"/>
        <v>No Bet</v>
      </c>
      <c r="U61" s="4" t="str">
        <f t="shared" si="32"/>
        <v>No Bet</v>
      </c>
    </row>
    <row r="62" spans="1:21" x14ac:dyDescent="0.25">
      <c r="A62" s="2" t="s">
        <v>148</v>
      </c>
      <c r="B62" s="71">
        <v>2</v>
      </c>
      <c r="C62" s="82">
        <v>2.5</v>
      </c>
      <c r="D62" s="72">
        <v>1</v>
      </c>
      <c r="E62" s="72">
        <v>1</v>
      </c>
      <c r="F62" s="72">
        <v>0.5</v>
      </c>
      <c r="G62" s="72">
        <v>0</v>
      </c>
      <c r="H62" s="72">
        <v>0</v>
      </c>
      <c r="I62" s="72">
        <v>0</v>
      </c>
      <c r="J62" s="72">
        <v>0</v>
      </c>
      <c r="K62" s="72">
        <v>1</v>
      </c>
      <c r="L62" s="72">
        <v>0</v>
      </c>
      <c r="M62" s="72">
        <v>0</v>
      </c>
      <c r="N62" s="72">
        <v>0</v>
      </c>
      <c r="O62" s="72">
        <v>0</v>
      </c>
      <c r="R62" s="4" t="str">
        <f t="shared" si="29"/>
        <v>Bet</v>
      </c>
      <c r="S62" s="4" t="str">
        <f t="shared" si="30"/>
        <v>Bet</v>
      </c>
      <c r="T62" s="4" t="str">
        <f t="shared" si="31"/>
        <v>No Bet</v>
      </c>
      <c r="U62" s="4" t="str">
        <f t="shared" si="32"/>
        <v>No Bet</v>
      </c>
    </row>
    <row r="63" spans="1:21" x14ac:dyDescent="0.25">
      <c r="A63" s="2" t="s">
        <v>151</v>
      </c>
      <c r="B63" s="71">
        <v>2</v>
      </c>
      <c r="C63" s="82">
        <v>2.5</v>
      </c>
      <c r="D63" s="72">
        <v>1</v>
      </c>
      <c r="E63" s="72">
        <v>0.5</v>
      </c>
      <c r="F63" s="72">
        <v>0.5</v>
      </c>
      <c r="G63" s="72">
        <v>0.5</v>
      </c>
      <c r="H63" s="72">
        <v>0</v>
      </c>
      <c r="I63" s="72">
        <v>0</v>
      </c>
      <c r="J63" s="72">
        <v>0</v>
      </c>
      <c r="K63" s="72">
        <v>0.5</v>
      </c>
      <c r="L63" s="72">
        <v>0.5</v>
      </c>
      <c r="M63" s="72">
        <v>0</v>
      </c>
      <c r="N63" s="72">
        <v>0.5</v>
      </c>
      <c r="O63" s="72">
        <v>0</v>
      </c>
      <c r="R63" s="4" t="str">
        <f t="shared" si="29"/>
        <v>Bet</v>
      </c>
      <c r="S63" s="4" t="str">
        <f t="shared" si="30"/>
        <v>No Bet</v>
      </c>
      <c r="T63" s="4" t="str">
        <f t="shared" si="31"/>
        <v>No Bet</v>
      </c>
      <c r="U63" s="4" t="str">
        <f t="shared" si="32"/>
        <v>No Bet</v>
      </c>
    </row>
    <row r="64" spans="1:21" x14ac:dyDescent="0.25">
      <c r="A64" s="2" t="s">
        <v>146</v>
      </c>
      <c r="B64" s="71">
        <v>2</v>
      </c>
      <c r="C64" s="82">
        <v>2.5</v>
      </c>
      <c r="D64" s="72">
        <v>1</v>
      </c>
      <c r="E64" s="72">
        <v>1</v>
      </c>
      <c r="F64" s="72">
        <v>0.5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0.5</v>
      </c>
      <c r="M64" s="72">
        <v>0.5</v>
      </c>
      <c r="N64" s="72">
        <v>0.5</v>
      </c>
      <c r="O64" s="72">
        <v>0.5</v>
      </c>
      <c r="R64" s="4" t="str">
        <f t="shared" si="29"/>
        <v>Bet</v>
      </c>
      <c r="S64" s="4" t="str">
        <f t="shared" si="30"/>
        <v>Bet</v>
      </c>
      <c r="T64" s="4" t="str">
        <f t="shared" si="31"/>
        <v>No Bet</v>
      </c>
      <c r="U64" s="4" t="str">
        <f t="shared" si="32"/>
        <v>No Bet</v>
      </c>
    </row>
    <row r="65" spans="1:21" x14ac:dyDescent="0.25">
      <c r="A65" s="2" t="s">
        <v>149</v>
      </c>
      <c r="B65" s="71">
        <v>2</v>
      </c>
      <c r="C65" s="82">
        <v>2.5</v>
      </c>
      <c r="D65" s="72">
        <v>0.5</v>
      </c>
      <c r="E65" s="72">
        <v>0.5</v>
      </c>
      <c r="F65" s="72">
        <v>0.5</v>
      </c>
      <c r="G65" s="72">
        <v>0.5</v>
      </c>
      <c r="H65" s="72">
        <v>0.5</v>
      </c>
      <c r="I65" s="72">
        <v>0</v>
      </c>
      <c r="J65" s="72">
        <v>0</v>
      </c>
      <c r="K65" s="72">
        <v>0.5</v>
      </c>
      <c r="L65" s="72">
        <v>0.5</v>
      </c>
      <c r="M65" s="72">
        <v>0.5</v>
      </c>
      <c r="N65" s="72">
        <v>0</v>
      </c>
      <c r="O65" s="72">
        <v>0</v>
      </c>
      <c r="R65" s="4" t="str">
        <f t="shared" si="29"/>
        <v>No Bet</v>
      </c>
      <c r="S65" s="4" t="str">
        <f t="shared" si="30"/>
        <v>No Bet</v>
      </c>
      <c r="T65" s="4" t="str">
        <f t="shared" si="31"/>
        <v>No Bet</v>
      </c>
      <c r="U65" s="4" t="str">
        <f t="shared" si="32"/>
        <v>No Bet</v>
      </c>
    </row>
    <row r="66" spans="1:21" x14ac:dyDescent="0.25">
      <c r="A66" s="2" t="s">
        <v>152</v>
      </c>
      <c r="B66" s="71">
        <v>2</v>
      </c>
      <c r="C66" s="82">
        <v>2</v>
      </c>
      <c r="D66" s="72">
        <v>1</v>
      </c>
      <c r="E66" s="72">
        <v>0.5</v>
      </c>
      <c r="F66" s="72">
        <v>0.5</v>
      </c>
      <c r="G66" s="72">
        <v>0</v>
      </c>
      <c r="H66" s="72">
        <v>0</v>
      </c>
      <c r="I66" s="72">
        <v>0</v>
      </c>
      <c r="J66" s="72">
        <v>0</v>
      </c>
      <c r="K66" s="72">
        <v>0.5</v>
      </c>
      <c r="L66" s="72">
        <v>0</v>
      </c>
      <c r="M66" s="72">
        <v>0.5</v>
      </c>
      <c r="N66" s="72">
        <v>0</v>
      </c>
      <c r="O66" s="72">
        <v>0.5</v>
      </c>
      <c r="R66" s="4" t="str">
        <f t="shared" si="29"/>
        <v>Bet</v>
      </c>
      <c r="S66" s="4" t="str">
        <f t="shared" si="30"/>
        <v>No Bet</v>
      </c>
      <c r="T66" s="4" t="str">
        <f t="shared" si="31"/>
        <v>No Bet</v>
      </c>
      <c r="U66" s="4" t="str">
        <f t="shared" si="32"/>
        <v>No Bet</v>
      </c>
    </row>
    <row r="67" spans="1:21" x14ac:dyDescent="0.25">
      <c r="A67" s="2" t="s">
        <v>143</v>
      </c>
      <c r="B67" s="71">
        <v>2</v>
      </c>
      <c r="C67" s="82">
        <v>2</v>
      </c>
      <c r="D67" s="72">
        <v>1</v>
      </c>
      <c r="E67" s="72">
        <v>1</v>
      </c>
      <c r="F67" s="72">
        <v>0</v>
      </c>
      <c r="G67" s="72">
        <v>0</v>
      </c>
      <c r="H67" s="72">
        <v>0</v>
      </c>
      <c r="I67" s="72">
        <v>0</v>
      </c>
      <c r="J67" s="72">
        <v>0</v>
      </c>
      <c r="K67" s="72">
        <v>1</v>
      </c>
      <c r="L67" s="72">
        <v>0</v>
      </c>
      <c r="M67" s="72">
        <v>0</v>
      </c>
      <c r="N67" s="72">
        <v>0</v>
      </c>
      <c r="O67" s="72">
        <v>0</v>
      </c>
      <c r="R67" s="4" t="str">
        <f t="shared" si="29"/>
        <v>Bet</v>
      </c>
      <c r="S67" s="4" t="str">
        <f t="shared" si="30"/>
        <v>Bet</v>
      </c>
      <c r="T67" s="4" t="str">
        <f t="shared" si="31"/>
        <v>No Bet</v>
      </c>
      <c r="U67" s="4" t="str">
        <f t="shared" si="32"/>
        <v>No Bet</v>
      </c>
    </row>
    <row r="68" spans="1:21" x14ac:dyDescent="0.25">
      <c r="A68" s="2" t="s">
        <v>147</v>
      </c>
      <c r="B68" s="71">
        <v>2</v>
      </c>
      <c r="C68" s="82">
        <v>1.5</v>
      </c>
      <c r="D68" s="72">
        <v>1</v>
      </c>
      <c r="E68" s="72">
        <v>0.5</v>
      </c>
      <c r="F68" s="72">
        <v>0</v>
      </c>
      <c r="G68" s="72">
        <v>0</v>
      </c>
      <c r="H68" s="72">
        <v>0</v>
      </c>
      <c r="I68" s="72">
        <v>0</v>
      </c>
      <c r="J68" s="72">
        <v>0</v>
      </c>
      <c r="K68" s="72">
        <v>0.5</v>
      </c>
      <c r="L68" s="72">
        <v>0</v>
      </c>
      <c r="M68" s="72">
        <v>0.5</v>
      </c>
      <c r="N68" s="72">
        <v>0</v>
      </c>
      <c r="O68" s="72">
        <v>0.5</v>
      </c>
      <c r="R68" s="4" t="str">
        <f t="shared" si="29"/>
        <v>Bet</v>
      </c>
      <c r="S68" s="4" t="str">
        <f t="shared" si="30"/>
        <v>No Bet</v>
      </c>
      <c r="T68" s="4" t="str">
        <f t="shared" si="31"/>
        <v>No Bet</v>
      </c>
      <c r="U68" s="4" t="str">
        <f t="shared" si="32"/>
        <v>No Bet</v>
      </c>
    </row>
    <row r="69" spans="1:21" x14ac:dyDescent="0.25">
      <c r="A69" s="2" t="s">
        <v>150</v>
      </c>
      <c r="B69" s="71">
        <v>2</v>
      </c>
      <c r="C69" s="82">
        <v>1</v>
      </c>
      <c r="D69" s="72">
        <v>0.5</v>
      </c>
      <c r="E69" s="72">
        <v>0.5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</v>
      </c>
      <c r="L69" s="72">
        <v>0.5</v>
      </c>
      <c r="M69" s="72">
        <v>1</v>
      </c>
      <c r="N69" s="72">
        <v>0</v>
      </c>
      <c r="O69" s="72">
        <v>0.5</v>
      </c>
      <c r="R69" s="4" t="str">
        <f t="shared" si="29"/>
        <v>No Bet</v>
      </c>
      <c r="S69" s="4" t="str">
        <f t="shared" si="30"/>
        <v>No Bet</v>
      </c>
      <c r="T69" s="4" t="str">
        <f t="shared" si="31"/>
        <v>No Bet</v>
      </c>
      <c r="U69" s="4" t="str">
        <f t="shared" si="32"/>
        <v>No Bet</v>
      </c>
    </row>
    <row r="70" spans="1:21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</row>
    <row r="71" spans="1:21" x14ac:dyDescent="0.25">
      <c r="A71" s="83" t="s">
        <v>40</v>
      </c>
      <c r="B71" s="57"/>
      <c r="C71" s="57"/>
      <c r="D71" s="84">
        <v>0.95</v>
      </c>
      <c r="E71" s="84">
        <v>0.82499999999999996</v>
      </c>
      <c r="F71" s="84">
        <v>0.57499999999999996</v>
      </c>
      <c r="G71" s="84">
        <v>0.375</v>
      </c>
      <c r="H71" s="84">
        <v>0.1</v>
      </c>
      <c r="I71" s="84">
        <v>0</v>
      </c>
      <c r="J71" s="84">
        <v>0</v>
      </c>
      <c r="K71" s="84">
        <v>0.6</v>
      </c>
      <c r="L71" s="84">
        <v>0.2</v>
      </c>
      <c r="M71" s="84">
        <v>0.25</v>
      </c>
      <c r="N71" s="84">
        <v>0.15</v>
      </c>
      <c r="O71" s="84">
        <v>0.2</v>
      </c>
    </row>
    <row r="72" spans="1:21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</row>
    <row r="73" spans="1:21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21" ht="23.25" customHeight="1" x14ac:dyDescent="0.25">
      <c r="A74" s="86" t="s">
        <v>43</v>
      </c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</row>
    <row r="75" spans="1:21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</row>
    <row r="76" spans="1:21" x14ac:dyDescent="0.25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</row>
    <row r="77" spans="1:21" ht="15" customHeight="1" x14ac:dyDescent="0.25">
      <c r="A77" s="58" t="s">
        <v>44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</row>
    <row r="78" spans="1:21" x14ac:dyDescent="0.25">
      <c r="A78" s="85" t="s">
        <v>1</v>
      </c>
      <c r="B78" s="81" t="s">
        <v>2</v>
      </c>
      <c r="C78" s="81" t="s">
        <v>3</v>
      </c>
      <c r="D78" s="81" t="s">
        <v>4</v>
      </c>
      <c r="E78" s="81" t="s">
        <v>5</v>
      </c>
      <c r="F78" s="81" t="s">
        <v>6</v>
      </c>
      <c r="G78" s="81" t="s">
        <v>7</v>
      </c>
      <c r="H78" s="81" t="s">
        <v>8</v>
      </c>
      <c r="I78" s="81" t="s">
        <v>9</v>
      </c>
      <c r="J78" s="81" t="s">
        <v>10</v>
      </c>
      <c r="K78" s="81" t="s">
        <v>11</v>
      </c>
      <c r="L78" s="81" t="s">
        <v>12</v>
      </c>
      <c r="M78" s="81" t="s">
        <v>13</v>
      </c>
      <c r="N78" s="81" t="s">
        <v>14</v>
      </c>
      <c r="O78" s="81" t="s">
        <v>15</v>
      </c>
    </row>
    <row r="79" spans="1:21" x14ac:dyDescent="0.25">
      <c r="A79" s="85"/>
      <c r="B79" s="2" t="s">
        <v>134</v>
      </c>
      <c r="C79" s="71">
        <v>4</v>
      </c>
      <c r="D79" s="82">
        <v>2.5</v>
      </c>
      <c r="E79" s="72">
        <v>1</v>
      </c>
      <c r="F79" s="72">
        <v>0.5</v>
      </c>
      <c r="G79" s="72">
        <v>0.5</v>
      </c>
      <c r="H79" s="72">
        <v>0.5</v>
      </c>
      <c r="I79" s="72">
        <v>0</v>
      </c>
      <c r="J79" s="72">
        <v>0</v>
      </c>
      <c r="K79" s="72">
        <v>0</v>
      </c>
      <c r="L79" s="72">
        <v>0.25</v>
      </c>
      <c r="M79" s="72">
        <v>0.25</v>
      </c>
      <c r="N79" s="72">
        <v>0.5</v>
      </c>
      <c r="O79" s="72">
        <v>0.25</v>
      </c>
      <c r="P79" s="72">
        <v>0.5</v>
      </c>
    </row>
    <row r="80" spans="1:21" x14ac:dyDescent="0.25">
      <c r="A80" s="2" t="s">
        <v>133</v>
      </c>
      <c r="B80" s="71">
        <v>4</v>
      </c>
      <c r="C80" s="82">
        <v>2.25</v>
      </c>
      <c r="D80" s="72">
        <v>1</v>
      </c>
      <c r="E80" s="72">
        <v>0.75</v>
      </c>
      <c r="F80" s="72">
        <v>0.5</v>
      </c>
      <c r="G80" s="72">
        <v>0</v>
      </c>
      <c r="H80" s="72">
        <v>0</v>
      </c>
      <c r="I80" s="72">
        <v>0</v>
      </c>
      <c r="J80" s="72">
        <v>0</v>
      </c>
      <c r="K80" s="72">
        <v>0.5</v>
      </c>
      <c r="L80" s="72">
        <v>0.5</v>
      </c>
      <c r="M80" s="72">
        <v>0</v>
      </c>
      <c r="N80" s="72">
        <v>0.5</v>
      </c>
      <c r="O80" s="72">
        <v>0</v>
      </c>
    </row>
    <row r="81" spans="1:15" x14ac:dyDescent="0.25">
      <c r="A81" s="2" t="s">
        <v>137</v>
      </c>
      <c r="B81" s="71">
        <v>4</v>
      </c>
      <c r="C81" s="82">
        <v>2</v>
      </c>
      <c r="D81" s="72">
        <v>0.75</v>
      </c>
      <c r="E81" s="72">
        <v>0.75</v>
      </c>
      <c r="F81" s="72">
        <v>0.5</v>
      </c>
      <c r="G81" s="72">
        <v>0</v>
      </c>
      <c r="H81" s="72">
        <v>0</v>
      </c>
      <c r="I81" s="72">
        <v>0</v>
      </c>
      <c r="J81" s="72">
        <v>0</v>
      </c>
      <c r="K81" s="72">
        <v>0.5</v>
      </c>
      <c r="L81" s="72">
        <v>0.5</v>
      </c>
      <c r="M81" s="72">
        <v>0.25</v>
      </c>
      <c r="N81" s="72">
        <v>0.25</v>
      </c>
      <c r="O81" s="72">
        <v>0</v>
      </c>
    </row>
    <row r="82" spans="1:15" x14ac:dyDescent="0.25">
      <c r="A82" s="2" t="s">
        <v>135</v>
      </c>
      <c r="B82" s="71">
        <v>4</v>
      </c>
      <c r="C82" s="82">
        <v>2</v>
      </c>
      <c r="D82" s="72">
        <v>1</v>
      </c>
      <c r="E82" s="72">
        <v>0.5</v>
      </c>
      <c r="F82" s="72">
        <v>0.25</v>
      </c>
      <c r="G82" s="72">
        <v>0.25</v>
      </c>
      <c r="H82" s="72">
        <v>0</v>
      </c>
      <c r="I82" s="72">
        <v>0</v>
      </c>
      <c r="J82" s="72">
        <v>0</v>
      </c>
      <c r="K82" s="72">
        <v>0.25</v>
      </c>
      <c r="L82" s="72">
        <v>0.5</v>
      </c>
      <c r="M82" s="72">
        <v>0.25</v>
      </c>
      <c r="N82" s="72">
        <v>0.5</v>
      </c>
      <c r="O82" s="72">
        <v>0.25</v>
      </c>
    </row>
    <row r="83" spans="1:15" x14ac:dyDescent="0.25">
      <c r="A83" s="2" t="s">
        <v>136</v>
      </c>
      <c r="B83" s="71">
        <v>4</v>
      </c>
      <c r="C83" s="82">
        <v>2</v>
      </c>
      <c r="D83" s="72">
        <v>1</v>
      </c>
      <c r="E83" s="72">
        <v>0.5</v>
      </c>
      <c r="F83" s="72">
        <v>0.25</v>
      </c>
      <c r="G83" s="72">
        <v>0.25</v>
      </c>
      <c r="H83" s="72">
        <v>0</v>
      </c>
      <c r="I83" s="72">
        <v>0</v>
      </c>
      <c r="J83" s="72">
        <v>0</v>
      </c>
      <c r="K83" s="72">
        <v>0</v>
      </c>
      <c r="L83" s="72">
        <v>1</v>
      </c>
      <c r="M83" s="72">
        <v>0</v>
      </c>
      <c r="N83" s="72">
        <v>1</v>
      </c>
      <c r="O83" s="72">
        <v>0</v>
      </c>
    </row>
    <row r="84" spans="1:15" x14ac:dyDescent="0.25">
      <c r="A84" s="2" t="s">
        <v>138</v>
      </c>
      <c r="B84" s="71">
        <v>4</v>
      </c>
      <c r="C84" s="82">
        <v>2</v>
      </c>
      <c r="D84" s="72">
        <v>1</v>
      </c>
      <c r="E84" s="72">
        <v>0.5</v>
      </c>
      <c r="F84" s="72">
        <v>0.5</v>
      </c>
      <c r="G84" s="72">
        <v>0</v>
      </c>
      <c r="H84" s="72">
        <v>0</v>
      </c>
      <c r="I84" s="72">
        <v>0</v>
      </c>
      <c r="J84" s="72">
        <v>0</v>
      </c>
      <c r="K84" s="72">
        <v>0.5</v>
      </c>
      <c r="L84" s="72">
        <v>0</v>
      </c>
      <c r="M84" s="72">
        <v>0.5</v>
      </c>
      <c r="N84" s="72">
        <v>0</v>
      </c>
      <c r="O84" s="72">
        <v>0.5</v>
      </c>
    </row>
    <row r="85" spans="1:15" x14ac:dyDescent="0.25">
      <c r="A85" s="2" t="s">
        <v>140</v>
      </c>
      <c r="B85" s="71">
        <v>4</v>
      </c>
      <c r="C85" s="82">
        <v>1.5</v>
      </c>
      <c r="D85" s="72">
        <v>0.75</v>
      </c>
      <c r="E85" s="72">
        <v>0.5</v>
      </c>
      <c r="F85" s="72">
        <v>0.25</v>
      </c>
      <c r="G85" s="72">
        <v>0</v>
      </c>
      <c r="H85" s="72">
        <v>0</v>
      </c>
      <c r="I85" s="72">
        <v>0</v>
      </c>
      <c r="J85" s="72">
        <v>0</v>
      </c>
      <c r="K85" s="72">
        <v>0.5</v>
      </c>
      <c r="L85" s="72">
        <v>0.25</v>
      </c>
      <c r="M85" s="72">
        <v>0.5</v>
      </c>
      <c r="N85" s="72">
        <v>0</v>
      </c>
      <c r="O85" s="72">
        <v>0.25</v>
      </c>
    </row>
    <row r="86" spans="1:15" x14ac:dyDescent="0.25">
      <c r="A86" s="2" t="s">
        <v>147</v>
      </c>
      <c r="B86" s="71">
        <v>4</v>
      </c>
      <c r="C86" s="82">
        <v>1.5</v>
      </c>
      <c r="D86" s="72">
        <v>1</v>
      </c>
      <c r="E86" s="72">
        <v>0.5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0.5</v>
      </c>
      <c r="L86" s="72">
        <v>0</v>
      </c>
      <c r="M86" s="72">
        <v>0.5</v>
      </c>
      <c r="N86" s="72">
        <v>0</v>
      </c>
      <c r="O86" s="72">
        <v>0.5</v>
      </c>
    </row>
    <row r="87" spans="1:15" x14ac:dyDescent="0.25">
      <c r="A87" s="2" t="s">
        <v>142</v>
      </c>
      <c r="B87" s="71">
        <v>4</v>
      </c>
      <c r="C87" s="82">
        <v>1.25</v>
      </c>
      <c r="D87" s="72">
        <v>0.75</v>
      </c>
      <c r="E87" s="72">
        <v>0.5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0.25</v>
      </c>
      <c r="L87" s="72">
        <v>0.5</v>
      </c>
      <c r="M87" s="72">
        <v>0.5</v>
      </c>
      <c r="N87" s="72">
        <v>0.25</v>
      </c>
      <c r="O87" s="72">
        <v>0.25</v>
      </c>
    </row>
    <row r="88" spans="1:15" x14ac:dyDescent="0.25">
      <c r="A88" s="2" t="s">
        <v>150</v>
      </c>
      <c r="B88" s="71">
        <v>4</v>
      </c>
      <c r="C88" s="82">
        <v>1.25</v>
      </c>
      <c r="D88" s="72">
        <v>0.75</v>
      </c>
      <c r="E88" s="72">
        <v>0.25</v>
      </c>
      <c r="F88" s="72">
        <v>0.25</v>
      </c>
      <c r="G88" s="72">
        <v>0</v>
      </c>
      <c r="H88" s="72">
        <v>0</v>
      </c>
      <c r="I88" s="72">
        <v>0</v>
      </c>
      <c r="J88" s="72">
        <v>0</v>
      </c>
      <c r="K88" s="72">
        <v>0.25</v>
      </c>
      <c r="L88" s="72">
        <v>0.5</v>
      </c>
      <c r="M88" s="72">
        <v>0.5</v>
      </c>
      <c r="N88" s="72">
        <v>0.25</v>
      </c>
      <c r="O88" s="72">
        <v>0.25</v>
      </c>
    </row>
    <row r="89" spans="1:15" x14ac:dyDescent="0.25">
      <c r="A89" s="2" t="s">
        <v>148</v>
      </c>
      <c r="B89" s="71">
        <v>4</v>
      </c>
      <c r="C89" s="82">
        <v>1.25</v>
      </c>
      <c r="D89" s="72">
        <v>0.75</v>
      </c>
      <c r="E89" s="72">
        <v>0.25</v>
      </c>
      <c r="F89" s="72">
        <v>0.25</v>
      </c>
      <c r="G89" s="72">
        <v>0</v>
      </c>
      <c r="H89" s="72">
        <v>0</v>
      </c>
      <c r="I89" s="72">
        <v>0</v>
      </c>
      <c r="J89" s="72">
        <v>0</v>
      </c>
      <c r="K89" s="72">
        <v>0.25</v>
      </c>
      <c r="L89" s="72">
        <v>0.5</v>
      </c>
      <c r="M89" s="72">
        <v>0.5</v>
      </c>
      <c r="N89" s="72">
        <v>0.25</v>
      </c>
      <c r="O89" s="72">
        <v>0.25</v>
      </c>
    </row>
    <row r="90" spans="1:15" x14ac:dyDescent="0.25">
      <c r="A90" s="2" t="s">
        <v>149</v>
      </c>
      <c r="B90" s="71">
        <v>4</v>
      </c>
      <c r="C90" s="82">
        <v>1.25</v>
      </c>
      <c r="D90" s="72">
        <v>0.75</v>
      </c>
      <c r="E90" s="72">
        <v>0.25</v>
      </c>
      <c r="F90" s="72">
        <v>0.25</v>
      </c>
      <c r="G90" s="72">
        <v>0</v>
      </c>
      <c r="H90" s="72">
        <v>0</v>
      </c>
      <c r="I90" s="72">
        <v>0</v>
      </c>
      <c r="J90" s="72">
        <v>0</v>
      </c>
      <c r="K90" s="72">
        <v>0.25</v>
      </c>
      <c r="L90" s="72">
        <v>0.25</v>
      </c>
      <c r="M90" s="72">
        <v>0.75</v>
      </c>
      <c r="N90" s="72">
        <v>0</v>
      </c>
      <c r="O90" s="72">
        <v>0.5</v>
      </c>
    </row>
    <row r="91" spans="1:15" x14ac:dyDescent="0.25">
      <c r="A91" s="2" t="s">
        <v>144</v>
      </c>
      <c r="B91" s="71">
        <v>4</v>
      </c>
      <c r="C91" s="82">
        <v>1</v>
      </c>
      <c r="D91" s="72">
        <v>0.75</v>
      </c>
      <c r="E91" s="72">
        <v>0.25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0.75</v>
      </c>
      <c r="M91" s="72">
        <v>0.5</v>
      </c>
      <c r="N91" s="72">
        <v>0.5</v>
      </c>
      <c r="O91" s="72">
        <v>0.25</v>
      </c>
    </row>
    <row r="92" spans="1:15" x14ac:dyDescent="0.25">
      <c r="A92" s="2" t="s">
        <v>143</v>
      </c>
      <c r="B92" s="71">
        <v>4</v>
      </c>
      <c r="C92" s="82">
        <v>1</v>
      </c>
      <c r="D92" s="72">
        <v>1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0.75</v>
      </c>
      <c r="M92" s="72">
        <v>0.25</v>
      </c>
      <c r="N92" s="72">
        <v>0.75</v>
      </c>
      <c r="O92" s="72">
        <v>0.25</v>
      </c>
    </row>
    <row r="93" spans="1:15" x14ac:dyDescent="0.25">
      <c r="A93" s="2" t="s">
        <v>151</v>
      </c>
      <c r="B93" s="71">
        <v>4</v>
      </c>
      <c r="C93" s="82">
        <v>1</v>
      </c>
      <c r="D93" s="72">
        <v>0.75</v>
      </c>
      <c r="E93" s="72">
        <v>0.25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0.25</v>
      </c>
      <c r="L93" s="72">
        <v>0.5</v>
      </c>
      <c r="M93" s="72">
        <v>0.5</v>
      </c>
      <c r="N93" s="72">
        <v>0.25</v>
      </c>
      <c r="O93" s="72">
        <v>0.25</v>
      </c>
    </row>
    <row r="94" spans="1:15" x14ac:dyDescent="0.25">
      <c r="A94" s="2" t="s">
        <v>139</v>
      </c>
      <c r="B94" s="71">
        <v>4</v>
      </c>
      <c r="C94" s="82">
        <v>1</v>
      </c>
      <c r="D94" s="72">
        <v>0.75</v>
      </c>
      <c r="E94" s="72">
        <v>0.25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0.25</v>
      </c>
      <c r="L94" s="72">
        <v>0.5</v>
      </c>
      <c r="M94" s="72">
        <v>0.5</v>
      </c>
      <c r="N94" s="72">
        <v>0.25</v>
      </c>
      <c r="O94" s="72">
        <v>0.25</v>
      </c>
    </row>
    <row r="95" spans="1:15" x14ac:dyDescent="0.25">
      <c r="A95" s="2" t="s">
        <v>141</v>
      </c>
      <c r="B95" s="71">
        <v>4</v>
      </c>
      <c r="C95" s="82">
        <v>0.75</v>
      </c>
      <c r="D95" s="72">
        <v>0.5</v>
      </c>
      <c r="E95" s="72">
        <v>0.25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0.75</v>
      </c>
      <c r="M95" s="72">
        <v>0.75</v>
      </c>
      <c r="N95" s="72">
        <v>0.25</v>
      </c>
      <c r="O95" s="72">
        <v>0.25</v>
      </c>
    </row>
    <row r="96" spans="1:15" x14ac:dyDescent="0.25">
      <c r="A96" s="2" t="s">
        <v>145</v>
      </c>
      <c r="B96" s="71">
        <v>4</v>
      </c>
      <c r="C96" s="82">
        <v>0.75</v>
      </c>
      <c r="D96" s="72">
        <v>0.5</v>
      </c>
      <c r="E96" s="72">
        <v>0.25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0.5</v>
      </c>
      <c r="M96" s="72">
        <v>1</v>
      </c>
      <c r="N96" s="72">
        <v>0</v>
      </c>
      <c r="O96" s="72">
        <v>0.5</v>
      </c>
    </row>
    <row r="97" spans="1:16" x14ac:dyDescent="0.25">
      <c r="A97" s="2" t="s">
        <v>146</v>
      </c>
      <c r="B97" s="71">
        <v>4</v>
      </c>
      <c r="C97" s="82">
        <v>0.5</v>
      </c>
      <c r="D97" s="72">
        <v>0.5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0.5</v>
      </c>
      <c r="M97" s="72">
        <v>1</v>
      </c>
      <c r="N97" s="72">
        <v>0</v>
      </c>
      <c r="O97" s="72">
        <v>0.5</v>
      </c>
    </row>
    <row r="98" spans="1:16" x14ac:dyDescent="0.25">
      <c r="A98" s="2" t="s">
        <v>152</v>
      </c>
      <c r="B98" s="71">
        <v>4</v>
      </c>
      <c r="C98" s="82">
        <v>0.25</v>
      </c>
      <c r="D98" s="72">
        <v>0.25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1</v>
      </c>
      <c r="M98" s="72">
        <v>0.75</v>
      </c>
      <c r="N98" s="72">
        <v>0.25</v>
      </c>
      <c r="O98" s="72">
        <v>0</v>
      </c>
    </row>
    <row r="99" spans="1:16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</row>
    <row r="100" spans="1:16" x14ac:dyDescent="0.25">
      <c r="A100" s="83" t="s">
        <v>40</v>
      </c>
      <c r="B100" s="57"/>
      <c r="C100" s="57"/>
      <c r="D100" s="84">
        <v>0.77500000000000002</v>
      </c>
      <c r="E100" s="84">
        <v>0.35</v>
      </c>
      <c r="F100" s="84">
        <v>0.17499999999999999</v>
      </c>
      <c r="G100" s="84">
        <v>0.05</v>
      </c>
      <c r="H100" s="84">
        <v>0</v>
      </c>
      <c r="I100" s="84">
        <v>0</v>
      </c>
      <c r="J100" s="84">
        <v>0</v>
      </c>
      <c r="K100" s="84">
        <v>0.22500000000000001</v>
      </c>
      <c r="L100" s="84">
        <v>0.5</v>
      </c>
      <c r="M100" s="84">
        <v>0.5</v>
      </c>
      <c r="N100" s="84">
        <v>0.27500000000000002</v>
      </c>
      <c r="O100" s="84">
        <v>0.27500000000000002</v>
      </c>
    </row>
    <row r="101" spans="1:16" x14ac:dyDescent="0.25">
      <c r="A101" s="58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</row>
    <row r="102" spans="1:16" ht="15" customHeight="1" x14ac:dyDescent="0.25">
      <c r="A102" s="58" t="s">
        <v>45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1:16" x14ac:dyDescent="0.25">
      <c r="A103" s="85" t="s">
        <v>41</v>
      </c>
      <c r="B103" s="81" t="s">
        <v>2</v>
      </c>
      <c r="C103" s="81" t="s">
        <v>3</v>
      </c>
      <c r="D103" s="81" t="s">
        <v>4</v>
      </c>
      <c r="E103" s="81" t="s">
        <v>5</v>
      </c>
      <c r="F103" s="81" t="s">
        <v>6</v>
      </c>
      <c r="G103" s="81" t="s">
        <v>7</v>
      </c>
      <c r="H103" s="81" t="s">
        <v>8</v>
      </c>
      <c r="I103" s="81" t="s">
        <v>9</v>
      </c>
      <c r="J103" s="81" t="s">
        <v>10</v>
      </c>
      <c r="K103" s="81" t="s">
        <v>11</v>
      </c>
      <c r="L103" s="81" t="s">
        <v>12</v>
      </c>
      <c r="M103" s="81" t="s">
        <v>13</v>
      </c>
      <c r="N103" s="81" t="s">
        <v>14</v>
      </c>
      <c r="O103" s="81" t="s">
        <v>15</v>
      </c>
    </row>
    <row r="104" spans="1:16" x14ac:dyDescent="0.25">
      <c r="A104" s="85"/>
      <c r="B104" s="2" t="s">
        <v>140</v>
      </c>
      <c r="C104" s="71">
        <v>2</v>
      </c>
      <c r="D104" s="82">
        <v>2.5</v>
      </c>
      <c r="E104" s="72">
        <v>1</v>
      </c>
      <c r="F104" s="72">
        <v>1</v>
      </c>
      <c r="G104" s="72">
        <v>0.5</v>
      </c>
      <c r="H104" s="72">
        <v>0</v>
      </c>
      <c r="I104" s="72">
        <v>0</v>
      </c>
      <c r="J104" s="72">
        <v>0</v>
      </c>
      <c r="K104" s="72">
        <v>0</v>
      </c>
      <c r="L104" s="72">
        <v>1</v>
      </c>
      <c r="M104" s="72">
        <v>0</v>
      </c>
      <c r="N104" s="72">
        <v>0</v>
      </c>
      <c r="O104" s="72">
        <v>0</v>
      </c>
      <c r="P104" s="72">
        <v>0</v>
      </c>
    </row>
    <row r="105" spans="1:16" x14ac:dyDescent="0.25">
      <c r="A105" s="2" t="s">
        <v>136</v>
      </c>
      <c r="B105" s="71">
        <v>2</v>
      </c>
      <c r="C105" s="82">
        <v>2.5</v>
      </c>
      <c r="D105" s="72">
        <v>1</v>
      </c>
      <c r="E105" s="72">
        <v>0.5</v>
      </c>
      <c r="F105" s="72">
        <v>0.5</v>
      </c>
      <c r="G105" s="72">
        <v>0.5</v>
      </c>
      <c r="H105" s="72">
        <v>0</v>
      </c>
      <c r="I105" s="72">
        <v>0</v>
      </c>
      <c r="J105" s="72">
        <v>0</v>
      </c>
      <c r="K105" s="72">
        <v>0</v>
      </c>
      <c r="L105" s="72">
        <v>1</v>
      </c>
      <c r="M105" s="72">
        <v>0</v>
      </c>
      <c r="N105" s="72">
        <v>1</v>
      </c>
      <c r="O105" s="72">
        <v>0</v>
      </c>
    </row>
    <row r="106" spans="1:16" x14ac:dyDescent="0.25">
      <c r="A106" s="2" t="s">
        <v>133</v>
      </c>
      <c r="B106" s="71">
        <v>2</v>
      </c>
      <c r="C106" s="82">
        <v>2.5</v>
      </c>
      <c r="D106" s="72">
        <v>1</v>
      </c>
      <c r="E106" s="72">
        <v>1</v>
      </c>
      <c r="F106" s="72">
        <v>0.5</v>
      </c>
      <c r="G106" s="72">
        <v>0</v>
      </c>
      <c r="H106" s="72">
        <v>0</v>
      </c>
      <c r="I106" s="72">
        <v>0</v>
      </c>
      <c r="J106" s="72">
        <v>0</v>
      </c>
      <c r="K106" s="72">
        <v>0.5</v>
      </c>
      <c r="L106" s="72">
        <v>0.5</v>
      </c>
      <c r="M106" s="72">
        <v>0</v>
      </c>
      <c r="N106" s="72">
        <v>0.5</v>
      </c>
      <c r="O106" s="72">
        <v>0</v>
      </c>
    </row>
    <row r="107" spans="1:16" x14ac:dyDescent="0.25">
      <c r="A107" s="2" t="s">
        <v>134</v>
      </c>
      <c r="B107" s="71">
        <v>2</v>
      </c>
      <c r="C107" s="82">
        <v>2.5</v>
      </c>
      <c r="D107" s="72">
        <v>1</v>
      </c>
      <c r="E107" s="72">
        <v>0.5</v>
      </c>
      <c r="F107" s="72">
        <v>0.5</v>
      </c>
      <c r="G107" s="72">
        <v>0.5</v>
      </c>
      <c r="H107" s="72">
        <v>0</v>
      </c>
      <c r="I107" s="72">
        <v>0</v>
      </c>
      <c r="J107" s="72">
        <v>0</v>
      </c>
      <c r="K107" s="72">
        <v>0.5</v>
      </c>
      <c r="L107" s="72">
        <v>0.5</v>
      </c>
      <c r="M107" s="72">
        <v>0</v>
      </c>
      <c r="N107" s="72">
        <v>0.5</v>
      </c>
      <c r="O107" s="72">
        <v>0</v>
      </c>
    </row>
    <row r="108" spans="1:16" x14ac:dyDescent="0.25">
      <c r="A108" s="2" t="s">
        <v>150</v>
      </c>
      <c r="B108" s="71">
        <v>2</v>
      </c>
      <c r="C108" s="82">
        <v>2</v>
      </c>
      <c r="D108" s="72">
        <v>1</v>
      </c>
      <c r="E108" s="72">
        <v>0.5</v>
      </c>
      <c r="F108" s="72">
        <v>0.5</v>
      </c>
      <c r="G108" s="72">
        <v>0</v>
      </c>
      <c r="H108" s="72">
        <v>0</v>
      </c>
      <c r="I108" s="72">
        <v>0</v>
      </c>
      <c r="J108" s="72">
        <v>0</v>
      </c>
      <c r="K108" s="72">
        <v>0.5</v>
      </c>
      <c r="L108" s="72">
        <v>0.5</v>
      </c>
      <c r="M108" s="72">
        <v>0</v>
      </c>
      <c r="N108" s="72">
        <v>0.5</v>
      </c>
      <c r="O108" s="72">
        <v>0</v>
      </c>
    </row>
    <row r="109" spans="1:16" x14ac:dyDescent="0.25">
      <c r="A109" s="2" t="s">
        <v>144</v>
      </c>
      <c r="B109" s="71">
        <v>2</v>
      </c>
      <c r="C109" s="82">
        <v>1.5</v>
      </c>
      <c r="D109" s="72">
        <v>1</v>
      </c>
      <c r="E109" s="72">
        <v>0.5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0.5</v>
      </c>
      <c r="M109" s="72">
        <v>0.5</v>
      </c>
      <c r="N109" s="72">
        <v>0.5</v>
      </c>
      <c r="O109" s="72">
        <v>0.5</v>
      </c>
    </row>
    <row r="110" spans="1:16" x14ac:dyDescent="0.25">
      <c r="A110" s="2" t="s">
        <v>137</v>
      </c>
      <c r="B110" s="71">
        <v>2</v>
      </c>
      <c r="C110" s="82">
        <v>1.5</v>
      </c>
      <c r="D110" s="72">
        <v>0.5</v>
      </c>
      <c r="E110" s="72">
        <v>0.5</v>
      </c>
      <c r="F110" s="72">
        <v>0.5</v>
      </c>
      <c r="G110" s="72">
        <v>0</v>
      </c>
      <c r="H110" s="72">
        <v>0</v>
      </c>
      <c r="I110" s="72">
        <v>0</v>
      </c>
      <c r="J110" s="72">
        <v>0</v>
      </c>
      <c r="K110" s="72">
        <v>0.5</v>
      </c>
      <c r="L110" s="72">
        <v>0.5</v>
      </c>
      <c r="M110" s="72">
        <v>0.5</v>
      </c>
      <c r="N110" s="72">
        <v>0</v>
      </c>
      <c r="O110" s="72">
        <v>0</v>
      </c>
    </row>
    <row r="111" spans="1:16" x14ac:dyDescent="0.25">
      <c r="A111" s="2" t="s">
        <v>135</v>
      </c>
      <c r="B111" s="71">
        <v>2</v>
      </c>
      <c r="C111" s="82">
        <v>1.5</v>
      </c>
      <c r="D111" s="72">
        <v>1</v>
      </c>
      <c r="E111" s="72">
        <v>0.5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1</v>
      </c>
      <c r="M111" s="72">
        <v>0</v>
      </c>
      <c r="N111" s="72">
        <v>1</v>
      </c>
      <c r="O111" s="72">
        <v>0</v>
      </c>
    </row>
    <row r="112" spans="1:16" x14ac:dyDescent="0.25">
      <c r="A112" s="2" t="s">
        <v>148</v>
      </c>
      <c r="B112" s="71">
        <v>2</v>
      </c>
      <c r="C112" s="82">
        <v>1.5</v>
      </c>
      <c r="D112" s="72">
        <v>0.5</v>
      </c>
      <c r="E112" s="72">
        <v>0.5</v>
      </c>
      <c r="F112" s="72">
        <v>0.5</v>
      </c>
      <c r="G112" s="72">
        <v>0</v>
      </c>
      <c r="H112" s="72">
        <v>0</v>
      </c>
      <c r="I112" s="72">
        <v>0</v>
      </c>
      <c r="J112" s="72">
        <v>0</v>
      </c>
      <c r="K112" s="72">
        <v>0.5</v>
      </c>
      <c r="L112" s="72">
        <v>0.5</v>
      </c>
      <c r="M112" s="72">
        <v>0.5</v>
      </c>
      <c r="N112" s="72">
        <v>0</v>
      </c>
      <c r="O112" s="72">
        <v>0</v>
      </c>
    </row>
    <row r="113" spans="1:16" x14ac:dyDescent="0.25">
      <c r="A113" s="2" t="s">
        <v>147</v>
      </c>
      <c r="B113" s="71">
        <v>2</v>
      </c>
      <c r="C113" s="82">
        <v>1.5</v>
      </c>
      <c r="D113" s="72">
        <v>1</v>
      </c>
      <c r="E113" s="72">
        <v>0.5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0.5</v>
      </c>
      <c r="L113" s="72">
        <v>0</v>
      </c>
      <c r="M113" s="72">
        <v>0.5</v>
      </c>
      <c r="N113" s="72">
        <v>0</v>
      </c>
      <c r="O113" s="72">
        <v>0.5</v>
      </c>
    </row>
    <row r="114" spans="1:16" x14ac:dyDescent="0.25">
      <c r="A114" s="2" t="s">
        <v>142</v>
      </c>
      <c r="B114" s="71">
        <v>2</v>
      </c>
      <c r="C114" s="82">
        <v>1</v>
      </c>
      <c r="D114" s="72">
        <v>0.5</v>
      </c>
      <c r="E114" s="72">
        <v>0.5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0.5</v>
      </c>
      <c r="M114" s="72">
        <v>1</v>
      </c>
      <c r="N114" s="72">
        <v>0</v>
      </c>
      <c r="O114" s="72">
        <v>0.5</v>
      </c>
    </row>
    <row r="115" spans="1:16" x14ac:dyDescent="0.25">
      <c r="A115" s="2" t="s">
        <v>143</v>
      </c>
      <c r="B115" s="71">
        <v>2</v>
      </c>
      <c r="C115" s="82">
        <v>1</v>
      </c>
      <c r="D115" s="72">
        <v>1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0.5</v>
      </c>
      <c r="M115" s="72">
        <v>0.5</v>
      </c>
      <c r="N115" s="72">
        <v>0.5</v>
      </c>
      <c r="O115" s="72">
        <v>0.5</v>
      </c>
    </row>
    <row r="116" spans="1:16" x14ac:dyDescent="0.25">
      <c r="A116" s="2" t="s">
        <v>151</v>
      </c>
      <c r="B116" s="71">
        <v>2</v>
      </c>
      <c r="C116" s="82">
        <v>1</v>
      </c>
      <c r="D116" s="72">
        <v>0.5</v>
      </c>
      <c r="E116" s="72">
        <v>0.5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0.5</v>
      </c>
      <c r="L116" s="72">
        <v>0.5</v>
      </c>
      <c r="M116" s="72">
        <v>0.5</v>
      </c>
      <c r="N116" s="72">
        <v>0</v>
      </c>
      <c r="O116" s="72">
        <v>0</v>
      </c>
    </row>
    <row r="117" spans="1:16" x14ac:dyDescent="0.25">
      <c r="A117" s="2" t="s">
        <v>146</v>
      </c>
      <c r="B117" s="71">
        <v>2</v>
      </c>
      <c r="C117" s="82">
        <v>1</v>
      </c>
      <c r="D117" s="72">
        <v>1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</v>
      </c>
      <c r="M117" s="72">
        <v>1</v>
      </c>
      <c r="N117" s="72">
        <v>0</v>
      </c>
      <c r="O117" s="72">
        <v>1</v>
      </c>
    </row>
    <row r="118" spans="1:16" x14ac:dyDescent="0.25">
      <c r="A118" s="2" t="s">
        <v>138</v>
      </c>
      <c r="B118" s="71">
        <v>2</v>
      </c>
      <c r="C118" s="82">
        <v>1</v>
      </c>
      <c r="D118" s="72">
        <v>1</v>
      </c>
      <c r="E118" s="72">
        <v>0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1</v>
      </c>
      <c r="N118" s="72">
        <v>0</v>
      </c>
      <c r="O118" s="72">
        <v>1</v>
      </c>
    </row>
    <row r="119" spans="1:16" x14ac:dyDescent="0.25">
      <c r="A119" s="2" t="s">
        <v>139</v>
      </c>
      <c r="B119" s="71">
        <v>2</v>
      </c>
      <c r="C119" s="82">
        <v>1</v>
      </c>
      <c r="D119" s="72">
        <v>1</v>
      </c>
      <c r="E119" s="72">
        <v>0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0.5</v>
      </c>
      <c r="M119" s="72">
        <v>0.5</v>
      </c>
      <c r="N119" s="72">
        <v>0.5</v>
      </c>
      <c r="O119" s="72">
        <v>0.5</v>
      </c>
    </row>
    <row r="120" spans="1:16" x14ac:dyDescent="0.25">
      <c r="A120" s="2" t="s">
        <v>149</v>
      </c>
      <c r="B120" s="71">
        <v>2</v>
      </c>
      <c r="C120" s="82">
        <v>1</v>
      </c>
      <c r="D120" s="72">
        <v>1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1</v>
      </c>
      <c r="N120" s="72">
        <v>0</v>
      </c>
      <c r="O120" s="72">
        <v>1</v>
      </c>
    </row>
    <row r="121" spans="1:16" x14ac:dyDescent="0.25">
      <c r="A121" s="2" t="s">
        <v>145</v>
      </c>
      <c r="B121" s="71">
        <v>2</v>
      </c>
      <c r="C121" s="82">
        <v>0.5</v>
      </c>
      <c r="D121" s="72">
        <v>0.5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0.5</v>
      </c>
      <c r="M121" s="72">
        <v>1</v>
      </c>
      <c r="N121" s="72">
        <v>0</v>
      </c>
      <c r="O121" s="72">
        <v>0.5</v>
      </c>
    </row>
    <row r="122" spans="1:16" x14ac:dyDescent="0.25">
      <c r="A122" s="2" t="s">
        <v>141</v>
      </c>
      <c r="B122" s="71">
        <v>2</v>
      </c>
      <c r="C122" s="8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1</v>
      </c>
      <c r="M122" s="72">
        <v>1</v>
      </c>
      <c r="N122" s="72">
        <v>0</v>
      </c>
      <c r="O122" s="72">
        <v>0</v>
      </c>
    </row>
    <row r="123" spans="1:16" x14ac:dyDescent="0.25">
      <c r="A123" s="2" t="s">
        <v>152</v>
      </c>
      <c r="B123" s="71">
        <v>2</v>
      </c>
      <c r="C123" s="8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1</v>
      </c>
      <c r="M123" s="72">
        <v>1</v>
      </c>
      <c r="N123" s="72">
        <v>0</v>
      </c>
      <c r="O123" s="72">
        <v>0</v>
      </c>
    </row>
    <row r="124" spans="1:16" x14ac:dyDescent="0.25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</row>
    <row r="125" spans="1:16" x14ac:dyDescent="0.25">
      <c r="A125" s="83" t="s">
        <v>40</v>
      </c>
      <c r="B125" s="57"/>
      <c r="C125" s="57"/>
      <c r="D125" s="84">
        <v>0.77500000000000002</v>
      </c>
      <c r="E125" s="84">
        <v>0.35</v>
      </c>
      <c r="F125" s="84">
        <v>0.17499999999999999</v>
      </c>
      <c r="G125" s="84">
        <v>0.05</v>
      </c>
      <c r="H125" s="84">
        <v>0</v>
      </c>
      <c r="I125" s="84">
        <v>0</v>
      </c>
      <c r="J125" s="84">
        <v>0</v>
      </c>
      <c r="K125" s="84">
        <v>0.22500000000000001</v>
      </c>
      <c r="L125" s="84">
        <v>0.47499999999999998</v>
      </c>
      <c r="M125" s="84">
        <v>0.52500000000000002</v>
      </c>
      <c r="N125" s="84">
        <v>0.25</v>
      </c>
      <c r="O125" s="84">
        <v>0.3</v>
      </c>
    </row>
    <row r="126" spans="1:16" x14ac:dyDescent="0.25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</row>
    <row r="127" spans="1:16" ht="15" customHeight="1" x14ac:dyDescent="0.25">
      <c r="A127" s="58" t="s">
        <v>46</v>
      </c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</row>
    <row r="128" spans="1:16" x14ac:dyDescent="0.25">
      <c r="A128" s="85" t="s">
        <v>42</v>
      </c>
      <c r="B128" s="81" t="s">
        <v>2</v>
      </c>
      <c r="C128" s="81" t="s">
        <v>3</v>
      </c>
      <c r="D128" s="81" t="s">
        <v>4</v>
      </c>
      <c r="E128" s="81" t="s">
        <v>5</v>
      </c>
      <c r="F128" s="81" t="s">
        <v>6</v>
      </c>
      <c r="G128" s="81" t="s">
        <v>7</v>
      </c>
      <c r="H128" s="81" t="s">
        <v>8</v>
      </c>
      <c r="I128" s="81" t="s">
        <v>9</v>
      </c>
      <c r="J128" s="81" t="s">
        <v>10</v>
      </c>
      <c r="K128" s="81" t="s">
        <v>11</v>
      </c>
      <c r="L128" s="81" t="s">
        <v>12</v>
      </c>
      <c r="M128" s="81" t="s">
        <v>13</v>
      </c>
      <c r="N128" s="81" t="s">
        <v>14</v>
      </c>
      <c r="O128" s="81" t="s">
        <v>15</v>
      </c>
    </row>
    <row r="129" spans="1:16" x14ac:dyDescent="0.25">
      <c r="A129" s="85"/>
      <c r="B129" s="2" t="s">
        <v>138</v>
      </c>
      <c r="C129" s="71">
        <v>2</v>
      </c>
      <c r="D129" s="82">
        <v>3</v>
      </c>
      <c r="E129" s="72">
        <v>1</v>
      </c>
      <c r="F129" s="72">
        <v>1</v>
      </c>
      <c r="G129" s="72">
        <v>1</v>
      </c>
      <c r="H129" s="72">
        <v>0</v>
      </c>
      <c r="I129" s="72">
        <v>0</v>
      </c>
      <c r="J129" s="72">
        <v>0</v>
      </c>
      <c r="K129" s="72">
        <v>0</v>
      </c>
      <c r="L129" s="72">
        <v>1</v>
      </c>
      <c r="M129" s="72">
        <v>0</v>
      </c>
      <c r="N129" s="72">
        <v>0</v>
      </c>
      <c r="O129" s="72">
        <v>0</v>
      </c>
      <c r="P129" s="72">
        <v>0</v>
      </c>
    </row>
    <row r="130" spans="1:16" x14ac:dyDescent="0.25">
      <c r="A130" s="2" t="s">
        <v>137</v>
      </c>
      <c r="B130" s="71">
        <v>2</v>
      </c>
      <c r="C130" s="82">
        <v>2.5</v>
      </c>
      <c r="D130" s="72">
        <v>1</v>
      </c>
      <c r="E130" s="72">
        <v>1</v>
      </c>
      <c r="F130" s="72">
        <v>0.5</v>
      </c>
      <c r="G130" s="72">
        <v>0</v>
      </c>
      <c r="H130" s="72">
        <v>0</v>
      </c>
      <c r="I130" s="72">
        <v>0</v>
      </c>
      <c r="J130" s="72">
        <v>0</v>
      </c>
      <c r="K130" s="72">
        <v>0.5</v>
      </c>
      <c r="L130" s="72">
        <v>0.5</v>
      </c>
      <c r="M130" s="72">
        <v>0</v>
      </c>
      <c r="N130" s="72">
        <v>0.5</v>
      </c>
      <c r="O130" s="72">
        <v>0</v>
      </c>
    </row>
    <row r="131" spans="1:16" x14ac:dyDescent="0.25">
      <c r="A131" s="2" t="s">
        <v>135</v>
      </c>
      <c r="B131" s="71">
        <v>2</v>
      </c>
      <c r="C131" s="82">
        <v>2.5</v>
      </c>
      <c r="D131" s="72">
        <v>1</v>
      </c>
      <c r="E131" s="72">
        <v>0.5</v>
      </c>
      <c r="F131" s="72">
        <v>0.5</v>
      </c>
      <c r="G131" s="72">
        <v>0.5</v>
      </c>
      <c r="H131" s="72">
        <v>0</v>
      </c>
      <c r="I131" s="72">
        <v>0</v>
      </c>
      <c r="J131" s="72">
        <v>0</v>
      </c>
      <c r="K131" s="72">
        <v>0.5</v>
      </c>
      <c r="L131" s="72">
        <v>0</v>
      </c>
      <c r="M131" s="72">
        <v>0.5</v>
      </c>
      <c r="N131" s="72">
        <v>0</v>
      </c>
      <c r="O131" s="72">
        <v>0.5</v>
      </c>
    </row>
    <row r="132" spans="1:16" x14ac:dyDescent="0.25">
      <c r="A132" s="2" t="s">
        <v>134</v>
      </c>
      <c r="B132" s="71">
        <v>2</v>
      </c>
      <c r="C132" s="82">
        <v>2.5</v>
      </c>
      <c r="D132" s="72">
        <v>1</v>
      </c>
      <c r="E132" s="72">
        <v>0.5</v>
      </c>
      <c r="F132" s="72">
        <v>0.5</v>
      </c>
      <c r="G132" s="72">
        <v>0.5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1</v>
      </c>
      <c r="N132" s="72">
        <v>0</v>
      </c>
      <c r="O132" s="72">
        <v>1</v>
      </c>
    </row>
    <row r="133" spans="1:16" x14ac:dyDescent="0.25">
      <c r="A133" s="2" t="s">
        <v>133</v>
      </c>
      <c r="B133" s="71">
        <v>2</v>
      </c>
      <c r="C133" s="82">
        <v>2</v>
      </c>
      <c r="D133" s="72">
        <v>1</v>
      </c>
      <c r="E133" s="72">
        <v>0.5</v>
      </c>
      <c r="F133" s="72">
        <v>0.5</v>
      </c>
      <c r="G133" s="72">
        <v>0</v>
      </c>
      <c r="H133" s="72">
        <v>0</v>
      </c>
      <c r="I133" s="72">
        <v>0</v>
      </c>
      <c r="J133" s="72">
        <v>0</v>
      </c>
      <c r="K133" s="72">
        <v>0.5</v>
      </c>
      <c r="L133" s="72">
        <v>0.5</v>
      </c>
      <c r="M133" s="72">
        <v>0</v>
      </c>
      <c r="N133" s="72">
        <v>0.5</v>
      </c>
      <c r="O133" s="72">
        <v>0</v>
      </c>
    </row>
    <row r="134" spans="1:16" x14ac:dyDescent="0.25">
      <c r="A134" s="2" t="s">
        <v>141</v>
      </c>
      <c r="B134" s="71">
        <v>2</v>
      </c>
      <c r="C134" s="82">
        <v>1.5</v>
      </c>
      <c r="D134" s="72">
        <v>1</v>
      </c>
      <c r="E134" s="72">
        <v>0.5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</v>
      </c>
      <c r="L134" s="72">
        <v>0.5</v>
      </c>
      <c r="M134" s="72">
        <v>0.5</v>
      </c>
      <c r="N134" s="72">
        <v>0.5</v>
      </c>
      <c r="O134" s="72">
        <v>0.5</v>
      </c>
    </row>
    <row r="135" spans="1:16" x14ac:dyDescent="0.25">
      <c r="A135" s="2" t="s">
        <v>142</v>
      </c>
      <c r="B135" s="71">
        <v>2</v>
      </c>
      <c r="C135" s="82">
        <v>1.5</v>
      </c>
      <c r="D135" s="72">
        <v>1</v>
      </c>
      <c r="E135" s="72">
        <v>0.5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0.5</v>
      </c>
      <c r="L135" s="72">
        <v>0.5</v>
      </c>
      <c r="M135" s="72">
        <v>0</v>
      </c>
      <c r="N135" s="72">
        <v>0.5</v>
      </c>
      <c r="O135" s="72">
        <v>0</v>
      </c>
    </row>
    <row r="136" spans="1:16" x14ac:dyDescent="0.25">
      <c r="A136" s="2" t="s">
        <v>136</v>
      </c>
      <c r="B136" s="71">
        <v>2</v>
      </c>
      <c r="C136" s="82">
        <v>1.5</v>
      </c>
      <c r="D136" s="72">
        <v>1</v>
      </c>
      <c r="E136" s="72">
        <v>0.5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1</v>
      </c>
      <c r="M136" s="72">
        <v>0</v>
      </c>
      <c r="N136" s="72">
        <v>1</v>
      </c>
      <c r="O136" s="72">
        <v>0</v>
      </c>
    </row>
    <row r="137" spans="1:16" x14ac:dyDescent="0.25">
      <c r="A137" s="2" t="s">
        <v>147</v>
      </c>
      <c r="B137" s="71">
        <v>2</v>
      </c>
      <c r="C137" s="82">
        <v>1.5</v>
      </c>
      <c r="D137" s="72">
        <v>1</v>
      </c>
      <c r="E137" s="72">
        <v>0.5</v>
      </c>
      <c r="F137" s="72">
        <v>0</v>
      </c>
      <c r="G137" s="72">
        <v>0</v>
      </c>
      <c r="H137" s="72">
        <v>0</v>
      </c>
      <c r="I137" s="72">
        <v>0</v>
      </c>
      <c r="J137" s="72">
        <v>0</v>
      </c>
      <c r="K137" s="72">
        <v>0.5</v>
      </c>
      <c r="L137" s="72">
        <v>0</v>
      </c>
      <c r="M137" s="72">
        <v>0.5</v>
      </c>
      <c r="N137" s="72">
        <v>0</v>
      </c>
      <c r="O137" s="72">
        <v>0.5</v>
      </c>
    </row>
    <row r="138" spans="1:16" x14ac:dyDescent="0.25">
      <c r="A138" s="2" t="s">
        <v>149</v>
      </c>
      <c r="B138" s="71">
        <v>2</v>
      </c>
      <c r="C138" s="82">
        <v>1.5</v>
      </c>
      <c r="D138" s="72">
        <v>0.5</v>
      </c>
      <c r="E138" s="72">
        <v>0.5</v>
      </c>
      <c r="F138" s="72">
        <v>0.5</v>
      </c>
      <c r="G138" s="72">
        <v>0</v>
      </c>
      <c r="H138" s="72">
        <v>0</v>
      </c>
      <c r="I138" s="72">
        <v>0</v>
      </c>
      <c r="J138" s="72">
        <v>0</v>
      </c>
      <c r="K138" s="72">
        <v>0.5</v>
      </c>
      <c r="L138" s="72">
        <v>0.5</v>
      </c>
      <c r="M138" s="72">
        <v>0.5</v>
      </c>
      <c r="N138" s="72">
        <v>0</v>
      </c>
      <c r="O138" s="72">
        <v>0</v>
      </c>
    </row>
    <row r="139" spans="1:16" x14ac:dyDescent="0.25">
      <c r="A139" s="2" t="s">
        <v>148</v>
      </c>
      <c r="B139" s="71">
        <v>2</v>
      </c>
      <c r="C139" s="82">
        <v>1</v>
      </c>
      <c r="D139" s="72">
        <v>1</v>
      </c>
      <c r="E139" s="72">
        <v>0</v>
      </c>
      <c r="F139" s="72">
        <v>0</v>
      </c>
      <c r="G139" s="72">
        <v>0</v>
      </c>
      <c r="H139" s="72">
        <v>0</v>
      </c>
      <c r="I139" s="72">
        <v>0</v>
      </c>
      <c r="J139" s="72">
        <v>0</v>
      </c>
      <c r="K139" s="72">
        <v>0</v>
      </c>
      <c r="L139" s="72">
        <v>0.5</v>
      </c>
      <c r="M139" s="72">
        <v>0.5</v>
      </c>
      <c r="N139" s="72">
        <v>0.5</v>
      </c>
      <c r="O139" s="72">
        <v>0.5</v>
      </c>
    </row>
    <row r="140" spans="1:16" x14ac:dyDescent="0.25">
      <c r="A140" s="2" t="s">
        <v>143</v>
      </c>
      <c r="B140" s="71">
        <v>2</v>
      </c>
      <c r="C140" s="82">
        <v>1</v>
      </c>
      <c r="D140" s="72">
        <v>1</v>
      </c>
      <c r="E140" s="72">
        <v>0</v>
      </c>
      <c r="F140" s="72">
        <v>0</v>
      </c>
      <c r="G140" s="72">
        <v>0</v>
      </c>
      <c r="H140" s="72">
        <v>0</v>
      </c>
      <c r="I140" s="72">
        <v>0</v>
      </c>
      <c r="J140" s="72">
        <v>0</v>
      </c>
      <c r="K140" s="72">
        <v>0</v>
      </c>
      <c r="L140" s="72">
        <v>1</v>
      </c>
      <c r="M140" s="72">
        <v>0</v>
      </c>
      <c r="N140" s="72">
        <v>1</v>
      </c>
      <c r="O140" s="72">
        <v>0</v>
      </c>
    </row>
    <row r="141" spans="1:16" x14ac:dyDescent="0.25">
      <c r="A141" s="2" t="s">
        <v>151</v>
      </c>
      <c r="B141" s="71">
        <v>2</v>
      </c>
      <c r="C141" s="82">
        <v>1</v>
      </c>
      <c r="D141" s="72">
        <v>1</v>
      </c>
      <c r="E141" s="72">
        <v>0</v>
      </c>
      <c r="F141" s="72">
        <v>0</v>
      </c>
      <c r="G141" s="72">
        <v>0</v>
      </c>
      <c r="H141" s="72">
        <v>0</v>
      </c>
      <c r="I141" s="72">
        <v>0</v>
      </c>
      <c r="J141" s="72">
        <v>0</v>
      </c>
      <c r="K141" s="72">
        <v>0</v>
      </c>
      <c r="L141" s="72">
        <v>0.5</v>
      </c>
      <c r="M141" s="72">
        <v>0.5</v>
      </c>
      <c r="N141" s="72">
        <v>0.5</v>
      </c>
      <c r="O141" s="72">
        <v>0.5</v>
      </c>
    </row>
    <row r="142" spans="1:16" x14ac:dyDescent="0.25">
      <c r="A142" s="2" t="s">
        <v>145</v>
      </c>
      <c r="B142" s="71">
        <v>2</v>
      </c>
      <c r="C142" s="82">
        <v>1</v>
      </c>
      <c r="D142" s="72">
        <v>0.5</v>
      </c>
      <c r="E142" s="72">
        <v>0.5</v>
      </c>
      <c r="F142" s="72">
        <v>0</v>
      </c>
      <c r="G142" s="72"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0.5</v>
      </c>
      <c r="M142" s="72">
        <v>1</v>
      </c>
      <c r="N142" s="72">
        <v>0</v>
      </c>
      <c r="O142" s="72">
        <v>0.5</v>
      </c>
    </row>
    <row r="143" spans="1:16" x14ac:dyDescent="0.25">
      <c r="A143" s="2" t="s">
        <v>139</v>
      </c>
      <c r="B143" s="71">
        <v>2</v>
      </c>
      <c r="C143" s="82">
        <v>1</v>
      </c>
      <c r="D143" s="72">
        <v>0.5</v>
      </c>
      <c r="E143" s="72">
        <v>0.5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0.5</v>
      </c>
      <c r="L143" s="72">
        <v>0.5</v>
      </c>
      <c r="M143" s="72">
        <v>0.5</v>
      </c>
      <c r="N143" s="72">
        <v>0</v>
      </c>
      <c r="O143" s="72">
        <v>0</v>
      </c>
    </row>
    <row r="144" spans="1:16" x14ac:dyDescent="0.25">
      <c r="A144" s="2" t="s">
        <v>140</v>
      </c>
      <c r="B144" s="71">
        <v>2</v>
      </c>
      <c r="C144" s="82">
        <v>0.5</v>
      </c>
      <c r="D144" s="72">
        <v>0.5</v>
      </c>
      <c r="E144" s="72">
        <v>0</v>
      </c>
      <c r="F144" s="72">
        <v>0</v>
      </c>
      <c r="G144" s="72">
        <v>0</v>
      </c>
      <c r="H144" s="72">
        <v>0</v>
      </c>
      <c r="I144" s="72">
        <v>0</v>
      </c>
      <c r="J144" s="72">
        <v>0</v>
      </c>
      <c r="K144" s="72">
        <v>0</v>
      </c>
      <c r="L144" s="72">
        <v>0.5</v>
      </c>
      <c r="M144" s="72">
        <v>1</v>
      </c>
      <c r="N144" s="72">
        <v>0</v>
      </c>
      <c r="O144" s="72">
        <v>0.5</v>
      </c>
    </row>
    <row r="145" spans="1:16" x14ac:dyDescent="0.25">
      <c r="A145" s="2" t="s">
        <v>144</v>
      </c>
      <c r="B145" s="71">
        <v>2</v>
      </c>
      <c r="C145" s="82">
        <v>0.5</v>
      </c>
      <c r="D145" s="72">
        <v>0.5</v>
      </c>
      <c r="E145" s="72">
        <v>0</v>
      </c>
      <c r="F145" s="72">
        <v>0</v>
      </c>
      <c r="G145" s="72">
        <v>0</v>
      </c>
      <c r="H145" s="72">
        <v>0</v>
      </c>
      <c r="I145" s="72">
        <v>0</v>
      </c>
      <c r="J145" s="72">
        <v>0</v>
      </c>
      <c r="K145" s="72">
        <v>0</v>
      </c>
      <c r="L145" s="72">
        <v>1</v>
      </c>
      <c r="M145" s="72">
        <v>0.5</v>
      </c>
      <c r="N145" s="72">
        <v>0.5</v>
      </c>
      <c r="O145" s="72">
        <v>0</v>
      </c>
    </row>
    <row r="146" spans="1:16" x14ac:dyDescent="0.25">
      <c r="A146" s="2" t="s">
        <v>152</v>
      </c>
      <c r="B146" s="71">
        <v>2</v>
      </c>
      <c r="C146" s="82">
        <v>0.5</v>
      </c>
      <c r="D146" s="72">
        <v>0.5</v>
      </c>
      <c r="E146" s="72">
        <v>0</v>
      </c>
      <c r="F146" s="72">
        <v>0</v>
      </c>
      <c r="G146" s="72">
        <v>0</v>
      </c>
      <c r="H146" s="72">
        <v>0</v>
      </c>
      <c r="I146" s="72">
        <v>0</v>
      </c>
      <c r="J146" s="72">
        <v>0</v>
      </c>
      <c r="K146" s="72">
        <v>0</v>
      </c>
      <c r="L146" s="72">
        <v>1</v>
      </c>
      <c r="M146" s="72">
        <v>0.5</v>
      </c>
      <c r="N146" s="72">
        <v>0.5</v>
      </c>
      <c r="O146" s="72">
        <v>0</v>
      </c>
    </row>
    <row r="147" spans="1:16" x14ac:dyDescent="0.25">
      <c r="A147" s="2" t="s">
        <v>150</v>
      </c>
      <c r="B147" s="71">
        <v>2</v>
      </c>
      <c r="C147" s="82">
        <v>0.5</v>
      </c>
      <c r="D147" s="72">
        <v>0.5</v>
      </c>
      <c r="E147" s="72">
        <v>0</v>
      </c>
      <c r="F147" s="72">
        <v>0</v>
      </c>
      <c r="G147" s="72">
        <v>0</v>
      </c>
      <c r="H147" s="72">
        <v>0</v>
      </c>
      <c r="I147" s="72">
        <v>0</v>
      </c>
      <c r="J147" s="72">
        <v>0</v>
      </c>
      <c r="K147" s="72">
        <v>0</v>
      </c>
      <c r="L147" s="72">
        <v>0.5</v>
      </c>
      <c r="M147" s="72">
        <v>1</v>
      </c>
      <c r="N147" s="72">
        <v>0</v>
      </c>
      <c r="O147" s="72">
        <v>0.5</v>
      </c>
    </row>
    <row r="148" spans="1:16" x14ac:dyDescent="0.25">
      <c r="A148" s="2" t="s">
        <v>146</v>
      </c>
      <c r="B148" s="71">
        <v>2</v>
      </c>
      <c r="C148" s="82">
        <v>0</v>
      </c>
      <c r="D148" s="72">
        <v>0</v>
      </c>
      <c r="E148" s="72">
        <v>0</v>
      </c>
      <c r="F148" s="72">
        <v>0</v>
      </c>
      <c r="G148" s="72">
        <v>0</v>
      </c>
      <c r="H148" s="72">
        <v>0</v>
      </c>
      <c r="I148" s="72">
        <v>0</v>
      </c>
      <c r="J148" s="72">
        <v>0</v>
      </c>
      <c r="K148" s="72">
        <v>0</v>
      </c>
      <c r="L148" s="72">
        <v>1</v>
      </c>
      <c r="M148" s="72">
        <v>1</v>
      </c>
      <c r="N148" s="72">
        <v>0</v>
      </c>
      <c r="O148" s="72">
        <v>0</v>
      </c>
    </row>
    <row r="149" spans="1:16" x14ac:dyDescent="0.25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</row>
    <row r="150" spans="1:16" x14ac:dyDescent="0.25">
      <c r="A150" s="83" t="s">
        <v>40</v>
      </c>
      <c r="B150" s="57"/>
      <c r="C150" s="57"/>
      <c r="D150" s="84">
        <v>0.77500000000000002</v>
      </c>
      <c r="E150" s="84">
        <v>0.35</v>
      </c>
      <c r="F150" s="84">
        <v>0.17499999999999999</v>
      </c>
      <c r="G150" s="84">
        <v>0.05</v>
      </c>
      <c r="H150" s="84">
        <v>0</v>
      </c>
      <c r="I150" s="84">
        <v>0</v>
      </c>
      <c r="J150" s="84">
        <v>0</v>
      </c>
      <c r="K150" s="84">
        <v>0.22500000000000001</v>
      </c>
      <c r="L150" s="84">
        <v>0.52500000000000002</v>
      </c>
      <c r="M150" s="84">
        <v>0.47499999999999998</v>
      </c>
      <c r="N150" s="84">
        <v>0.3</v>
      </c>
      <c r="O150" s="84">
        <v>0.25</v>
      </c>
    </row>
    <row r="151" spans="1:16" x14ac:dyDescent="0.25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</row>
    <row r="152" spans="1:16" ht="15" customHeight="1" x14ac:dyDescent="0.25">
      <c r="A152" s="87" t="s">
        <v>47</v>
      </c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</row>
    <row r="153" spans="1:16" ht="15" customHeight="1" x14ac:dyDescent="0.25">
      <c r="A153" s="62" t="s">
        <v>516</v>
      </c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</row>
  </sheetData>
  <mergeCells count="33">
    <mergeCell ref="A151:P151"/>
    <mergeCell ref="A152:P152"/>
    <mergeCell ref="A153:P153"/>
    <mergeCell ref="A101:P101"/>
    <mergeCell ref="A102:P102"/>
    <mergeCell ref="A126:P126"/>
    <mergeCell ref="A127:P127"/>
    <mergeCell ref="A149:M149"/>
    <mergeCell ref="B150:C150"/>
    <mergeCell ref="A1:P1"/>
    <mergeCell ref="A2:P2"/>
    <mergeCell ref="A72:P72"/>
    <mergeCell ref="A73:P73"/>
    <mergeCell ref="A74:P74"/>
    <mergeCell ref="A49:A50"/>
    <mergeCell ref="A70:M70"/>
    <mergeCell ref="B71:C71"/>
    <mergeCell ref="A3:A4"/>
    <mergeCell ref="A24:M24"/>
    <mergeCell ref="B25:C25"/>
    <mergeCell ref="A26:A27"/>
    <mergeCell ref="A47:M47"/>
    <mergeCell ref="B48:C48"/>
    <mergeCell ref="A75:P75"/>
    <mergeCell ref="A103:A104"/>
    <mergeCell ref="A124:M124"/>
    <mergeCell ref="B125:C125"/>
    <mergeCell ref="A128:A129"/>
    <mergeCell ref="A78:A79"/>
    <mergeCell ref="A99:M99"/>
    <mergeCell ref="B100:C100"/>
    <mergeCell ref="A76:P76"/>
    <mergeCell ref="A77:P77"/>
  </mergeCells>
  <conditionalFormatting sqref="R4:U4">
    <cfRule type="notContainsText" dxfId="227" priority="12" operator="notContains" text="no">
      <formula>ISERROR(SEARCH("no",R4))</formula>
    </cfRule>
  </conditionalFormatting>
  <conditionalFormatting sqref="R4:U4">
    <cfRule type="containsText" dxfId="226" priority="11" operator="containsText" text="no">
      <formula>NOT(ISERROR(SEARCH("no",R4)))</formula>
    </cfRule>
  </conditionalFormatting>
  <conditionalFormatting sqref="R27:U27">
    <cfRule type="notContainsText" dxfId="225" priority="10" operator="notContains" text="no">
      <formula>ISERROR(SEARCH("no",R27))</formula>
    </cfRule>
  </conditionalFormatting>
  <conditionalFormatting sqref="R27:U27">
    <cfRule type="containsText" dxfId="224" priority="9" operator="containsText" text="no">
      <formula>NOT(ISERROR(SEARCH("no",R27)))</formula>
    </cfRule>
  </conditionalFormatting>
  <conditionalFormatting sqref="R50:U50">
    <cfRule type="notContainsText" dxfId="223" priority="8" operator="notContains" text="no">
      <formula>ISERROR(SEARCH("no",R50))</formula>
    </cfRule>
  </conditionalFormatting>
  <conditionalFormatting sqref="R50:U50">
    <cfRule type="containsText" dxfId="222" priority="7" operator="containsText" text="no">
      <formula>NOT(ISERROR(SEARCH("no",R50)))</formula>
    </cfRule>
  </conditionalFormatting>
  <conditionalFormatting sqref="R51:U69">
    <cfRule type="containsText" dxfId="221" priority="1" operator="containsText" text="no">
      <formula>NOT(ISERROR(SEARCH("no",R51)))</formula>
    </cfRule>
    <cfRule type="notContainsText" dxfId="220" priority="2" operator="notContains" text="no">
      <formula>ISERROR(SEARCH("no",R51))</formula>
    </cfRule>
  </conditionalFormatting>
  <conditionalFormatting sqref="R5:U23">
    <cfRule type="containsText" dxfId="219" priority="5" operator="containsText" text="no">
      <formula>NOT(ISERROR(SEARCH("no",R5)))</formula>
    </cfRule>
    <cfRule type="notContainsText" dxfId="218" priority="6" operator="notContains" text="no">
      <formula>ISERROR(SEARCH("no",R5))</formula>
    </cfRule>
  </conditionalFormatting>
  <conditionalFormatting sqref="R28:U46">
    <cfRule type="containsText" dxfId="217" priority="3" operator="containsText" text="no">
      <formula>NOT(ISERROR(SEARCH("no",R28)))</formula>
    </cfRule>
    <cfRule type="notContainsText" dxfId="216" priority="4" operator="notContains" text="no">
      <formula>ISERROR(SEARCH("no",R28))</formula>
    </cfRule>
  </conditionalFormatting>
  <hyperlinks>
    <hyperlink ref="B4" r:id="rId1" display="https://www.soccerstats.com/team.asp?league=england&amp;stats=u45-manchester-city" xr:uid="{55E38196-6116-4DCE-892C-4B96D9EFBF85}"/>
    <hyperlink ref="A5" r:id="rId2" display="https://www.soccerstats.com/team.asp?league=england&amp;stats=u53-norwich-city" xr:uid="{482596B5-A048-441C-ABF0-A202FBB5ECEF}"/>
    <hyperlink ref="A6" r:id="rId3" display="https://www.soccerstats.com/team.asp?league=england&amp;stats=u33-chelsea" xr:uid="{A28CA0D8-3305-438B-A4E5-54877D136706}"/>
    <hyperlink ref="A7" r:id="rId4" display="https://www.soccerstats.com/team.asp?league=england&amp;stats=u40-liverpool" xr:uid="{DA2C3999-E6AF-46B6-A810-F94CA28E0B43}"/>
    <hyperlink ref="A8" r:id="rId5" display="https://www.soccerstats.com/team.asp?league=england&amp;stats=u36-bournemouth" xr:uid="{F291896E-4C24-4ECA-AEDE-797F84566854}"/>
    <hyperlink ref="A9" r:id="rId6" display="https://www.soccerstats.com/team.asp?league=england&amp;stats=u29-tottenham" xr:uid="{96AD55E7-6731-42BE-B559-567160D048F9}"/>
    <hyperlink ref="A10" r:id="rId7" display="https://www.soccerstats.com/team.asp?league=england&amp;stats=u41-west-ham-utd" xr:uid="{370CECB7-D4A3-4885-AB6D-F1F0B8B001A1}"/>
    <hyperlink ref="A11" r:id="rId8" display="https://www.soccerstats.com/team.asp?league=england&amp;stats=u44-arsenal" xr:uid="{E366F010-98DF-4F2E-99DD-74A204DF405F}"/>
    <hyperlink ref="A12" r:id="rId9" display="https://www.soccerstats.com/team.asp?league=england&amp;stats=u35-brighton" xr:uid="{155AD652-5947-4220-92D0-E7A63031528E}"/>
    <hyperlink ref="A13" r:id="rId10" display="https://www.soccerstats.com/team.asp?league=england&amp;stats=u43-burnley" xr:uid="{023308BF-E5E6-428E-8D95-6EC1B9878BB6}"/>
    <hyperlink ref="A14" r:id="rId11" display="https://www.soccerstats.com/team.asp?league=england&amp;stats=u26-manchester-utd" xr:uid="{D1510209-06CB-49DE-A5D6-E486A8931980}"/>
    <hyperlink ref="A15" r:id="rId12" display="https://www.soccerstats.com/team.asp?league=england&amp;stats=u69-aston-villa" xr:uid="{18F145AC-8625-499F-B56C-7E709AA42532}"/>
    <hyperlink ref="A16" r:id="rId13" display="https://www.soccerstats.com/team.asp?league=england&amp;stats=u64-sheffield-utd" xr:uid="{9AAF9F70-5E9B-4BCC-BB1E-DAA902C64353}"/>
    <hyperlink ref="A17" r:id="rId14" display="https://www.soccerstats.com/team.asp?league=england&amp;stats=u42-southampton" xr:uid="{770B5A23-E6F5-48D1-A3DE-2DE30C4DA5E8}"/>
    <hyperlink ref="A18" r:id="rId15" display="https://www.soccerstats.com/team.asp?league=england&amp;stats=u34-watford" xr:uid="{46821A75-BD15-454D-B957-0FC7EA392420}"/>
    <hyperlink ref="A19" r:id="rId16" display="https://www.soccerstats.com/team.asp?league=england&amp;stats=u27-leicester-city" xr:uid="{17D5EC93-5304-4203-9855-7205EAEB0840}"/>
    <hyperlink ref="A20" r:id="rId17" display="https://www.soccerstats.com/team.asp?league=england&amp;stats=u38-wolverhampton" xr:uid="{77F8BD7C-90D6-492C-BBF8-E33683478B21}"/>
    <hyperlink ref="A21" r:id="rId18" display="https://www.soccerstats.com/team.asp?league=england&amp;stats=u39-everton" xr:uid="{B14BD861-49EF-4E06-8EB1-FBE630D662EA}"/>
    <hyperlink ref="A22" r:id="rId19" display="https://www.soccerstats.com/team.asp?league=england&amp;stats=u28-newcastle-utd" xr:uid="{9EE3BF6A-8861-4E49-AF51-5E7D0F064433}"/>
    <hyperlink ref="A23" r:id="rId20" display="https://www.soccerstats.com/team.asp?league=england&amp;stats=u31-crystal-palace" xr:uid="{CD935851-5D03-455C-860A-B3D07FC94EBE}"/>
    <hyperlink ref="B27" r:id="rId21" display="https://www.soccerstats.com/team.asp?league=england&amp;stats=u40-liverpool" xr:uid="{5B2FCDC1-FDD9-45B1-AA90-2859C6EA7AC0}"/>
    <hyperlink ref="A28" r:id="rId22" display="https://www.soccerstats.com/team.asp?league=england&amp;stats=u53-norwich-city" xr:uid="{53EC6C6B-9175-48BF-95F6-768E21D5D923}"/>
    <hyperlink ref="A29" r:id="rId23" display="https://www.soccerstats.com/team.asp?league=england&amp;stats=u45-manchester-city" xr:uid="{24C9BFD4-C239-4B08-AE83-6EB20A90BD87}"/>
    <hyperlink ref="A30" r:id="rId24" display="https://www.soccerstats.com/team.asp?league=england&amp;stats=u44-arsenal" xr:uid="{6CCB48EA-444D-4BFE-AAAD-97E40738C5B5}"/>
    <hyperlink ref="A31" r:id="rId25" display="https://www.soccerstats.com/team.asp?league=england&amp;stats=u26-manchester-utd" xr:uid="{AC8BEE30-22F8-4F46-B3F5-17C08EC5626C}"/>
    <hyperlink ref="A32" r:id="rId26" display="https://www.soccerstats.com/team.asp?league=england&amp;stats=u34-watford" xr:uid="{18F851A1-F762-4C74-858C-5601EE73BF2B}"/>
    <hyperlink ref="A33" r:id="rId27" display="https://www.soccerstats.com/team.asp?league=england&amp;stats=u41-west-ham-utd" xr:uid="{25F453FF-B6B7-4930-B29A-CA5252840D45}"/>
    <hyperlink ref="A34" r:id="rId28" display="https://www.soccerstats.com/team.asp?league=england&amp;stats=u36-bournemouth" xr:uid="{74C5D920-9FD9-4EFD-AA17-7C5C96935E24}"/>
    <hyperlink ref="A35" r:id="rId29" display="https://www.soccerstats.com/team.asp?league=england&amp;stats=u43-burnley" xr:uid="{69AAEA25-5E8E-4586-B60D-134172A739AA}"/>
    <hyperlink ref="A36" r:id="rId30" display="https://www.soccerstats.com/team.asp?league=england&amp;stats=u33-chelsea" xr:uid="{5A9C6102-4347-4671-84B7-A33931F2AE64}"/>
    <hyperlink ref="A37" r:id="rId31" display="https://www.soccerstats.com/team.asp?league=england&amp;stats=u39-everton" xr:uid="{526D3E34-77EC-4177-9E34-DA7F49789E3C}"/>
    <hyperlink ref="A38" r:id="rId32" display="https://www.soccerstats.com/team.asp?league=england&amp;stats=u69-aston-villa" xr:uid="{600A0542-D8B2-42A6-A70E-3C4E0B8A6FC2}"/>
    <hyperlink ref="A39" r:id="rId33" display="https://www.soccerstats.com/team.asp?league=england&amp;stats=u42-southampton" xr:uid="{C4C65FCB-AC6F-4E95-89DF-759EAD8FF1FC}"/>
    <hyperlink ref="A40" r:id="rId34" display="https://www.soccerstats.com/team.asp?league=england&amp;stats=u29-tottenham" xr:uid="{C3C0F7A7-91FB-4A76-8CFA-413BC511D417}"/>
    <hyperlink ref="A41" r:id="rId35" display="https://www.soccerstats.com/team.asp?league=england&amp;stats=u35-brighton" xr:uid="{5BB49AD2-53F8-4039-908C-64855E5850FC}"/>
    <hyperlink ref="A42" r:id="rId36" display="https://www.soccerstats.com/team.asp?league=england&amp;stats=u27-leicester-city" xr:uid="{A2651B1E-E713-466E-B45C-FC460FE961D6}"/>
    <hyperlink ref="A43" r:id="rId37" display="https://www.soccerstats.com/team.asp?league=england&amp;stats=u64-sheffield-utd" xr:uid="{1B82A0B2-BA1A-48BA-8E98-FC0D709AFDE3}"/>
    <hyperlink ref="A44" r:id="rId38" display="https://www.soccerstats.com/team.asp?league=england&amp;stats=u38-wolverhampton" xr:uid="{B61BC1EF-C9EE-48A1-BAC7-A9C55851ACAC}"/>
    <hyperlink ref="A45" r:id="rId39" display="https://www.soccerstats.com/team.asp?league=england&amp;stats=u28-newcastle-utd" xr:uid="{545CABAF-288A-42CC-A678-99CA1D2233D2}"/>
    <hyperlink ref="A46" r:id="rId40" display="https://www.soccerstats.com/team.asp?league=england&amp;stats=u31-crystal-palace" xr:uid="{FD36CB20-3240-4563-B4F1-A915FDB46737}"/>
    <hyperlink ref="B50" r:id="rId41" display="https://www.soccerstats.com/team.asp?league=england&amp;stats=u33-chelsea" xr:uid="{2A1676B0-489E-41F1-A768-882EDCAC5C42}"/>
    <hyperlink ref="A51" r:id="rId42" display="https://www.soccerstats.com/team.asp?league=england&amp;stats=u45-manchester-city" xr:uid="{FCEFB076-A553-43E7-BBA1-132FF505E237}"/>
    <hyperlink ref="A52" r:id="rId43" display="https://www.soccerstats.com/team.asp?league=england&amp;stats=u29-tottenham" xr:uid="{9B1DF6BD-9640-4016-8F34-1B1E8E42D8B2}"/>
    <hyperlink ref="A53" r:id="rId44" display="https://www.soccerstats.com/team.asp?league=england&amp;stats=u36-bournemouth" xr:uid="{DC7D6CD5-AA33-4E0C-8F19-D8B5865A784F}"/>
    <hyperlink ref="A54" r:id="rId45" display="https://www.soccerstats.com/team.asp?league=england&amp;stats=u35-brighton" xr:uid="{F00D3DE4-510F-4579-9840-18BDA4A4200D}"/>
    <hyperlink ref="A55" r:id="rId46" display="https://www.soccerstats.com/team.asp?league=england&amp;stats=u53-norwich-city" xr:uid="{106760B1-3CE9-4771-ACEF-B15730024A4B}"/>
    <hyperlink ref="A56" r:id="rId47" display="https://www.soccerstats.com/team.asp?league=england&amp;stats=u40-liverpool" xr:uid="{B1CA8635-3C40-4C95-BEEC-46E7C673CCD1}"/>
    <hyperlink ref="A57" r:id="rId48" display="https://www.soccerstats.com/team.asp?league=england&amp;stats=u64-sheffield-utd" xr:uid="{2919F55F-6D77-4929-8E66-C81279A64A6D}"/>
    <hyperlink ref="A58" r:id="rId49" display="https://www.soccerstats.com/team.asp?league=england&amp;stats=u41-west-ham-utd" xr:uid="{0EDC1DD4-953C-4FB7-B2C7-03CA54609E80}"/>
    <hyperlink ref="A59" r:id="rId50" display="https://www.soccerstats.com/team.asp?league=england&amp;stats=u44-arsenal" xr:uid="{041F823E-6877-43CB-B329-2E760F34D236}"/>
    <hyperlink ref="A60" r:id="rId51" display="https://www.soccerstats.com/team.asp?league=england&amp;stats=u69-aston-villa" xr:uid="{D7A612E3-ACA7-475C-8A53-4D31181BF876}"/>
    <hyperlink ref="A61" r:id="rId52" display="https://www.soccerstats.com/team.asp?league=england&amp;stats=u43-burnley" xr:uid="{1FB3C483-B7C7-43C5-8ADF-868CA4950B8F}"/>
    <hyperlink ref="A62" r:id="rId53" display="https://www.soccerstats.com/team.asp?league=england&amp;stats=u27-leicester-city" xr:uid="{8A5670E9-0D79-44A7-A1CD-54A556FEF644}"/>
    <hyperlink ref="A63" r:id="rId54" display="https://www.soccerstats.com/team.asp?league=england&amp;stats=u28-newcastle-utd" xr:uid="{619AF625-805E-44BB-8491-3F4DB0154673}"/>
    <hyperlink ref="A64" r:id="rId55" display="https://www.soccerstats.com/team.asp?league=england&amp;stats=u42-southampton" xr:uid="{A4BE1F59-4844-4FD2-AC2A-E5F7E748B9A0}"/>
    <hyperlink ref="A65" r:id="rId56" display="https://www.soccerstats.com/team.asp?league=england&amp;stats=u38-wolverhampton" xr:uid="{7024020B-6A2E-4E32-9C41-719A76CE8971}"/>
    <hyperlink ref="A66" r:id="rId57" display="https://www.soccerstats.com/team.asp?league=england&amp;stats=u31-crystal-palace" xr:uid="{5F057420-0AEB-4DA7-9ED9-A6938410F27A}"/>
    <hyperlink ref="A67" r:id="rId58" display="https://www.soccerstats.com/team.asp?league=england&amp;stats=u26-manchester-utd" xr:uid="{44F349CE-CFAB-403E-8748-EFB921AC72ED}"/>
    <hyperlink ref="A68" r:id="rId59" display="https://www.soccerstats.com/team.asp?league=england&amp;stats=u34-watford" xr:uid="{28673A44-6E9B-4940-B577-FC5CB040FF37}"/>
    <hyperlink ref="A69" r:id="rId60" display="https://www.soccerstats.com/team.asp?league=england&amp;stats=u39-everton" xr:uid="{B8D07B6D-A19F-4FCE-81E5-B53154C89FF9}"/>
    <hyperlink ref="B79" r:id="rId61" display="https://www.soccerstats.com/team.asp?league=england&amp;stats=u53-norwich-city" xr:uid="{AE07797A-8C3C-4F5F-8AFC-E642C5A623F1}"/>
    <hyperlink ref="A80" r:id="rId62" display="https://www.soccerstats.com/team.asp?league=england&amp;stats=u45-manchester-city" xr:uid="{7684434B-2B2E-41FB-949D-E70A9DECFDF2}"/>
    <hyperlink ref="A81" r:id="rId63" display="https://www.soccerstats.com/team.asp?league=england&amp;stats=u36-bournemouth" xr:uid="{311BB300-D912-4F3C-9849-126E4659A1B6}"/>
    <hyperlink ref="A82" r:id="rId64" display="https://www.soccerstats.com/team.asp?league=england&amp;stats=u33-chelsea" xr:uid="{1CE3757B-9D1B-4AE2-8CA7-232B15C9FBC4}"/>
    <hyperlink ref="A83" r:id="rId65" display="https://www.soccerstats.com/team.asp?league=england&amp;stats=u40-liverpool" xr:uid="{E2084BB0-E588-48F7-993F-1EA54DE2613E}"/>
    <hyperlink ref="A84" r:id="rId66" display="https://www.soccerstats.com/team.asp?league=england&amp;stats=u29-tottenham" xr:uid="{0E2CAE4F-543D-4ED8-9078-2BDE289798A5}"/>
    <hyperlink ref="A85" r:id="rId67" display="https://www.soccerstats.com/team.asp?league=england&amp;stats=u44-arsenal" xr:uid="{61D0778E-D0FA-4AB3-B1A2-30B4EE9D1C98}"/>
    <hyperlink ref="A86" r:id="rId68" display="https://www.soccerstats.com/team.asp?league=england&amp;stats=u34-watford" xr:uid="{B794A4D9-5BAF-49D4-BB8E-6E8517D7C43A}"/>
    <hyperlink ref="A87" r:id="rId69" display="https://www.soccerstats.com/team.asp?league=england&amp;stats=u43-burnley" xr:uid="{7F7256DD-6F40-46D6-8387-29940D179518}"/>
    <hyperlink ref="A88" r:id="rId70" display="https://www.soccerstats.com/team.asp?league=england&amp;stats=u39-everton" xr:uid="{8CABA8A8-3D83-46EB-A287-38DA6E945E06}"/>
    <hyperlink ref="A89" r:id="rId71" display="https://www.soccerstats.com/team.asp?league=england&amp;stats=u27-leicester-city" xr:uid="{38FEC36C-722F-487F-A2C4-E55FCB291D09}"/>
    <hyperlink ref="A90" r:id="rId72" display="https://www.soccerstats.com/team.asp?league=england&amp;stats=u38-wolverhampton" xr:uid="{9E724D5D-0FDB-41A7-96CE-BF79748726C7}"/>
    <hyperlink ref="A91" r:id="rId73" display="https://www.soccerstats.com/team.asp?league=england&amp;stats=u69-aston-villa" xr:uid="{782D9B2C-B950-4955-AEE4-4EA6AE4C8315}"/>
    <hyperlink ref="A92" r:id="rId74" display="https://www.soccerstats.com/team.asp?league=england&amp;stats=u26-manchester-utd" xr:uid="{F3CF7B83-E707-4B53-85C6-37CFD04B1E72}"/>
    <hyperlink ref="A93" r:id="rId75" display="https://www.soccerstats.com/team.asp?league=england&amp;stats=u28-newcastle-utd" xr:uid="{627FE6F9-7764-423F-9527-FF125273FFEB}"/>
    <hyperlink ref="A94" r:id="rId76" display="https://www.soccerstats.com/team.asp?league=england&amp;stats=u41-west-ham-utd" xr:uid="{4132ABEC-0007-4439-9724-790898DDDA1C}"/>
    <hyperlink ref="A95" r:id="rId77" display="https://www.soccerstats.com/team.asp?league=england&amp;stats=u35-brighton" xr:uid="{CA632F67-0D91-4343-905B-B3ADFC9D947C}"/>
    <hyperlink ref="A96" r:id="rId78" display="https://www.soccerstats.com/team.asp?league=england&amp;stats=u64-sheffield-utd" xr:uid="{B16E8AD6-6E21-4687-848F-B2C92FB6CE1B}"/>
    <hyperlink ref="A97" r:id="rId79" display="https://www.soccerstats.com/team.asp?league=england&amp;stats=u42-southampton" xr:uid="{7DDA9BD6-F00A-44BD-AEC3-4055C2FFEB0A}"/>
    <hyperlink ref="A98" r:id="rId80" display="https://www.soccerstats.com/team.asp?league=england&amp;stats=u31-crystal-palace" xr:uid="{06D7BE2A-141E-4A3F-AD54-10CC8AC409F5}"/>
    <hyperlink ref="B104" r:id="rId81" display="https://www.soccerstats.com/team.asp?league=england&amp;stats=u44-arsenal" xr:uid="{6929426E-AE96-42C2-A1A1-FBD061D3140F}"/>
    <hyperlink ref="A105" r:id="rId82" display="https://www.soccerstats.com/team.asp?league=england&amp;stats=u40-liverpool" xr:uid="{9917C570-1D7B-401D-8A95-0FC572B3CED7}"/>
    <hyperlink ref="A106" r:id="rId83" display="https://www.soccerstats.com/team.asp?league=england&amp;stats=u45-manchester-city" xr:uid="{1BBAA9B0-3970-4F15-B023-6BA839B1778F}"/>
    <hyperlink ref="A107" r:id="rId84" display="https://www.soccerstats.com/team.asp?league=england&amp;stats=u53-norwich-city" xr:uid="{0D32FF6E-3553-4F8E-AA97-16AB40AC0664}"/>
    <hyperlink ref="A108" r:id="rId85" display="https://www.soccerstats.com/team.asp?league=england&amp;stats=u39-everton" xr:uid="{F07FBD44-90F8-4402-91B8-D1D2F03931F2}"/>
    <hyperlink ref="A109" r:id="rId86" display="https://www.soccerstats.com/team.asp?league=england&amp;stats=u69-aston-villa" xr:uid="{0189BB62-39DD-43BA-8C48-13A1FBD5551A}"/>
    <hyperlink ref="A110" r:id="rId87" display="https://www.soccerstats.com/team.asp?league=england&amp;stats=u36-bournemouth" xr:uid="{D9EDFB6A-122F-45F3-B3A2-4FAE3D438DB7}"/>
    <hyperlink ref="A111" r:id="rId88" display="https://www.soccerstats.com/team.asp?league=england&amp;stats=u33-chelsea" xr:uid="{AD47E22D-8B09-4489-B165-4D094E80A057}"/>
    <hyperlink ref="A112" r:id="rId89" display="https://www.soccerstats.com/team.asp?league=england&amp;stats=u27-leicester-city" xr:uid="{5766A2EE-F19B-4E8F-973A-BD63C45EBB0B}"/>
    <hyperlink ref="A113" r:id="rId90" display="https://www.soccerstats.com/team.asp?league=england&amp;stats=u34-watford" xr:uid="{B28ACC3C-BC95-453D-93C0-16829159220B}"/>
    <hyperlink ref="A114" r:id="rId91" display="https://www.soccerstats.com/team.asp?league=england&amp;stats=u43-burnley" xr:uid="{9AC7BE2D-04DF-41B5-97C0-373195E2763B}"/>
    <hyperlink ref="A115" r:id="rId92" display="https://www.soccerstats.com/team.asp?league=england&amp;stats=u26-manchester-utd" xr:uid="{DC831437-108E-468E-8EC3-BCC488E76B44}"/>
    <hyperlink ref="A116" r:id="rId93" display="https://www.soccerstats.com/team.asp?league=england&amp;stats=u28-newcastle-utd" xr:uid="{A8A09D4F-5E8E-4490-AAA1-D8BB8263942B}"/>
    <hyperlink ref="A117" r:id="rId94" display="https://www.soccerstats.com/team.asp?league=england&amp;stats=u42-southampton" xr:uid="{E9BB0507-5F3F-458D-B3A5-D98EF9C9CB6D}"/>
    <hyperlink ref="A118" r:id="rId95" display="https://www.soccerstats.com/team.asp?league=england&amp;stats=u29-tottenham" xr:uid="{54644A98-066E-428B-94BC-3AB924459432}"/>
    <hyperlink ref="A119" r:id="rId96" display="https://www.soccerstats.com/team.asp?league=england&amp;stats=u41-west-ham-utd" xr:uid="{62E5D927-373C-47A5-89B5-30BEE9BC5230}"/>
    <hyperlink ref="A120" r:id="rId97" display="https://www.soccerstats.com/team.asp?league=england&amp;stats=u38-wolverhampton" xr:uid="{310DACEF-968B-4343-B0FC-1602D8AF8880}"/>
    <hyperlink ref="A121" r:id="rId98" display="https://www.soccerstats.com/team.asp?league=england&amp;stats=u64-sheffield-utd" xr:uid="{C64ADAD1-5A07-47AF-8385-AF7F9C83557C}"/>
    <hyperlink ref="A122" r:id="rId99" display="https://www.soccerstats.com/team.asp?league=england&amp;stats=u35-brighton" xr:uid="{A6FDE004-F826-4D05-A675-2C3E93944D76}"/>
    <hyperlink ref="A123" r:id="rId100" display="https://www.soccerstats.com/team.asp?league=england&amp;stats=u31-crystal-palace" xr:uid="{FAA878BD-AE83-4F13-BA1A-1B27E7FA15BB}"/>
    <hyperlink ref="B129" r:id="rId101" display="https://www.soccerstats.com/team.asp?league=england&amp;stats=u29-tottenham" xr:uid="{D382EE38-B89B-415B-9D03-24DDAA401924}"/>
    <hyperlink ref="A130" r:id="rId102" display="https://www.soccerstats.com/team.asp?league=england&amp;stats=u36-bournemouth" xr:uid="{6DA6B6FB-E81C-4684-B4DA-F4E48C069E9C}"/>
    <hyperlink ref="A131" r:id="rId103" display="https://www.soccerstats.com/team.asp?league=england&amp;stats=u33-chelsea" xr:uid="{34FB7894-2D00-4473-9A33-B4DC7514E526}"/>
    <hyperlink ref="A132" r:id="rId104" display="https://www.soccerstats.com/team.asp?league=england&amp;stats=u53-norwich-city" xr:uid="{696C1A4F-BDF6-456E-90F5-0B4AE3D9D013}"/>
    <hyperlink ref="A133" r:id="rId105" display="https://www.soccerstats.com/team.asp?league=england&amp;stats=u45-manchester-city" xr:uid="{2366A9B7-6033-44D8-B1D1-13483BEEF1F5}"/>
    <hyperlink ref="A134" r:id="rId106" display="https://www.soccerstats.com/team.asp?league=england&amp;stats=u35-brighton" xr:uid="{C5818EA8-CA4A-49B7-B117-0C607BF82782}"/>
    <hyperlink ref="A135" r:id="rId107" display="https://www.soccerstats.com/team.asp?league=england&amp;stats=u43-burnley" xr:uid="{5C1F3701-3C74-44D7-8798-1453D963839A}"/>
    <hyperlink ref="A136" r:id="rId108" display="https://www.soccerstats.com/team.asp?league=england&amp;stats=u40-liverpool" xr:uid="{D095F573-F7B9-42C1-A321-36733D5CE25B}"/>
    <hyperlink ref="A137" r:id="rId109" display="https://www.soccerstats.com/team.asp?league=england&amp;stats=u34-watford" xr:uid="{FB0FC32F-EB4C-4087-B583-4AD51A40982F}"/>
    <hyperlink ref="A138" r:id="rId110" display="https://www.soccerstats.com/team.asp?league=england&amp;stats=u38-wolverhampton" xr:uid="{ACBD892C-B704-42FE-AD49-C9208665B159}"/>
    <hyperlink ref="A139" r:id="rId111" display="https://www.soccerstats.com/team.asp?league=england&amp;stats=u27-leicester-city" xr:uid="{6E885D4D-8886-4011-BDFB-AA5C4208D349}"/>
    <hyperlink ref="A140" r:id="rId112" display="https://www.soccerstats.com/team.asp?league=england&amp;stats=u26-manchester-utd" xr:uid="{65D6CE0D-40CD-4BA7-ADED-B395E21B3F99}"/>
    <hyperlink ref="A141" r:id="rId113" display="https://www.soccerstats.com/team.asp?league=england&amp;stats=u28-newcastle-utd" xr:uid="{7D87541F-0D66-4AD0-BE92-56D0721C109D}"/>
    <hyperlink ref="A142" r:id="rId114" display="https://www.soccerstats.com/team.asp?league=england&amp;stats=u64-sheffield-utd" xr:uid="{8DEBBFA1-22C4-4686-8EDB-9C9F63480DEE}"/>
    <hyperlink ref="A143" r:id="rId115" display="https://www.soccerstats.com/team.asp?league=england&amp;stats=u41-west-ham-utd" xr:uid="{B7DE3CE4-1DC4-4B8D-84DA-480B8F61AAE6}"/>
    <hyperlink ref="A144" r:id="rId116" display="https://www.soccerstats.com/team.asp?league=england&amp;stats=u44-arsenal" xr:uid="{CDAB9682-8925-4502-83F4-13DBDEFFA125}"/>
    <hyperlink ref="A145" r:id="rId117" display="https://www.soccerstats.com/team.asp?league=england&amp;stats=u69-aston-villa" xr:uid="{E4945469-4323-42AD-B7BC-8958F8013E48}"/>
    <hyperlink ref="A146" r:id="rId118" display="https://www.soccerstats.com/team.asp?league=england&amp;stats=u31-crystal-palace" xr:uid="{1A6ACE48-7962-4AAD-BB9B-F8CFA77EA3EB}"/>
    <hyperlink ref="A147" r:id="rId119" display="https://www.soccerstats.com/team.asp?league=england&amp;stats=u39-everton" xr:uid="{3EFD9F66-38BB-4CC1-BA77-E7D0F7726E37}"/>
    <hyperlink ref="A148" r:id="rId120" display="https://www.soccerstats.com/team.asp?league=england&amp;stats=u42-southampton" xr:uid="{E0781531-535A-4417-B46A-B1EF43B2008D}"/>
    <hyperlink ref="A153" r:id="rId121" display="https://www.soccerstats.com/table.asp?league=england&amp;tid=e" xr:uid="{2C423548-A73A-44D7-8623-87886E0B1BEA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9"/>
  <dimension ref="A1:U177"/>
  <sheetViews>
    <sheetView topLeftCell="A57" workbookViewId="0">
      <selection activeCell="R59" sqref="R59:U81"/>
    </sheetView>
  </sheetViews>
  <sheetFormatPr baseColWidth="10" defaultRowHeight="15" x14ac:dyDescent="0.25"/>
  <cols>
    <col min="1" max="1" width="18.28515625" bestFit="1" customWidth="1"/>
    <col min="2" max="2" width="14.85546875" bestFit="1" customWidth="1"/>
    <col min="3" max="3" width="5" bestFit="1" customWidth="1"/>
    <col min="4" max="7" width="6.140625" bestFit="1" customWidth="1"/>
    <col min="8" max="10" width="5.28515625" bestFit="1" customWidth="1"/>
    <col min="11" max="15" width="6.140625" bestFit="1" customWidth="1"/>
    <col min="16" max="16" width="4.5703125" bestFit="1" customWidth="1"/>
  </cols>
  <sheetData>
    <row r="1" spans="1:21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85"/>
      <c r="B4" s="2" t="s">
        <v>153</v>
      </c>
      <c r="C4" s="71">
        <v>6</v>
      </c>
      <c r="D4" s="82">
        <v>3.5</v>
      </c>
      <c r="E4" s="72">
        <v>1</v>
      </c>
      <c r="F4" s="72">
        <v>1</v>
      </c>
      <c r="G4" s="72">
        <v>1</v>
      </c>
      <c r="H4" s="72">
        <v>0.5</v>
      </c>
      <c r="I4" s="72">
        <v>0</v>
      </c>
      <c r="J4" s="72">
        <v>0</v>
      </c>
      <c r="K4" s="72">
        <v>0</v>
      </c>
      <c r="L4" s="72">
        <v>0.83</v>
      </c>
      <c r="M4" s="72">
        <v>0</v>
      </c>
      <c r="N4" s="72">
        <v>0.17</v>
      </c>
      <c r="O4" s="72">
        <v>0</v>
      </c>
      <c r="P4" s="72">
        <v>0.17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Bet</v>
      </c>
      <c r="U4" s="4" t="str">
        <f t="shared" si="0"/>
        <v>No Bet</v>
      </c>
    </row>
    <row r="5" spans="1:21" x14ac:dyDescent="0.25">
      <c r="A5" s="2" t="s">
        <v>154</v>
      </c>
      <c r="B5" s="71">
        <v>6</v>
      </c>
      <c r="C5" s="82">
        <v>3.33</v>
      </c>
      <c r="D5" s="72">
        <v>1</v>
      </c>
      <c r="E5" s="72">
        <v>0.83</v>
      </c>
      <c r="F5" s="72">
        <v>0.83</v>
      </c>
      <c r="G5" s="72">
        <v>0.33</v>
      </c>
      <c r="H5" s="72">
        <v>0.17</v>
      </c>
      <c r="I5" s="72">
        <v>0.17</v>
      </c>
      <c r="J5" s="72">
        <v>0</v>
      </c>
      <c r="K5" s="72">
        <v>0.83</v>
      </c>
      <c r="L5" s="72">
        <v>0</v>
      </c>
      <c r="M5" s="72">
        <v>0.17</v>
      </c>
      <c r="N5" s="72">
        <v>0</v>
      </c>
      <c r="O5" s="72">
        <v>0.17</v>
      </c>
      <c r="R5" s="4" t="str">
        <f>IF(D5&lt;$Q$1,"No Bet","Bet")</f>
        <v>Bet</v>
      </c>
      <c r="S5" s="4" t="str">
        <f t="shared" ref="S5:U5" si="1">IF(E5&lt;$Q$1,"No Bet","Bet")</f>
        <v>No 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155</v>
      </c>
      <c r="B6" s="71">
        <v>6</v>
      </c>
      <c r="C6" s="82">
        <v>3.17</v>
      </c>
      <c r="D6" s="72">
        <v>1</v>
      </c>
      <c r="E6" s="72">
        <v>1</v>
      </c>
      <c r="F6" s="72">
        <v>0.67</v>
      </c>
      <c r="G6" s="72">
        <v>0.5</v>
      </c>
      <c r="H6" s="72">
        <v>0</v>
      </c>
      <c r="I6" s="72">
        <v>0</v>
      </c>
      <c r="J6" s="72">
        <v>0</v>
      </c>
      <c r="K6" s="72">
        <v>0.83</v>
      </c>
      <c r="L6" s="72">
        <v>0.17</v>
      </c>
      <c r="M6" s="72">
        <v>0</v>
      </c>
      <c r="N6" s="72">
        <v>0.17</v>
      </c>
      <c r="O6" s="72">
        <v>0</v>
      </c>
      <c r="R6" s="4" t="str">
        <f t="shared" ref="R6:R27" si="2">IF(D6&lt;$Q$1,"No Bet","Bet")</f>
        <v>Bet</v>
      </c>
      <c r="S6" s="4" t="str">
        <f t="shared" ref="S6:S27" si="3">IF(E6&lt;$Q$1,"No Bet","Bet")</f>
        <v>Bet</v>
      </c>
      <c r="T6" s="4" t="str">
        <f t="shared" ref="T6:T27" si="4">IF(F6&lt;$Q$1,"No Bet","Bet")</f>
        <v>No Bet</v>
      </c>
      <c r="U6" s="4" t="str">
        <f t="shared" ref="U6:U27" si="5">IF(G6&lt;$Q$1,"No Bet","Bet")</f>
        <v>No Bet</v>
      </c>
    </row>
    <row r="7" spans="1:21" x14ac:dyDescent="0.25">
      <c r="A7" s="2" t="s">
        <v>156</v>
      </c>
      <c r="B7" s="71">
        <v>6</v>
      </c>
      <c r="C7" s="82">
        <v>3</v>
      </c>
      <c r="D7" s="72">
        <v>1</v>
      </c>
      <c r="E7" s="72">
        <v>0.83</v>
      </c>
      <c r="F7" s="72">
        <v>0.67</v>
      </c>
      <c r="G7" s="72">
        <v>0.33</v>
      </c>
      <c r="H7" s="72">
        <v>0.17</v>
      </c>
      <c r="I7" s="72">
        <v>0</v>
      </c>
      <c r="J7" s="72">
        <v>0</v>
      </c>
      <c r="K7" s="72">
        <v>0.67</v>
      </c>
      <c r="L7" s="72">
        <v>0.17</v>
      </c>
      <c r="M7" s="72">
        <v>0.17</v>
      </c>
      <c r="N7" s="72">
        <v>0.17</v>
      </c>
      <c r="O7" s="72">
        <v>0.17</v>
      </c>
      <c r="R7" s="4" t="str">
        <f t="shared" si="2"/>
        <v>Bet</v>
      </c>
      <c r="S7" s="4" t="str">
        <f t="shared" si="3"/>
        <v>No 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157</v>
      </c>
      <c r="B8" s="71">
        <v>6</v>
      </c>
      <c r="C8" s="82">
        <v>3</v>
      </c>
      <c r="D8" s="72">
        <v>1</v>
      </c>
      <c r="E8" s="72">
        <v>1</v>
      </c>
      <c r="F8" s="72">
        <v>0.67</v>
      </c>
      <c r="G8" s="72">
        <v>0.33</v>
      </c>
      <c r="H8" s="72">
        <v>0</v>
      </c>
      <c r="I8" s="72">
        <v>0</v>
      </c>
      <c r="J8" s="72">
        <v>0</v>
      </c>
      <c r="K8" s="72">
        <v>0.83</v>
      </c>
      <c r="L8" s="72">
        <v>0</v>
      </c>
      <c r="M8" s="72">
        <v>0.17</v>
      </c>
      <c r="N8" s="72">
        <v>0</v>
      </c>
      <c r="O8" s="72">
        <v>0.17</v>
      </c>
      <c r="R8" s="4" t="str">
        <f t="shared" si="2"/>
        <v>Bet</v>
      </c>
      <c r="S8" s="4" t="str">
        <f t="shared" si="3"/>
        <v>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158</v>
      </c>
      <c r="B9" s="71">
        <v>6</v>
      </c>
      <c r="C9" s="82">
        <v>2.83</v>
      </c>
      <c r="D9" s="72">
        <v>1</v>
      </c>
      <c r="E9" s="72">
        <v>1</v>
      </c>
      <c r="F9" s="72">
        <v>0.5</v>
      </c>
      <c r="G9" s="72">
        <v>0.17</v>
      </c>
      <c r="H9" s="72">
        <v>0.17</v>
      </c>
      <c r="I9" s="72">
        <v>0</v>
      </c>
      <c r="J9" s="72">
        <v>0</v>
      </c>
      <c r="K9" s="72">
        <v>1</v>
      </c>
      <c r="L9" s="72">
        <v>0</v>
      </c>
      <c r="M9" s="72">
        <v>0</v>
      </c>
      <c r="N9" s="72">
        <v>0</v>
      </c>
      <c r="O9" s="72">
        <v>0</v>
      </c>
      <c r="R9" s="4" t="str">
        <f t="shared" si="2"/>
        <v>Bet</v>
      </c>
      <c r="S9" s="4" t="str">
        <f t="shared" si="3"/>
        <v>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159</v>
      </c>
      <c r="B10" s="71">
        <v>6</v>
      </c>
      <c r="C10" s="82">
        <v>2.67</v>
      </c>
      <c r="D10" s="72">
        <v>0.83</v>
      </c>
      <c r="E10" s="72">
        <v>0.83</v>
      </c>
      <c r="F10" s="72">
        <v>0.67</v>
      </c>
      <c r="G10" s="72">
        <v>0.17</v>
      </c>
      <c r="H10" s="72">
        <v>0.17</v>
      </c>
      <c r="I10" s="72">
        <v>0</v>
      </c>
      <c r="J10" s="72">
        <v>0</v>
      </c>
      <c r="K10" s="72">
        <v>0.67</v>
      </c>
      <c r="L10" s="72">
        <v>0.17</v>
      </c>
      <c r="M10" s="72">
        <v>0.33</v>
      </c>
      <c r="N10" s="72">
        <v>0</v>
      </c>
      <c r="O10" s="72">
        <v>0.17</v>
      </c>
      <c r="R10" s="4" t="str">
        <f t="shared" si="2"/>
        <v>No 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160</v>
      </c>
      <c r="B11" s="71">
        <v>6</v>
      </c>
      <c r="C11" s="82">
        <v>2.67</v>
      </c>
      <c r="D11" s="72">
        <v>1</v>
      </c>
      <c r="E11" s="72">
        <v>0.83</v>
      </c>
      <c r="F11" s="72">
        <v>0.5</v>
      </c>
      <c r="G11" s="72">
        <v>0.33</v>
      </c>
      <c r="H11" s="72">
        <v>0</v>
      </c>
      <c r="I11" s="72">
        <v>0</v>
      </c>
      <c r="J11" s="72">
        <v>0</v>
      </c>
      <c r="K11" s="72">
        <v>0.67</v>
      </c>
      <c r="L11" s="72">
        <v>0.33</v>
      </c>
      <c r="M11" s="72">
        <v>0</v>
      </c>
      <c r="N11" s="72">
        <v>0.33</v>
      </c>
      <c r="O11" s="72">
        <v>0</v>
      </c>
      <c r="R11" s="4" t="str">
        <f t="shared" si="2"/>
        <v>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161</v>
      </c>
      <c r="B12" s="71">
        <v>6</v>
      </c>
      <c r="C12" s="82">
        <v>2.67</v>
      </c>
      <c r="D12" s="72">
        <v>1</v>
      </c>
      <c r="E12" s="72">
        <v>1</v>
      </c>
      <c r="F12" s="72">
        <v>0.67</v>
      </c>
      <c r="G12" s="72">
        <v>0</v>
      </c>
      <c r="H12" s="72">
        <v>0</v>
      </c>
      <c r="I12" s="72">
        <v>0</v>
      </c>
      <c r="J12" s="72">
        <v>0</v>
      </c>
      <c r="K12" s="72">
        <v>0.83</v>
      </c>
      <c r="L12" s="72">
        <v>0</v>
      </c>
      <c r="M12" s="72">
        <v>0.17</v>
      </c>
      <c r="N12" s="72">
        <v>0</v>
      </c>
      <c r="O12" s="72">
        <v>0.17</v>
      </c>
      <c r="R12" s="4" t="str">
        <f t="shared" si="2"/>
        <v>Bet</v>
      </c>
      <c r="S12" s="4" t="str">
        <f t="shared" si="3"/>
        <v>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162</v>
      </c>
      <c r="B13" s="71">
        <v>6</v>
      </c>
      <c r="C13" s="82">
        <v>2.67</v>
      </c>
      <c r="D13" s="72">
        <v>1</v>
      </c>
      <c r="E13" s="72">
        <v>1</v>
      </c>
      <c r="F13" s="72">
        <v>0.5</v>
      </c>
      <c r="G13" s="72">
        <v>0.17</v>
      </c>
      <c r="H13" s="72">
        <v>0</v>
      </c>
      <c r="I13" s="72">
        <v>0</v>
      </c>
      <c r="J13" s="72">
        <v>0</v>
      </c>
      <c r="K13" s="72">
        <v>0.5</v>
      </c>
      <c r="L13" s="72">
        <v>0.33</v>
      </c>
      <c r="M13" s="72">
        <v>0.17</v>
      </c>
      <c r="N13" s="72">
        <v>0.33</v>
      </c>
      <c r="O13" s="72">
        <v>0.17</v>
      </c>
      <c r="R13" s="4" t="str">
        <f t="shared" si="2"/>
        <v>Bet</v>
      </c>
      <c r="S13" s="4" t="str">
        <f t="shared" si="3"/>
        <v>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163</v>
      </c>
      <c r="B14" s="71">
        <v>6</v>
      </c>
      <c r="C14" s="82">
        <v>2.67</v>
      </c>
      <c r="D14" s="72">
        <v>0.83</v>
      </c>
      <c r="E14" s="72">
        <v>0.67</v>
      </c>
      <c r="F14" s="72">
        <v>0.67</v>
      </c>
      <c r="G14" s="72">
        <v>0.33</v>
      </c>
      <c r="H14" s="72">
        <v>0.17</v>
      </c>
      <c r="I14" s="72">
        <v>0</v>
      </c>
      <c r="J14" s="72">
        <v>0</v>
      </c>
      <c r="K14" s="72">
        <v>0.5</v>
      </c>
      <c r="L14" s="72">
        <v>0.5</v>
      </c>
      <c r="M14" s="72">
        <v>0.17</v>
      </c>
      <c r="N14" s="72">
        <v>0.33</v>
      </c>
      <c r="O14" s="72">
        <v>0</v>
      </c>
      <c r="R14" s="4" t="str">
        <f t="shared" si="2"/>
        <v>No 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164</v>
      </c>
      <c r="B15" s="71">
        <v>6</v>
      </c>
      <c r="C15" s="82">
        <v>2.5</v>
      </c>
      <c r="D15" s="72">
        <v>0.83</v>
      </c>
      <c r="E15" s="72">
        <v>0.83</v>
      </c>
      <c r="F15" s="72">
        <v>0.67</v>
      </c>
      <c r="G15" s="72">
        <v>0.17</v>
      </c>
      <c r="H15" s="72">
        <v>0</v>
      </c>
      <c r="I15" s="72">
        <v>0</v>
      </c>
      <c r="J15" s="72">
        <v>0</v>
      </c>
      <c r="K15" s="72">
        <v>0.67</v>
      </c>
      <c r="L15" s="72">
        <v>0.17</v>
      </c>
      <c r="M15" s="72">
        <v>0.33</v>
      </c>
      <c r="N15" s="72">
        <v>0</v>
      </c>
      <c r="O15" s="72">
        <v>0.17</v>
      </c>
      <c r="R15" s="4" t="str">
        <f t="shared" si="2"/>
        <v>No 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165</v>
      </c>
      <c r="B16" s="71">
        <v>6</v>
      </c>
      <c r="C16" s="82">
        <v>2.5</v>
      </c>
      <c r="D16" s="72">
        <v>1</v>
      </c>
      <c r="E16" s="72">
        <v>0.83</v>
      </c>
      <c r="F16" s="72">
        <v>0.5</v>
      </c>
      <c r="G16" s="72">
        <v>0.17</v>
      </c>
      <c r="H16" s="72">
        <v>0</v>
      </c>
      <c r="I16" s="72">
        <v>0</v>
      </c>
      <c r="J16" s="72">
        <v>0</v>
      </c>
      <c r="K16" s="72">
        <v>0.5</v>
      </c>
      <c r="L16" s="72">
        <v>0.33</v>
      </c>
      <c r="M16" s="72">
        <v>0.17</v>
      </c>
      <c r="N16" s="72">
        <v>0.33</v>
      </c>
      <c r="O16" s="72">
        <v>0.17</v>
      </c>
      <c r="R16" s="4" t="str">
        <f t="shared" si="2"/>
        <v>Bet</v>
      </c>
      <c r="S16" s="4" t="str">
        <f t="shared" si="3"/>
        <v>No 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166</v>
      </c>
      <c r="B17" s="71">
        <v>6</v>
      </c>
      <c r="C17" s="82">
        <v>2.5</v>
      </c>
      <c r="D17" s="72">
        <v>1</v>
      </c>
      <c r="E17" s="72">
        <v>0.83</v>
      </c>
      <c r="F17" s="72">
        <v>0.5</v>
      </c>
      <c r="G17" s="72">
        <v>0.17</v>
      </c>
      <c r="H17" s="72">
        <v>0</v>
      </c>
      <c r="I17" s="72">
        <v>0</v>
      </c>
      <c r="J17" s="72">
        <v>0</v>
      </c>
      <c r="K17" s="72">
        <v>0.83</v>
      </c>
      <c r="L17" s="72">
        <v>0</v>
      </c>
      <c r="M17" s="72">
        <v>0.17</v>
      </c>
      <c r="N17" s="72">
        <v>0</v>
      </c>
      <c r="O17" s="72">
        <v>0.17</v>
      </c>
      <c r="R17" s="4" t="str">
        <f t="shared" si="2"/>
        <v>Bet</v>
      </c>
      <c r="S17" s="4" t="str">
        <f t="shared" si="3"/>
        <v>No 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167</v>
      </c>
      <c r="B18" s="71">
        <v>6</v>
      </c>
      <c r="C18" s="82">
        <v>2.5</v>
      </c>
      <c r="D18" s="72">
        <v>1</v>
      </c>
      <c r="E18" s="72">
        <v>0.5</v>
      </c>
      <c r="F18" s="72">
        <v>0.33</v>
      </c>
      <c r="G18" s="72">
        <v>0.33</v>
      </c>
      <c r="H18" s="72">
        <v>0.17</v>
      </c>
      <c r="I18" s="72">
        <v>0.17</v>
      </c>
      <c r="J18" s="72">
        <v>0</v>
      </c>
      <c r="K18" s="72">
        <v>0.5</v>
      </c>
      <c r="L18" s="72">
        <v>0.17</v>
      </c>
      <c r="M18" s="72">
        <v>0.33</v>
      </c>
      <c r="N18" s="72">
        <v>0.17</v>
      </c>
      <c r="O18" s="72">
        <v>0.33</v>
      </c>
      <c r="R18" s="4" t="str">
        <f t="shared" si="2"/>
        <v>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168</v>
      </c>
      <c r="B19" s="71">
        <v>6</v>
      </c>
      <c r="C19" s="82">
        <v>2.5</v>
      </c>
      <c r="D19" s="72">
        <v>1</v>
      </c>
      <c r="E19" s="72">
        <v>1</v>
      </c>
      <c r="F19" s="72">
        <v>0.5</v>
      </c>
      <c r="G19" s="72">
        <v>0</v>
      </c>
      <c r="H19" s="72">
        <v>0</v>
      </c>
      <c r="I19" s="72">
        <v>0</v>
      </c>
      <c r="J19" s="72">
        <v>0</v>
      </c>
      <c r="K19" s="72">
        <v>0.83</v>
      </c>
      <c r="L19" s="72">
        <v>0.17</v>
      </c>
      <c r="M19" s="72">
        <v>0</v>
      </c>
      <c r="N19" s="72">
        <v>0.17</v>
      </c>
      <c r="O19" s="72">
        <v>0</v>
      </c>
      <c r="R19" s="4" t="str">
        <f t="shared" si="2"/>
        <v>Bet</v>
      </c>
      <c r="S19" s="4" t="str">
        <f t="shared" si="3"/>
        <v>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2" t="s">
        <v>169</v>
      </c>
      <c r="B20" s="71">
        <v>6</v>
      </c>
      <c r="C20" s="82">
        <v>2.5</v>
      </c>
      <c r="D20" s="72">
        <v>0.83</v>
      </c>
      <c r="E20" s="72">
        <v>0.67</v>
      </c>
      <c r="F20" s="72">
        <v>0.5</v>
      </c>
      <c r="G20" s="72">
        <v>0.33</v>
      </c>
      <c r="H20" s="72">
        <v>0.17</v>
      </c>
      <c r="I20" s="72">
        <v>0</v>
      </c>
      <c r="J20" s="72">
        <v>0</v>
      </c>
      <c r="K20" s="72">
        <v>0.33</v>
      </c>
      <c r="L20" s="72">
        <v>0.17</v>
      </c>
      <c r="M20" s="72">
        <v>0.67</v>
      </c>
      <c r="N20" s="72">
        <v>0</v>
      </c>
      <c r="O20" s="72">
        <v>0.5</v>
      </c>
      <c r="R20" s="4" t="str">
        <f t="shared" si="2"/>
        <v>No Bet</v>
      </c>
      <c r="S20" s="4" t="str">
        <f t="shared" si="3"/>
        <v>No Bet</v>
      </c>
      <c r="T20" s="4" t="str">
        <f t="shared" si="4"/>
        <v>No Bet</v>
      </c>
      <c r="U20" s="4" t="str">
        <f t="shared" si="5"/>
        <v>No Bet</v>
      </c>
    </row>
    <row r="21" spans="1:21" x14ac:dyDescent="0.25">
      <c r="A21" s="2" t="s">
        <v>170</v>
      </c>
      <c r="B21" s="71">
        <v>6</v>
      </c>
      <c r="C21" s="82">
        <v>2.33</v>
      </c>
      <c r="D21" s="72">
        <v>1</v>
      </c>
      <c r="E21" s="72">
        <v>0.83</v>
      </c>
      <c r="F21" s="72">
        <v>0.5</v>
      </c>
      <c r="G21" s="72">
        <v>0</v>
      </c>
      <c r="H21" s="72">
        <v>0</v>
      </c>
      <c r="I21" s="72">
        <v>0</v>
      </c>
      <c r="J21" s="72">
        <v>0</v>
      </c>
      <c r="K21" s="72">
        <v>0.33</v>
      </c>
      <c r="L21" s="72">
        <v>0.33</v>
      </c>
      <c r="M21" s="72">
        <v>0.33</v>
      </c>
      <c r="N21" s="72">
        <v>0.33</v>
      </c>
      <c r="O21" s="72">
        <v>0.33</v>
      </c>
      <c r="R21" s="4" t="str">
        <f t="shared" si="2"/>
        <v>Bet</v>
      </c>
      <c r="S21" s="4" t="str">
        <f t="shared" si="3"/>
        <v>No Bet</v>
      </c>
      <c r="T21" s="4" t="str">
        <f t="shared" si="4"/>
        <v>No Bet</v>
      </c>
      <c r="U21" s="4" t="str">
        <f t="shared" si="5"/>
        <v>No Bet</v>
      </c>
    </row>
    <row r="22" spans="1:21" x14ac:dyDescent="0.25">
      <c r="A22" s="2" t="s">
        <v>171</v>
      </c>
      <c r="B22" s="71">
        <v>6</v>
      </c>
      <c r="C22" s="82">
        <v>2.33</v>
      </c>
      <c r="D22" s="72">
        <v>1</v>
      </c>
      <c r="E22" s="72">
        <v>0.67</v>
      </c>
      <c r="F22" s="72">
        <v>0.5</v>
      </c>
      <c r="G22" s="72">
        <v>0.17</v>
      </c>
      <c r="H22" s="72">
        <v>0</v>
      </c>
      <c r="I22" s="72">
        <v>0</v>
      </c>
      <c r="J22" s="72">
        <v>0</v>
      </c>
      <c r="K22" s="72">
        <v>0.5</v>
      </c>
      <c r="L22" s="72">
        <v>0.33</v>
      </c>
      <c r="M22" s="72">
        <v>0.17</v>
      </c>
      <c r="N22" s="72">
        <v>0.33</v>
      </c>
      <c r="O22" s="72">
        <v>0.17</v>
      </c>
      <c r="Q22" s="3"/>
      <c r="R22" s="4" t="str">
        <f t="shared" si="2"/>
        <v>Bet</v>
      </c>
      <c r="S22" s="4" t="str">
        <f t="shared" si="3"/>
        <v>No Bet</v>
      </c>
      <c r="T22" s="4" t="str">
        <f t="shared" si="4"/>
        <v>No Bet</v>
      </c>
      <c r="U22" s="4" t="str">
        <f t="shared" si="5"/>
        <v>No Bet</v>
      </c>
    </row>
    <row r="23" spans="1:21" x14ac:dyDescent="0.25">
      <c r="A23" s="2" t="s">
        <v>172</v>
      </c>
      <c r="B23" s="71">
        <v>6</v>
      </c>
      <c r="C23" s="82">
        <v>2.17</v>
      </c>
      <c r="D23" s="72">
        <v>0.83</v>
      </c>
      <c r="E23" s="72">
        <v>0.67</v>
      </c>
      <c r="F23" s="72">
        <v>0.33</v>
      </c>
      <c r="G23" s="72">
        <v>0.33</v>
      </c>
      <c r="H23" s="72">
        <v>0</v>
      </c>
      <c r="I23" s="72">
        <v>0</v>
      </c>
      <c r="J23" s="72">
        <v>0</v>
      </c>
      <c r="K23" s="72">
        <v>0.33</v>
      </c>
      <c r="L23" s="72">
        <v>0.33</v>
      </c>
      <c r="M23" s="72">
        <v>0.5</v>
      </c>
      <c r="N23" s="72">
        <v>0.17</v>
      </c>
      <c r="O23" s="72">
        <v>0.33</v>
      </c>
      <c r="R23" s="4" t="str">
        <f t="shared" si="2"/>
        <v>No Bet</v>
      </c>
      <c r="S23" s="4" t="str">
        <f t="shared" si="3"/>
        <v>No Bet</v>
      </c>
      <c r="T23" s="4" t="str">
        <f t="shared" si="4"/>
        <v>No Bet</v>
      </c>
      <c r="U23" s="4" t="str">
        <f t="shared" si="5"/>
        <v>No Bet</v>
      </c>
    </row>
    <row r="24" spans="1:21" x14ac:dyDescent="0.25">
      <c r="A24" s="2" t="s">
        <v>173</v>
      </c>
      <c r="B24" s="71">
        <v>6</v>
      </c>
      <c r="C24" s="82">
        <v>2.17</v>
      </c>
      <c r="D24" s="72">
        <v>1</v>
      </c>
      <c r="E24" s="72">
        <v>0.67</v>
      </c>
      <c r="F24" s="72">
        <v>0.33</v>
      </c>
      <c r="G24" s="72">
        <v>0.17</v>
      </c>
      <c r="H24" s="72">
        <v>0</v>
      </c>
      <c r="I24" s="72">
        <v>0</v>
      </c>
      <c r="J24" s="72">
        <v>0</v>
      </c>
      <c r="K24" s="72">
        <v>0.33</v>
      </c>
      <c r="L24" s="72">
        <v>0.5</v>
      </c>
      <c r="M24" s="72">
        <v>0.17</v>
      </c>
      <c r="N24" s="72">
        <v>0.5</v>
      </c>
      <c r="O24" s="72">
        <v>0.17</v>
      </c>
      <c r="Q24" s="9"/>
      <c r="R24" s="4" t="str">
        <f t="shared" si="2"/>
        <v>Bet</v>
      </c>
      <c r="S24" s="4" t="str">
        <f t="shared" si="3"/>
        <v>No Bet</v>
      </c>
      <c r="T24" s="4" t="str">
        <f t="shared" si="4"/>
        <v>No Bet</v>
      </c>
      <c r="U24" s="4" t="str">
        <f t="shared" si="5"/>
        <v>No Bet</v>
      </c>
    </row>
    <row r="25" spans="1:21" x14ac:dyDescent="0.25">
      <c r="A25" s="2" t="s">
        <v>174</v>
      </c>
      <c r="B25" s="71">
        <v>6</v>
      </c>
      <c r="C25" s="82">
        <v>2</v>
      </c>
      <c r="D25" s="72">
        <v>0.83</v>
      </c>
      <c r="E25" s="72">
        <v>0.5</v>
      </c>
      <c r="F25" s="72">
        <v>0.33</v>
      </c>
      <c r="G25" s="72">
        <v>0.17</v>
      </c>
      <c r="H25" s="72">
        <v>0.17</v>
      </c>
      <c r="I25" s="72">
        <v>0</v>
      </c>
      <c r="J25" s="72">
        <v>0</v>
      </c>
      <c r="K25" s="72">
        <v>0.33</v>
      </c>
      <c r="L25" s="72">
        <v>0.5</v>
      </c>
      <c r="M25" s="72">
        <v>0.33</v>
      </c>
      <c r="N25" s="72">
        <v>0.33</v>
      </c>
      <c r="O25" s="72">
        <v>0.17</v>
      </c>
      <c r="Q25" s="10"/>
      <c r="R25" s="4" t="str">
        <f t="shared" si="2"/>
        <v>No Bet</v>
      </c>
      <c r="S25" s="4" t="str">
        <f t="shared" si="3"/>
        <v>No Bet</v>
      </c>
      <c r="T25" s="4" t="str">
        <f t="shared" si="4"/>
        <v>No Bet</v>
      </c>
      <c r="U25" s="4" t="str">
        <f t="shared" si="5"/>
        <v>No Bet</v>
      </c>
    </row>
    <row r="26" spans="1:21" x14ac:dyDescent="0.25">
      <c r="A26" s="2" t="s">
        <v>175</v>
      </c>
      <c r="B26" s="71">
        <v>6</v>
      </c>
      <c r="C26" s="82">
        <v>2</v>
      </c>
      <c r="D26" s="72">
        <v>1</v>
      </c>
      <c r="E26" s="72">
        <v>0.67</v>
      </c>
      <c r="F26" s="72">
        <v>0.17</v>
      </c>
      <c r="G26" s="72">
        <v>0.17</v>
      </c>
      <c r="H26" s="72">
        <v>0</v>
      </c>
      <c r="I26" s="72">
        <v>0</v>
      </c>
      <c r="J26" s="72">
        <v>0</v>
      </c>
      <c r="K26" s="72">
        <v>0.5</v>
      </c>
      <c r="L26" s="72">
        <v>0.33</v>
      </c>
      <c r="M26" s="72">
        <v>0.17</v>
      </c>
      <c r="N26" s="72">
        <v>0.33</v>
      </c>
      <c r="O26" s="72">
        <v>0.17</v>
      </c>
      <c r="Q26" s="10"/>
      <c r="R26" s="4" t="str">
        <f t="shared" si="2"/>
        <v>Bet</v>
      </c>
      <c r="S26" s="4" t="str">
        <f t="shared" si="3"/>
        <v>No Bet</v>
      </c>
      <c r="T26" s="4" t="str">
        <f t="shared" si="4"/>
        <v>No Bet</v>
      </c>
      <c r="U26" s="4" t="str">
        <f t="shared" si="5"/>
        <v>No Bet</v>
      </c>
    </row>
    <row r="27" spans="1:21" x14ac:dyDescent="0.25">
      <c r="A27" s="2" t="s">
        <v>176</v>
      </c>
      <c r="B27" s="71">
        <v>6</v>
      </c>
      <c r="C27" s="82">
        <v>1.5</v>
      </c>
      <c r="D27" s="72">
        <v>1</v>
      </c>
      <c r="E27" s="72">
        <v>0.33</v>
      </c>
      <c r="F27" s="72">
        <v>0.17</v>
      </c>
      <c r="G27" s="72">
        <v>0</v>
      </c>
      <c r="H27" s="72">
        <v>0</v>
      </c>
      <c r="I27" s="72">
        <v>0</v>
      </c>
      <c r="J27" s="72">
        <v>0</v>
      </c>
      <c r="K27" s="72">
        <v>0.17</v>
      </c>
      <c r="L27" s="72">
        <v>0.33</v>
      </c>
      <c r="M27" s="72">
        <v>0.5</v>
      </c>
      <c r="N27" s="72">
        <v>0.33</v>
      </c>
      <c r="O27" s="72">
        <v>0.5</v>
      </c>
      <c r="Q27" s="10"/>
      <c r="R27" s="4" t="str">
        <f t="shared" si="2"/>
        <v>Bet</v>
      </c>
      <c r="S27" s="4" t="str">
        <f t="shared" si="3"/>
        <v>No Bet</v>
      </c>
      <c r="T27" s="4" t="str">
        <f t="shared" si="4"/>
        <v>No Bet</v>
      </c>
      <c r="U27" s="4" t="str">
        <f t="shared" si="5"/>
        <v>No Bet</v>
      </c>
    </row>
    <row r="28" spans="1:21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Q28" s="10"/>
      <c r="R28" s="10"/>
      <c r="S28" s="10"/>
      <c r="T28" s="10"/>
      <c r="U28" s="10"/>
    </row>
    <row r="29" spans="1:21" ht="15.75" thickBot="1" x14ac:dyDescent="0.3">
      <c r="A29" s="83" t="s">
        <v>40</v>
      </c>
      <c r="B29" s="57"/>
      <c r="C29" s="57"/>
      <c r="D29" s="84">
        <v>0.95799999999999996</v>
      </c>
      <c r="E29" s="84">
        <v>0.79200000000000004</v>
      </c>
      <c r="F29" s="84">
        <v>0.52800000000000002</v>
      </c>
      <c r="G29" s="84">
        <v>0.222</v>
      </c>
      <c r="H29" s="84">
        <v>5.6000000000000001E-2</v>
      </c>
      <c r="I29" s="84">
        <v>1.4E-2</v>
      </c>
      <c r="J29" s="84">
        <v>0</v>
      </c>
      <c r="K29" s="84">
        <v>0.59699999999999998</v>
      </c>
      <c r="L29" s="84">
        <v>0.222</v>
      </c>
      <c r="M29" s="84">
        <v>0.222</v>
      </c>
      <c r="N29" s="84">
        <v>0.18099999999999999</v>
      </c>
      <c r="O29" s="84">
        <v>0.18099999999999999</v>
      </c>
      <c r="Q29" s="10"/>
      <c r="R29" s="10"/>
      <c r="S29" s="10"/>
      <c r="T29" s="10"/>
      <c r="U29" s="10"/>
    </row>
    <row r="30" spans="1:21" ht="15.75" thickBot="1" x14ac:dyDescent="0.3">
      <c r="A30" s="85" t="s">
        <v>41</v>
      </c>
      <c r="B30" s="81" t="s">
        <v>2</v>
      </c>
      <c r="C30" s="81" t="s">
        <v>3</v>
      </c>
      <c r="D30" s="81" t="s">
        <v>4</v>
      </c>
      <c r="E30" s="81" t="s">
        <v>5</v>
      </c>
      <c r="F30" s="81" t="s">
        <v>6</v>
      </c>
      <c r="G30" s="81" t="s">
        <v>7</v>
      </c>
      <c r="H30" s="81" t="s">
        <v>8</v>
      </c>
      <c r="I30" s="81" t="s">
        <v>9</v>
      </c>
      <c r="J30" s="81" t="s">
        <v>10</v>
      </c>
      <c r="K30" s="81" t="s">
        <v>11</v>
      </c>
      <c r="L30" s="81" t="s">
        <v>12</v>
      </c>
      <c r="M30" s="81" t="s">
        <v>13</v>
      </c>
      <c r="N30" s="81" t="s">
        <v>14</v>
      </c>
      <c r="O30" s="81" t="s">
        <v>15</v>
      </c>
      <c r="R30" s="6">
        <v>0.5</v>
      </c>
      <c r="S30" s="7">
        <v>1.5</v>
      </c>
      <c r="T30" s="7">
        <v>2.5</v>
      </c>
      <c r="U30" s="8">
        <v>3.5</v>
      </c>
    </row>
    <row r="31" spans="1:21" x14ac:dyDescent="0.25">
      <c r="A31" s="85"/>
      <c r="B31" s="2" t="s">
        <v>154</v>
      </c>
      <c r="C31" s="71">
        <v>3</v>
      </c>
      <c r="D31" s="82">
        <v>4</v>
      </c>
      <c r="E31" s="72">
        <v>1</v>
      </c>
      <c r="F31" s="72">
        <v>1</v>
      </c>
      <c r="G31" s="72">
        <v>1</v>
      </c>
      <c r="H31" s="72">
        <v>0.33</v>
      </c>
      <c r="I31" s="72">
        <v>0.33</v>
      </c>
      <c r="J31" s="72">
        <v>0.33</v>
      </c>
      <c r="K31" s="72">
        <v>0</v>
      </c>
      <c r="L31" s="72">
        <v>1</v>
      </c>
      <c r="M31" s="72">
        <v>0</v>
      </c>
      <c r="N31" s="72">
        <v>0</v>
      </c>
      <c r="O31" s="72">
        <v>0</v>
      </c>
      <c r="P31" s="72">
        <v>0</v>
      </c>
      <c r="R31" s="4" t="str">
        <f>IF(E31&lt;$Q$1,"No Bet","Bet")</f>
        <v>Bet</v>
      </c>
      <c r="S31" s="4" t="str">
        <f t="shared" ref="S31:U31" si="6">IF(F31&lt;$Q$1,"No Bet","Bet")</f>
        <v>Bet</v>
      </c>
      <c r="T31" s="4" t="str">
        <f t="shared" si="6"/>
        <v>Bet</v>
      </c>
      <c r="U31" s="4" t="str">
        <f t="shared" si="6"/>
        <v>No Bet</v>
      </c>
    </row>
    <row r="32" spans="1:21" x14ac:dyDescent="0.25">
      <c r="A32" s="2" t="s">
        <v>163</v>
      </c>
      <c r="B32" s="71">
        <v>3</v>
      </c>
      <c r="C32" s="82">
        <v>3.67</v>
      </c>
      <c r="D32" s="72">
        <v>1</v>
      </c>
      <c r="E32" s="72">
        <v>1</v>
      </c>
      <c r="F32" s="72">
        <v>1</v>
      </c>
      <c r="G32" s="72">
        <v>0.33</v>
      </c>
      <c r="H32" s="72">
        <v>0.33</v>
      </c>
      <c r="I32" s="72">
        <v>0</v>
      </c>
      <c r="J32" s="72">
        <v>0</v>
      </c>
      <c r="K32" s="72">
        <v>0.67</v>
      </c>
      <c r="L32" s="72">
        <v>0.33</v>
      </c>
      <c r="M32" s="72">
        <v>0</v>
      </c>
      <c r="N32" s="72">
        <v>0.33</v>
      </c>
      <c r="O32" s="72">
        <v>0</v>
      </c>
      <c r="R32" s="4" t="str">
        <f>IF(D32&lt;$Q$1,"No Bet","Bet")</f>
        <v>Bet</v>
      </c>
      <c r="S32" s="4" t="str">
        <f t="shared" ref="S32:U32" si="7">IF(E32&lt;$Q$1,"No Bet","Bet")</f>
        <v>Bet</v>
      </c>
      <c r="T32" s="4" t="str">
        <f t="shared" si="7"/>
        <v>Bet</v>
      </c>
      <c r="U32" s="4" t="str">
        <f t="shared" si="7"/>
        <v>No Bet</v>
      </c>
    </row>
    <row r="33" spans="1:21" x14ac:dyDescent="0.25">
      <c r="A33" s="2" t="s">
        <v>155</v>
      </c>
      <c r="B33" s="71">
        <v>3</v>
      </c>
      <c r="C33" s="82">
        <v>3.33</v>
      </c>
      <c r="D33" s="72">
        <v>1</v>
      </c>
      <c r="E33" s="72">
        <v>1</v>
      </c>
      <c r="F33" s="72">
        <v>0.67</v>
      </c>
      <c r="G33" s="72">
        <v>0.67</v>
      </c>
      <c r="H33" s="72">
        <v>0</v>
      </c>
      <c r="I33" s="72">
        <v>0</v>
      </c>
      <c r="J33" s="72">
        <v>0</v>
      </c>
      <c r="K33" s="72">
        <v>0.67</v>
      </c>
      <c r="L33" s="72">
        <v>0.33</v>
      </c>
      <c r="M33" s="72">
        <v>0</v>
      </c>
      <c r="N33" s="72">
        <v>0.33</v>
      </c>
      <c r="O33" s="72">
        <v>0</v>
      </c>
      <c r="R33" s="4" t="str">
        <f t="shared" ref="R33:R54" si="8">IF(D33&lt;$Q$1,"No Bet","Bet")</f>
        <v>Bet</v>
      </c>
      <c r="S33" s="4" t="str">
        <f t="shared" ref="S33:S54" si="9">IF(E33&lt;$Q$1,"No Bet","Bet")</f>
        <v>Bet</v>
      </c>
      <c r="T33" s="4" t="str">
        <f t="shared" ref="T33:T54" si="10">IF(F33&lt;$Q$1,"No Bet","Bet")</f>
        <v>No Bet</v>
      </c>
      <c r="U33" s="4" t="str">
        <f t="shared" ref="U33:U54" si="11">IF(G33&lt;$Q$1,"No Bet","Bet")</f>
        <v>No Bet</v>
      </c>
    </row>
    <row r="34" spans="1:21" x14ac:dyDescent="0.25">
      <c r="A34" s="2" t="s">
        <v>156</v>
      </c>
      <c r="B34" s="71">
        <v>3</v>
      </c>
      <c r="C34" s="82">
        <v>3.33</v>
      </c>
      <c r="D34" s="72">
        <v>1</v>
      </c>
      <c r="E34" s="72">
        <v>1</v>
      </c>
      <c r="F34" s="72">
        <v>1</v>
      </c>
      <c r="G34" s="72">
        <v>0.33</v>
      </c>
      <c r="H34" s="72">
        <v>0</v>
      </c>
      <c r="I34" s="72">
        <v>0</v>
      </c>
      <c r="J34" s="72">
        <v>0</v>
      </c>
      <c r="K34" s="72">
        <v>0.67</v>
      </c>
      <c r="L34" s="72">
        <v>0.33</v>
      </c>
      <c r="M34" s="72">
        <v>0</v>
      </c>
      <c r="N34" s="72">
        <v>0.33</v>
      </c>
      <c r="O34" s="72">
        <v>0</v>
      </c>
      <c r="R34" s="4" t="str">
        <f t="shared" si="8"/>
        <v>Bet</v>
      </c>
      <c r="S34" s="4" t="str">
        <f t="shared" si="9"/>
        <v>Bet</v>
      </c>
      <c r="T34" s="4" t="str">
        <f t="shared" si="10"/>
        <v>Bet</v>
      </c>
      <c r="U34" s="4" t="str">
        <f t="shared" si="11"/>
        <v>No Bet</v>
      </c>
    </row>
    <row r="35" spans="1:21" x14ac:dyDescent="0.25">
      <c r="A35" s="2" t="s">
        <v>157</v>
      </c>
      <c r="B35" s="71">
        <v>3</v>
      </c>
      <c r="C35" s="82">
        <v>3.33</v>
      </c>
      <c r="D35" s="72">
        <v>1</v>
      </c>
      <c r="E35" s="72">
        <v>1</v>
      </c>
      <c r="F35" s="72">
        <v>0.67</v>
      </c>
      <c r="G35" s="72">
        <v>0.67</v>
      </c>
      <c r="H35" s="72">
        <v>0</v>
      </c>
      <c r="I35" s="72">
        <v>0</v>
      </c>
      <c r="J35" s="72">
        <v>0</v>
      </c>
      <c r="K35" s="72">
        <v>1</v>
      </c>
      <c r="L35" s="72">
        <v>0</v>
      </c>
      <c r="M35" s="72">
        <v>0</v>
      </c>
      <c r="N35" s="72">
        <v>0</v>
      </c>
      <c r="O35" s="72">
        <v>0</v>
      </c>
      <c r="R35" s="4" t="str">
        <f t="shared" si="8"/>
        <v>Bet</v>
      </c>
      <c r="S35" s="4" t="str">
        <f t="shared" si="9"/>
        <v>Bet</v>
      </c>
      <c r="T35" s="4" t="str">
        <f t="shared" si="10"/>
        <v>No Bet</v>
      </c>
      <c r="U35" s="4" t="str">
        <f t="shared" si="11"/>
        <v>No Bet</v>
      </c>
    </row>
    <row r="36" spans="1:21" x14ac:dyDescent="0.25">
      <c r="A36" s="2" t="s">
        <v>153</v>
      </c>
      <c r="B36" s="71">
        <v>3</v>
      </c>
      <c r="C36" s="82">
        <v>3.33</v>
      </c>
      <c r="D36" s="72">
        <v>1</v>
      </c>
      <c r="E36" s="72">
        <v>1</v>
      </c>
      <c r="F36" s="72">
        <v>1</v>
      </c>
      <c r="G36" s="72">
        <v>0.33</v>
      </c>
      <c r="H36" s="72">
        <v>0</v>
      </c>
      <c r="I36" s="72">
        <v>0</v>
      </c>
      <c r="J36" s="72">
        <v>0</v>
      </c>
      <c r="K36" s="72">
        <v>0.67</v>
      </c>
      <c r="L36" s="72">
        <v>0</v>
      </c>
      <c r="M36" s="72">
        <v>0.33</v>
      </c>
      <c r="N36" s="72">
        <v>0</v>
      </c>
      <c r="O36" s="72">
        <v>0.33</v>
      </c>
      <c r="R36" s="4" t="str">
        <f t="shared" si="8"/>
        <v>Bet</v>
      </c>
      <c r="S36" s="4" t="str">
        <f t="shared" si="9"/>
        <v>Bet</v>
      </c>
      <c r="T36" s="4" t="str">
        <f t="shared" si="10"/>
        <v>Bet</v>
      </c>
      <c r="U36" s="4" t="str">
        <f t="shared" si="11"/>
        <v>No Bet</v>
      </c>
    </row>
    <row r="37" spans="1:21" x14ac:dyDescent="0.25">
      <c r="A37" s="2" t="s">
        <v>172</v>
      </c>
      <c r="B37" s="71">
        <v>3</v>
      </c>
      <c r="C37" s="82">
        <v>3</v>
      </c>
      <c r="D37" s="72">
        <v>1</v>
      </c>
      <c r="E37" s="72">
        <v>0.67</v>
      </c>
      <c r="F37" s="72">
        <v>0.67</v>
      </c>
      <c r="G37" s="72">
        <v>0.67</v>
      </c>
      <c r="H37" s="72">
        <v>0</v>
      </c>
      <c r="I37" s="72">
        <v>0</v>
      </c>
      <c r="J37" s="72">
        <v>0</v>
      </c>
      <c r="K37" s="72">
        <v>0.67</v>
      </c>
      <c r="L37" s="72">
        <v>0.33</v>
      </c>
      <c r="M37" s="72">
        <v>0</v>
      </c>
      <c r="N37" s="72">
        <v>0.33</v>
      </c>
      <c r="O37" s="72">
        <v>0</v>
      </c>
      <c r="R37" s="4" t="str">
        <f t="shared" si="8"/>
        <v>Bet</v>
      </c>
      <c r="S37" s="4" t="str">
        <f t="shared" si="9"/>
        <v>No 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165</v>
      </c>
      <c r="B38" s="71">
        <v>3</v>
      </c>
      <c r="C38" s="82">
        <v>3</v>
      </c>
      <c r="D38" s="72">
        <v>1</v>
      </c>
      <c r="E38" s="72">
        <v>1</v>
      </c>
      <c r="F38" s="72">
        <v>0.67</v>
      </c>
      <c r="G38" s="72">
        <v>0.33</v>
      </c>
      <c r="H38" s="72">
        <v>0</v>
      </c>
      <c r="I38" s="72">
        <v>0</v>
      </c>
      <c r="J38" s="72">
        <v>0</v>
      </c>
      <c r="K38" s="72">
        <v>0.33</v>
      </c>
      <c r="L38" s="72">
        <v>0.67</v>
      </c>
      <c r="M38" s="72">
        <v>0</v>
      </c>
      <c r="N38" s="72">
        <v>0.67</v>
      </c>
      <c r="O38" s="72">
        <v>0</v>
      </c>
      <c r="R38" s="4" t="str">
        <f t="shared" si="8"/>
        <v>Bet</v>
      </c>
      <c r="S38" s="4" t="str">
        <f t="shared" si="9"/>
        <v>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2" t="s">
        <v>162</v>
      </c>
      <c r="B39" s="71">
        <v>3</v>
      </c>
      <c r="C39" s="82">
        <v>3</v>
      </c>
      <c r="D39" s="72">
        <v>1</v>
      </c>
      <c r="E39" s="72">
        <v>1</v>
      </c>
      <c r="F39" s="72">
        <v>0.67</v>
      </c>
      <c r="G39" s="72">
        <v>0.33</v>
      </c>
      <c r="H39" s="72">
        <v>0</v>
      </c>
      <c r="I39" s="72">
        <v>0</v>
      </c>
      <c r="J39" s="72">
        <v>0</v>
      </c>
      <c r="K39" s="72">
        <v>0.33</v>
      </c>
      <c r="L39" s="72">
        <v>0.33</v>
      </c>
      <c r="M39" s="72">
        <v>0.33</v>
      </c>
      <c r="N39" s="72">
        <v>0.33</v>
      </c>
      <c r="O39" s="72">
        <v>0.33</v>
      </c>
      <c r="R39" s="4" t="str">
        <f t="shared" si="8"/>
        <v>Bet</v>
      </c>
      <c r="S39" s="4" t="str">
        <f t="shared" si="9"/>
        <v>Bet</v>
      </c>
      <c r="T39" s="4" t="str">
        <f t="shared" si="10"/>
        <v>No Bet</v>
      </c>
      <c r="U39" s="4" t="str">
        <f t="shared" si="11"/>
        <v>No Bet</v>
      </c>
    </row>
    <row r="40" spans="1:21" x14ac:dyDescent="0.25">
      <c r="A40" s="2" t="s">
        <v>158</v>
      </c>
      <c r="B40" s="71">
        <v>3</v>
      </c>
      <c r="C40" s="82">
        <v>3</v>
      </c>
      <c r="D40" s="72">
        <v>1</v>
      </c>
      <c r="E40" s="72">
        <v>1</v>
      </c>
      <c r="F40" s="72">
        <v>0.33</v>
      </c>
      <c r="G40" s="72">
        <v>0.33</v>
      </c>
      <c r="H40" s="72">
        <v>0.33</v>
      </c>
      <c r="I40" s="72">
        <v>0</v>
      </c>
      <c r="J40" s="72">
        <v>0</v>
      </c>
      <c r="K40" s="72">
        <v>1</v>
      </c>
      <c r="L40" s="72">
        <v>0</v>
      </c>
      <c r="M40" s="72">
        <v>0</v>
      </c>
      <c r="N40" s="72">
        <v>0</v>
      </c>
      <c r="O40" s="72">
        <v>0</v>
      </c>
      <c r="R40" s="4" t="str">
        <f t="shared" si="8"/>
        <v>Bet</v>
      </c>
      <c r="S40" s="4" t="str">
        <f t="shared" si="9"/>
        <v>Bet</v>
      </c>
      <c r="T40" s="4" t="str">
        <f t="shared" si="10"/>
        <v>No Bet</v>
      </c>
      <c r="U40" s="4" t="str">
        <f t="shared" si="11"/>
        <v>No Bet</v>
      </c>
    </row>
    <row r="41" spans="1:21" x14ac:dyDescent="0.25">
      <c r="A41" s="2" t="s">
        <v>159</v>
      </c>
      <c r="B41" s="71">
        <v>3</v>
      </c>
      <c r="C41" s="82">
        <v>2.67</v>
      </c>
      <c r="D41" s="72">
        <v>1</v>
      </c>
      <c r="E41" s="72">
        <v>1</v>
      </c>
      <c r="F41" s="72">
        <v>0.67</v>
      </c>
      <c r="G41" s="72">
        <v>0</v>
      </c>
      <c r="H41" s="72">
        <v>0</v>
      </c>
      <c r="I41" s="72">
        <v>0</v>
      </c>
      <c r="J41" s="72">
        <v>0</v>
      </c>
      <c r="K41" s="72">
        <v>1</v>
      </c>
      <c r="L41" s="72">
        <v>0</v>
      </c>
      <c r="M41" s="72">
        <v>0</v>
      </c>
      <c r="N41" s="72">
        <v>0</v>
      </c>
      <c r="O41" s="72">
        <v>0</v>
      </c>
      <c r="R41" s="4" t="str">
        <f t="shared" si="8"/>
        <v>Bet</v>
      </c>
      <c r="S41" s="4" t="str">
        <f t="shared" si="9"/>
        <v>Bet</v>
      </c>
      <c r="T41" s="4" t="str">
        <f t="shared" si="10"/>
        <v>No Bet</v>
      </c>
      <c r="U41" s="4" t="str">
        <f t="shared" si="11"/>
        <v>No Bet</v>
      </c>
    </row>
    <row r="42" spans="1:21" x14ac:dyDescent="0.25">
      <c r="A42" s="2" t="s">
        <v>161</v>
      </c>
      <c r="B42" s="71">
        <v>3</v>
      </c>
      <c r="C42" s="82">
        <v>2.67</v>
      </c>
      <c r="D42" s="72">
        <v>1</v>
      </c>
      <c r="E42" s="72">
        <v>1</v>
      </c>
      <c r="F42" s="72">
        <v>0.67</v>
      </c>
      <c r="G42" s="72">
        <v>0</v>
      </c>
      <c r="H42" s="72">
        <v>0</v>
      </c>
      <c r="I42" s="72">
        <v>0</v>
      </c>
      <c r="J42" s="72">
        <v>0</v>
      </c>
      <c r="K42" s="72">
        <v>0.67</v>
      </c>
      <c r="L42" s="72">
        <v>0</v>
      </c>
      <c r="M42" s="72">
        <v>0.33</v>
      </c>
      <c r="N42" s="72">
        <v>0</v>
      </c>
      <c r="O42" s="72">
        <v>0.33</v>
      </c>
      <c r="R42" s="4" t="str">
        <f t="shared" si="8"/>
        <v>Bet</v>
      </c>
      <c r="S42" s="4" t="str">
        <f t="shared" si="9"/>
        <v>Bet</v>
      </c>
      <c r="T42" s="4" t="str">
        <f t="shared" si="10"/>
        <v>No Bet</v>
      </c>
      <c r="U42" s="4" t="str">
        <f t="shared" si="11"/>
        <v>No Bet</v>
      </c>
    </row>
    <row r="43" spans="1:21" x14ac:dyDescent="0.25">
      <c r="A43" s="2" t="s">
        <v>166</v>
      </c>
      <c r="B43" s="71">
        <v>3</v>
      </c>
      <c r="C43" s="82">
        <v>2.67</v>
      </c>
      <c r="D43" s="72">
        <v>1</v>
      </c>
      <c r="E43" s="72">
        <v>0.67</v>
      </c>
      <c r="F43" s="72">
        <v>0.67</v>
      </c>
      <c r="G43" s="72">
        <v>0.33</v>
      </c>
      <c r="H43" s="72">
        <v>0</v>
      </c>
      <c r="I43" s="72">
        <v>0</v>
      </c>
      <c r="J43" s="72">
        <v>0</v>
      </c>
      <c r="K43" s="72">
        <v>0.67</v>
      </c>
      <c r="L43" s="72">
        <v>0</v>
      </c>
      <c r="M43" s="72">
        <v>0.33</v>
      </c>
      <c r="N43" s="72">
        <v>0</v>
      </c>
      <c r="O43" s="72">
        <v>0.33</v>
      </c>
      <c r="R43" s="4" t="str">
        <f t="shared" si="8"/>
        <v>Bet</v>
      </c>
      <c r="S43" s="4" t="str">
        <f t="shared" si="9"/>
        <v>No Bet</v>
      </c>
      <c r="T43" s="4" t="str">
        <f t="shared" si="10"/>
        <v>No Bet</v>
      </c>
      <c r="U43" s="4" t="str">
        <f t="shared" si="11"/>
        <v>No Bet</v>
      </c>
    </row>
    <row r="44" spans="1:21" x14ac:dyDescent="0.25">
      <c r="A44" s="2" t="s">
        <v>168</v>
      </c>
      <c r="B44" s="71">
        <v>3</v>
      </c>
      <c r="C44" s="82">
        <v>2.67</v>
      </c>
      <c r="D44" s="72">
        <v>1</v>
      </c>
      <c r="E44" s="72">
        <v>1</v>
      </c>
      <c r="F44" s="72">
        <v>0.67</v>
      </c>
      <c r="G44" s="72">
        <v>0</v>
      </c>
      <c r="H44" s="72">
        <v>0</v>
      </c>
      <c r="I44" s="72">
        <v>0</v>
      </c>
      <c r="J44" s="72">
        <v>0</v>
      </c>
      <c r="K44" s="72">
        <v>0.67</v>
      </c>
      <c r="L44" s="72">
        <v>0.33</v>
      </c>
      <c r="M44" s="72">
        <v>0</v>
      </c>
      <c r="N44" s="72">
        <v>0.33</v>
      </c>
      <c r="O44" s="72">
        <v>0</v>
      </c>
      <c r="R44" s="4" t="str">
        <f t="shared" si="8"/>
        <v>Bet</v>
      </c>
      <c r="S44" s="4" t="str">
        <f t="shared" si="9"/>
        <v>Bet</v>
      </c>
      <c r="T44" s="4" t="str">
        <f t="shared" si="10"/>
        <v>No Bet</v>
      </c>
      <c r="U44" s="4" t="str">
        <f t="shared" si="11"/>
        <v>No Bet</v>
      </c>
    </row>
    <row r="45" spans="1:21" x14ac:dyDescent="0.25">
      <c r="A45" s="2" t="s">
        <v>170</v>
      </c>
      <c r="B45" s="71">
        <v>3</v>
      </c>
      <c r="C45" s="82">
        <v>2.33</v>
      </c>
      <c r="D45" s="72">
        <v>1</v>
      </c>
      <c r="E45" s="72">
        <v>1</v>
      </c>
      <c r="F45" s="72">
        <v>0.33</v>
      </c>
      <c r="G45" s="72">
        <v>0</v>
      </c>
      <c r="H45" s="72">
        <v>0</v>
      </c>
      <c r="I45" s="72">
        <v>0</v>
      </c>
      <c r="J45" s="72">
        <v>0</v>
      </c>
      <c r="K45" s="72">
        <v>0.67</v>
      </c>
      <c r="L45" s="72">
        <v>0.33</v>
      </c>
      <c r="M45" s="72">
        <v>0</v>
      </c>
      <c r="N45" s="72">
        <v>0.33</v>
      </c>
      <c r="O45" s="72">
        <v>0</v>
      </c>
      <c r="R45" s="4" t="str">
        <f t="shared" si="8"/>
        <v>Bet</v>
      </c>
      <c r="S45" s="4" t="str">
        <f t="shared" si="9"/>
        <v>Bet</v>
      </c>
      <c r="T45" s="4" t="str">
        <f t="shared" si="10"/>
        <v>No Bet</v>
      </c>
      <c r="U45" s="4" t="str">
        <f t="shared" si="11"/>
        <v>No Bet</v>
      </c>
    </row>
    <row r="46" spans="1:21" x14ac:dyDescent="0.25">
      <c r="A46" s="2" t="s">
        <v>160</v>
      </c>
      <c r="B46" s="71">
        <v>3</v>
      </c>
      <c r="C46" s="82">
        <v>2.33</v>
      </c>
      <c r="D46" s="72">
        <v>1</v>
      </c>
      <c r="E46" s="72">
        <v>0.67</v>
      </c>
      <c r="F46" s="72">
        <v>0.33</v>
      </c>
      <c r="G46" s="72">
        <v>0.33</v>
      </c>
      <c r="H46" s="72">
        <v>0</v>
      </c>
      <c r="I46" s="72">
        <v>0</v>
      </c>
      <c r="J46" s="72">
        <v>0</v>
      </c>
      <c r="K46" s="72">
        <v>0.67</v>
      </c>
      <c r="L46" s="72">
        <v>0.33</v>
      </c>
      <c r="M46" s="72">
        <v>0</v>
      </c>
      <c r="N46" s="72">
        <v>0.33</v>
      </c>
      <c r="O46" s="72">
        <v>0</v>
      </c>
      <c r="R46" s="4" t="str">
        <f t="shared" si="8"/>
        <v>Bet</v>
      </c>
      <c r="S46" s="4" t="str">
        <f t="shared" si="9"/>
        <v>No Bet</v>
      </c>
      <c r="T46" s="4" t="str">
        <f t="shared" si="10"/>
        <v>No Bet</v>
      </c>
      <c r="U46" s="4" t="str">
        <f t="shared" si="11"/>
        <v>No Bet</v>
      </c>
    </row>
    <row r="47" spans="1:21" x14ac:dyDescent="0.25">
      <c r="A47" s="2" t="s">
        <v>169</v>
      </c>
      <c r="B47" s="71">
        <v>3</v>
      </c>
      <c r="C47" s="82">
        <v>2.33</v>
      </c>
      <c r="D47" s="72">
        <v>0.67</v>
      </c>
      <c r="E47" s="72">
        <v>0.67</v>
      </c>
      <c r="F47" s="72">
        <v>0.33</v>
      </c>
      <c r="G47" s="72">
        <v>0.33</v>
      </c>
      <c r="H47" s="72">
        <v>0.33</v>
      </c>
      <c r="I47" s="72">
        <v>0</v>
      </c>
      <c r="J47" s="72">
        <v>0</v>
      </c>
      <c r="K47" s="72">
        <v>0.33</v>
      </c>
      <c r="L47" s="72">
        <v>0.33</v>
      </c>
      <c r="M47" s="72">
        <v>0.67</v>
      </c>
      <c r="N47" s="72">
        <v>0</v>
      </c>
      <c r="O47" s="72">
        <v>0.33</v>
      </c>
      <c r="R47" s="4" t="str">
        <f t="shared" si="8"/>
        <v>No Bet</v>
      </c>
      <c r="S47" s="4" t="str">
        <f t="shared" si="9"/>
        <v>No Bet</v>
      </c>
      <c r="T47" s="4" t="str">
        <f t="shared" si="10"/>
        <v>No Bet</v>
      </c>
      <c r="U47" s="4" t="str">
        <f t="shared" si="11"/>
        <v>No Bet</v>
      </c>
    </row>
    <row r="48" spans="1:21" x14ac:dyDescent="0.25">
      <c r="A48" s="2" t="s">
        <v>176</v>
      </c>
      <c r="B48" s="71">
        <v>3</v>
      </c>
      <c r="C48" s="82">
        <v>2</v>
      </c>
      <c r="D48" s="72">
        <v>1</v>
      </c>
      <c r="E48" s="72">
        <v>0.67</v>
      </c>
      <c r="F48" s="72">
        <v>0.33</v>
      </c>
      <c r="G48" s="72">
        <v>0</v>
      </c>
      <c r="H48" s="72">
        <v>0</v>
      </c>
      <c r="I48" s="72">
        <v>0</v>
      </c>
      <c r="J48" s="72">
        <v>0</v>
      </c>
      <c r="K48" s="72">
        <v>0.33</v>
      </c>
      <c r="L48" s="72">
        <v>0.33</v>
      </c>
      <c r="M48" s="72">
        <v>0.33</v>
      </c>
      <c r="N48" s="72">
        <v>0.33</v>
      </c>
      <c r="O48" s="72">
        <v>0.33</v>
      </c>
      <c r="R48" s="4" t="str">
        <f t="shared" si="8"/>
        <v>Bet</v>
      </c>
      <c r="S48" s="4" t="str">
        <f t="shared" si="9"/>
        <v>No Bet</v>
      </c>
      <c r="T48" s="4" t="str">
        <f t="shared" si="10"/>
        <v>No Bet</v>
      </c>
      <c r="U48" s="4" t="str">
        <f t="shared" si="11"/>
        <v>No Bet</v>
      </c>
    </row>
    <row r="49" spans="1:21" x14ac:dyDescent="0.25">
      <c r="A49" s="2" t="s">
        <v>171</v>
      </c>
      <c r="B49" s="71">
        <v>3</v>
      </c>
      <c r="C49" s="82">
        <v>2</v>
      </c>
      <c r="D49" s="72">
        <v>1</v>
      </c>
      <c r="E49" s="72">
        <v>0.67</v>
      </c>
      <c r="F49" s="72">
        <v>0.33</v>
      </c>
      <c r="G49" s="72">
        <v>0</v>
      </c>
      <c r="H49" s="72">
        <v>0</v>
      </c>
      <c r="I49" s="72">
        <v>0</v>
      </c>
      <c r="J49" s="72">
        <v>0</v>
      </c>
      <c r="K49" s="72">
        <v>0.33</v>
      </c>
      <c r="L49" s="72">
        <v>0.67</v>
      </c>
      <c r="M49" s="72">
        <v>0</v>
      </c>
      <c r="N49" s="72">
        <v>0.67</v>
      </c>
      <c r="O49" s="72">
        <v>0</v>
      </c>
      <c r="R49" s="4" t="str">
        <f t="shared" si="8"/>
        <v>Bet</v>
      </c>
      <c r="S49" s="4" t="str">
        <f t="shared" si="9"/>
        <v>No Bet</v>
      </c>
      <c r="T49" s="4" t="str">
        <f t="shared" si="10"/>
        <v>No Bet</v>
      </c>
      <c r="U49" s="4" t="str">
        <f t="shared" si="11"/>
        <v>No Bet</v>
      </c>
    </row>
    <row r="50" spans="1:21" x14ac:dyDescent="0.25">
      <c r="A50" s="2" t="s">
        <v>164</v>
      </c>
      <c r="B50" s="71">
        <v>3</v>
      </c>
      <c r="C50" s="82">
        <v>1.67</v>
      </c>
      <c r="D50" s="72">
        <v>0.67</v>
      </c>
      <c r="E50" s="72">
        <v>0.67</v>
      </c>
      <c r="F50" s="72">
        <v>0.33</v>
      </c>
      <c r="G50" s="72">
        <v>0</v>
      </c>
      <c r="H50" s="72">
        <v>0</v>
      </c>
      <c r="I50" s="72">
        <v>0</v>
      </c>
      <c r="J50" s="72">
        <v>0</v>
      </c>
      <c r="K50" s="72">
        <v>0.67</v>
      </c>
      <c r="L50" s="72">
        <v>0.33</v>
      </c>
      <c r="M50" s="72">
        <v>0.33</v>
      </c>
      <c r="N50" s="72">
        <v>0</v>
      </c>
      <c r="O50" s="72">
        <v>0</v>
      </c>
      <c r="R50" s="4" t="str">
        <f t="shared" si="8"/>
        <v>No Bet</v>
      </c>
      <c r="S50" s="4" t="str">
        <f t="shared" si="9"/>
        <v>No Bet</v>
      </c>
      <c r="T50" s="4" t="str">
        <f t="shared" si="10"/>
        <v>No Bet</v>
      </c>
      <c r="U50" s="4" t="str">
        <f t="shared" si="11"/>
        <v>No Bet</v>
      </c>
    </row>
    <row r="51" spans="1:21" x14ac:dyDescent="0.25">
      <c r="A51" s="2" t="s">
        <v>174</v>
      </c>
      <c r="B51" s="71">
        <v>3</v>
      </c>
      <c r="C51" s="82">
        <v>1.33</v>
      </c>
      <c r="D51" s="72">
        <v>0.67</v>
      </c>
      <c r="E51" s="72">
        <v>0.33</v>
      </c>
      <c r="F51" s="72">
        <v>0.33</v>
      </c>
      <c r="G51" s="72">
        <v>0</v>
      </c>
      <c r="H51" s="72">
        <v>0</v>
      </c>
      <c r="I51" s="72">
        <v>0</v>
      </c>
      <c r="J51" s="72">
        <v>0</v>
      </c>
      <c r="K51" s="72">
        <v>0.33</v>
      </c>
      <c r="L51" s="72">
        <v>0.67</v>
      </c>
      <c r="M51" s="72">
        <v>0.33</v>
      </c>
      <c r="N51" s="72">
        <v>0.33</v>
      </c>
      <c r="O51" s="72">
        <v>0</v>
      </c>
      <c r="R51" s="4" t="str">
        <f t="shared" si="8"/>
        <v>No Bet</v>
      </c>
      <c r="S51" s="4" t="str">
        <f t="shared" si="9"/>
        <v>No Bet</v>
      </c>
      <c r="T51" s="4" t="str">
        <f t="shared" si="10"/>
        <v>No Bet</v>
      </c>
      <c r="U51" s="4" t="str">
        <f t="shared" si="11"/>
        <v>No Bet</v>
      </c>
    </row>
    <row r="52" spans="1:21" x14ac:dyDescent="0.25">
      <c r="A52" s="2" t="s">
        <v>173</v>
      </c>
      <c r="B52" s="71">
        <v>3</v>
      </c>
      <c r="C52" s="82">
        <v>1.33</v>
      </c>
      <c r="D52" s="72">
        <v>1</v>
      </c>
      <c r="E52" s="72">
        <v>0.33</v>
      </c>
      <c r="F52" s="72">
        <v>0</v>
      </c>
      <c r="G52" s="72">
        <v>0</v>
      </c>
      <c r="H52" s="72">
        <v>0</v>
      </c>
      <c r="I52" s="72">
        <v>0</v>
      </c>
      <c r="J52" s="72">
        <v>0</v>
      </c>
      <c r="K52" s="72">
        <v>0.33</v>
      </c>
      <c r="L52" s="72">
        <v>0.33</v>
      </c>
      <c r="M52" s="72">
        <v>0.33</v>
      </c>
      <c r="N52" s="72">
        <v>0.33</v>
      </c>
      <c r="O52" s="72">
        <v>0.33</v>
      </c>
      <c r="R52" s="4" t="str">
        <f t="shared" si="8"/>
        <v>Bet</v>
      </c>
      <c r="S52" s="4" t="str">
        <f t="shared" si="9"/>
        <v>No Bet</v>
      </c>
      <c r="T52" s="4" t="str">
        <f t="shared" si="10"/>
        <v>No Bet</v>
      </c>
      <c r="U52" s="4" t="str">
        <f t="shared" si="11"/>
        <v>No Bet</v>
      </c>
    </row>
    <row r="53" spans="1:21" x14ac:dyDescent="0.25">
      <c r="A53" s="2" t="s">
        <v>167</v>
      </c>
      <c r="B53" s="71">
        <v>3</v>
      </c>
      <c r="C53" s="82">
        <v>1.33</v>
      </c>
      <c r="D53" s="72">
        <v>1</v>
      </c>
      <c r="E53" s="72">
        <v>0.33</v>
      </c>
      <c r="F53" s="72">
        <v>0</v>
      </c>
      <c r="G53" s="72">
        <v>0</v>
      </c>
      <c r="H53" s="72">
        <v>0</v>
      </c>
      <c r="I53" s="72">
        <v>0</v>
      </c>
      <c r="J53" s="72">
        <v>0</v>
      </c>
      <c r="K53" s="72">
        <v>0.33</v>
      </c>
      <c r="L53" s="72">
        <v>0.33</v>
      </c>
      <c r="M53" s="72">
        <v>0.33</v>
      </c>
      <c r="N53" s="72">
        <v>0.33</v>
      </c>
      <c r="O53" s="72">
        <v>0.33</v>
      </c>
      <c r="R53" s="4" t="str">
        <f t="shared" si="8"/>
        <v>Bet</v>
      </c>
      <c r="S53" s="4" t="str">
        <f t="shared" si="9"/>
        <v>No Bet</v>
      </c>
      <c r="T53" s="4" t="str">
        <f t="shared" si="10"/>
        <v>No Bet</v>
      </c>
      <c r="U53" s="4" t="str">
        <f t="shared" si="11"/>
        <v>No Bet</v>
      </c>
    </row>
    <row r="54" spans="1:21" x14ac:dyDescent="0.25">
      <c r="A54" s="2" t="s">
        <v>175</v>
      </c>
      <c r="B54" s="71">
        <v>3</v>
      </c>
      <c r="C54" s="82">
        <v>1.33</v>
      </c>
      <c r="D54" s="72">
        <v>1</v>
      </c>
      <c r="E54" s="72">
        <v>0.33</v>
      </c>
      <c r="F54" s="72">
        <v>0</v>
      </c>
      <c r="G54" s="72">
        <v>0</v>
      </c>
      <c r="H54" s="72">
        <v>0</v>
      </c>
      <c r="I54" s="72">
        <v>0</v>
      </c>
      <c r="J54" s="72">
        <v>0</v>
      </c>
      <c r="K54" s="72">
        <v>0.33</v>
      </c>
      <c r="L54" s="72">
        <v>0.67</v>
      </c>
      <c r="M54" s="72">
        <v>0</v>
      </c>
      <c r="N54" s="72">
        <v>0.67</v>
      </c>
      <c r="O54" s="72">
        <v>0</v>
      </c>
      <c r="R54" s="4" t="str">
        <f t="shared" si="8"/>
        <v>Bet</v>
      </c>
      <c r="S54" s="4" t="str">
        <f t="shared" si="9"/>
        <v>No Bet</v>
      </c>
      <c r="T54" s="4" t="str">
        <f t="shared" si="10"/>
        <v>No Bet</v>
      </c>
      <c r="U54" s="4" t="str">
        <f t="shared" si="11"/>
        <v>No Bet</v>
      </c>
    </row>
    <row r="55" spans="1:21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</row>
    <row r="56" spans="1:21" ht="15.75" thickBot="1" x14ac:dyDescent="0.3">
      <c r="A56" s="83" t="s">
        <v>40</v>
      </c>
      <c r="B56" s="57"/>
      <c r="C56" s="57"/>
      <c r="D56" s="84">
        <v>0.95799999999999996</v>
      </c>
      <c r="E56" s="84">
        <v>0.79200000000000004</v>
      </c>
      <c r="F56" s="84">
        <v>0.52800000000000002</v>
      </c>
      <c r="G56" s="84">
        <v>0.222</v>
      </c>
      <c r="H56" s="84">
        <v>5.6000000000000001E-2</v>
      </c>
      <c r="I56" s="84">
        <v>1.4E-2</v>
      </c>
      <c r="J56" s="84">
        <v>0</v>
      </c>
      <c r="K56" s="84">
        <v>0.59699999999999998</v>
      </c>
      <c r="L56" s="84">
        <v>0.29199999999999998</v>
      </c>
      <c r="M56" s="84">
        <v>0.153</v>
      </c>
      <c r="N56" s="84">
        <v>0.25</v>
      </c>
      <c r="O56" s="84">
        <v>0.111</v>
      </c>
    </row>
    <row r="57" spans="1:21" ht="15.75" thickBot="1" x14ac:dyDescent="0.3">
      <c r="A57" s="85" t="s">
        <v>42</v>
      </c>
      <c r="B57" s="81" t="s">
        <v>2</v>
      </c>
      <c r="C57" s="81" t="s">
        <v>3</v>
      </c>
      <c r="D57" s="81" t="s">
        <v>4</v>
      </c>
      <c r="E57" s="81" t="s">
        <v>5</v>
      </c>
      <c r="F57" s="81" t="s">
        <v>6</v>
      </c>
      <c r="G57" s="81" t="s">
        <v>7</v>
      </c>
      <c r="H57" s="81" t="s">
        <v>8</v>
      </c>
      <c r="I57" s="81" t="s">
        <v>9</v>
      </c>
      <c r="J57" s="81" t="s">
        <v>10</v>
      </c>
      <c r="K57" s="81" t="s">
        <v>11</v>
      </c>
      <c r="L57" s="81" t="s">
        <v>12</v>
      </c>
      <c r="M57" s="81" t="s">
        <v>13</v>
      </c>
      <c r="N57" s="81" t="s">
        <v>14</v>
      </c>
      <c r="O57" s="81" t="s">
        <v>15</v>
      </c>
      <c r="R57" s="6">
        <v>0.5</v>
      </c>
      <c r="S57" s="7">
        <v>1.5</v>
      </c>
      <c r="T57" s="7">
        <v>2.5</v>
      </c>
      <c r="U57" s="8">
        <v>3.5</v>
      </c>
    </row>
    <row r="58" spans="1:21" x14ac:dyDescent="0.25">
      <c r="A58" s="85"/>
      <c r="B58" s="2" t="s">
        <v>167</v>
      </c>
      <c r="C58" s="71">
        <v>3</v>
      </c>
      <c r="D58" s="82">
        <v>3.67</v>
      </c>
      <c r="E58" s="72">
        <v>1</v>
      </c>
      <c r="F58" s="72">
        <v>0.67</v>
      </c>
      <c r="G58" s="72">
        <v>0.67</v>
      </c>
      <c r="H58" s="72">
        <v>0.67</v>
      </c>
      <c r="I58" s="72">
        <v>0.33</v>
      </c>
      <c r="J58" s="72">
        <v>0.33</v>
      </c>
      <c r="K58" s="72">
        <v>0</v>
      </c>
      <c r="L58" s="72">
        <v>0.67</v>
      </c>
      <c r="M58" s="72">
        <v>0</v>
      </c>
      <c r="N58" s="72">
        <v>0.33</v>
      </c>
      <c r="O58" s="72">
        <v>0</v>
      </c>
      <c r="P58" s="72">
        <v>0.33</v>
      </c>
      <c r="R58" s="4" t="str">
        <f>IF(E58&lt;$Q$1,"No Bet","Bet")</f>
        <v>Bet</v>
      </c>
      <c r="S58" s="4" t="str">
        <f t="shared" ref="S58:U58" si="12">IF(F58&lt;$Q$1,"No Bet","Bet")</f>
        <v>No Bet</v>
      </c>
      <c r="T58" s="4" t="str">
        <f t="shared" si="12"/>
        <v>No Bet</v>
      </c>
      <c r="U58" s="4" t="str">
        <f t="shared" si="12"/>
        <v>No Bet</v>
      </c>
    </row>
    <row r="59" spans="1:21" x14ac:dyDescent="0.25">
      <c r="A59" s="2" t="s">
        <v>153</v>
      </c>
      <c r="B59" s="71">
        <v>3</v>
      </c>
      <c r="C59" s="82">
        <v>3.67</v>
      </c>
      <c r="D59" s="72">
        <v>1</v>
      </c>
      <c r="E59" s="72">
        <v>1</v>
      </c>
      <c r="F59" s="72">
        <v>1</v>
      </c>
      <c r="G59" s="72">
        <v>0.67</v>
      </c>
      <c r="H59" s="72">
        <v>0</v>
      </c>
      <c r="I59" s="72">
        <v>0</v>
      </c>
      <c r="J59" s="72">
        <v>0</v>
      </c>
      <c r="K59" s="72">
        <v>1</v>
      </c>
      <c r="L59" s="72">
        <v>0</v>
      </c>
      <c r="M59" s="72">
        <v>0</v>
      </c>
      <c r="N59" s="72">
        <v>0</v>
      </c>
      <c r="O59" s="72">
        <v>0</v>
      </c>
      <c r="R59" s="4" t="str">
        <f>IF(D59&lt;$Q$1,"No Bet","Bet")</f>
        <v>Bet</v>
      </c>
      <c r="S59" s="4" t="str">
        <f t="shared" ref="S59:U59" si="13">IF(E59&lt;$Q$1,"No Bet","Bet")</f>
        <v>Bet</v>
      </c>
      <c r="T59" s="4" t="str">
        <f t="shared" si="13"/>
        <v>Bet</v>
      </c>
      <c r="U59" s="4" t="str">
        <f t="shared" si="13"/>
        <v>No Bet</v>
      </c>
    </row>
    <row r="60" spans="1:21" x14ac:dyDescent="0.25">
      <c r="A60" s="2" t="s">
        <v>164</v>
      </c>
      <c r="B60" s="71">
        <v>3</v>
      </c>
      <c r="C60" s="82">
        <v>3.33</v>
      </c>
      <c r="D60" s="72">
        <v>1</v>
      </c>
      <c r="E60" s="72">
        <v>1</v>
      </c>
      <c r="F60" s="72">
        <v>1</v>
      </c>
      <c r="G60" s="72">
        <v>0.33</v>
      </c>
      <c r="H60" s="72">
        <v>0</v>
      </c>
      <c r="I60" s="72">
        <v>0</v>
      </c>
      <c r="J60" s="72">
        <v>0</v>
      </c>
      <c r="K60" s="72">
        <v>0.67</v>
      </c>
      <c r="L60" s="72">
        <v>0</v>
      </c>
      <c r="M60" s="72">
        <v>0.33</v>
      </c>
      <c r="N60" s="72">
        <v>0</v>
      </c>
      <c r="O60" s="72">
        <v>0.33</v>
      </c>
      <c r="R60" s="4" t="str">
        <f t="shared" ref="R60:R81" si="14">IF(D60&lt;$Q$1,"No Bet","Bet")</f>
        <v>Bet</v>
      </c>
      <c r="S60" s="4" t="str">
        <f t="shared" ref="S60:S81" si="15">IF(E60&lt;$Q$1,"No Bet","Bet")</f>
        <v>Bet</v>
      </c>
      <c r="T60" s="4" t="str">
        <f t="shared" ref="T60:T81" si="16">IF(F60&lt;$Q$1,"No Bet","Bet")</f>
        <v>Bet</v>
      </c>
      <c r="U60" s="4" t="str">
        <f t="shared" ref="U60:U81" si="17">IF(G60&lt;$Q$1,"No Bet","Bet")</f>
        <v>No Bet</v>
      </c>
    </row>
    <row r="61" spans="1:21" x14ac:dyDescent="0.25">
      <c r="A61" s="2" t="s">
        <v>155</v>
      </c>
      <c r="B61" s="71">
        <v>3</v>
      </c>
      <c r="C61" s="82">
        <v>3</v>
      </c>
      <c r="D61" s="72">
        <v>1</v>
      </c>
      <c r="E61" s="72">
        <v>1</v>
      </c>
      <c r="F61" s="72">
        <v>0.67</v>
      </c>
      <c r="G61" s="72">
        <v>0.33</v>
      </c>
      <c r="H61" s="72">
        <v>0</v>
      </c>
      <c r="I61" s="72">
        <v>0</v>
      </c>
      <c r="J61" s="72">
        <v>0</v>
      </c>
      <c r="K61" s="72">
        <v>1</v>
      </c>
      <c r="L61" s="72">
        <v>0</v>
      </c>
      <c r="M61" s="72">
        <v>0</v>
      </c>
      <c r="N61" s="72">
        <v>0</v>
      </c>
      <c r="O61" s="72">
        <v>0</v>
      </c>
      <c r="R61" s="4" t="str">
        <f t="shared" si="14"/>
        <v>Bet</v>
      </c>
      <c r="S61" s="4" t="str">
        <f t="shared" si="15"/>
        <v>Bet</v>
      </c>
      <c r="T61" s="4" t="str">
        <f t="shared" si="16"/>
        <v>No Bet</v>
      </c>
      <c r="U61" s="4" t="str">
        <f t="shared" si="17"/>
        <v>No Bet</v>
      </c>
    </row>
    <row r="62" spans="1:21" x14ac:dyDescent="0.25">
      <c r="A62" s="2" t="s">
        <v>160</v>
      </c>
      <c r="B62" s="71">
        <v>3</v>
      </c>
      <c r="C62" s="82">
        <v>3</v>
      </c>
      <c r="D62" s="72">
        <v>1</v>
      </c>
      <c r="E62" s="72">
        <v>1</v>
      </c>
      <c r="F62" s="72">
        <v>0.67</v>
      </c>
      <c r="G62" s="72">
        <v>0.33</v>
      </c>
      <c r="H62" s="72">
        <v>0</v>
      </c>
      <c r="I62" s="72">
        <v>0</v>
      </c>
      <c r="J62" s="72">
        <v>0</v>
      </c>
      <c r="K62" s="72">
        <v>0.67</v>
      </c>
      <c r="L62" s="72">
        <v>0.33</v>
      </c>
      <c r="M62" s="72">
        <v>0</v>
      </c>
      <c r="N62" s="72">
        <v>0.33</v>
      </c>
      <c r="O62" s="72">
        <v>0</v>
      </c>
      <c r="R62" s="4" t="str">
        <f t="shared" si="14"/>
        <v>Bet</v>
      </c>
      <c r="S62" s="4" t="str">
        <f t="shared" si="15"/>
        <v>Bet</v>
      </c>
      <c r="T62" s="4" t="str">
        <f t="shared" si="16"/>
        <v>No Bet</v>
      </c>
      <c r="U62" s="4" t="str">
        <f t="shared" si="17"/>
        <v>No Bet</v>
      </c>
    </row>
    <row r="63" spans="1:21" x14ac:dyDescent="0.25">
      <c r="A63" s="2" t="s">
        <v>173</v>
      </c>
      <c r="B63" s="71">
        <v>3</v>
      </c>
      <c r="C63" s="82">
        <v>3</v>
      </c>
      <c r="D63" s="72">
        <v>1</v>
      </c>
      <c r="E63" s="72">
        <v>1</v>
      </c>
      <c r="F63" s="72">
        <v>0.67</v>
      </c>
      <c r="G63" s="72">
        <v>0.33</v>
      </c>
      <c r="H63" s="72">
        <v>0</v>
      </c>
      <c r="I63" s="72">
        <v>0</v>
      </c>
      <c r="J63" s="72">
        <v>0</v>
      </c>
      <c r="K63" s="72">
        <v>0.33</v>
      </c>
      <c r="L63" s="72">
        <v>0.67</v>
      </c>
      <c r="M63" s="72">
        <v>0</v>
      </c>
      <c r="N63" s="72">
        <v>0.67</v>
      </c>
      <c r="O63" s="72">
        <v>0</v>
      </c>
      <c r="R63" s="4" t="str">
        <f t="shared" si="14"/>
        <v>Bet</v>
      </c>
      <c r="S63" s="4" t="str">
        <f t="shared" si="15"/>
        <v>Bet</v>
      </c>
      <c r="T63" s="4" t="str">
        <f t="shared" si="16"/>
        <v>No Bet</v>
      </c>
      <c r="U63" s="4" t="str">
        <f t="shared" si="17"/>
        <v>No Bet</v>
      </c>
    </row>
    <row r="64" spans="1:21" x14ac:dyDescent="0.25">
      <c r="A64" s="2" t="s">
        <v>174</v>
      </c>
      <c r="B64" s="71">
        <v>3</v>
      </c>
      <c r="C64" s="82">
        <v>2.67</v>
      </c>
      <c r="D64" s="72">
        <v>1</v>
      </c>
      <c r="E64" s="72">
        <v>0.67</v>
      </c>
      <c r="F64" s="72">
        <v>0.33</v>
      </c>
      <c r="G64" s="72">
        <v>0.33</v>
      </c>
      <c r="H64" s="72">
        <v>0.33</v>
      </c>
      <c r="I64" s="72">
        <v>0</v>
      </c>
      <c r="J64" s="72">
        <v>0</v>
      </c>
      <c r="K64" s="72">
        <v>0.33</v>
      </c>
      <c r="L64" s="72">
        <v>0.33</v>
      </c>
      <c r="M64" s="72">
        <v>0.33</v>
      </c>
      <c r="N64" s="72">
        <v>0.33</v>
      </c>
      <c r="O64" s="72">
        <v>0.33</v>
      </c>
      <c r="R64" s="4" t="str">
        <f t="shared" si="14"/>
        <v>Bet</v>
      </c>
      <c r="S64" s="4" t="str">
        <f t="shared" si="15"/>
        <v>No Bet</v>
      </c>
      <c r="T64" s="4" t="str">
        <f t="shared" si="16"/>
        <v>No Bet</v>
      </c>
      <c r="U64" s="4" t="str">
        <f t="shared" si="17"/>
        <v>No Bet</v>
      </c>
    </row>
    <row r="65" spans="1:21" x14ac:dyDescent="0.25">
      <c r="A65" s="2" t="s">
        <v>159</v>
      </c>
      <c r="B65" s="71">
        <v>3</v>
      </c>
      <c r="C65" s="82">
        <v>2.67</v>
      </c>
      <c r="D65" s="72">
        <v>0.67</v>
      </c>
      <c r="E65" s="72">
        <v>0.67</v>
      </c>
      <c r="F65" s="72">
        <v>0.67</v>
      </c>
      <c r="G65" s="72">
        <v>0.33</v>
      </c>
      <c r="H65" s="72">
        <v>0.33</v>
      </c>
      <c r="I65" s="72">
        <v>0</v>
      </c>
      <c r="J65" s="72">
        <v>0</v>
      </c>
      <c r="K65" s="72">
        <v>0.33</v>
      </c>
      <c r="L65" s="72">
        <v>0.33</v>
      </c>
      <c r="M65" s="72">
        <v>0.67</v>
      </c>
      <c r="N65" s="72">
        <v>0</v>
      </c>
      <c r="O65" s="72">
        <v>0.33</v>
      </c>
      <c r="R65" s="4" t="str">
        <f t="shared" si="14"/>
        <v>No Bet</v>
      </c>
      <c r="S65" s="4" t="str">
        <f t="shared" si="15"/>
        <v>No Bet</v>
      </c>
      <c r="T65" s="4" t="str">
        <f t="shared" si="16"/>
        <v>No Bet</v>
      </c>
      <c r="U65" s="4" t="str">
        <f t="shared" si="17"/>
        <v>No Bet</v>
      </c>
    </row>
    <row r="66" spans="1:21" x14ac:dyDescent="0.25">
      <c r="A66" s="2" t="s">
        <v>161</v>
      </c>
      <c r="B66" s="71">
        <v>3</v>
      </c>
      <c r="C66" s="82">
        <v>2.67</v>
      </c>
      <c r="D66" s="72">
        <v>1</v>
      </c>
      <c r="E66" s="72">
        <v>1</v>
      </c>
      <c r="F66" s="72">
        <v>0.67</v>
      </c>
      <c r="G66" s="72">
        <v>0</v>
      </c>
      <c r="H66" s="72">
        <v>0</v>
      </c>
      <c r="I66" s="72">
        <v>0</v>
      </c>
      <c r="J66" s="72">
        <v>0</v>
      </c>
      <c r="K66" s="72">
        <v>1</v>
      </c>
      <c r="L66" s="72">
        <v>0</v>
      </c>
      <c r="M66" s="72">
        <v>0</v>
      </c>
      <c r="N66" s="72">
        <v>0</v>
      </c>
      <c r="O66" s="72">
        <v>0</v>
      </c>
      <c r="R66" s="4" t="str">
        <f t="shared" si="14"/>
        <v>Bet</v>
      </c>
      <c r="S66" s="4" t="str">
        <f t="shared" si="15"/>
        <v>Bet</v>
      </c>
      <c r="T66" s="4" t="str">
        <f t="shared" si="16"/>
        <v>No Bet</v>
      </c>
      <c r="U66" s="4" t="str">
        <f t="shared" si="17"/>
        <v>No Bet</v>
      </c>
    </row>
    <row r="67" spans="1:21" x14ac:dyDescent="0.25">
      <c r="A67" s="2" t="s">
        <v>154</v>
      </c>
      <c r="B67" s="71">
        <v>3</v>
      </c>
      <c r="C67" s="82">
        <v>2.67</v>
      </c>
      <c r="D67" s="72">
        <v>1</v>
      </c>
      <c r="E67" s="72">
        <v>0.67</v>
      </c>
      <c r="F67" s="72">
        <v>0.67</v>
      </c>
      <c r="G67" s="72">
        <v>0.33</v>
      </c>
      <c r="H67" s="72">
        <v>0</v>
      </c>
      <c r="I67" s="72">
        <v>0</v>
      </c>
      <c r="J67" s="72">
        <v>0</v>
      </c>
      <c r="K67" s="72">
        <v>0.67</v>
      </c>
      <c r="L67" s="72">
        <v>0</v>
      </c>
      <c r="M67" s="72">
        <v>0.33</v>
      </c>
      <c r="N67" s="72">
        <v>0</v>
      </c>
      <c r="O67" s="72">
        <v>0.33</v>
      </c>
      <c r="R67" s="4" t="str">
        <f t="shared" si="14"/>
        <v>Bet</v>
      </c>
      <c r="S67" s="4" t="str">
        <f t="shared" si="15"/>
        <v>No Bet</v>
      </c>
      <c r="T67" s="4" t="str">
        <f t="shared" si="16"/>
        <v>No Bet</v>
      </c>
      <c r="U67" s="4" t="str">
        <f t="shared" si="17"/>
        <v>No Bet</v>
      </c>
    </row>
    <row r="68" spans="1:21" x14ac:dyDescent="0.25">
      <c r="A68" s="2" t="s">
        <v>175</v>
      </c>
      <c r="B68" s="71">
        <v>3</v>
      </c>
      <c r="C68" s="82">
        <v>2.67</v>
      </c>
      <c r="D68" s="72">
        <v>1</v>
      </c>
      <c r="E68" s="72">
        <v>1</v>
      </c>
      <c r="F68" s="72">
        <v>0.33</v>
      </c>
      <c r="G68" s="72">
        <v>0.33</v>
      </c>
      <c r="H68" s="72">
        <v>0</v>
      </c>
      <c r="I68" s="72">
        <v>0</v>
      </c>
      <c r="J68" s="72">
        <v>0</v>
      </c>
      <c r="K68" s="72">
        <v>0.67</v>
      </c>
      <c r="L68" s="72">
        <v>0</v>
      </c>
      <c r="M68" s="72">
        <v>0.33</v>
      </c>
      <c r="N68" s="72">
        <v>0</v>
      </c>
      <c r="O68" s="72">
        <v>0.33</v>
      </c>
      <c r="R68" s="4" t="str">
        <f t="shared" si="14"/>
        <v>Bet</v>
      </c>
      <c r="S68" s="4" t="str">
        <f t="shared" si="15"/>
        <v>Bet</v>
      </c>
      <c r="T68" s="4" t="str">
        <f t="shared" si="16"/>
        <v>No Bet</v>
      </c>
      <c r="U68" s="4" t="str">
        <f t="shared" si="17"/>
        <v>No Bet</v>
      </c>
    </row>
    <row r="69" spans="1:21" x14ac:dyDescent="0.25">
      <c r="A69" s="2" t="s">
        <v>156</v>
      </c>
      <c r="B69" s="71">
        <v>3</v>
      </c>
      <c r="C69" s="82">
        <v>2.67</v>
      </c>
      <c r="D69" s="72">
        <v>1</v>
      </c>
      <c r="E69" s="72">
        <v>0.67</v>
      </c>
      <c r="F69" s="72">
        <v>0.33</v>
      </c>
      <c r="G69" s="72">
        <v>0.33</v>
      </c>
      <c r="H69" s="72">
        <v>0.33</v>
      </c>
      <c r="I69" s="72">
        <v>0</v>
      </c>
      <c r="J69" s="72">
        <v>0</v>
      </c>
      <c r="K69" s="72">
        <v>0.67</v>
      </c>
      <c r="L69" s="72">
        <v>0</v>
      </c>
      <c r="M69" s="72">
        <v>0.33</v>
      </c>
      <c r="N69" s="72">
        <v>0</v>
      </c>
      <c r="O69" s="72">
        <v>0.33</v>
      </c>
      <c r="R69" s="4" t="str">
        <f t="shared" si="14"/>
        <v>Bet</v>
      </c>
      <c r="S69" s="4" t="str">
        <f t="shared" si="15"/>
        <v>No Bet</v>
      </c>
      <c r="T69" s="4" t="str">
        <f t="shared" si="16"/>
        <v>No Bet</v>
      </c>
      <c r="U69" s="4" t="str">
        <f t="shared" si="17"/>
        <v>No Bet</v>
      </c>
    </row>
    <row r="70" spans="1:21" x14ac:dyDescent="0.25">
      <c r="A70" s="2" t="s">
        <v>157</v>
      </c>
      <c r="B70" s="71">
        <v>3</v>
      </c>
      <c r="C70" s="82">
        <v>2.67</v>
      </c>
      <c r="D70" s="72">
        <v>1</v>
      </c>
      <c r="E70" s="72">
        <v>1</v>
      </c>
      <c r="F70" s="72">
        <v>0.67</v>
      </c>
      <c r="G70" s="72">
        <v>0</v>
      </c>
      <c r="H70" s="72">
        <v>0</v>
      </c>
      <c r="I70" s="72">
        <v>0</v>
      </c>
      <c r="J70" s="72">
        <v>0</v>
      </c>
      <c r="K70" s="72">
        <v>0.67</v>
      </c>
      <c r="L70" s="72">
        <v>0</v>
      </c>
      <c r="M70" s="72">
        <v>0.33</v>
      </c>
      <c r="N70" s="72">
        <v>0</v>
      </c>
      <c r="O70" s="72">
        <v>0.33</v>
      </c>
      <c r="R70" s="4" t="str">
        <f t="shared" si="14"/>
        <v>Bet</v>
      </c>
      <c r="S70" s="4" t="str">
        <f t="shared" si="15"/>
        <v>Bet</v>
      </c>
      <c r="T70" s="4" t="str">
        <f t="shared" si="16"/>
        <v>No Bet</v>
      </c>
      <c r="U70" s="4" t="str">
        <f t="shared" si="17"/>
        <v>No Bet</v>
      </c>
    </row>
    <row r="71" spans="1:21" x14ac:dyDescent="0.25">
      <c r="A71" s="2" t="s">
        <v>171</v>
      </c>
      <c r="B71" s="71">
        <v>3</v>
      </c>
      <c r="C71" s="82">
        <v>2.67</v>
      </c>
      <c r="D71" s="72">
        <v>1</v>
      </c>
      <c r="E71" s="72">
        <v>0.67</v>
      </c>
      <c r="F71" s="72">
        <v>0.67</v>
      </c>
      <c r="G71" s="72">
        <v>0.33</v>
      </c>
      <c r="H71" s="72">
        <v>0</v>
      </c>
      <c r="I71" s="72">
        <v>0</v>
      </c>
      <c r="J71" s="72">
        <v>0</v>
      </c>
      <c r="K71" s="72">
        <v>0.67</v>
      </c>
      <c r="L71" s="72">
        <v>0</v>
      </c>
      <c r="M71" s="72">
        <v>0.33</v>
      </c>
      <c r="N71" s="72">
        <v>0</v>
      </c>
      <c r="O71" s="72">
        <v>0.33</v>
      </c>
      <c r="R71" s="4" t="str">
        <f t="shared" si="14"/>
        <v>Bet</v>
      </c>
      <c r="S71" s="4" t="str">
        <f t="shared" si="15"/>
        <v>No Bet</v>
      </c>
      <c r="T71" s="4" t="str">
        <f t="shared" si="16"/>
        <v>No Bet</v>
      </c>
      <c r="U71" s="4" t="str">
        <f t="shared" si="17"/>
        <v>No Bet</v>
      </c>
    </row>
    <row r="72" spans="1:21" x14ac:dyDescent="0.25">
      <c r="A72" s="2" t="s">
        <v>158</v>
      </c>
      <c r="B72" s="71">
        <v>3</v>
      </c>
      <c r="C72" s="82">
        <v>2.67</v>
      </c>
      <c r="D72" s="72">
        <v>1</v>
      </c>
      <c r="E72" s="72">
        <v>1</v>
      </c>
      <c r="F72" s="72">
        <v>0.67</v>
      </c>
      <c r="G72" s="72">
        <v>0</v>
      </c>
      <c r="H72" s="72">
        <v>0</v>
      </c>
      <c r="I72" s="72">
        <v>0</v>
      </c>
      <c r="J72" s="72">
        <v>0</v>
      </c>
      <c r="K72" s="72">
        <v>1</v>
      </c>
      <c r="L72" s="72">
        <v>0</v>
      </c>
      <c r="M72" s="72">
        <v>0</v>
      </c>
      <c r="N72" s="72">
        <v>0</v>
      </c>
      <c r="O72" s="72">
        <v>0</v>
      </c>
      <c r="R72" s="4" t="str">
        <f t="shared" si="14"/>
        <v>Bet</v>
      </c>
      <c r="S72" s="4" t="str">
        <f t="shared" si="15"/>
        <v>Bet</v>
      </c>
      <c r="T72" s="4" t="str">
        <f t="shared" si="16"/>
        <v>No Bet</v>
      </c>
      <c r="U72" s="4" t="str">
        <f t="shared" si="17"/>
        <v>No Bet</v>
      </c>
    </row>
    <row r="73" spans="1:21" x14ac:dyDescent="0.25">
      <c r="A73" s="2" t="s">
        <v>169</v>
      </c>
      <c r="B73" s="71">
        <v>3</v>
      </c>
      <c r="C73" s="82">
        <v>2.67</v>
      </c>
      <c r="D73" s="72">
        <v>1</v>
      </c>
      <c r="E73" s="72">
        <v>0.67</v>
      </c>
      <c r="F73" s="72">
        <v>0.67</v>
      </c>
      <c r="G73" s="72">
        <v>0.33</v>
      </c>
      <c r="H73" s="72">
        <v>0</v>
      </c>
      <c r="I73" s="72">
        <v>0</v>
      </c>
      <c r="J73" s="72">
        <v>0</v>
      </c>
      <c r="K73" s="72">
        <v>0.33</v>
      </c>
      <c r="L73" s="72">
        <v>0</v>
      </c>
      <c r="M73" s="72">
        <v>0.67</v>
      </c>
      <c r="N73" s="72">
        <v>0</v>
      </c>
      <c r="O73" s="72">
        <v>0.67</v>
      </c>
      <c r="R73" s="4" t="str">
        <f t="shared" si="14"/>
        <v>Bet</v>
      </c>
      <c r="S73" s="4" t="str">
        <f t="shared" si="15"/>
        <v>No Bet</v>
      </c>
      <c r="T73" s="4" t="str">
        <f t="shared" si="16"/>
        <v>No Bet</v>
      </c>
      <c r="U73" s="4" t="str">
        <f t="shared" si="17"/>
        <v>No Bet</v>
      </c>
    </row>
    <row r="74" spans="1:21" x14ac:dyDescent="0.25">
      <c r="A74" s="2" t="s">
        <v>170</v>
      </c>
      <c r="B74" s="71">
        <v>3</v>
      </c>
      <c r="C74" s="82">
        <v>2.33</v>
      </c>
      <c r="D74" s="72">
        <v>1</v>
      </c>
      <c r="E74" s="72">
        <v>0.67</v>
      </c>
      <c r="F74" s="72">
        <v>0.67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0.33</v>
      </c>
      <c r="M74" s="72">
        <v>0.67</v>
      </c>
      <c r="N74" s="72">
        <v>0.33</v>
      </c>
      <c r="O74" s="72">
        <v>0.67</v>
      </c>
      <c r="R74" s="4" t="str">
        <f t="shared" si="14"/>
        <v>Bet</v>
      </c>
      <c r="S74" s="4" t="str">
        <f t="shared" si="15"/>
        <v>No Bet</v>
      </c>
      <c r="T74" s="4" t="str">
        <f t="shared" si="16"/>
        <v>No Bet</v>
      </c>
      <c r="U74" s="4" t="str">
        <f t="shared" si="17"/>
        <v>No Bet</v>
      </c>
    </row>
    <row r="75" spans="1:21" x14ac:dyDescent="0.25">
      <c r="A75" s="2" t="s">
        <v>166</v>
      </c>
      <c r="B75" s="71">
        <v>3</v>
      </c>
      <c r="C75" s="82">
        <v>2.33</v>
      </c>
      <c r="D75" s="72">
        <v>1</v>
      </c>
      <c r="E75" s="72">
        <v>1</v>
      </c>
      <c r="F75" s="72">
        <v>0.33</v>
      </c>
      <c r="G75" s="72">
        <v>0</v>
      </c>
      <c r="H75" s="72">
        <v>0</v>
      </c>
      <c r="I75" s="72">
        <v>0</v>
      </c>
      <c r="J75" s="72">
        <v>0</v>
      </c>
      <c r="K75" s="72">
        <v>1</v>
      </c>
      <c r="L75" s="72">
        <v>0</v>
      </c>
      <c r="M75" s="72">
        <v>0</v>
      </c>
      <c r="N75" s="72">
        <v>0</v>
      </c>
      <c r="O75" s="72">
        <v>0</v>
      </c>
      <c r="R75" s="4" t="str">
        <f t="shared" si="14"/>
        <v>Bet</v>
      </c>
      <c r="S75" s="4" t="str">
        <f t="shared" si="15"/>
        <v>Bet</v>
      </c>
      <c r="T75" s="4" t="str">
        <f t="shared" si="16"/>
        <v>No Bet</v>
      </c>
      <c r="U75" s="4" t="str">
        <f t="shared" si="17"/>
        <v>No Bet</v>
      </c>
    </row>
    <row r="76" spans="1:21" x14ac:dyDescent="0.25">
      <c r="A76" s="2" t="s">
        <v>168</v>
      </c>
      <c r="B76" s="71">
        <v>3</v>
      </c>
      <c r="C76" s="82">
        <v>2.33</v>
      </c>
      <c r="D76" s="72">
        <v>1</v>
      </c>
      <c r="E76" s="72">
        <v>1</v>
      </c>
      <c r="F76" s="72">
        <v>0.33</v>
      </c>
      <c r="G76" s="72">
        <v>0</v>
      </c>
      <c r="H76" s="72">
        <v>0</v>
      </c>
      <c r="I76" s="72">
        <v>0</v>
      </c>
      <c r="J76" s="72">
        <v>0</v>
      </c>
      <c r="K76" s="72">
        <v>1</v>
      </c>
      <c r="L76" s="72">
        <v>0</v>
      </c>
      <c r="M76" s="72">
        <v>0</v>
      </c>
      <c r="N76" s="72">
        <v>0</v>
      </c>
      <c r="O76" s="72">
        <v>0</v>
      </c>
      <c r="R76" s="4" t="str">
        <f t="shared" si="14"/>
        <v>Bet</v>
      </c>
      <c r="S76" s="4" t="str">
        <f t="shared" si="15"/>
        <v>Bet</v>
      </c>
      <c r="T76" s="4" t="str">
        <f t="shared" si="16"/>
        <v>No Bet</v>
      </c>
      <c r="U76" s="4" t="str">
        <f t="shared" si="17"/>
        <v>No Bet</v>
      </c>
    </row>
    <row r="77" spans="1:21" x14ac:dyDescent="0.25">
      <c r="A77" s="2" t="s">
        <v>162</v>
      </c>
      <c r="B77" s="71">
        <v>3</v>
      </c>
      <c r="C77" s="82">
        <v>2.33</v>
      </c>
      <c r="D77" s="72">
        <v>1</v>
      </c>
      <c r="E77" s="72">
        <v>1</v>
      </c>
      <c r="F77" s="72">
        <v>0.33</v>
      </c>
      <c r="G77" s="72">
        <v>0</v>
      </c>
      <c r="H77" s="72">
        <v>0</v>
      </c>
      <c r="I77" s="72">
        <v>0</v>
      </c>
      <c r="J77" s="72">
        <v>0</v>
      </c>
      <c r="K77" s="72">
        <v>0.67</v>
      </c>
      <c r="L77" s="72">
        <v>0.33</v>
      </c>
      <c r="M77" s="72">
        <v>0</v>
      </c>
      <c r="N77" s="72">
        <v>0.33</v>
      </c>
      <c r="O77" s="72">
        <v>0</v>
      </c>
      <c r="R77" s="4" t="str">
        <f t="shared" si="14"/>
        <v>Bet</v>
      </c>
      <c r="S77" s="4" t="str">
        <f t="shared" si="15"/>
        <v>Bet</v>
      </c>
      <c r="T77" s="4" t="str">
        <f t="shared" si="16"/>
        <v>No Bet</v>
      </c>
      <c r="U77" s="4" t="str">
        <f t="shared" si="17"/>
        <v>No Bet</v>
      </c>
    </row>
    <row r="78" spans="1:21" x14ac:dyDescent="0.25">
      <c r="A78" s="2" t="s">
        <v>165</v>
      </c>
      <c r="B78" s="71">
        <v>3</v>
      </c>
      <c r="C78" s="82">
        <v>2</v>
      </c>
      <c r="D78" s="72">
        <v>1</v>
      </c>
      <c r="E78" s="72">
        <v>0.67</v>
      </c>
      <c r="F78" s="72">
        <v>0.33</v>
      </c>
      <c r="G78" s="72">
        <v>0</v>
      </c>
      <c r="H78" s="72">
        <v>0</v>
      </c>
      <c r="I78" s="72">
        <v>0</v>
      </c>
      <c r="J78" s="72">
        <v>0</v>
      </c>
      <c r="K78" s="72">
        <v>0.67</v>
      </c>
      <c r="L78" s="72">
        <v>0</v>
      </c>
      <c r="M78" s="72">
        <v>0.33</v>
      </c>
      <c r="N78" s="72">
        <v>0</v>
      </c>
      <c r="O78" s="72">
        <v>0.33</v>
      </c>
      <c r="R78" s="4" t="str">
        <f t="shared" si="14"/>
        <v>Bet</v>
      </c>
      <c r="S78" s="4" t="str">
        <f t="shared" si="15"/>
        <v>No Bet</v>
      </c>
      <c r="T78" s="4" t="str">
        <f t="shared" si="16"/>
        <v>No Bet</v>
      </c>
      <c r="U78" s="4" t="str">
        <f t="shared" si="17"/>
        <v>No Bet</v>
      </c>
    </row>
    <row r="79" spans="1:21" x14ac:dyDescent="0.25">
      <c r="A79" s="2" t="s">
        <v>163</v>
      </c>
      <c r="B79" s="71">
        <v>3</v>
      </c>
      <c r="C79" s="82">
        <v>1.67</v>
      </c>
      <c r="D79" s="72">
        <v>0.67</v>
      </c>
      <c r="E79" s="72">
        <v>0.33</v>
      </c>
      <c r="F79" s="72">
        <v>0.33</v>
      </c>
      <c r="G79" s="72">
        <v>0.33</v>
      </c>
      <c r="H79" s="72">
        <v>0</v>
      </c>
      <c r="I79" s="72">
        <v>0</v>
      </c>
      <c r="J79" s="72">
        <v>0</v>
      </c>
      <c r="K79" s="72">
        <v>0.33</v>
      </c>
      <c r="L79" s="72">
        <v>0.67</v>
      </c>
      <c r="M79" s="72">
        <v>0.33</v>
      </c>
      <c r="N79" s="72">
        <v>0.33</v>
      </c>
      <c r="O79" s="72">
        <v>0</v>
      </c>
      <c r="R79" s="4" t="str">
        <f t="shared" si="14"/>
        <v>No Bet</v>
      </c>
      <c r="S79" s="4" t="str">
        <f t="shared" si="15"/>
        <v>No Bet</v>
      </c>
      <c r="T79" s="4" t="str">
        <f t="shared" si="16"/>
        <v>No Bet</v>
      </c>
      <c r="U79" s="4" t="str">
        <f t="shared" si="17"/>
        <v>No Bet</v>
      </c>
    </row>
    <row r="80" spans="1:21" x14ac:dyDescent="0.25">
      <c r="A80" s="2" t="s">
        <v>172</v>
      </c>
      <c r="B80" s="71">
        <v>3</v>
      </c>
      <c r="C80" s="82">
        <v>1.33</v>
      </c>
      <c r="D80" s="72">
        <v>0.67</v>
      </c>
      <c r="E80" s="72">
        <v>0.67</v>
      </c>
      <c r="F80" s="72">
        <v>0</v>
      </c>
      <c r="G80" s="72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0.33</v>
      </c>
      <c r="M80" s="72">
        <v>1</v>
      </c>
      <c r="N80" s="72">
        <v>0</v>
      </c>
      <c r="O80" s="72">
        <v>0.67</v>
      </c>
      <c r="R80" s="4" t="str">
        <f t="shared" si="14"/>
        <v>No Bet</v>
      </c>
      <c r="S80" s="4" t="str">
        <f t="shared" si="15"/>
        <v>No Bet</v>
      </c>
      <c r="T80" s="4" t="str">
        <f t="shared" si="16"/>
        <v>No Bet</v>
      </c>
      <c r="U80" s="4" t="str">
        <f t="shared" si="17"/>
        <v>No Bet</v>
      </c>
    </row>
    <row r="81" spans="1:21" x14ac:dyDescent="0.25">
      <c r="A81" s="2" t="s">
        <v>176</v>
      </c>
      <c r="B81" s="71">
        <v>3</v>
      </c>
      <c r="C81" s="82">
        <v>1</v>
      </c>
      <c r="D81" s="72">
        <v>1</v>
      </c>
      <c r="E81" s="72">
        <v>0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0.33</v>
      </c>
      <c r="M81" s="72">
        <v>0.67</v>
      </c>
      <c r="N81" s="72">
        <v>0.33</v>
      </c>
      <c r="O81" s="72">
        <v>0.67</v>
      </c>
      <c r="R81" s="4" t="str">
        <f t="shared" si="14"/>
        <v>Bet</v>
      </c>
      <c r="S81" s="4" t="str">
        <f t="shared" si="15"/>
        <v>No Bet</v>
      </c>
      <c r="T81" s="4" t="str">
        <f t="shared" si="16"/>
        <v>No Bet</v>
      </c>
      <c r="U81" s="4" t="str">
        <f t="shared" si="17"/>
        <v>No Bet</v>
      </c>
    </row>
    <row r="82" spans="1:21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  <row r="83" spans="1:21" x14ac:dyDescent="0.25">
      <c r="A83" s="83" t="s">
        <v>40</v>
      </c>
      <c r="B83" s="57"/>
      <c r="C83" s="57"/>
      <c r="D83" s="84">
        <v>0.95799999999999996</v>
      </c>
      <c r="E83" s="84">
        <v>0.79200000000000004</v>
      </c>
      <c r="F83" s="84">
        <v>0.52800000000000002</v>
      </c>
      <c r="G83" s="84">
        <v>0.222</v>
      </c>
      <c r="H83" s="84">
        <v>5.6000000000000001E-2</v>
      </c>
      <c r="I83" s="84">
        <v>1.4E-2</v>
      </c>
      <c r="J83" s="84">
        <v>0</v>
      </c>
      <c r="K83" s="84">
        <v>0.59699999999999998</v>
      </c>
      <c r="L83" s="84">
        <v>0.153</v>
      </c>
      <c r="M83" s="84">
        <v>0.29199999999999998</v>
      </c>
      <c r="N83" s="84">
        <v>0.111</v>
      </c>
      <c r="O83" s="84">
        <v>0.25</v>
      </c>
    </row>
    <row r="84" spans="1:21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</row>
    <row r="85" spans="1:21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</row>
    <row r="86" spans="1:21" ht="23.25" customHeight="1" x14ac:dyDescent="0.25">
      <c r="A86" s="86" t="s">
        <v>43</v>
      </c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</row>
    <row r="87" spans="1:21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</row>
    <row r="88" spans="1:21" x14ac:dyDescent="0.25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</row>
    <row r="89" spans="1:21" ht="15" customHeight="1" x14ac:dyDescent="0.25">
      <c r="A89" s="58" t="s">
        <v>44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</row>
    <row r="90" spans="1:21" x14ac:dyDescent="0.25">
      <c r="A90" s="85" t="s">
        <v>1</v>
      </c>
      <c r="B90" s="81" t="s">
        <v>2</v>
      </c>
      <c r="C90" s="81" t="s">
        <v>3</v>
      </c>
      <c r="D90" s="81" t="s">
        <v>4</v>
      </c>
      <c r="E90" s="81" t="s">
        <v>5</v>
      </c>
      <c r="F90" s="81" t="s">
        <v>6</v>
      </c>
      <c r="G90" s="81" t="s">
        <v>7</v>
      </c>
      <c r="H90" s="81" t="s">
        <v>8</v>
      </c>
      <c r="I90" s="81" t="s">
        <v>9</v>
      </c>
      <c r="J90" s="81" t="s">
        <v>10</v>
      </c>
      <c r="K90" s="81" t="s">
        <v>11</v>
      </c>
      <c r="L90" s="81" t="s">
        <v>12</v>
      </c>
      <c r="M90" s="81" t="s">
        <v>13</v>
      </c>
      <c r="N90" s="81" t="s">
        <v>14</v>
      </c>
      <c r="O90" s="81" t="s">
        <v>15</v>
      </c>
    </row>
    <row r="91" spans="1:21" x14ac:dyDescent="0.25">
      <c r="A91" s="85"/>
      <c r="B91" s="2" t="s">
        <v>164</v>
      </c>
      <c r="C91" s="71">
        <v>6</v>
      </c>
      <c r="D91" s="82">
        <v>1.83</v>
      </c>
      <c r="E91" s="72">
        <v>0.83</v>
      </c>
      <c r="F91" s="72">
        <v>0.67</v>
      </c>
      <c r="G91" s="72">
        <v>0.33</v>
      </c>
      <c r="H91" s="72">
        <v>0</v>
      </c>
      <c r="I91" s="72">
        <v>0</v>
      </c>
      <c r="J91" s="72">
        <v>0</v>
      </c>
      <c r="K91" s="72">
        <v>0</v>
      </c>
      <c r="L91" s="72">
        <v>0.33</v>
      </c>
      <c r="M91" s="72">
        <v>0.33</v>
      </c>
      <c r="N91" s="72">
        <v>0.5</v>
      </c>
      <c r="O91" s="72">
        <v>0.17</v>
      </c>
      <c r="P91" s="72">
        <v>0.33</v>
      </c>
    </row>
    <row r="92" spans="1:21" x14ac:dyDescent="0.25">
      <c r="A92" s="2" t="s">
        <v>158</v>
      </c>
      <c r="B92" s="71">
        <v>6</v>
      </c>
      <c r="C92" s="82">
        <v>1.67</v>
      </c>
      <c r="D92" s="72">
        <v>0.67</v>
      </c>
      <c r="E92" s="72">
        <v>0.33</v>
      </c>
      <c r="F92" s="72">
        <v>0.33</v>
      </c>
      <c r="G92" s="72">
        <v>0.17</v>
      </c>
      <c r="H92" s="72">
        <v>0.17</v>
      </c>
      <c r="I92" s="72">
        <v>0</v>
      </c>
      <c r="J92" s="72">
        <v>0</v>
      </c>
      <c r="K92" s="72">
        <v>0.33</v>
      </c>
      <c r="L92" s="72">
        <v>0.33</v>
      </c>
      <c r="M92" s="72">
        <v>0.67</v>
      </c>
      <c r="N92" s="72">
        <v>0</v>
      </c>
      <c r="O92" s="72">
        <v>0.33</v>
      </c>
    </row>
    <row r="93" spans="1:21" x14ac:dyDescent="0.25">
      <c r="A93" s="2" t="s">
        <v>156</v>
      </c>
      <c r="B93" s="71">
        <v>6</v>
      </c>
      <c r="C93" s="82">
        <v>1.5</v>
      </c>
      <c r="D93" s="72">
        <v>1</v>
      </c>
      <c r="E93" s="72">
        <v>0.5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0.17</v>
      </c>
      <c r="L93" s="72">
        <v>0.67</v>
      </c>
      <c r="M93" s="72">
        <v>0.17</v>
      </c>
      <c r="N93" s="72">
        <v>0.67</v>
      </c>
      <c r="O93" s="72">
        <v>0.17</v>
      </c>
    </row>
    <row r="94" spans="1:21" x14ac:dyDescent="0.25">
      <c r="A94" s="2" t="s">
        <v>174</v>
      </c>
      <c r="B94" s="71">
        <v>6</v>
      </c>
      <c r="C94" s="82">
        <v>1.33</v>
      </c>
      <c r="D94" s="72">
        <v>0.67</v>
      </c>
      <c r="E94" s="72">
        <v>0.17</v>
      </c>
      <c r="F94" s="72">
        <v>0.17</v>
      </c>
      <c r="G94" s="72">
        <v>0.17</v>
      </c>
      <c r="H94" s="72">
        <v>0.17</v>
      </c>
      <c r="I94" s="72">
        <v>0</v>
      </c>
      <c r="J94" s="72">
        <v>0</v>
      </c>
      <c r="K94" s="72">
        <v>0.17</v>
      </c>
      <c r="L94" s="72">
        <v>0.5</v>
      </c>
      <c r="M94" s="72">
        <v>0.67</v>
      </c>
      <c r="N94" s="72">
        <v>0.17</v>
      </c>
      <c r="O94" s="72">
        <v>0.33</v>
      </c>
    </row>
    <row r="95" spans="1:21" x14ac:dyDescent="0.25">
      <c r="A95" s="2" t="s">
        <v>154</v>
      </c>
      <c r="B95" s="71">
        <v>6</v>
      </c>
      <c r="C95" s="82">
        <v>1.33</v>
      </c>
      <c r="D95" s="72">
        <v>0.5</v>
      </c>
      <c r="E95" s="72">
        <v>0.33</v>
      </c>
      <c r="F95" s="72">
        <v>0.33</v>
      </c>
      <c r="G95" s="72">
        <v>0.17</v>
      </c>
      <c r="H95" s="72">
        <v>0</v>
      </c>
      <c r="I95" s="72">
        <v>0</v>
      </c>
      <c r="J95" s="72">
        <v>0</v>
      </c>
      <c r="K95" s="72">
        <v>0.17</v>
      </c>
      <c r="L95" s="72">
        <v>0.83</v>
      </c>
      <c r="M95" s="72">
        <v>0.5</v>
      </c>
      <c r="N95" s="72">
        <v>0.33</v>
      </c>
      <c r="O95" s="72">
        <v>0</v>
      </c>
    </row>
    <row r="96" spans="1:21" x14ac:dyDescent="0.25">
      <c r="A96" s="2" t="s">
        <v>168</v>
      </c>
      <c r="B96" s="71">
        <v>6</v>
      </c>
      <c r="C96" s="82">
        <v>1.33</v>
      </c>
      <c r="D96" s="72">
        <v>0.83</v>
      </c>
      <c r="E96" s="72">
        <v>0.33</v>
      </c>
      <c r="F96" s="72">
        <v>0.17</v>
      </c>
      <c r="G96" s="72">
        <v>0</v>
      </c>
      <c r="H96" s="72">
        <v>0</v>
      </c>
      <c r="I96" s="72">
        <v>0</v>
      </c>
      <c r="J96" s="72">
        <v>0</v>
      </c>
      <c r="K96" s="72">
        <v>0.17</v>
      </c>
      <c r="L96" s="72">
        <v>0.5</v>
      </c>
      <c r="M96" s="72">
        <v>0.5</v>
      </c>
      <c r="N96" s="72">
        <v>0.33</v>
      </c>
      <c r="O96" s="72">
        <v>0.33</v>
      </c>
    </row>
    <row r="97" spans="1:15" x14ac:dyDescent="0.25">
      <c r="A97" s="2" t="s">
        <v>153</v>
      </c>
      <c r="B97" s="71">
        <v>6</v>
      </c>
      <c r="C97" s="82">
        <v>1.33</v>
      </c>
      <c r="D97" s="72">
        <v>0.83</v>
      </c>
      <c r="E97" s="72">
        <v>0.5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0.33</v>
      </c>
      <c r="L97" s="72">
        <v>0.17</v>
      </c>
      <c r="M97" s="72">
        <v>0.67</v>
      </c>
      <c r="N97" s="72">
        <v>0</v>
      </c>
      <c r="O97" s="72">
        <v>0.5</v>
      </c>
    </row>
    <row r="98" spans="1:15" x14ac:dyDescent="0.25">
      <c r="A98" s="2" t="s">
        <v>172</v>
      </c>
      <c r="B98" s="71">
        <v>6</v>
      </c>
      <c r="C98" s="82">
        <v>1.17</v>
      </c>
      <c r="D98" s="72">
        <v>0.67</v>
      </c>
      <c r="E98" s="72">
        <v>0.33</v>
      </c>
      <c r="F98" s="72">
        <v>0.17</v>
      </c>
      <c r="G98" s="72">
        <v>0</v>
      </c>
      <c r="H98" s="72">
        <v>0</v>
      </c>
      <c r="I98" s="72">
        <v>0</v>
      </c>
      <c r="J98" s="72">
        <v>0</v>
      </c>
      <c r="K98" s="72">
        <v>0.17</v>
      </c>
      <c r="L98" s="72">
        <v>0.5</v>
      </c>
      <c r="M98" s="72">
        <v>0.67</v>
      </c>
      <c r="N98" s="72">
        <v>0.17</v>
      </c>
      <c r="O98" s="72">
        <v>0.33</v>
      </c>
    </row>
    <row r="99" spans="1:15" x14ac:dyDescent="0.25">
      <c r="A99" s="2" t="s">
        <v>155</v>
      </c>
      <c r="B99" s="71">
        <v>6</v>
      </c>
      <c r="C99" s="82">
        <v>1.17</v>
      </c>
      <c r="D99" s="72">
        <v>0.83</v>
      </c>
      <c r="E99" s="72">
        <v>0.33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0.17</v>
      </c>
      <c r="L99" s="72">
        <v>0.67</v>
      </c>
      <c r="M99" s="72">
        <v>0.33</v>
      </c>
      <c r="N99" s="72">
        <v>0.5</v>
      </c>
      <c r="O99" s="72">
        <v>0.17</v>
      </c>
    </row>
    <row r="100" spans="1:15" x14ac:dyDescent="0.25">
      <c r="A100" s="2" t="s">
        <v>160</v>
      </c>
      <c r="B100" s="71">
        <v>6</v>
      </c>
      <c r="C100" s="82">
        <v>1.17</v>
      </c>
      <c r="D100" s="72">
        <v>0.83</v>
      </c>
      <c r="E100" s="72">
        <v>0.33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0.33</v>
      </c>
      <c r="L100" s="72">
        <v>0.67</v>
      </c>
      <c r="M100" s="72">
        <v>0.17</v>
      </c>
      <c r="N100" s="72">
        <v>0.5</v>
      </c>
      <c r="O100" s="72">
        <v>0</v>
      </c>
    </row>
    <row r="101" spans="1:15" x14ac:dyDescent="0.25">
      <c r="A101" s="2" t="s">
        <v>165</v>
      </c>
      <c r="B101" s="71">
        <v>6</v>
      </c>
      <c r="C101" s="82">
        <v>1.17</v>
      </c>
      <c r="D101" s="72">
        <v>0.83</v>
      </c>
      <c r="E101" s="72">
        <v>0.33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0.17</v>
      </c>
      <c r="L101" s="72">
        <v>0.5</v>
      </c>
      <c r="M101" s="72">
        <v>0.5</v>
      </c>
      <c r="N101" s="72">
        <v>0.33</v>
      </c>
      <c r="O101" s="72">
        <v>0.33</v>
      </c>
    </row>
    <row r="102" spans="1:15" x14ac:dyDescent="0.25">
      <c r="A102" s="2" t="s">
        <v>166</v>
      </c>
      <c r="B102" s="71">
        <v>6</v>
      </c>
      <c r="C102" s="82">
        <v>1.17</v>
      </c>
      <c r="D102" s="72">
        <v>0.67</v>
      </c>
      <c r="E102" s="72">
        <v>0.5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0.33</v>
      </c>
      <c r="L102" s="72">
        <v>0.67</v>
      </c>
      <c r="M102" s="72">
        <v>0.33</v>
      </c>
      <c r="N102" s="72">
        <v>0.33</v>
      </c>
      <c r="O102" s="72">
        <v>0</v>
      </c>
    </row>
    <row r="103" spans="1:15" x14ac:dyDescent="0.25">
      <c r="A103" s="2" t="s">
        <v>167</v>
      </c>
      <c r="B103" s="71">
        <v>6</v>
      </c>
      <c r="C103" s="82">
        <v>1.17</v>
      </c>
      <c r="D103" s="72">
        <v>0.67</v>
      </c>
      <c r="E103" s="72">
        <v>0.17</v>
      </c>
      <c r="F103" s="72">
        <v>0.17</v>
      </c>
      <c r="G103" s="72">
        <v>0.17</v>
      </c>
      <c r="H103" s="72">
        <v>0</v>
      </c>
      <c r="I103" s="72">
        <v>0</v>
      </c>
      <c r="J103" s="72">
        <v>0</v>
      </c>
      <c r="K103" s="72">
        <v>0.17</v>
      </c>
      <c r="L103" s="72">
        <v>0.5</v>
      </c>
      <c r="M103" s="72">
        <v>0.67</v>
      </c>
      <c r="N103" s="72">
        <v>0.17</v>
      </c>
      <c r="O103" s="72">
        <v>0.33</v>
      </c>
    </row>
    <row r="104" spans="1:15" x14ac:dyDescent="0.25">
      <c r="A104" s="2" t="s">
        <v>159</v>
      </c>
      <c r="B104" s="71">
        <v>6</v>
      </c>
      <c r="C104" s="82">
        <v>1</v>
      </c>
      <c r="D104" s="72">
        <v>0.67</v>
      </c>
      <c r="E104" s="72">
        <v>0.33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0.17</v>
      </c>
      <c r="L104" s="72">
        <v>0.67</v>
      </c>
      <c r="M104" s="72">
        <v>0.5</v>
      </c>
      <c r="N104" s="72">
        <v>0.33</v>
      </c>
      <c r="O104" s="72">
        <v>0.17</v>
      </c>
    </row>
    <row r="105" spans="1:15" x14ac:dyDescent="0.25">
      <c r="A105" s="2" t="s">
        <v>175</v>
      </c>
      <c r="B105" s="71">
        <v>6</v>
      </c>
      <c r="C105" s="82">
        <v>1</v>
      </c>
      <c r="D105" s="72">
        <v>0.67</v>
      </c>
      <c r="E105" s="72">
        <v>0.33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0.17</v>
      </c>
      <c r="L105" s="72">
        <v>0.67</v>
      </c>
      <c r="M105" s="72">
        <v>0.5</v>
      </c>
      <c r="N105" s="72">
        <v>0.33</v>
      </c>
      <c r="O105" s="72">
        <v>0.17</v>
      </c>
    </row>
    <row r="106" spans="1:15" x14ac:dyDescent="0.25">
      <c r="A106" s="2" t="s">
        <v>169</v>
      </c>
      <c r="B106" s="71">
        <v>6</v>
      </c>
      <c r="C106" s="82">
        <v>1</v>
      </c>
      <c r="D106" s="72">
        <v>0.83</v>
      </c>
      <c r="E106" s="72">
        <v>0.17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0.33</v>
      </c>
      <c r="M106" s="72">
        <v>0.83</v>
      </c>
      <c r="N106" s="72">
        <v>0.17</v>
      </c>
      <c r="O106" s="72">
        <v>0.67</v>
      </c>
    </row>
    <row r="107" spans="1:15" x14ac:dyDescent="0.25">
      <c r="A107" s="2" t="s">
        <v>176</v>
      </c>
      <c r="B107" s="71">
        <v>6</v>
      </c>
      <c r="C107" s="82">
        <v>0.83</v>
      </c>
      <c r="D107" s="72">
        <v>0.5</v>
      </c>
      <c r="E107" s="72">
        <v>0.17</v>
      </c>
      <c r="F107" s="72">
        <v>0.17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0.67</v>
      </c>
      <c r="M107" s="72">
        <v>0.83</v>
      </c>
      <c r="N107" s="72">
        <v>0.17</v>
      </c>
      <c r="O107" s="72">
        <v>0.33</v>
      </c>
    </row>
    <row r="108" spans="1:15" x14ac:dyDescent="0.25">
      <c r="A108" s="2" t="s">
        <v>157</v>
      </c>
      <c r="B108" s="71">
        <v>6</v>
      </c>
      <c r="C108" s="82">
        <v>0.83</v>
      </c>
      <c r="D108" s="72">
        <v>0.83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0.33</v>
      </c>
      <c r="M108" s="72">
        <v>0.83</v>
      </c>
      <c r="N108" s="72">
        <v>0.17</v>
      </c>
      <c r="O108" s="72">
        <v>0.67</v>
      </c>
    </row>
    <row r="109" spans="1:15" x14ac:dyDescent="0.25">
      <c r="A109" s="2" t="s">
        <v>162</v>
      </c>
      <c r="B109" s="71">
        <v>6</v>
      </c>
      <c r="C109" s="82">
        <v>0.83</v>
      </c>
      <c r="D109" s="72">
        <v>0.5</v>
      </c>
      <c r="E109" s="72">
        <v>0.33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0.67</v>
      </c>
      <c r="M109" s="72">
        <v>0.83</v>
      </c>
      <c r="N109" s="72">
        <v>0.17</v>
      </c>
      <c r="O109" s="72">
        <v>0.33</v>
      </c>
    </row>
    <row r="110" spans="1:15" x14ac:dyDescent="0.25">
      <c r="A110" s="2" t="s">
        <v>171</v>
      </c>
      <c r="B110" s="71">
        <v>6</v>
      </c>
      <c r="C110" s="82">
        <v>0.83</v>
      </c>
      <c r="D110" s="72">
        <v>0.83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0.67</v>
      </c>
      <c r="M110" s="72">
        <v>0.5</v>
      </c>
      <c r="N110" s="72">
        <v>0.5</v>
      </c>
      <c r="O110" s="72">
        <v>0.33</v>
      </c>
    </row>
    <row r="111" spans="1:15" x14ac:dyDescent="0.25">
      <c r="A111" s="2" t="s">
        <v>161</v>
      </c>
      <c r="B111" s="71">
        <v>6</v>
      </c>
      <c r="C111" s="82">
        <v>0.67</v>
      </c>
      <c r="D111" s="72">
        <v>0.33</v>
      </c>
      <c r="E111" s="72">
        <v>0.17</v>
      </c>
      <c r="F111" s="72">
        <v>0.17</v>
      </c>
      <c r="G111" s="72">
        <v>0</v>
      </c>
      <c r="H111" s="72">
        <v>0</v>
      </c>
      <c r="I111" s="72">
        <v>0</v>
      </c>
      <c r="J111" s="72">
        <v>0</v>
      </c>
      <c r="K111" s="72">
        <v>0.17</v>
      </c>
      <c r="L111" s="72">
        <v>0.67</v>
      </c>
      <c r="M111" s="72">
        <v>0.83</v>
      </c>
      <c r="N111" s="72">
        <v>0</v>
      </c>
      <c r="O111" s="72">
        <v>0.17</v>
      </c>
    </row>
    <row r="112" spans="1:15" x14ac:dyDescent="0.25">
      <c r="A112" s="2" t="s">
        <v>163</v>
      </c>
      <c r="B112" s="71">
        <v>6</v>
      </c>
      <c r="C112" s="82">
        <v>0.67</v>
      </c>
      <c r="D112" s="72">
        <v>0.5</v>
      </c>
      <c r="E112" s="72">
        <v>0.17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0.17</v>
      </c>
      <c r="L112" s="72">
        <v>0.67</v>
      </c>
      <c r="M112" s="72">
        <v>0.67</v>
      </c>
      <c r="N112" s="72">
        <v>0.17</v>
      </c>
      <c r="O112" s="72">
        <v>0.17</v>
      </c>
    </row>
    <row r="113" spans="1:16" x14ac:dyDescent="0.25">
      <c r="A113" s="2" t="s">
        <v>170</v>
      </c>
      <c r="B113" s="71">
        <v>6</v>
      </c>
      <c r="C113" s="82">
        <v>0.5</v>
      </c>
      <c r="D113" s="72">
        <v>0.33</v>
      </c>
      <c r="E113" s="72">
        <v>0.17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0.83</v>
      </c>
      <c r="M113" s="72">
        <v>0.83</v>
      </c>
      <c r="N113" s="72">
        <v>0.17</v>
      </c>
      <c r="O113" s="72">
        <v>0.17</v>
      </c>
    </row>
    <row r="114" spans="1:16" x14ac:dyDescent="0.25">
      <c r="A114" s="2" t="s">
        <v>173</v>
      </c>
      <c r="B114" s="71">
        <v>6</v>
      </c>
      <c r="C114" s="82">
        <v>0.5</v>
      </c>
      <c r="D114" s="72">
        <v>0.5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1</v>
      </c>
      <c r="M114" s="72">
        <v>0.5</v>
      </c>
      <c r="N114" s="72">
        <v>0.5</v>
      </c>
      <c r="O114" s="72">
        <v>0</v>
      </c>
    </row>
    <row r="115" spans="1:16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</row>
    <row r="116" spans="1:16" x14ac:dyDescent="0.25">
      <c r="A116" s="83" t="s">
        <v>40</v>
      </c>
      <c r="B116" s="57"/>
      <c r="C116" s="57"/>
      <c r="D116" s="84">
        <v>0.68100000000000005</v>
      </c>
      <c r="E116" s="84">
        <v>0.27800000000000002</v>
      </c>
      <c r="F116" s="84">
        <v>8.3000000000000004E-2</v>
      </c>
      <c r="G116" s="84">
        <v>2.8000000000000001E-2</v>
      </c>
      <c r="H116" s="84">
        <v>1.4E-2</v>
      </c>
      <c r="I116" s="84">
        <v>0</v>
      </c>
      <c r="J116" s="84">
        <v>0</v>
      </c>
      <c r="K116" s="84">
        <v>0.153</v>
      </c>
      <c r="L116" s="84">
        <v>0.58299999999999996</v>
      </c>
      <c r="M116" s="84">
        <v>0.58299999999999996</v>
      </c>
      <c r="N116" s="84">
        <v>0.26400000000000001</v>
      </c>
      <c r="O116" s="84">
        <v>0.26400000000000001</v>
      </c>
    </row>
    <row r="117" spans="1:16" x14ac:dyDescent="0.25">
      <c r="A117" s="58"/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</row>
    <row r="118" spans="1:16" ht="15" customHeight="1" x14ac:dyDescent="0.25">
      <c r="A118" s="58" t="s">
        <v>45</v>
      </c>
      <c r="B118" s="58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</row>
    <row r="119" spans="1:16" x14ac:dyDescent="0.25">
      <c r="A119" s="85" t="s">
        <v>41</v>
      </c>
      <c r="B119" s="81" t="s">
        <v>2</v>
      </c>
      <c r="C119" s="81" t="s">
        <v>3</v>
      </c>
      <c r="D119" s="81" t="s">
        <v>4</v>
      </c>
      <c r="E119" s="81" t="s">
        <v>5</v>
      </c>
      <c r="F119" s="81" t="s">
        <v>6</v>
      </c>
      <c r="G119" s="81" t="s">
        <v>7</v>
      </c>
      <c r="H119" s="81" t="s">
        <v>8</v>
      </c>
      <c r="I119" s="81" t="s">
        <v>9</v>
      </c>
      <c r="J119" s="81" t="s">
        <v>10</v>
      </c>
      <c r="K119" s="81" t="s">
        <v>11</v>
      </c>
      <c r="L119" s="81" t="s">
        <v>12</v>
      </c>
      <c r="M119" s="81" t="s">
        <v>13</v>
      </c>
      <c r="N119" s="81" t="s">
        <v>14</v>
      </c>
      <c r="O119" s="81" t="s">
        <v>15</v>
      </c>
    </row>
    <row r="120" spans="1:16" x14ac:dyDescent="0.25">
      <c r="A120" s="85"/>
      <c r="B120" s="2" t="s">
        <v>172</v>
      </c>
      <c r="C120" s="71">
        <v>3</v>
      </c>
      <c r="D120" s="82">
        <v>2</v>
      </c>
      <c r="E120" s="72">
        <v>1</v>
      </c>
      <c r="F120" s="72">
        <v>0.67</v>
      </c>
      <c r="G120" s="72">
        <v>0.33</v>
      </c>
      <c r="H120" s="72">
        <v>0</v>
      </c>
      <c r="I120" s="72">
        <v>0</v>
      </c>
      <c r="J120" s="72">
        <v>0</v>
      </c>
      <c r="K120" s="72">
        <v>0</v>
      </c>
      <c r="L120" s="72">
        <v>0.33</v>
      </c>
      <c r="M120" s="72">
        <v>0.33</v>
      </c>
      <c r="N120" s="72">
        <v>0.33</v>
      </c>
      <c r="O120" s="72">
        <v>0.33</v>
      </c>
      <c r="P120" s="72">
        <v>0.33</v>
      </c>
    </row>
    <row r="121" spans="1:16" x14ac:dyDescent="0.25">
      <c r="A121" s="2" t="s">
        <v>168</v>
      </c>
      <c r="B121" s="71">
        <v>3</v>
      </c>
      <c r="C121" s="82">
        <v>2</v>
      </c>
      <c r="D121" s="72">
        <v>1</v>
      </c>
      <c r="E121" s="72">
        <v>0.67</v>
      </c>
      <c r="F121" s="72">
        <v>0.33</v>
      </c>
      <c r="G121" s="72">
        <v>0</v>
      </c>
      <c r="H121" s="72">
        <v>0</v>
      </c>
      <c r="I121" s="72">
        <v>0</v>
      </c>
      <c r="J121" s="72">
        <v>0</v>
      </c>
      <c r="K121" s="72">
        <v>0.33</v>
      </c>
      <c r="L121" s="72">
        <v>0.33</v>
      </c>
      <c r="M121" s="72">
        <v>0.33</v>
      </c>
      <c r="N121" s="72">
        <v>0.33</v>
      </c>
      <c r="O121" s="72">
        <v>0.33</v>
      </c>
    </row>
    <row r="122" spans="1:16" x14ac:dyDescent="0.25">
      <c r="A122" s="2" t="s">
        <v>154</v>
      </c>
      <c r="B122" s="71">
        <v>3</v>
      </c>
      <c r="C122" s="82">
        <v>1.67</v>
      </c>
      <c r="D122" s="72">
        <v>0.67</v>
      </c>
      <c r="E122" s="72">
        <v>0.33</v>
      </c>
      <c r="F122" s="72">
        <v>0.33</v>
      </c>
      <c r="G122" s="72">
        <v>0.33</v>
      </c>
      <c r="H122" s="72">
        <v>0</v>
      </c>
      <c r="I122" s="72">
        <v>0</v>
      </c>
      <c r="J122" s="72">
        <v>0</v>
      </c>
      <c r="K122" s="72">
        <v>0.33</v>
      </c>
      <c r="L122" s="72">
        <v>0.67</v>
      </c>
      <c r="M122" s="72">
        <v>0.33</v>
      </c>
      <c r="N122" s="72">
        <v>0.33</v>
      </c>
      <c r="O122" s="72">
        <v>0</v>
      </c>
    </row>
    <row r="123" spans="1:16" x14ac:dyDescent="0.25">
      <c r="A123" s="2" t="s">
        <v>156</v>
      </c>
      <c r="B123" s="71">
        <v>3</v>
      </c>
      <c r="C123" s="82">
        <v>1.67</v>
      </c>
      <c r="D123" s="72">
        <v>1</v>
      </c>
      <c r="E123" s="72">
        <v>0.67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1</v>
      </c>
      <c r="M123" s="72">
        <v>0</v>
      </c>
      <c r="N123" s="72">
        <v>1</v>
      </c>
      <c r="O123" s="72">
        <v>0</v>
      </c>
    </row>
    <row r="124" spans="1:16" x14ac:dyDescent="0.25">
      <c r="A124" s="2" t="s">
        <v>158</v>
      </c>
      <c r="B124" s="71">
        <v>3</v>
      </c>
      <c r="C124" s="82">
        <v>1.67</v>
      </c>
      <c r="D124" s="72">
        <v>0.33</v>
      </c>
      <c r="E124" s="72">
        <v>0.33</v>
      </c>
      <c r="F124" s="72">
        <v>0.33</v>
      </c>
      <c r="G124" s="72">
        <v>0.33</v>
      </c>
      <c r="H124" s="72">
        <v>0.33</v>
      </c>
      <c r="I124" s="72">
        <v>0</v>
      </c>
      <c r="J124" s="72">
        <v>0</v>
      </c>
      <c r="K124" s="72">
        <v>0.33</v>
      </c>
      <c r="L124" s="72">
        <v>0.67</v>
      </c>
      <c r="M124" s="72">
        <v>0.67</v>
      </c>
      <c r="N124" s="72">
        <v>0</v>
      </c>
      <c r="O124" s="72">
        <v>0</v>
      </c>
    </row>
    <row r="125" spans="1:16" x14ac:dyDescent="0.25">
      <c r="A125" s="2" t="s">
        <v>176</v>
      </c>
      <c r="B125" s="71">
        <v>3</v>
      </c>
      <c r="C125" s="82">
        <v>1.33</v>
      </c>
      <c r="D125" s="72">
        <v>0.67</v>
      </c>
      <c r="E125" s="72">
        <v>0.33</v>
      </c>
      <c r="F125" s="72">
        <v>0.33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0.67</v>
      </c>
      <c r="M125" s="72">
        <v>0.67</v>
      </c>
      <c r="N125" s="72">
        <v>0.33</v>
      </c>
      <c r="O125" s="72">
        <v>0.33</v>
      </c>
    </row>
    <row r="126" spans="1:16" x14ac:dyDescent="0.25">
      <c r="A126" s="2" t="s">
        <v>160</v>
      </c>
      <c r="B126" s="71">
        <v>3</v>
      </c>
      <c r="C126" s="82">
        <v>1.33</v>
      </c>
      <c r="D126" s="72">
        <v>1</v>
      </c>
      <c r="E126" s="72">
        <v>0.33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0.33</v>
      </c>
      <c r="L126" s="72">
        <v>0.67</v>
      </c>
      <c r="M126" s="72">
        <v>0</v>
      </c>
      <c r="N126" s="72">
        <v>0.67</v>
      </c>
      <c r="O126" s="72">
        <v>0</v>
      </c>
    </row>
    <row r="127" spans="1:16" x14ac:dyDescent="0.25">
      <c r="A127" s="2" t="s">
        <v>165</v>
      </c>
      <c r="B127" s="71">
        <v>3</v>
      </c>
      <c r="C127" s="82">
        <v>1.33</v>
      </c>
      <c r="D127" s="72">
        <v>1</v>
      </c>
      <c r="E127" s="72">
        <v>0.33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0</v>
      </c>
      <c r="L127" s="72">
        <v>0.67</v>
      </c>
      <c r="M127" s="72">
        <v>0.33</v>
      </c>
      <c r="N127" s="72">
        <v>0.67</v>
      </c>
      <c r="O127" s="72">
        <v>0.33</v>
      </c>
    </row>
    <row r="128" spans="1:16" x14ac:dyDescent="0.25">
      <c r="A128" s="2" t="s">
        <v>166</v>
      </c>
      <c r="B128" s="71">
        <v>3</v>
      </c>
      <c r="C128" s="82">
        <v>1.33</v>
      </c>
      <c r="D128" s="72">
        <v>0.67</v>
      </c>
      <c r="E128" s="72">
        <v>0.67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0.33</v>
      </c>
      <c r="L128" s="72">
        <v>0.67</v>
      </c>
      <c r="M128" s="72">
        <v>0.33</v>
      </c>
      <c r="N128" s="72">
        <v>0.33</v>
      </c>
      <c r="O128" s="72">
        <v>0</v>
      </c>
    </row>
    <row r="129" spans="1:15" x14ac:dyDescent="0.25">
      <c r="A129" s="2" t="s">
        <v>175</v>
      </c>
      <c r="B129" s="71">
        <v>3</v>
      </c>
      <c r="C129" s="82">
        <v>1.33</v>
      </c>
      <c r="D129" s="72">
        <v>1</v>
      </c>
      <c r="E129" s="72">
        <v>0.33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0.33</v>
      </c>
      <c r="L129" s="72">
        <v>0.67</v>
      </c>
      <c r="M129" s="72">
        <v>0</v>
      </c>
      <c r="N129" s="72">
        <v>0.67</v>
      </c>
      <c r="O129" s="72">
        <v>0</v>
      </c>
    </row>
    <row r="130" spans="1:15" x14ac:dyDescent="0.25">
      <c r="A130" s="2" t="s">
        <v>153</v>
      </c>
      <c r="B130" s="71">
        <v>3</v>
      </c>
      <c r="C130" s="82">
        <v>1.33</v>
      </c>
      <c r="D130" s="72">
        <v>1</v>
      </c>
      <c r="E130" s="72">
        <v>0.33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0.33</v>
      </c>
      <c r="L130" s="72">
        <v>0</v>
      </c>
      <c r="M130" s="72">
        <v>0.67</v>
      </c>
      <c r="N130" s="72">
        <v>0</v>
      </c>
      <c r="O130" s="72">
        <v>0.67</v>
      </c>
    </row>
    <row r="131" spans="1:15" x14ac:dyDescent="0.25">
      <c r="A131" s="2" t="s">
        <v>155</v>
      </c>
      <c r="B131" s="71">
        <v>3</v>
      </c>
      <c r="C131" s="82">
        <v>1</v>
      </c>
      <c r="D131" s="72">
        <v>1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0.67</v>
      </c>
      <c r="M131" s="72">
        <v>0.33</v>
      </c>
      <c r="N131" s="72">
        <v>0.67</v>
      </c>
      <c r="O131" s="72">
        <v>0.33</v>
      </c>
    </row>
    <row r="132" spans="1:15" x14ac:dyDescent="0.25">
      <c r="A132" s="2" t="s">
        <v>159</v>
      </c>
      <c r="B132" s="71">
        <v>3</v>
      </c>
      <c r="C132" s="82">
        <v>1</v>
      </c>
      <c r="D132" s="72">
        <v>0.67</v>
      </c>
      <c r="E132" s="72">
        <v>0.33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0.33</v>
      </c>
      <c r="L132" s="72">
        <v>0.67</v>
      </c>
      <c r="M132" s="72">
        <v>0.33</v>
      </c>
      <c r="N132" s="72">
        <v>0.33</v>
      </c>
      <c r="O132" s="72">
        <v>0</v>
      </c>
    </row>
    <row r="133" spans="1:15" x14ac:dyDescent="0.25">
      <c r="A133" s="2" t="s">
        <v>164</v>
      </c>
      <c r="B133" s="71">
        <v>3</v>
      </c>
      <c r="C133" s="82">
        <v>1</v>
      </c>
      <c r="D133" s="72">
        <v>0.67</v>
      </c>
      <c r="E133" s="72">
        <v>0.33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0.67</v>
      </c>
      <c r="M133" s="72">
        <v>0.67</v>
      </c>
      <c r="N133" s="72">
        <v>0.33</v>
      </c>
      <c r="O133" s="72">
        <v>0.33</v>
      </c>
    </row>
    <row r="134" spans="1:15" x14ac:dyDescent="0.25">
      <c r="A134" s="2" t="s">
        <v>161</v>
      </c>
      <c r="B134" s="71">
        <v>3</v>
      </c>
      <c r="C134" s="82">
        <v>1</v>
      </c>
      <c r="D134" s="72">
        <v>0.33</v>
      </c>
      <c r="E134" s="72">
        <v>0.33</v>
      </c>
      <c r="F134" s="72">
        <v>0.33</v>
      </c>
      <c r="G134" s="72">
        <v>0</v>
      </c>
      <c r="H134" s="72">
        <v>0</v>
      </c>
      <c r="I134" s="72">
        <v>0</v>
      </c>
      <c r="J134" s="72">
        <v>0</v>
      </c>
      <c r="K134" s="72">
        <v>0.33</v>
      </c>
      <c r="L134" s="72">
        <v>0.67</v>
      </c>
      <c r="M134" s="72">
        <v>0.67</v>
      </c>
      <c r="N134" s="72">
        <v>0</v>
      </c>
      <c r="O134" s="72">
        <v>0</v>
      </c>
    </row>
    <row r="135" spans="1:15" x14ac:dyDescent="0.25">
      <c r="A135" s="2" t="s">
        <v>162</v>
      </c>
      <c r="B135" s="71">
        <v>3</v>
      </c>
      <c r="C135" s="82">
        <v>1</v>
      </c>
      <c r="D135" s="72">
        <v>0.67</v>
      </c>
      <c r="E135" s="72">
        <v>0.33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0.67</v>
      </c>
      <c r="M135" s="72">
        <v>0.67</v>
      </c>
      <c r="N135" s="72">
        <v>0.33</v>
      </c>
      <c r="O135" s="72">
        <v>0.33</v>
      </c>
    </row>
    <row r="136" spans="1:15" x14ac:dyDescent="0.25">
      <c r="A136" s="2" t="s">
        <v>163</v>
      </c>
      <c r="B136" s="71">
        <v>3</v>
      </c>
      <c r="C136" s="82">
        <v>1</v>
      </c>
      <c r="D136" s="72">
        <v>0.67</v>
      </c>
      <c r="E136" s="72">
        <v>0.33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0.33</v>
      </c>
      <c r="L136" s="72">
        <v>0.33</v>
      </c>
      <c r="M136" s="72">
        <v>0.67</v>
      </c>
      <c r="N136" s="72">
        <v>0</v>
      </c>
      <c r="O136" s="72">
        <v>0.33</v>
      </c>
    </row>
    <row r="137" spans="1:15" x14ac:dyDescent="0.25">
      <c r="A137" s="2" t="s">
        <v>174</v>
      </c>
      <c r="B137" s="71">
        <v>3</v>
      </c>
      <c r="C137" s="82">
        <v>0.67</v>
      </c>
      <c r="D137" s="72">
        <v>0.67</v>
      </c>
      <c r="E137" s="72">
        <v>0</v>
      </c>
      <c r="F137" s="72">
        <v>0</v>
      </c>
      <c r="G137" s="72">
        <v>0</v>
      </c>
      <c r="H137" s="72">
        <v>0</v>
      </c>
      <c r="I137" s="72">
        <v>0</v>
      </c>
      <c r="J137" s="72">
        <v>0</v>
      </c>
      <c r="K137" s="72">
        <v>0</v>
      </c>
      <c r="L137" s="72">
        <v>0.67</v>
      </c>
      <c r="M137" s="72">
        <v>0.67</v>
      </c>
      <c r="N137" s="72">
        <v>0.33</v>
      </c>
      <c r="O137" s="72">
        <v>0.33</v>
      </c>
    </row>
    <row r="138" spans="1:15" x14ac:dyDescent="0.25">
      <c r="A138" s="2" t="s">
        <v>157</v>
      </c>
      <c r="B138" s="71">
        <v>3</v>
      </c>
      <c r="C138" s="82">
        <v>0.67</v>
      </c>
      <c r="D138" s="72">
        <v>0.67</v>
      </c>
      <c r="E138" s="72">
        <v>0</v>
      </c>
      <c r="F138" s="72">
        <v>0</v>
      </c>
      <c r="G138" s="72">
        <v>0</v>
      </c>
      <c r="H138" s="72">
        <v>0</v>
      </c>
      <c r="I138" s="72">
        <v>0</v>
      </c>
      <c r="J138" s="72">
        <v>0</v>
      </c>
      <c r="K138" s="72">
        <v>0</v>
      </c>
      <c r="L138" s="72">
        <v>0.33</v>
      </c>
      <c r="M138" s="72">
        <v>1</v>
      </c>
      <c r="N138" s="72">
        <v>0</v>
      </c>
      <c r="O138" s="72">
        <v>0.67</v>
      </c>
    </row>
    <row r="139" spans="1:15" x14ac:dyDescent="0.25">
      <c r="A139" s="2" t="s">
        <v>171</v>
      </c>
      <c r="B139" s="71">
        <v>3</v>
      </c>
      <c r="C139" s="82">
        <v>0.67</v>
      </c>
      <c r="D139" s="72">
        <v>0.67</v>
      </c>
      <c r="E139" s="72">
        <v>0</v>
      </c>
      <c r="F139" s="72">
        <v>0</v>
      </c>
      <c r="G139" s="72">
        <v>0</v>
      </c>
      <c r="H139" s="72">
        <v>0</v>
      </c>
      <c r="I139" s="72">
        <v>0</v>
      </c>
      <c r="J139" s="72">
        <v>0</v>
      </c>
      <c r="K139" s="72">
        <v>0</v>
      </c>
      <c r="L139" s="72">
        <v>1</v>
      </c>
      <c r="M139" s="72">
        <v>0.33</v>
      </c>
      <c r="N139" s="72">
        <v>0.67</v>
      </c>
      <c r="O139" s="72">
        <v>0</v>
      </c>
    </row>
    <row r="140" spans="1:15" x14ac:dyDescent="0.25">
      <c r="A140" s="2" t="s">
        <v>169</v>
      </c>
      <c r="B140" s="71">
        <v>3</v>
      </c>
      <c r="C140" s="82">
        <v>0.67</v>
      </c>
      <c r="D140" s="72">
        <v>0.67</v>
      </c>
      <c r="E140" s="72">
        <v>0</v>
      </c>
      <c r="F140" s="72">
        <v>0</v>
      </c>
      <c r="G140" s="72">
        <v>0</v>
      </c>
      <c r="H140" s="72">
        <v>0</v>
      </c>
      <c r="I140" s="72">
        <v>0</v>
      </c>
      <c r="J140" s="72">
        <v>0</v>
      </c>
      <c r="K140" s="72">
        <v>0</v>
      </c>
      <c r="L140" s="72">
        <v>0.33</v>
      </c>
      <c r="M140" s="72">
        <v>1</v>
      </c>
      <c r="N140" s="72">
        <v>0</v>
      </c>
      <c r="O140" s="72">
        <v>0.67</v>
      </c>
    </row>
    <row r="141" spans="1:15" x14ac:dyDescent="0.25">
      <c r="A141" s="2" t="s">
        <v>167</v>
      </c>
      <c r="B141" s="71">
        <v>3</v>
      </c>
      <c r="C141" s="82">
        <v>0.33</v>
      </c>
      <c r="D141" s="72">
        <v>0.33</v>
      </c>
      <c r="E141" s="72">
        <v>0</v>
      </c>
      <c r="F141" s="72">
        <v>0</v>
      </c>
      <c r="G141" s="72">
        <v>0</v>
      </c>
      <c r="H141" s="72">
        <v>0</v>
      </c>
      <c r="I141" s="72">
        <v>0</v>
      </c>
      <c r="J141" s="72">
        <v>0</v>
      </c>
      <c r="K141" s="72">
        <v>0</v>
      </c>
      <c r="L141" s="72">
        <v>1</v>
      </c>
      <c r="M141" s="72">
        <v>0.67</v>
      </c>
      <c r="N141" s="72">
        <v>0.33</v>
      </c>
      <c r="O141" s="72">
        <v>0</v>
      </c>
    </row>
    <row r="142" spans="1:15" x14ac:dyDescent="0.25">
      <c r="A142" s="2" t="s">
        <v>170</v>
      </c>
      <c r="B142" s="71">
        <v>3</v>
      </c>
      <c r="C142" s="82">
        <v>0</v>
      </c>
      <c r="D142" s="72">
        <v>0</v>
      </c>
      <c r="E142" s="72">
        <v>0</v>
      </c>
      <c r="F142" s="72">
        <v>0</v>
      </c>
      <c r="G142" s="72"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1</v>
      </c>
      <c r="M142" s="72">
        <v>1</v>
      </c>
      <c r="N142" s="72">
        <v>0</v>
      </c>
      <c r="O142" s="72">
        <v>0</v>
      </c>
    </row>
    <row r="143" spans="1:15" x14ac:dyDescent="0.25">
      <c r="A143" s="2" t="s">
        <v>173</v>
      </c>
      <c r="B143" s="71">
        <v>3</v>
      </c>
      <c r="C143" s="82">
        <v>0</v>
      </c>
      <c r="D143" s="72">
        <v>0</v>
      </c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1</v>
      </c>
      <c r="M143" s="72">
        <v>1</v>
      </c>
      <c r="N143" s="72">
        <v>0</v>
      </c>
      <c r="O143" s="72">
        <v>0</v>
      </c>
    </row>
    <row r="144" spans="1:15" x14ac:dyDescent="0.25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</row>
    <row r="145" spans="1:16" x14ac:dyDescent="0.25">
      <c r="A145" s="83" t="s">
        <v>40</v>
      </c>
      <c r="B145" s="57"/>
      <c r="C145" s="57"/>
      <c r="D145" s="84">
        <v>0.68100000000000005</v>
      </c>
      <c r="E145" s="84">
        <v>0.27800000000000002</v>
      </c>
      <c r="F145" s="84">
        <v>8.3000000000000004E-2</v>
      </c>
      <c r="G145" s="84">
        <v>2.8000000000000001E-2</v>
      </c>
      <c r="H145" s="84">
        <v>1.4E-2</v>
      </c>
      <c r="I145" s="84">
        <v>0</v>
      </c>
      <c r="J145" s="84">
        <v>0</v>
      </c>
      <c r="K145" s="84">
        <v>0.153</v>
      </c>
      <c r="L145" s="84">
        <v>0.63900000000000001</v>
      </c>
      <c r="M145" s="84">
        <v>0.52800000000000002</v>
      </c>
      <c r="N145" s="84">
        <v>0.31900000000000001</v>
      </c>
      <c r="O145" s="84">
        <v>0.20799999999999999</v>
      </c>
    </row>
    <row r="146" spans="1:16" x14ac:dyDescent="0.25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</row>
    <row r="147" spans="1:16" ht="15" customHeight="1" x14ac:dyDescent="0.25">
      <c r="A147" s="58" t="s">
        <v>46</v>
      </c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</row>
    <row r="148" spans="1:16" x14ac:dyDescent="0.25">
      <c r="A148" s="85" t="s">
        <v>42</v>
      </c>
      <c r="B148" s="81" t="s">
        <v>2</v>
      </c>
      <c r="C148" s="81" t="s">
        <v>3</v>
      </c>
      <c r="D148" s="81" t="s">
        <v>4</v>
      </c>
      <c r="E148" s="81" t="s">
        <v>5</v>
      </c>
      <c r="F148" s="81" t="s">
        <v>6</v>
      </c>
      <c r="G148" s="81" t="s">
        <v>7</v>
      </c>
      <c r="H148" s="81" t="s">
        <v>8</v>
      </c>
      <c r="I148" s="81" t="s">
        <v>9</v>
      </c>
      <c r="J148" s="81" t="s">
        <v>10</v>
      </c>
      <c r="K148" s="81" t="s">
        <v>11</v>
      </c>
      <c r="L148" s="81" t="s">
        <v>12</v>
      </c>
      <c r="M148" s="81" t="s">
        <v>13</v>
      </c>
      <c r="N148" s="81" t="s">
        <v>14</v>
      </c>
      <c r="O148" s="81" t="s">
        <v>15</v>
      </c>
    </row>
    <row r="149" spans="1:16" x14ac:dyDescent="0.25">
      <c r="A149" s="85"/>
      <c r="B149" s="2" t="s">
        <v>164</v>
      </c>
      <c r="C149" s="71">
        <v>3</v>
      </c>
      <c r="D149" s="82">
        <v>2.67</v>
      </c>
      <c r="E149" s="72">
        <v>1</v>
      </c>
      <c r="F149" s="72">
        <v>1</v>
      </c>
      <c r="G149" s="72">
        <v>0.67</v>
      </c>
      <c r="H149" s="72">
        <v>0</v>
      </c>
      <c r="I149" s="72">
        <v>0</v>
      </c>
      <c r="J149" s="72">
        <v>0</v>
      </c>
      <c r="K149" s="72">
        <v>0</v>
      </c>
      <c r="L149" s="72">
        <v>0.67</v>
      </c>
      <c r="M149" s="72">
        <v>0</v>
      </c>
      <c r="N149" s="72">
        <v>0.33</v>
      </c>
      <c r="O149" s="72">
        <v>0</v>
      </c>
      <c r="P149" s="72">
        <v>0.33</v>
      </c>
    </row>
    <row r="150" spans="1:16" x14ac:dyDescent="0.25">
      <c r="A150" s="2" t="s">
        <v>174</v>
      </c>
      <c r="B150" s="71">
        <v>3</v>
      </c>
      <c r="C150" s="82">
        <v>2</v>
      </c>
      <c r="D150" s="72">
        <v>0.67</v>
      </c>
      <c r="E150" s="72">
        <v>0.33</v>
      </c>
      <c r="F150" s="72">
        <v>0.33</v>
      </c>
      <c r="G150" s="72">
        <v>0.33</v>
      </c>
      <c r="H150" s="72">
        <v>0.33</v>
      </c>
      <c r="I150" s="72">
        <v>0</v>
      </c>
      <c r="J150" s="72">
        <v>0</v>
      </c>
      <c r="K150" s="72">
        <v>0.33</v>
      </c>
      <c r="L150" s="72">
        <v>0.33</v>
      </c>
      <c r="M150" s="72">
        <v>0.67</v>
      </c>
      <c r="N150" s="72">
        <v>0</v>
      </c>
      <c r="O150" s="72">
        <v>0.33</v>
      </c>
    </row>
    <row r="151" spans="1:16" x14ac:dyDescent="0.25">
      <c r="A151" s="2" t="s">
        <v>167</v>
      </c>
      <c r="B151" s="71">
        <v>3</v>
      </c>
      <c r="C151" s="82">
        <v>2</v>
      </c>
      <c r="D151" s="72">
        <v>1</v>
      </c>
      <c r="E151" s="72">
        <v>0.33</v>
      </c>
      <c r="F151" s="72">
        <v>0.33</v>
      </c>
      <c r="G151" s="72">
        <v>0.33</v>
      </c>
      <c r="H151" s="72">
        <v>0</v>
      </c>
      <c r="I151" s="72">
        <v>0</v>
      </c>
      <c r="J151" s="72">
        <v>0</v>
      </c>
      <c r="K151" s="72">
        <v>0.33</v>
      </c>
      <c r="L151" s="72">
        <v>0</v>
      </c>
      <c r="M151" s="72">
        <v>0.67</v>
      </c>
      <c r="N151" s="72">
        <v>0</v>
      </c>
      <c r="O151" s="72">
        <v>0.67</v>
      </c>
    </row>
    <row r="152" spans="1:16" x14ac:dyDescent="0.25">
      <c r="A152" s="2" t="s">
        <v>158</v>
      </c>
      <c r="B152" s="71">
        <v>3</v>
      </c>
      <c r="C152" s="82">
        <v>1.67</v>
      </c>
      <c r="D152" s="72">
        <v>1</v>
      </c>
      <c r="E152" s="72">
        <v>0.33</v>
      </c>
      <c r="F152" s="72">
        <v>0.33</v>
      </c>
      <c r="G152" s="72">
        <v>0</v>
      </c>
      <c r="H152" s="72">
        <v>0</v>
      </c>
      <c r="I152" s="72">
        <v>0</v>
      </c>
      <c r="J152" s="72">
        <v>0</v>
      </c>
      <c r="K152" s="72">
        <v>0.33</v>
      </c>
      <c r="L152" s="72">
        <v>0</v>
      </c>
      <c r="M152" s="72">
        <v>0.67</v>
      </c>
      <c r="N152" s="72">
        <v>0</v>
      </c>
      <c r="O152" s="72">
        <v>0.67</v>
      </c>
    </row>
    <row r="153" spans="1:16" x14ac:dyDescent="0.25">
      <c r="A153" s="2" t="s">
        <v>155</v>
      </c>
      <c r="B153" s="71">
        <v>3</v>
      </c>
      <c r="C153" s="82">
        <v>1.33</v>
      </c>
      <c r="D153" s="72">
        <v>0.67</v>
      </c>
      <c r="E153" s="72">
        <v>0.67</v>
      </c>
      <c r="F153" s="72">
        <v>0</v>
      </c>
      <c r="G153" s="72">
        <v>0</v>
      </c>
      <c r="H153" s="72">
        <v>0</v>
      </c>
      <c r="I153" s="72">
        <v>0</v>
      </c>
      <c r="J153" s="72">
        <v>0</v>
      </c>
      <c r="K153" s="72">
        <v>0.33</v>
      </c>
      <c r="L153" s="72">
        <v>0.67</v>
      </c>
      <c r="M153" s="72">
        <v>0.33</v>
      </c>
      <c r="N153" s="72">
        <v>0.33</v>
      </c>
      <c r="O153" s="72">
        <v>0</v>
      </c>
    </row>
    <row r="154" spans="1:16" x14ac:dyDescent="0.25">
      <c r="A154" s="2" t="s">
        <v>156</v>
      </c>
      <c r="B154" s="71">
        <v>3</v>
      </c>
      <c r="C154" s="82">
        <v>1.33</v>
      </c>
      <c r="D154" s="72">
        <v>1</v>
      </c>
      <c r="E154" s="72">
        <v>0.33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0.33</v>
      </c>
      <c r="L154" s="72">
        <v>0.33</v>
      </c>
      <c r="M154" s="72">
        <v>0.33</v>
      </c>
      <c r="N154" s="72">
        <v>0.33</v>
      </c>
      <c r="O154" s="72">
        <v>0.33</v>
      </c>
    </row>
    <row r="155" spans="1:16" x14ac:dyDescent="0.25">
      <c r="A155" s="2" t="s">
        <v>153</v>
      </c>
      <c r="B155" s="71">
        <v>3</v>
      </c>
      <c r="C155" s="82">
        <v>1.33</v>
      </c>
      <c r="D155" s="72">
        <v>0.67</v>
      </c>
      <c r="E155" s="72">
        <v>0.67</v>
      </c>
      <c r="F155" s="72">
        <v>0</v>
      </c>
      <c r="G155" s="72">
        <v>0</v>
      </c>
      <c r="H155" s="72">
        <v>0</v>
      </c>
      <c r="I155" s="72">
        <v>0</v>
      </c>
      <c r="J155" s="72">
        <v>0</v>
      </c>
      <c r="K155" s="72">
        <v>0.33</v>
      </c>
      <c r="L155" s="72">
        <v>0.33</v>
      </c>
      <c r="M155" s="72">
        <v>0.67</v>
      </c>
      <c r="N155" s="72">
        <v>0</v>
      </c>
      <c r="O155" s="72">
        <v>0.33</v>
      </c>
    </row>
    <row r="156" spans="1:16" x14ac:dyDescent="0.25">
      <c r="A156" s="2" t="s">
        <v>169</v>
      </c>
      <c r="B156" s="71">
        <v>3</v>
      </c>
      <c r="C156" s="82">
        <v>1.33</v>
      </c>
      <c r="D156" s="72">
        <v>1</v>
      </c>
      <c r="E156" s="72">
        <v>0.33</v>
      </c>
      <c r="F156" s="72">
        <v>0</v>
      </c>
      <c r="G156" s="72">
        <v>0</v>
      </c>
      <c r="H156" s="72">
        <v>0</v>
      </c>
      <c r="I156" s="72">
        <v>0</v>
      </c>
      <c r="J156" s="72">
        <v>0</v>
      </c>
      <c r="K156" s="72">
        <v>0</v>
      </c>
      <c r="L156" s="72">
        <v>0.33</v>
      </c>
      <c r="M156" s="72">
        <v>0.67</v>
      </c>
      <c r="N156" s="72">
        <v>0.33</v>
      </c>
      <c r="O156" s="72">
        <v>0.67</v>
      </c>
    </row>
    <row r="157" spans="1:16" x14ac:dyDescent="0.25">
      <c r="A157" s="2" t="s">
        <v>170</v>
      </c>
      <c r="B157" s="71">
        <v>3</v>
      </c>
      <c r="C157" s="82">
        <v>1</v>
      </c>
      <c r="D157" s="72">
        <v>0.67</v>
      </c>
      <c r="E157" s="72">
        <v>0.33</v>
      </c>
      <c r="F157" s="72">
        <v>0</v>
      </c>
      <c r="G157" s="72">
        <v>0</v>
      </c>
      <c r="H157" s="72">
        <v>0</v>
      </c>
      <c r="I157" s="72">
        <v>0</v>
      </c>
      <c r="J157" s="72">
        <v>0</v>
      </c>
      <c r="K157" s="72">
        <v>0</v>
      </c>
      <c r="L157" s="72">
        <v>0.67</v>
      </c>
      <c r="M157" s="72">
        <v>0.67</v>
      </c>
      <c r="N157" s="72">
        <v>0.33</v>
      </c>
      <c r="O157" s="72">
        <v>0.33</v>
      </c>
    </row>
    <row r="158" spans="1:16" x14ac:dyDescent="0.25">
      <c r="A158" s="2" t="s">
        <v>159</v>
      </c>
      <c r="B158" s="71">
        <v>3</v>
      </c>
      <c r="C158" s="82">
        <v>1</v>
      </c>
      <c r="D158" s="72">
        <v>0.67</v>
      </c>
      <c r="E158" s="72">
        <v>0.33</v>
      </c>
      <c r="F158" s="72">
        <v>0</v>
      </c>
      <c r="G158" s="72">
        <v>0</v>
      </c>
      <c r="H158" s="72">
        <v>0</v>
      </c>
      <c r="I158" s="72">
        <v>0</v>
      </c>
      <c r="J158" s="72">
        <v>0</v>
      </c>
      <c r="K158" s="72">
        <v>0</v>
      </c>
      <c r="L158" s="72">
        <v>0.67</v>
      </c>
      <c r="M158" s="72">
        <v>0.67</v>
      </c>
      <c r="N158" s="72">
        <v>0.33</v>
      </c>
      <c r="O158" s="72">
        <v>0.33</v>
      </c>
    </row>
    <row r="159" spans="1:16" x14ac:dyDescent="0.25">
      <c r="A159" s="2" t="s">
        <v>160</v>
      </c>
      <c r="B159" s="71">
        <v>3</v>
      </c>
      <c r="C159" s="82">
        <v>1</v>
      </c>
      <c r="D159" s="72">
        <v>0.67</v>
      </c>
      <c r="E159" s="72">
        <v>0.33</v>
      </c>
      <c r="F159" s="72">
        <v>0</v>
      </c>
      <c r="G159" s="72">
        <v>0</v>
      </c>
      <c r="H159" s="72">
        <v>0</v>
      </c>
      <c r="I159" s="72">
        <v>0</v>
      </c>
      <c r="J159" s="72">
        <v>0</v>
      </c>
      <c r="K159" s="72">
        <v>0.33</v>
      </c>
      <c r="L159" s="72">
        <v>0.67</v>
      </c>
      <c r="M159" s="72">
        <v>0.33</v>
      </c>
      <c r="N159" s="72">
        <v>0.33</v>
      </c>
      <c r="O159" s="72">
        <v>0</v>
      </c>
    </row>
    <row r="160" spans="1:16" x14ac:dyDescent="0.25">
      <c r="A160" s="2" t="s">
        <v>165</v>
      </c>
      <c r="B160" s="71">
        <v>3</v>
      </c>
      <c r="C160" s="82">
        <v>1</v>
      </c>
      <c r="D160" s="72">
        <v>0.67</v>
      </c>
      <c r="E160" s="72">
        <v>0.33</v>
      </c>
      <c r="F160" s="72">
        <v>0</v>
      </c>
      <c r="G160" s="72">
        <v>0</v>
      </c>
      <c r="H160" s="72">
        <v>0</v>
      </c>
      <c r="I160" s="72">
        <v>0</v>
      </c>
      <c r="J160" s="72">
        <v>0</v>
      </c>
      <c r="K160" s="72">
        <v>0.33</v>
      </c>
      <c r="L160" s="72">
        <v>0.33</v>
      </c>
      <c r="M160" s="72">
        <v>0.67</v>
      </c>
      <c r="N160" s="72">
        <v>0</v>
      </c>
      <c r="O160" s="72">
        <v>0.33</v>
      </c>
    </row>
    <row r="161" spans="1:16" x14ac:dyDescent="0.25">
      <c r="A161" s="2" t="s">
        <v>166</v>
      </c>
      <c r="B161" s="71">
        <v>3</v>
      </c>
      <c r="C161" s="82">
        <v>1</v>
      </c>
      <c r="D161" s="72">
        <v>0.67</v>
      </c>
      <c r="E161" s="72">
        <v>0.33</v>
      </c>
      <c r="F161" s="72">
        <v>0</v>
      </c>
      <c r="G161" s="72">
        <v>0</v>
      </c>
      <c r="H161" s="72">
        <v>0</v>
      </c>
      <c r="I161" s="72">
        <v>0</v>
      </c>
      <c r="J161" s="72">
        <v>0</v>
      </c>
      <c r="K161" s="72">
        <v>0.33</v>
      </c>
      <c r="L161" s="72">
        <v>0.67</v>
      </c>
      <c r="M161" s="72">
        <v>0.33</v>
      </c>
      <c r="N161" s="72">
        <v>0.33</v>
      </c>
      <c r="O161" s="72">
        <v>0</v>
      </c>
    </row>
    <row r="162" spans="1:16" x14ac:dyDescent="0.25">
      <c r="A162" s="2" t="s">
        <v>173</v>
      </c>
      <c r="B162" s="71">
        <v>3</v>
      </c>
      <c r="C162" s="82">
        <v>1</v>
      </c>
      <c r="D162" s="72">
        <v>1</v>
      </c>
      <c r="E162" s="72">
        <v>0</v>
      </c>
      <c r="F162" s="72">
        <v>0</v>
      </c>
      <c r="G162" s="72">
        <v>0</v>
      </c>
      <c r="H162" s="72">
        <v>0</v>
      </c>
      <c r="I162" s="72">
        <v>0</v>
      </c>
      <c r="J162" s="72">
        <v>0</v>
      </c>
      <c r="K162" s="72">
        <v>0</v>
      </c>
      <c r="L162" s="72">
        <v>1</v>
      </c>
      <c r="M162" s="72">
        <v>0</v>
      </c>
      <c r="N162" s="72">
        <v>1</v>
      </c>
      <c r="O162" s="72">
        <v>0</v>
      </c>
    </row>
    <row r="163" spans="1:16" x14ac:dyDescent="0.25">
      <c r="A163" s="2" t="s">
        <v>154</v>
      </c>
      <c r="B163" s="71">
        <v>3</v>
      </c>
      <c r="C163" s="82">
        <v>1</v>
      </c>
      <c r="D163" s="72">
        <v>0.33</v>
      </c>
      <c r="E163" s="72">
        <v>0.33</v>
      </c>
      <c r="F163" s="72">
        <v>0.33</v>
      </c>
      <c r="G163" s="72">
        <v>0</v>
      </c>
      <c r="H163" s="72">
        <v>0</v>
      </c>
      <c r="I163" s="72">
        <v>0</v>
      </c>
      <c r="J163" s="72">
        <v>0</v>
      </c>
      <c r="K163" s="72">
        <v>0</v>
      </c>
      <c r="L163" s="72">
        <v>1</v>
      </c>
      <c r="M163" s="72">
        <v>0.67</v>
      </c>
      <c r="N163" s="72">
        <v>0.33</v>
      </c>
      <c r="O163" s="72">
        <v>0</v>
      </c>
    </row>
    <row r="164" spans="1:16" x14ac:dyDescent="0.25">
      <c r="A164" s="2" t="s">
        <v>157</v>
      </c>
      <c r="B164" s="71">
        <v>3</v>
      </c>
      <c r="C164" s="82">
        <v>1</v>
      </c>
      <c r="D164" s="72">
        <v>1</v>
      </c>
      <c r="E164" s="72">
        <v>0</v>
      </c>
      <c r="F164" s="72">
        <v>0</v>
      </c>
      <c r="G164" s="72">
        <v>0</v>
      </c>
      <c r="H164" s="72">
        <v>0</v>
      </c>
      <c r="I164" s="72">
        <v>0</v>
      </c>
      <c r="J164" s="72">
        <v>0</v>
      </c>
      <c r="K164" s="72">
        <v>0</v>
      </c>
      <c r="L164" s="72">
        <v>0.33</v>
      </c>
      <c r="M164" s="72">
        <v>0.67</v>
      </c>
      <c r="N164" s="72">
        <v>0.33</v>
      </c>
      <c r="O164" s="72">
        <v>0.67</v>
      </c>
    </row>
    <row r="165" spans="1:16" x14ac:dyDescent="0.25">
      <c r="A165" s="2" t="s">
        <v>171</v>
      </c>
      <c r="B165" s="71">
        <v>3</v>
      </c>
      <c r="C165" s="82">
        <v>1</v>
      </c>
      <c r="D165" s="72">
        <v>1</v>
      </c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0.33</v>
      </c>
      <c r="M165" s="72">
        <v>0.67</v>
      </c>
      <c r="N165" s="72">
        <v>0.33</v>
      </c>
      <c r="O165" s="72">
        <v>0.67</v>
      </c>
    </row>
    <row r="166" spans="1:16" x14ac:dyDescent="0.25">
      <c r="A166" s="2" t="s">
        <v>175</v>
      </c>
      <c r="B166" s="71">
        <v>3</v>
      </c>
      <c r="C166" s="82">
        <v>0.67</v>
      </c>
      <c r="D166" s="72">
        <v>0.33</v>
      </c>
      <c r="E166" s="72">
        <v>0.33</v>
      </c>
      <c r="F166" s="72">
        <v>0</v>
      </c>
      <c r="G166" s="72">
        <v>0</v>
      </c>
      <c r="H166" s="72">
        <v>0</v>
      </c>
      <c r="I166" s="72">
        <v>0</v>
      </c>
      <c r="J166" s="72">
        <v>0</v>
      </c>
      <c r="K166" s="72">
        <v>0</v>
      </c>
      <c r="L166" s="72">
        <v>0.67</v>
      </c>
      <c r="M166" s="72">
        <v>1</v>
      </c>
      <c r="N166" s="72">
        <v>0</v>
      </c>
      <c r="O166" s="72">
        <v>0.33</v>
      </c>
    </row>
    <row r="167" spans="1:16" x14ac:dyDescent="0.25">
      <c r="A167" s="2" t="s">
        <v>168</v>
      </c>
      <c r="B167" s="71">
        <v>3</v>
      </c>
      <c r="C167" s="82">
        <v>0.67</v>
      </c>
      <c r="D167" s="72">
        <v>0.67</v>
      </c>
      <c r="E167" s="72">
        <v>0</v>
      </c>
      <c r="F167" s="72">
        <v>0</v>
      </c>
      <c r="G167" s="72">
        <v>0</v>
      </c>
      <c r="H167" s="72">
        <v>0</v>
      </c>
      <c r="I167" s="72">
        <v>0</v>
      </c>
      <c r="J167" s="72">
        <v>0</v>
      </c>
      <c r="K167" s="72">
        <v>0</v>
      </c>
      <c r="L167" s="72">
        <v>0.67</v>
      </c>
      <c r="M167" s="72">
        <v>0.67</v>
      </c>
      <c r="N167" s="72">
        <v>0.33</v>
      </c>
      <c r="O167" s="72">
        <v>0.33</v>
      </c>
    </row>
    <row r="168" spans="1:16" x14ac:dyDescent="0.25">
      <c r="A168" s="2" t="s">
        <v>162</v>
      </c>
      <c r="B168" s="71">
        <v>3</v>
      </c>
      <c r="C168" s="82">
        <v>0.67</v>
      </c>
      <c r="D168" s="72">
        <v>0.33</v>
      </c>
      <c r="E168" s="72">
        <v>0.33</v>
      </c>
      <c r="F168" s="72">
        <v>0</v>
      </c>
      <c r="G168" s="72">
        <v>0</v>
      </c>
      <c r="H168" s="72">
        <v>0</v>
      </c>
      <c r="I168" s="72">
        <v>0</v>
      </c>
      <c r="J168" s="72">
        <v>0</v>
      </c>
      <c r="K168" s="72">
        <v>0</v>
      </c>
      <c r="L168" s="72">
        <v>0.67</v>
      </c>
      <c r="M168" s="72">
        <v>1</v>
      </c>
      <c r="N168" s="72">
        <v>0</v>
      </c>
      <c r="O168" s="72">
        <v>0.33</v>
      </c>
    </row>
    <row r="169" spans="1:16" x14ac:dyDescent="0.25">
      <c r="A169" s="2" t="s">
        <v>172</v>
      </c>
      <c r="B169" s="71">
        <v>3</v>
      </c>
      <c r="C169" s="82">
        <v>0.33</v>
      </c>
      <c r="D169" s="72">
        <v>0.33</v>
      </c>
      <c r="E169" s="72">
        <v>0</v>
      </c>
      <c r="F169" s="72">
        <v>0</v>
      </c>
      <c r="G169" s="72">
        <v>0</v>
      </c>
      <c r="H169" s="72">
        <v>0</v>
      </c>
      <c r="I169" s="72">
        <v>0</v>
      </c>
      <c r="J169" s="72">
        <v>0</v>
      </c>
      <c r="K169" s="72">
        <v>0</v>
      </c>
      <c r="L169" s="72">
        <v>0.67</v>
      </c>
      <c r="M169" s="72">
        <v>1</v>
      </c>
      <c r="N169" s="72">
        <v>0</v>
      </c>
      <c r="O169" s="72">
        <v>0.33</v>
      </c>
    </row>
    <row r="170" spans="1:16" x14ac:dyDescent="0.25">
      <c r="A170" s="2" t="s">
        <v>176</v>
      </c>
      <c r="B170" s="71">
        <v>3</v>
      </c>
      <c r="C170" s="82">
        <v>0.33</v>
      </c>
      <c r="D170" s="72">
        <v>0.33</v>
      </c>
      <c r="E170" s="72">
        <v>0</v>
      </c>
      <c r="F170" s="72">
        <v>0</v>
      </c>
      <c r="G170" s="72">
        <v>0</v>
      </c>
      <c r="H170" s="72">
        <v>0</v>
      </c>
      <c r="I170" s="72">
        <v>0</v>
      </c>
      <c r="J170" s="72">
        <v>0</v>
      </c>
      <c r="K170" s="72">
        <v>0</v>
      </c>
      <c r="L170" s="72">
        <v>0.67</v>
      </c>
      <c r="M170" s="72">
        <v>1</v>
      </c>
      <c r="N170" s="72">
        <v>0</v>
      </c>
      <c r="O170" s="72">
        <v>0.33</v>
      </c>
    </row>
    <row r="171" spans="1:16" x14ac:dyDescent="0.25">
      <c r="A171" s="2" t="s">
        <v>161</v>
      </c>
      <c r="B171" s="71">
        <v>3</v>
      </c>
      <c r="C171" s="82">
        <v>0.33</v>
      </c>
      <c r="D171" s="72">
        <v>0.33</v>
      </c>
      <c r="E171" s="72">
        <v>0</v>
      </c>
      <c r="F171" s="72">
        <v>0</v>
      </c>
      <c r="G171" s="72">
        <v>0</v>
      </c>
      <c r="H171" s="72">
        <v>0</v>
      </c>
      <c r="I171" s="72">
        <v>0</v>
      </c>
      <c r="J171" s="72">
        <v>0</v>
      </c>
      <c r="K171" s="72">
        <v>0</v>
      </c>
      <c r="L171" s="72">
        <v>0.67</v>
      </c>
      <c r="M171" s="72">
        <v>1</v>
      </c>
      <c r="N171" s="72">
        <v>0</v>
      </c>
      <c r="O171" s="72">
        <v>0.33</v>
      </c>
    </row>
    <row r="172" spans="1:16" x14ac:dyDescent="0.25">
      <c r="A172" s="2" t="s">
        <v>163</v>
      </c>
      <c r="B172" s="71">
        <v>3</v>
      </c>
      <c r="C172" s="82">
        <v>0.33</v>
      </c>
      <c r="D172" s="72">
        <v>0.33</v>
      </c>
      <c r="E172" s="72">
        <v>0</v>
      </c>
      <c r="F172" s="72">
        <v>0</v>
      </c>
      <c r="G172" s="72">
        <v>0</v>
      </c>
      <c r="H172" s="72">
        <v>0</v>
      </c>
      <c r="I172" s="72">
        <v>0</v>
      </c>
      <c r="J172" s="72">
        <v>0</v>
      </c>
      <c r="K172" s="72">
        <v>0</v>
      </c>
      <c r="L172" s="72">
        <v>1</v>
      </c>
      <c r="M172" s="72">
        <v>0.67</v>
      </c>
      <c r="N172" s="72">
        <v>0.33</v>
      </c>
      <c r="O172" s="72">
        <v>0</v>
      </c>
    </row>
    <row r="173" spans="1:16" x14ac:dyDescent="0.25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</row>
    <row r="174" spans="1:16" x14ac:dyDescent="0.25">
      <c r="A174" s="83" t="s">
        <v>40</v>
      </c>
      <c r="B174" s="57"/>
      <c r="C174" s="57"/>
      <c r="D174" s="84">
        <v>0.68100000000000005</v>
      </c>
      <c r="E174" s="84">
        <v>0.27800000000000002</v>
      </c>
      <c r="F174" s="84">
        <v>8.3000000000000004E-2</v>
      </c>
      <c r="G174" s="84">
        <v>2.8000000000000001E-2</v>
      </c>
      <c r="H174" s="84">
        <v>1.4E-2</v>
      </c>
      <c r="I174" s="84">
        <v>0</v>
      </c>
      <c r="J174" s="84">
        <v>0</v>
      </c>
      <c r="K174" s="84">
        <v>0.153</v>
      </c>
      <c r="L174" s="84">
        <v>0.52800000000000002</v>
      </c>
      <c r="M174" s="84">
        <v>0.63900000000000001</v>
      </c>
      <c r="N174" s="84">
        <v>0.20799999999999999</v>
      </c>
      <c r="O174" s="84">
        <v>0.31900000000000001</v>
      </c>
    </row>
    <row r="175" spans="1:16" x14ac:dyDescent="0.25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</row>
    <row r="176" spans="1:16" ht="15" customHeight="1" x14ac:dyDescent="0.25">
      <c r="A176" s="87" t="s">
        <v>47</v>
      </c>
      <c r="B176" s="87"/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</row>
    <row r="177" spans="1:16" ht="15" customHeight="1" x14ac:dyDescent="0.25">
      <c r="A177" s="62" t="s">
        <v>516</v>
      </c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</row>
  </sheetData>
  <mergeCells count="33">
    <mergeCell ref="A175:P175"/>
    <mergeCell ref="A176:P176"/>
    <mergeCell ref="A177:P177"/>
    <mergeCell ref="A117:P117"/>
    <mergeCell ref="A118:P118"/>
    <mergeCell ref="A146:P146"/>
    <mergeCell ref="A147:P147"/>
    <mergeCell ref="A173:M173"/>
    <mergeCell ref="B174:C174"/>
    <mergeCell ref="A1:P1"/>
    <mergeCell ref="A2:P2"/>
    <mergeCell ref="A84:P84"/>
    <mergeCell ref="A85:P85"/>
    <mergeCell ref="A86:P86"/>
    <mergeCell ref="A57:A58"/>
    <mergeCell ref="A82:M82"/>
    <mergeCell ref="B83:C83"/>
    <mergeCell ref="A3:A4"/>
    <mergeCell ref="A28:M28"/>
    <mergeCell ref="B29:C29"/>
    <mergeCell ref="A30:A31"/>
    <mergeCell ref="A55:M55"/>
    <mergeCell ref="B56:C56"/>
    <mergeCell ref="A87:P87"/>
    <mergeCell ref="A119:A120"/>
    <mergeCell ref="A144:M144"/>
    <mergeCell ref="B145:C145"/>
    <mergeCell ref="A148:A149"/>
    <mergeCell ref="A90:A91"/>
    <mergeCell ref="A115:M115"/>
    <mergeCell ref="B116:C116"/>
    <mergeCell ref="A88:P88"/>
    <mergeCell ref="A89:P89"/>
  </mergeCells>
  <conditionalFormatting sqref="R4:U4">
    <cfRule type="notContainsText" dxfId="215" priority="12" operator="notContains" text="no">
      <formula>ISERROR(SEARCH("no",R4))</formula>
    </cfRule>
  </conditionalFormatting>
  <conditionalFormatting sqref="R4:U4">
    <cfRule type="containsText" dxfId="214" priority="11" operator="containsText" text="no">
      <formula>NOT(ISERROR(SEARCH("no",R4)))</formula>
    </cfRule>
  </conditionalFormatting>
  <conditionalFormatting sqref="R31:U31">
    <cfRule type="notContainsText" dxfId="213" priority="10" operator="notContains" text="no">
      <formula>ISERROR(SEARCH("no",R31))</formula>
    </cfRule>
  </conditionalFormatting>
  <conditionalFormatting sqref="R31:U31">
    <cfRule type="containsText" dxfId="212" priority="9" operator="containsText" text="no">
      <formula>NOT(ISERROR(SEARCH("no",R31)))</formula>
    </cfRule>
  </conditionalFormatting>
  <conditionalFormatting sqref="R58:U58">
    <cfRule type="notContainsText" dxfId="211" priority="8" operator="notContains" text="no">
      <formula>ISERROR(SEARCH("no",R58))</formula>
    </cfRule>
  </conditionalFormatting>
  <conditionalFormatting sqref="R58:U58">
    <cfRule type="containsText" dxfId="210" priority="7" operator="containsText" text="no">
      <formula>NOT(ISERROR(SEARCH("no",R58)))</formula>
    </cfRule>
  </conditionalFormatting>
  <conditionalFormatting sqref="R5:U27">
    <cfRule type="containsText" dxfId="209" priority="5" operator="containsText" text="no">
      <formula>NOT(ISERROR(SEARCH("no",R5)))</formula>
    </cfRule>
    <cfRule type="notContainsText" dxfId="208" priority="6" operator="notContains" text="no">
      <formula>ISERROR(SEARCH("no",R5))</formula>
    </cfRule>
  </conditionalFormatting>
  <conditionalFormatting sqref="R59:U81">
    <cfRule type="containsText" dxfId="207" priority="1" operator="containsText" text="no">
      <formula>NOT(ISERROR(SEARCH("no",R59)))</formula>
    </cfRule>
    <cfRule type="notContainsText" dxfId="206" priority="2" operator="notContains" text="no">
      <formula>ISERROR(SEARCH("no",R59))</formula>
    </cfRule>
  </conditionalFormatting>
  <conditionalFormatting sqref="R32:U54">
    <cfRule type="containsText" dxfId="205" priority="3" operator="containsText" text="no">
      <formula>NOT(ISERROR(SEARCH("no",R32)))</formula>
    </cfRule>
    <cfRule type="notContainsText" dxfId="204" priority="4" operator="notContains" text="no">
      <formula>ISERROR(SEARCH("no",R32))</formula>
    </cfRule>
  </conditionalFormatting>
  <hyperlinks>
    <hyperlink ref="B4" r:id="rId1" display="https://www.soccerstats.com/team.asp?league=england2&amp;stats=u67-stoke-city" xr:uid="{29CB6B90-3F23-41EB-9071-C3D37B1A99D7}"/>
    <hyperlink ref="A5" r:id="rId2" display="https://www.soccerstats.com/team.asp?league=england2&amp;stats=u208-luton-town" xr:uid="{F151FB84-A331-422E-B397-37899E7E21C7}"/>
    <hyperlink ref="A6" r:id="rId3" display="https://www.soccerstats.com/team.asp?league=england2&amp;stats=u56-bristol-city" xr:uid="{E0D3A72E-360D-4E68-84CC-32B64CC9A630}"/>
    <hyperlink ref="A7" r:id="rId4" display="https://www.soccerstats.com/team.asp?league=england2&amp;stats=u54-preston" xr:uid="{FD5D63E6-7199-45D2-B46C-DFB813F915F6}"/>
    <hyperlink ref="A8" r:id="rId5" display="https://www.soccerstats.com/team.asp?league=england2&amp;stats=u55-qp-rangers" xr:uid="{EC9CC2CB-B70F-49E9-8A42-A81646E00C8A}"/>
    <hyperlink ref="A9" r:id="rId6" display="https://www.soccerstats.com/team.asp?league=england2&amp;stats=u48-west-bromwich" xr:uid="{3973DC5B-28AD-482C-94B9-3BCE2324E0D2}"/>
    <hyperlink ref="A10" r:id="rId7" display="https://www.soccerstats.com/team.asp?league=england2&amp;stats=u37-cardiff-city" xr:uid="{B35D8942-C3C2-4194-BFAB-A494A9E110D0}"/>
    <hyperlink ref="A11" r:id="rId8" display="https://www.soccerstats.com/team.asp?league=england2&amp;stats=u206-charlton" xr:uid="{ED27FCF5-CAF3-4BF5-B388-422663199AE1}"/>
    <hyperlink ref="A12" r:id="rId9" display="https://www.soccerstats.com/team.asp?league=england2&amp;stats=u32-huddersfield" xr:uid="{0FBE57B8-EFC0-41C0-9E66-F551460ADA1C}"/>
    <hyperlink ref="A13" r:id="rId10" display="https://www.soccerstats.com/team.asp?league=england2&amp;stats=u46-reading" xr:uid="{1D37F6E8-0FC7-4AD0-A10B-7D0AE9A127E7}"/>
    <hyperlink ref="A14" r:id="rId11" display="https://www.soccerstats.com/team.asp?league=england2&amp;stats=u65-swansea-city" xr:uid="{891C912C-6C43-433A-851E-6CA60A86B78A}"/>
    <hyperlink ref="A15" r:id="rId12" display="https://www.soccerstats.com/team.asp?league=england2&amp;stats=u47-derby-county" xr:uid="{7A260026-74AD-4321-B170-C101FA610274}"/>
    <hyperlink ref="A16" r:id="rId13" display="https://www.soccerstats.com/team.asp?league=england2&amp;stats=u30-fulham" xr:uid="{6751191B-BF34-4EA2-8ABF-D5CE767DD295}"/>
    <hyperlink ref="A17" r:id="rId14" display="https://www.soccerstats.com/team.asp?league=england2&amp;stats=u68-hull-city" xr:uid="{11A2E205-CEE7-4A44-967D-76C3A8978ABC}"/>
    <hyperlink ref="A18" r:id="rId15" display="https://www.soccerstats.com/team.asp?league=england2&amp;stats=u63-middlesbrough" xr:uid="{2796B2EB-0CF2-4D36-A042-46ED7C10890E}"/>
    <hyperlink ref="A19" r:id="rId16" display="https://www.soccerstats.com/team.asp?league=england2&amp;stats=u57-nottm-forest" xr:uid="{DF602F0D-2442-454D-82E2-2C5D07DCC787}"/>
    <hyperlink ref="A20" r:id="rId17" display="https://www.soccerstats.com/team.asp?league=england2&amp;stats=u50-wigan-athletic" xr:uid="{C4793278-9FE4-4821-A929-37C9F15AA1C8}"/>
    <hyperlink ref="A21" r:id="rId18" display="https://www.soccerstats.com/team.asp?league=england2&amp;stats=u52-birmingham-city" xr:uid="{F550EB47-E186-4DC3-B2BA-544B48FB247D}"/>
    <hyperlink ref="A22" r:id="rId19" display="https://www.soccerstats.com/team.asp?league=england2&amp;stats=u51-sheffield-wed" xr:uid="{3AEC2E08-6334-4D79-99D9-2CEE3F42E5E4}"/>
    <hyperlink ref="A23" r:id="rId20" display="https://www.soccerstats.com/team.asp?league=england2&amp;stats=u211-barnsley" xr:uid="{92DBB700-C036-403B-923D-7F0C11979B4A}"/>
    <hyperlink ref="A24" r:id="rId21" display="https://www.soccerstats.com/team.asp?league=england2&amp;stats=u66-leeds-utd" xr:uid="{771E9CF9-B51C-491E-B7D4-1D3414A88572}"/>
    <hyperlink ref="A25" r:id="rId22" display="https://www.soccerstats.com/team.asp?league=england2&amp;stats=u61-blackburn" xr:uid="{BFD229CC-83D9-41F2-9979-6AB3666353FF}"/>
    <hyperlink ref="A26" r:id="rId23" display="https://www.soccerstats.com/team.asp?league=england2&amp;stats=u62-millwall" xr:uid="{1288BB63-855D-413C-AC69-21E7D136540D}"/>
    <hyperlink ref="A27" r:id="rId24" display="https://www.soccerstats.com/team.asp?league=england2&amp;stats=u58-brentford" xr:uid="{286263AF-5DE6-46FB-943B-796520ACF7D6}"/>
    <hyperlink ref="B31" r:id="rId25" display="https://www.soccerstats.com/team.asp?league=england2&amp;stats=u208-luton-town" xr:uid="{44B7C52E-EF8D-4857-8B11-E13F2306E014}"/>
    <hyperlink ref="A32" r:id="rId26" display="https://www.soccerstats.com/team.asp?league=england2&amp;stats=u65-swansea-city" xr:uid="{1D6F14D0-C11B-4175-AE4A-53BF7FDC7195}"/>
    <hyperlink ref="A33" r:id="rId27" display="https://www.soccerstats.com/team.asp?league=england2&amp;stats=u56-bristol-city" xr:uid="{E4B4B0F9-A0A8-4A57-85F8-096DBF5346DE}"/>
    <hyperlink ref="A34" r:id="rId28" display="https://www.soccerstats.com/team.asp?league=england2&amp;stats=u54-preston" xr:uid="{DBABDA3C-F2D8-434A-8CB8-E5859874FE88}"/>
    <hyperlink ref="A35" r:id="rId29" display="https://www.soccerstats.com/team.asp?league=england2&amp;stats=u55-qp-rangers" xr:uid="{426C5D4E-FE87-4B10-AE88-58CCFA0CC9B3}"/>
    <hyperlink ref="A36" r:id="rId30" display="https://www.soccerstats.com/team.asp?league=england2&amp;stats=u67-stoke-city" xr:uid="{930C940B-6D65-4E63-AC71-D1A13B55DA6A}"/>
    <hyperlink ref="A37" r:id="rId31" display="https://www.soccerstats.com/team.asp?league=england2&amp;stats=u211-barnsley" xr:uid="{77788476-4751-4FCA-B86F-6B3488F38766}"/>
    <hyperlink ref="A38" r:id="rId32" display="https://www.soccerstats.com/team.asp?league=england2&amp;stats=u30-fulham" xr:uid="{A8AA80A8-5A68-467F-A084-5BB829AB023D}"/>
    <hyperlink ref="A39" r:id="rId33" display="https://www.soccerstats.com/team.asp?league=england2&amp;stats=u46-reading" xr:uid="{8A74D76A-FF62-4965-8BB6-8FA173DF5116}"/>
    <hyperlink ref="A40" r:id="rId34" display="https://www.soccerstats.com/team.asp?league=england2&amp;stats=u48-west-bromwich" xr:uid="{2F55D35B-93E3-4CEB-8172-E3D8601C20D0}"/>
    <hyperlink ref="A41" r:id="rId35" display="https://www.soccerstats.com/team.asp?league=england2&amp;stats=u37-cardiff-city" xr:uid="{F49C606C-E62E-4B25-AB5D-E9C372B14A01}"/>
    <hyperlink ref="A42" r:id="rId36" display="https://www.soccerstats.com/team.asp?league=england2&amp;stats=u32-huddersfield" xr:uid="{A7DD6E5E-D96B-43C3-B795-7D21597D69EB}"/>
    <hyperlink ref="A43" r:id="rId37" display="https://www.soccerstats.com/team.asp?league=england2&amp;stats=u68-hull-city" xr:uid="{BB8124F9-F91F-468B-8246-24A7329F9B83}"/>
    <hyperlink ref="A44" r:id="rId38" display="https://www.soccerstats.com/team.asp?league=england2&amp;stats=u57-nottm-forest" xr:uid="{959E0CF5-C2AB-4846-8DB4-8D5C0169F3A5}"/>
    <hyperlink ref="A45" r:id="rId39" display="https://www.soccerstats.com/team.asp?league=england2&amp;stats=u52-birmingham-city" xr:uid="{DDBB5782-0B16-40A9-8172-4E3B3995DE8B}"/>
    <hyperlink ref="A46" r:id="rId40" display="https://www.soccerstats.com/team.asp?league=england2&amp;stats=u206-charlton" xr:uid="{A424DC03-ADD2-4D46-A15C-A2085849F77B}"/>
    <hyperlink ref="A47" r:id="rId41" display="https://www.soccerstats.com/team.asp?league=england2&amp;stats=u50-wigan-athletic" xr:uid="{6242F0B0-8903-41C5-9548-D576B561F671}"/>
    <hyperlink ref="A48" r:id="rId42" display="https://www.soccerstats.com/team.asp?league=england2&amp;stats=u58-brentford" xr:uid="{BA496CE7-6912-4381-BEDF-40DB5E464AC0}"/>
    <hyperlink ref="A49" r:id="rId43" display="https://www.soccerstats.com/team.asp?league=england2&amp;stats=u51-sheffield-wed" xr:uid="{724AB69E-672A-4EE7-9956-1BB303078428}"/>
    <hyperlink ref="A50" r:id="rId44" display="https://www.soccerstats.com/team.asp?league=england2&amp;stats=u47-derby-county" xr:uid="{ECAE9B2F-1462-41B8-BFDB-BD594FE2AB3B}"/>
    <hyperlink ref="A51" r:id="rId45" display="https://www.soccerstats.com/team.asp?league=england2&amp;stats=u61-blackburn" xr:uid="{6775FF46-7FDA-4116-8843-DF83D5D790E7}"/>
    <hyperlink ref="A52" r:id="rId46" display="https://www.soccerstats.com/team.asp?league=england2&amp;stats=u66-leeds-utd" xr:uid="{D1E06844-D7FA-4DE0-8452-B6C5DE2F1CBB}"/>
    <hyperlink ref="A53" r:id="rId47" display="https://www.soccerstats.com/team.asp?league=england2&amp;stats=u63-middlesbrough" xr:uid="{C00C60B9-C474-49B5-89F1-11E6D10B5FEB}"/>
    <hyperlink ref="A54" r:id="rId48" display="https://www.soccerstats.com/team.asp?league=england2&amp;stats=u62-millwall" xr:uid="{41774993-6FCF-4975-BF21-CD75855B40F1}"/>
    <hyperlink ref="B58" r:id="rId49" display="https://www.soccerstats.com/team.asp?league=england2&amp;stats=u63-middlesbrough" xr:uid="{E13B2F81-5A3A-4BED-B505-909E56A378F8}"/>
    <hyperlink ref="A59" r:id="rId50" display="https://www.soccerstats.com/team.asp?league=england2&amp;stats=u67-stoke-city" xr:uid="{540447DC-73C5-4B32-B1A6-C0867440D477}"/>
    <hyperlink ref="A60" r:id="rId51" display="https://www.soccerstats.com/team.asp?league=england2&amp;stats=u47-derby-county" xr:uid="{3DB7701C-70DD-44DB-A189-FCB12DC1E346}"/>
    <hyperlink ref="A61" r:id="rId52" display="https://www.soccerstats.com/team.asp?league=england2&amp;stats=u56-bristol-city" xr:uid="{3B708C0C-BAB1-4C42-8E4C-EA2775F18386}"/>
    <hyperlink ref="A62" r:id="rId53" display="https://www.soccerstats.com/team.asp?league=england2&amp;stats=u206-charlton" xr:uid="{9D8F0A17-03D2-4483-98C5-6E188C989D18}"/>
    <hyperlink ref="A63" r:id="rId54" display="https://www.soccerstats.com/team.asp?league=england2&amp;stats=u66-leeds-utd" xr:uid="{77C8B2EC-0A68-423F-9F3C-D4AFAE551088}"/>
    <hyperlink ref="A64" r:id="rId55" display="https://www.soccerstats.com/team.asp?league=england2&amp;stats=u61-blackburn" xr:uid="{D3627A94-B3E4-4F74-9BB1-6388914DBCDF}"/>
    <hyperlink ref="A65" r:id="rId56" display="https://www.soccerstats.com/team.asp?league=england2&amp;stats=u37-cardiff-city" xr:uid="{086DED12-94AA-499C-BDFB-C0A590A077C8}"/>
    <hyperlink ref="A66" r:id="rId57" display="https://www.soccerstats.com/team.asp?league=england2&amp;stats=u32-huddersfield" xr:uid="{8BE099CC-971E-42B3-A61D-F696DF026690}"/>
    <hyperlink ref="A67" r:id="rId58" display="https://www.soccerstats.com/team.asp?league=england2&amp;stats=u208-luton-town" xr:uid="{0B4B733A-A20E-4F77-9D7A-E735E469991C}"/>
    <hyperlink ref="A68" r:id="rId59" display="https://www.soccerstats.com/team.asp?league=england2&amp;stats=u62-millwall" xr:uid="{2FD548AA-7DC1-4920-8728-D67FF8055ACF}"/>
    <hyperlink ref="A69" r:id="rId60" display="https://www.soccerstats.com/team.asp?league=england2&amp;stats=u54-preston" xr:uid="{B7BD79B5-C575-4F34-B208-4075622BE652}"/>
    <hyperlink ref="A70" r:id="rId61" display="https://www.soccerstats.com/team.asp?league=england2&amp;stats=u55-qp-rangers" xr:uid="{94593A07-1DED-4B9F-997A-D5B119CFCA5E}"/>
    <hyperlink ref="A71" r:id="rId62" display="https://www.soccerstats.com/team.asp?league=england2&amp;stats=u51-sheffield-wed" xr:uid="{F3DC71BB-86BA-4AC4-8DD3-5702E16776FB}"/>
    <hyperlink ref="A72" r:id="rId63" display="https://www.soccerstats.com/team.asp?league=england2&amp;stats=u48-west-bromwich" xr:uid="{692A7435-24C8-43B5-A90B-D99AD30BE777}"/>
    <hyperlink ref="A73" r:id="rId64" display="https://www.soccerstats.com/team.asp?league=england2&amp;stats=u50-wigan-athletic" xr:uid="{FF43057F-479E-4C43-BB31-D8C79E22A879}"/>
    <hyperlink ref="A74" r:id="rId65" display="https://www.soccerstats.com/team.asp?league=england2&amp;stats=u52-birmingham-city" xr:uid="{4B6BBA2D-4959-46D4-A5D7-C4F1DC33940D}"/>
    <hyperlink ref="A75" r:id="rId66" display="https://www.soccerstats.com/team.asp?league=england2&amp;stats=u68-hull-city" xr:uid="{4B6405E9-DE77-414E-9627-413DC77E9A85}"/>
    <hyperlink ref="A76" r:id="rId67" display="https://www.soccerstats.com/team.asp?league=england2&amp;stats=u57-nottm-forest" xr:uid="{E40F6B20-AA31-4AB7-8680-E6927C3128F3}"/>
    <hyperlink ref="A77" r:id="rId68" display="https://www.soccerstats.com/team.asp?league=england2&amp;stats=u46-reading" xr:uid="{179C2BB9-6A8D-4743-950E-8CEDDF20FA24}"/>
    <hyperlink ref="A78" r:id="rId69" display="https://www.soccerstats.com/team.asp?league=england2&amp;stats=u30-fulham" xr:uid="{06AA7822-ADD4-4AA9-B030-3E0DB4721689}"/>
    <hyperlink ref="A79" r:id="rId70" display="https://www.soccerstats.com/team.asp?league=england2&amp;stats=u65-swansea-city" xr:uid="{A9576EA7-E8BA-4E33-B0F3-48C9897ABC0F}"/>
    <hyperlink ref="A80" r:id="rId71" display="https://www.soccerstats.com/team.asp?league=england2&amp;stats=u211-barnsley" xr:uid="{F8F71804-5CB2-4C1E-9CEE-593E5181088A}"/>
    <hyperlink ref="A81" r:id="rId72" display="https://www.soccerstats.com/team.asp?league=england2&amp;stats=u58-brentford" xr:uid="{D5148A8A-7B5F-472C-AEA1-74705A8A01FC}"/>
    <hyperlink ref="B91" r:id="rId73" display="https://www.soccerstats.com/team.asp?league=england2&amp;stats=u47-derby-county" xr:uid="{4F57C7D2-9B03-470E-9981-2B3581FC531D}"/>
    <hyperlink ref="A92" r:id="rId74" display="https://www.soccerstats.com/team.asp?league=england2&amp;stats=u48-west-bromwich" xr:uid="{9D840DF5-7CFC-441E-9353-50986E37212F}"/>
    <hyperlink ref="A93" r:id="rId75" display="https://www.soccerstats.com/team.asp?league=england2&amp;stats=u54-preston" xr:uid="{C87A712F-C243-4FDD-BD23-281A00E56DEA}"/>
    <hyperlink ref="A94" r:id="rId76" display="https://www.soccerstats.com/team.asp?league=england2&amp;stats=u61-blackburn" xr:uid="{7FBBB77E-0018-452D-8AC9-C97D873689C0}"/>
    <hyperlink ref="A95" r:id="rId77" display="https://www.soccerstats.com/team.asp?league=england2&amp;stats=u208-luton-town" xr:uid="{488A12D4-B745-445D-B8DA-1A148C4F7062}"/>
    <hyperlink ref="A96" r:id="rId78" display="https://www.soccerstats.com/team.asp?league=england2&amp;stats=u57-nottm-forest" xr:uid="{60895181-CC66-4D78-9B29-135EFE4A196E}"/>
    <hyperlink ref="A97" r:id="rId79" display="https://www.soccerstats.com/team.asp?league=england2&amp;stats=u67-stoke-city" xr:uid="{08C8351F-7D62-4820-8E5D-F053678C6A7F}"/>
    <hyperlink ref="A98" r:id="rId80" display="https://www.soccerstats.com/team.asp?league=england2&amp;stats=u211-barnsley" xr:uid="{0FFD0337-DDB2-482D-BB79-399A95DEB6A0}"/>
    <hyperlink ref="A99" r:id="rId81" display="https://www.soccerstats.com/team.asp?league=england2&amp;stats=u56-bristol-city" xr:uid="{39845FCC-1CC2-446C-A141-7A6025B181AE}"/>
    <hyperlink ref="A100" r:id="rId82" display="https://www.soccerstats.com/team.asp?league=england2&amp;stats=u206-charlton" xr:uid="{CEDB1A22-8EE0-4BBB-B102-F1A4AD71AB0D}"/>
    <hyperlink ref="A101" r:id="rId83" display="https://www.soccerstats.com/team.asp?league=england2&amp;stats=u30-fulham" xr:uid="{3664FA70-54F1-499D-90D7-2CBF87D28143}"/>
    <hyperlink ref="A102" r:id="rId84" display="https://www.soccerstats.com/team.asp?league=england2&amp;stats=u68-hull-city" xr:uid="{1AAFF331-0D5B-4033-8E00-5091D2DD673C}"/>
    <hyperlink ref="A103" r:id="rId85" display="https://www.soccerstats.com/team.asp?league=england2&amp;stats=u63-middlesbrough" xr:uid="{37F50444-CA1D-44D7-AC7A-A9A6F7C80941}"/>
    <hyperlink ref="A104" r:id="rId86" display="https://www.soccerstats.com/team.asp?league=england2&amp;stats=u37-cardiff-city" xr:uid="{83FC9E39-8C27-4F45-8201-CA750325D0E2}"/>
    <hyperlink ref="A105" r:id="rId87" display="https://www.soccerstats.com/team.asp?league=england2&amp;stats=u62-millwall" xr:uid="{19BE70B1-1F67-4840-B1B1-B691D717E229}"/>
    <hyperlink ref="A106" r:id="rId88" display="https://www.soccerstats.com/team.asp?league=england2&amp;stats=u50-wigan-athletic" xr:uid="{B8E7FCAF-A50C-46AC-9489-EA4AD1D4CA53}"/>
    <hyperlink ref="A107" r:id="rId89" display="https://www.soccerstats.com/team.asp?league=england2&amp;stats=u58-brentford" xr:uid="{DDFE76AD-AFB0-48DC-BD0B-DCFFC9FB212C}"/>
    <hyperlink ref="A108" r:id="rId90" display="https://www.soccerstats.com/team.asp?league=england2&amp;stats=u55-qp-rangers" xr:uid="{967D2F4C-1655-4BA8-9EF9-81A5667B57EF}"/>
    <hyperlink ref="A109" r:id="rId91" display="https://www.soccerstats.com/team.asp?league=england2&amp;stats=u46-reading" xr:uid="{A6D56CAA-F305-4291-9B79-226BC2307B4E}"/>
    <hyperlink ref="A110" r:id="rId92" display="https://www.soccerstats.com/team.asp?league=england2&amp;stats=u51-sheffield-wed" xr:uid="{15C99FD9-34DA-4613-8846-C4871DBFE208}"/>
    <hyperlink ref="A111" r:id="rId93" display="https://www.soccerstats.com/team.asp?league=england2&amp;stats=u32-huddersfield" xr:uid="{76D6BCE4-3103-4F06-A373-4004683D87F1}"/>
    <hyperlink ref="A112" r:id="rId94" display="https://www.soccerstats.com/team.asp?league=england2&amp;stats=u65-swansea-city" xr:uid="{77A9C159-A671-4262-ADBB-4BE843808312}"/>
    <hyperlink ref="A113" r:id="rId95" display="https://www.soccerstats.com/team.asp?league=england2&amp;stats=u52-birmingham-city" xr:uid="{220ACD60-4426-4E5E-B353-D2DEB24B1189}"/>
    <hyperlink ref="A114" r:id="rId96" display="https://www.soccerstats.com/team.asp?league=england2&amp;stats=u66-leeds-utd" xr:uid="{A9D5F431-5C0D-48A6-A5BC-26B453F65327}"/>
    <hyperlink ref="B120" r:id="rId97" display="https://www.soccerstats.com/team.asp?league=england2&amp;stats=u211-barnsley" xr:uid="{EBBFF443-CD7C-4BE3-A0F8-2E73BF9C3B82}"/>
    <hyperlink ref="A121" r:id="rId98" display="https://www.soccerstats.com/team.asp?league=england2&amp;stats=u57-nottm-forest" xr:uid="{0F56FB5C-D282-484A-8D6F-6C3BC3C7D5CA}"/>
    <hyperlink ref="A122" r:id="rId99" display="https://www.soccerstats.com/team.asp?league=england2&amp;stats=u208-luton-town" xr:uid="{05AA6802-548F-4E01-84B4-DDCDBAFEEDDA}"/>
    <hyperlink ref="A123" r:id="rId100" display="https://www.soccerstats.com/team.asp?league=england2&amp;stats=u54-preston" xr:uid="{E318E16D-1583-4927-BFCA-FCC1C27E4BBC}"/>
    <hyperlink ref="A124" r:id="rId101" display="https://www.soccerstats.com/team.asp?league=england2&amp;stats=u48-west-bromwich" xr:uid="{A1FE9DAC-C64F-4884-ACC3-4613D1CCCDEE}"/>
    <hyperlink ref="A125" r:id="rId102" display="https://www.soccerstats.com/team.asp?league=england2&amp;stats=u58-brentford" xr:uid="{03B8FA9F-043C-4DA9-9009-B78E29696FC7}"/>
    <hyperlink ref="A126" r:id="rId103" display="https://www.soccerstats.com/team.asp?league=england2&amp;stats=u206-charlton" xr:uid="{326DA1BD-0189-4AFA-B8E8-8AEC66F903DE}"/>
    <hyperlink ref="A127" r:id="rId104" display="https://www.soccerstats.com/team.asp?league=england2&amp;stats=u30-fulham" xr:uid="{C6D83F2B-7FBB-4AE0-894E-80B7C39F1953}"/>
    <hyperlink ref="A128" r:id="rId105" display="https://www.soccerstats.com/team.asp?league=england2&amp;stats=u68-hull-city" xr:uid="{3DAF999E-7AE6-4081-A912-1C7E313A1E93}"/>
    <hyperlink ref="A129" r:id="rId106" display="https://www.soccerstats.com/team.asp?league=england2&amp;stats=u62-millwall" xr:uid="{68E697E3-BEE5-425E-B955-E26DADA5066B}"/>
    <hyperlink ref="A130" r:id="rId107" display="https://www.soccerstats.com/team.asp?league=england2&amp;stats=u67-stoke-city" xr:uid="{78CC926B-E1CB-420D-AD1D-678E36D88D4F}"/>
    <hyperlink ref="A131" r:id="rId108" display="https://www.soccerstats.com/team.asp?league=england2&amp;stats=u56-bristol-city" xr:uid="{84111DAC-C0EB-49C0-BFD5-11918CDE4FB9}"/>
    <hyperlink ref="A132" r:id="rId109" display="https://www.soccerstats.com/team.asp?league=england2&amp;stats=u37-cardiff-city" xr:uid="{5C501438-765C-4314-B0D8-DCFE28CCD569}"/>
    <hyperlink ref="A133" r:id="rId110" display="https://www.soccerstats.com/team.asp?league=england2&amp;stats=u47-derby-county" xr:uid="{BAD535CE-A194-4759-95B6-AAC43581F150}"/>
    <hyperlink ref="A134" r:id="rId111" display="https://www.soccerstats.com/team.asp?league=england2&amp;stats=u32-huddersfield" xr:uid="{6D24902F-DB71-422E-AD47-6E6FF6B2722F}"/>
    <hyperlink ref="A135" r:id="rId112" display="https://www.soccerstats.com/team.asp?league=england2&amp;stats=u46-reading" xr:uid="{38773859-7046-4927-B627-C54CDA763B2B}"/>
    <hyperlink ref="A136" r:id="rId113" display="https://www.soccerstats.com/team.asp?league=england2&amp;stats=u65-swansea-city" xr:uid="{2176B2B9-641F-41F6-8588-5ECC41FDF51B}"/>
    <hyperlink ref="A137" r:id="rId114" display="https://www.soccerstats.com/team.asp?league=england2&amp;stats=u61-blackburn" xr:uid="{C2FE62BA-31C3-4A7E-A560-258DBD1BE7E5}"/>
    <hyperlink ref="A138" r:id="rId115" display="https://www.soccerstats.com/team.asp?league=england2&amp;stats=u55-qp-rangers" xr:uid="{85B71588-4FD0-4015-8917-04E534B3FC5B}"/>
    <hyperlink ref="A139" r:id="rId116" display="https://www.soccerstats.com/team.asp?league=england2&amp;stats=u51-sheffield-wed" xr:uid="{BFBB0C70-96E4-4C58-9421-93DE8427E321}"/>
    <hyperlink ref="A140" r:id="rId117" display="https://www.soccerstats.com/team.asp?league=england2&amp;stats=u50-wigan-athletic" xr:uid="{F010D696-D074-47C9-82A4-CB0EE5503A3D}"/>
    <hyperlink ref="A141" r:id="rId118" display="https://www.soccerstats.com/team.asp?league=england2&amp;stats=u63-middlesbrough" xr:uid="{AF460995-5298-4B1D-92C3-8405D213DB51}"/>
    <hyperlink ref="A142" r:id="rId119" display="https://www.soccerstats.com/team.asp?league=england2&amp;stats=u52-birmingham-city" xr:uid="{BDA42E60-77BC-4658-A54D-326A54B840C8}"/>
    <hyperlink ref="A143" r:id="rId120" display="https://www.soccerstats.com/team.asp?league=england2&amp;stats=u66-leeds-utd" xr:uid="{456F0502-A1F2-4B62-B276-387F5610C44F}"/>
    <hyperlink ref="B149" r:id="rId121" display="https://www.soccerstats.com/team.asp?league=england2&amp;stats=u47-derby-county" xr:uid="{CAB5295A-6F92-4E62-922C-D92ED75810E2}"/>
    <hyperlink ref="A150" r:id="rId122" display="https://www.soccerstats.com/team.asp?league=england2&amp;stats=u61-blackburn" xr:uid="{CB40A0D6-0C5F-460D-ACCF-3CBE88DD43E6}"/>
    <hyperlink ref="A151" r:id="rId123" display="https://www.soccerstats.com/team.asp?league=england2&amp;stats=u63-middlesbrough" xr:uid="{8F3DFFEE-3E9A-4409-8A36-47935D687653}"/>
    <hyperlink ref="A152" r:id="rId124" display="https://www.soccerstats.com/team.asp?league=england2&amp;stats=u48-west-bromwich" xr:uid="{1C3F281B-FAA6-4ED2-A202-92B41EA5BABB}"/>
    <hyperlink ref="A153" r:id="rId125" display="https://www.soccerstats.com/team.asp?league=england2&amp;stats=u56-bristol-city" xr:uid="{8ADE5D63-4726-4CC2-B13A-2F035ED73DB9}"/>
    <hyperlink ref="A154" r:id="rId126" display="https://www.soccerstats.com/team.asp?league=england2&amp;stats=u54-preston" xr:uid="{8EBFB71D-6AFB-4A3B-B42C-46557709669E}"/>
    <hyperlink ref="A155" r:id="rId127" display="https://www.soccerstats.com/team.asp?league=england2&amp;stats=u67-stoke-city" xr:uid="{5A461916-FF34-427B-B578-18DB0FED3FED}"/>
    <hyperlink ref="A156" r:id="rId128" display="https://www.soccerstats.com/team.asp?league=england2&amp;stats=u50-wigan-athletic" xr:uid="{62BD0148-2050-4958-AE41-08CB36ED4C08}"/>
    <hyperlink ref="A157" r:id="rId129" display="https://www.soccerstats.com/team.asp?league=england2&amp;stats=u52-birmingham-city" xr:uid="{1EE74AD7-F131-4DB6-A2DA-CB2E71692772}"/>
    <hyperlink ref="A158" r:id="rId130" display="https://www.soccerstats.com/team.asp?league=england2&amp;stats=u37-cardiff-city" xr:uid="{4B7B404B-C654-4856-82EE-FC16D53191AB}"/>
    <hyperlink ref="A159" r:id="rId131" display="https://www.soccerstats.com/team.asp?league=england2&amp;stats=u206-charlton" xr:uid="{FEC6AE72-5ACF-4533-B204-17E2F7F26580}"/>
    <hyperlink ref="A160" r:id="rId132" display="https://www.soccerstats.com/team.asp?league=england2&amp;stats=u30-fulham" xr:uid="{53BED8A4-F96E-4D1E-89F9-4DE04643E93D}"/>
    <hyperlink ref="A161" r:id="rId133" display="https://www.soccerstats.com/team.asp?league=england2&amp;stats=u68-hull-city" xr:uid="{7B5A45A4-1665-44CF-8DE5-21456A71A7FD}"/>
    <hyperlink ref="A162" r:id="rId134" display="https://www.soccerstats.com/team.asp?league=england2&amp;stats=u66-leeds-utd" xr:uid="{287D35B0-94E9-4519-AC48-F1291DAB7AE9}"/>
    <hyperlink ref="A163" r:id="rId135" display="https://www.soccerstats.com/team.asp?league=england2&amp;stats=u208-luton-town" xr:uid="{240454AA-26FA-402A-A186-2C9D6C8A23C5}"/>
    <hyperlink ref="A164" r:id="rId136" display="https://www.soccerstats.com/team.asp?league=england2&amp;stats=u55-qp-rangers" xr:uid="{B125EBA8-D683-4ADA-B4EE-A89F1614B30A}"/>
    <hyperlink ref="A165" r:id="rId137" display="https://www.soccerstats.com/team.asp?league=england2&amp;stats=u51-sheffield-wed" xr:uid="{3AF06B4A-5C3A-424A-911C-4E085496E042}"/>
    <hyperlink ref="A166" r:id="rId138" display="https://www.soccerstats.com/team.asp?league=england2&amp;stats=u62-millwall" xr:uid="{9ECF2478-D1B1-4050-A67C-EE74F6885A75}"/>
    <hyperlink ref="A167" r:id="rId139" display="https://www.soccerstats.com/team.asp?league=england2&amp;stats=u57-nottm-forest" xr:uid="{02159625-2B39-4284-92E8-7E19C0164B0C}"/>
    <hyperlink ref="A168" r:id="rId140" display="https://www.soccerstats.com/team.asp?league=england2&amp;stats=u46-reading" xr:uid="{9B64CE41-32A7-403D-9AA3-98E1199BAA7C}"/>
    <hyperlink ref="A169" r:id="rId141" display="https://www.soccerstats.com/team.asp?league=england2&amp;stats=u211-barnsley" xr:uid="{7C47F79F-5362-43BD-BB08-C22F163A1095}"/>
    <hyperlink ref="A170" r:id="rId142" display="https://www.soccerstats.com/team.asp?league=england2&amp;stats=u58-brentford" xr:uid="{15E20F0E-AC21-4F82-A7D2-7107541760B0}"/>
    <hyperlink ref="A171" r:id="rId143" display="https://www.soccerstats.com/team.asp?league=england2&amp;stats=u32-huddersfield" xr:uid="{C8B40CDA-8F91-4259-ABA6-E30A8B941ECA}"/>
    <hyperlink ref="A172" r:id="rId144" display="https://www.soccerstats.com/team.asp?league=england2&amp;stats=u65-swansea-city" xr:uid="{D7BC52CC-8D78-4B53-96A9-8ADC1B4823FD}"/>
    <hyperlink ref="A177" r:id="rId145" display="https://www.soccerstats.com/table.asp?league=england2&amp;tid=e" xr:uid="{6BB00A29-6AA6-4C6B-BD7D-A3A9844C543E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20"/>
  <dimension ref="A1:U171"/>
  <sheetViews>
    <sheetView topLeftCell="A56" workbookViewId="0">
      <selection activeCell="V73" sqref="V73"/>
    </sheetView>
  </sheetViews>
  <sheetFormatPr baseColWidth="10" defaultRowHeight="15" x14ac:dyDescent="0.25"/>
  <cols>
    <col min="1" max="1" width="18.28515625" bestFit="1" customWidth="1"/>
    <col min="2" max="2" width="11.140625" bestFit="1" customWidth="1"/>
    <col min="3" max="3" width="5" bestFit="1" customWidth="1"/>
    <col min="4" max="7" width="6.140625" bestFit="1" customWidth="1"/>
    <col min="8" max="8" width="5.85546875" bestFit="1" customWidth="1"/>
    <col min="9" max="10" width="5.28515625" bestFit="1" customWidth="1"/>
    <col min="11" max="15" width="6.140625" bestFit="1" customWidth="1"/>
    <col min="16" max="16" width="5.5703125" bestFit="1" customWidth="1"/>
  </cols>
  <sheetData>
    <row r="1" spans="1:21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85"/>
      <c r="B4" s="2" t="s">
        <v>177</v>
      </c>
      <c r="C4" s="71">
        <v>7</v>
      </c>
      <c r="D4" s="82">
        <v>3.57</v>
      </c>
      <c r="E4" s="72">
        <v>1</v>
      </c>
      <c r="F4" s="72">
        <v>0.86</v>
      </c>
      <c r="G4" s="72">
        <v>0.71</v>
      </c>
      <c r="H4" s="72">
        <v>0.43</v>
      </c>
      <c r="I4" s="72">
        <v>0.28999999999999998</v>
      </c>
      <c r="J4" s="72">
        <v>0.28999999999999998</v>
      </c>
      <c r="K4" s="72">
        <v>0</v>
      </c>
      <c r="L4" s="72">
        <v>0.86</v>
      </c>
      <c r="M4" s="72">
        <v>0.14000000000000001</v>
      </c>
      <c r="N4" s="72">
        <v>0</v>
      </c>
      <c r="O4" s="72">
        <v>0.14000000000000001</v>
      </c>
      <c r="P4" s="72">
        <v>0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</row>
    <row r="5" spans="1:21" x14ac:dyDescent="0.25">
      <c r="A5" s="2" t="s">
        <v>178</v>
      </c>
      <c r="B5" s="71">
        <v>6</v>
      </c>
      <c r="C5" s="82">
        <v>3.5</v>
      </c>
      <c r="D5" s="72">
        <v>1</v>
      </c>
      <c r="E5" s="72">
        <v>0.83</v>
      </c>
      <c r="F5" s="72">
        <v>0.67</v>
      </c>
      <c r="G5" s="72">
        <v>0.5</v>
      </c>
      <c r="H5" s="72">
        <v>0.17</v>
      </c>
      <c r="I5" s="72">
        <v>0.17</v>
      </c>
      <c r="J5" s="72">
        <v>0.17</v>
      </c>
      <c r="K5" s="72">
        <v>0.33</v>
      </c>
      <c r="L5" s="72">
        <v>0</v>
      </c>
      <c r="M5" s="72">
        <v>0.67</v>
      </c>
      <c r="N5" s="72">
        <v>0</v>
      </c>
      <c r="O5" s="72">
        <v>0.67</v>
      </c>
      <c r="R5" s="4" t="str">
        <f>IF(D5&lt;$Q$1,"No Bet","Bet")</f>
        <v>Bet</v>
      </c>
      <c r="S5" s="4" t="str">
        <f t="shared" ref="S5:U5" si="1">IF(E5&lt;$Q$1,"No Bet","Bet")</f>
        <v>No 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179</v>
      </c>
      <c r="B6" s="71">
        <v>5</v>
      </c>
      <c r="C6" s="82">
        <v>3.4</v>
      </c>
      <c r="D6" s="72">
        <v>0.8</v>
      </c>
      <c r="E6" s="72">
        <v>0.8</v>
      </c>
      <c r="F6" s="72">
        <v>0.6</v>
      </c>
      <c r="G6" s="72">
        <v>0.6</v>
      </c>
      <c r="H6" s="72">
        <v>0.6</v>
      </c>
      <c r="I6" s="72">
        <v>0</v>
      </c>
      <c r="J6" s="72">
        <v>0</v>
      </c>
      <c r="K6" s="72">
        <v>0</v>
      </c>
      <c r="L6" s="72">
        <v>0.2</v>
      </c>
      <c r="M6" s="72">
        <v>1</v>
      </c>
      <c r="N6" s="72">
        <v>0</v>
      </c>
      <c r="O6" s="72">
        <v>0.8</v>
      </c>
      <c r="R6" s="4" t="str">
        <f t="shared" ref="R6:R26" si="2">IF(D6&lt;$Q$1,"No Bet","Bet")</f>
        <v>No Bet</v>
      </c>
      <c r="S6" s="4" t="str">
        <f t="shared" ref="S6:S26" si="3">IF(E6&lt;$Q$1,"No Bet","Bet")</f>
        <v>No Bet</v>
      </c>
      <c r="T6" s="4" t="str">
        <f t="shared" ref="T6:T26" si="4">IF(F6&lt;$Q$1,"No Bet","Bet")</f>
        <v>No Bet</v>
      </c>
      <c r="U6" s="4" t="str">
        <f t="shared" ref="U6:U26" si="5">IF(G6&lt;$Q$1,"No Bet","Bet")</f>
        <v>No Bet</v>
      </c>
    </row>
    <row r="7" spans="1:21" x14ac:dyDescent="0.25">
      <c r="A7" s="2" t="s">
        <v>188</v>
      </c>
      <c r="B7" s="71">
        <v>6</v>
      </c>
      <c r="C7" s="82">
        <v>3.33</v>
      </c>
      <c r="D7" s="72">
        <v>1</v>
      </c>
      <c r="E7" s="72">
        <v>1</v>
      </c>
      <c r="F7" s="72">
        <v>0.5</v>
      </c>
      <c r="G7" s="72">
        <v>0.33</v>
      </c>
      <c r="H7" s="72">
        <v>0.33</v>
      </c>
      <c r="I7" s="72">
        <v>0.17</v>
      </c>
      <c r="J7" s="72">
        <v>0</v>
      </c>
      <c r="K7" s="72">
        <v>0.67</v>
      </c>
      <c r="L7" s="72">
        <v>0</v>
      </c>
      <c r="M7" s="72">
        <v>0.33</v>
      </c>
      <c r="N7" s="72">
        <v>0</v>
      </c>
      <c r="O7" s="72">
        <v>0.33</v>
      </c>
      <c r="R7" s="4" t="str">
        <f t="shared" si="2"/>
        <v>Bet</v>
      </c>
      <c r="S7" s="4" t="str">
        <f t="shared" si="3"/>
        <v>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181</v>
      </c>
      <c r="B8" s="71">
        <v>6</v>
      </c>
      <c r="C8" s="82">
        <v>3.33</v>
      </c>
      <c r="D8" s="72">
        <v>1</v>
      </c>
      <c r="E8" s="72">
        <v>1</v>
      </c>
      <c r="F8" s="72">
        <v>0.5</v>
      </c>
      <c r="G8" s="72">
        <v>0.5</v>
      </c>
      <c r="H8" s="72">
        <v>0.33</v>
      </c>
      <c r="I8" s="72">
        <v>0</v>
      </c>
      <c r="J8" s="72">
        <v>0</v>
      </c>
      <c r="K8" s="72">
        <v>0.5</v>
      </c>
      <c r="L8" s="72">
        <v>0.17</v>
      </c>
      <c r="M8" s="72">
        <v>0.33</v>
      </c>
      <c r="N8" s="72">
        <v>0.17</v>
      </c>
      <c r="O8" s="72">
        <v>0.33</v>
      </c>
      <c r="R8" s="4" t="str">
        <f t="shared" si="2"/>
        <v>Bet</v>
      </c>
      <c r="S8" s="4" t="str">
        <f t="shared" si="3"/>
        <v>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184</v>
      </c>
      <c r="B9" s="71">
        <v>6</v>
      </c>
      <c r="C9" s="82">
        <v>3.17</v>
      </c>
      <c r="D9" s="72">
        <v>1</v>
      </c>
      <c r="E9" s="72">
        <v>0.83</v>
      </c>
      <c r="F9" s="72">
        <v>0.67</v>
      </c>
      <c r="G9" s="72">
        <v>0.5</v>
      </c>
      <c r="H9" s="72">
        <v>0.17</v>
      </c>
      <c r="I9" s="72">
        <v>0</v>
      </c>
      <c r="J9" s="72">
        <v>0</v>
      </c>
      <c r="K9" s="72">
        <v>0.67</v>
      </c>
      <c r="L9" s="72">
        <v>0.17</v>
      </c>
      <c r="M9" s="72">
        <v>0.17</v>
      </c>
      <c r="N9" s="72">
        <v>0.17</v>
      </c>
      <c r="O9" s="72">
        <v>0.17</v>
      </c>
      <c r="R9" s="4" t="str">
        <f t="shared" si="2"/>
        <v>Bet</v>
      </c>
      <c r="S9" s="4" t="str">
        <f t="shared" si="3"/>
        <v>No 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180</v>
      </c>
      <c r="B10" s="71">
        <v>6</v>
      </c>
      <c r="C10" s="82">
        <v>3.17</v>
      </c>
      <c r="D10" s="72">
        <v>1</v>
      </c>
      <c r="E10" s="72">
        <v>0.83</v>
      </c>
      <c r="F10" s="72">
        <v>0.83</v>
      </c>
      <c r="G10" s="72">
        <v>0.33</v>
      </c>
      <c r="H10" s="72">
        <v>0.17</v>
      </c>
      <c r="I10" s="72">
        <v>0</v>
      </c>
      <c r="J10" s="72">
        <v>0</v>
      </c>
      <c r="K10" s="72">
        <v>0.67</v>
      </c>
      <c r="L10" s="72">
        <v>0.17</v>
      </c>
      <c r="M10" s="72">
        <v>0.17</v>
      </c>
      <c r="N10" s="72">
        <v>0.17</v>
      </c>
      <c r="O10" s="72">
        <v>0.17</v>
      </c>
      <c r="R10" s="4" t="str">
        <f t="shared" si="2"/>
        <v>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190</v>
      </c>
      <c r="B11" s="71">
        <v>7</v>
      </c>
      <c r="C11" s="82">
        <v>3</v>
      </c>
      <c r="D11" s="72">
        <v>0.86</v>
      </c>
      <c r="E11" s="72">
        <v>0.56999999999999995</v>
      </c>
      <c r="F11" s="72">
        <v>0.43</v>
      </c>
      <c r="G11" s="72">
        <v>0.43</v>
      </c>
      <c r="H11" s="72">
        <v>0.43</v>
      </c>
      <c r="I11" s="72">
        <v>0.28999999999999998</v>
      </c>
      <c r="J11" s="72">
        <v>0</v>
      </c>
      <c r="K11" s="72">
        <v>0.43</v>
      </c>
      <c r="L11" s="72">
        <v>0.56999999999999995</v>
      </c>
      <c r="M11" s="72">
        <v>0.14000000000000001</v>
      </c>
      <c r="N11" s="72">
        <v>0.43</v>
      </c>
      <c r="O11" s="72">
        <v>0</v>
      </c>
      <c r="R11" s="4" t="str">
        <f t="shared" si="2"/>
        <v>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182</v>
      </c>
      <c r="B12" s="71">
        <v>5</v>
      </c>
      <c r="C12" s="82">
        <v>3</v>
      </c>
      <c r="D12" s="72">
        <v>1</v>
      </c>
      <c r="E12" s="72">
        <v>1</v>
      </c>
      <c r="F12" s="72">
        <v>0.6</v>
      </c>
      <c r="G12" s="72">
        <v>0.2</v>
      </c>
      <c r="H12" s="72">
        <v>0.2</v>
      </c>
      <c r="I12" s="72">
        <v>0</v>
      </c>
      <c r="J12" s="72">
        <v>0</v>
      </c>
      <c r="K12" s="72">
        <v>1</v>
      </c>
      <c r="L12" s="72">
        <v>0</v>
      </c>
      <c r="M12" s="72">
        <v>0</v>
      </c>
      <c r="N12" s="72">
        <v>0</v>
      </c>
      <c r="O12" s="72">
        <v>0</v>
      </c>
      <c r="R12" s="4" t="str">
        <f t="shared" si="2"/>
        <v>Bet</v>
      </c>
      <c r="S12" s="4" t="str">
        <f t="shared" si="3"/>
        <v>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183</v>
      </c>
      <c r="B13" s="71">
        <v>7</v>
      </c>
      <c r="C13" s="82">
        <v>3</v>
      </c>
      <c r="D13" s="72">
        <v>1</v>
      </c>
      <c r="E13" s="72">
        <v>1</v>
      </c>
      <c r="F13" s="72">
        <v>0.56999999999999995</v>
      </c>
      <c r="G13" s="72">
        <v>0.28999999999999998</v>
      </c>
      <c r="H13" s="72">
        <v>0.14000000000000001</v>
      </c>
      <c r="I13" s="72">
        <v>0</v>
      </c>
      <c r="J13" s="72">
        <v>0</v>
      </c>
      <c r="K13" s="72">
        <v>0.71</v>
      </c>
      <c r="L13" s="72">
        <v>0.14000000000000001</v>
      </c>
      <c r="M13" s="72">
        <v>0.14000000000000001</v>
      </c>
      <c r="N13" s="72">
        <v>0.14000000000000001</v>
      </c>
      <c r="O13" s="72">
        <v>0.14000000000000001</v>
      </c>
      <c r="R13" s="4" t="str">
        <f t="shared" si="2"/>
        <v>Bet</v>
      </c>
      <c r="S13" s="4" t="str">
        <f t="shared" si="3"/>
        <v>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185</v>
      </c>
      <c r="B14" s="71">
        <v>6</v>
      </c>
      <c r="C14" s="82">
        <v>3</v>
      </c>
      <c r="D14" s="72">
        <v>1</v>
      </c>
      <c r="E14" s="72">
        <v>0.83</v>
      </c>
      <c r="F14" s="72">
        <v>0.67</v>
      </c>
      <c r="G14" s="72">
        <v>0.33</v>
      </c>
      <c r="H14" s="72">
        <v>0.17</v>
      </c>
      <c r="I14" s="72">
        <v>0</v>
      </c>
      <c r="J14" s="72">
        <v>0</v>
      </c>
      <c r="K14" s="72">
        <v>0.5</v>
      </c>
      <c r="L14" s="72">
        <v>0.5</v>
      </c>
      <c r="M14" s="72">
        <v>0</v>
      </c>
      <c r="N14" s="72">
        <v>0.5</v>
      </c>
      <c r="O14" s="72">
        <v>0</v>
      </c>
      <c r="R14" s="4" t="str">
        <f t="shared" si="2"/>
        <v>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186</v>
      </c>
      <c r="B15" s="71">
        <v>6</v>
      </c>
      <c r="C15" s="82">
        <v>3</v>
      </c>
      <c r="D15" s="72">
        <v>1</v>
      </c>
      <c r="E15" s="72">
        <v>0.83</v>
      </c>
      <c r="F15" s="72">
        <v>0.67</v>
      </c>
      <c r="G15" s="72">
        <v>0.5</v>
      </c>
      <c r="H15" s="72">
        <v>0</v>
      </c>
      <c r="I15" s="72">
        <v>0</v>
      </c>
      <c r="J15" s="72">
        <v>0</v>
      </c>
      <c r="K15" s="72">
        <v>0.33</v>
      </c>
      <c r="L15" s="72">
        <v>0.5</v>
      </c>
      <c r="M15" s="72">
        <v>0.17</v>
      </c>
      <c r="N15" s="72">
        <v>0.5</v>
      </c>
      <c r="O15" s="72">
        <v>0.17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193</v>
      </c>
      <c r="B16" s="71">
        <v>7</v>
      </c>
      <c r="C16" s="82">
        <v>2.86</v>
      </c>
      <c r="D16" s="72">
        <v>0.86</v>
      </c>
      <c r="E16" s="72">
        <v>0.86</v>
      </c>
      <c r="F16" s="72">
        <v>0.56999999999999995</v>
      </c>
      <c r="G16" s="72">
        <v>0.43</v>
      </c>
      <c r="H16" s="72">
        <v>0.14000000000000001</v>
      </c>
      <c r="I16" s="72">
        <v>0</v>
      </c>
      <c r="J16" s="72">
        <v>0</v>
      </c>
      <c r="K16" s="72">
        <v>0.71</v>
      </c>
      <c r="L16" s="72">
        <v>0.28999999999999998</v>
      </c>
      <c r="M16" s="72">
        <v>0.14000000000000001</v>
      </c>
      <c r="N16" s="72">
        <v>0.14000000000000001</v>
      </c>
      <c r="O16" s="72">
        <v>0</v>
      </c>
      <c r="R16" s="4" t="str">
        <f t="shared" si="2"/>
        <v>Bet</v>
      </c>
      <c r="S16" s="4" t="str">
        <f t="shared" si="3"/>
        <v>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191</v>
      </c>
      <c r="B17" s="71">
        <v>7</v>
      </c>
      <c r="C17" s="82">
        <v>2.86</v>
      </c>
      <c r="D17" s="72">
        <v>1</v>
      </c>
      <c r="E17" s="72">
        <v>1</v>
      </c>
      <c r="F17" s="72">
        <v>0.56999999999999995</v>
      </c>
      <c r="G17" s="72">
        <v>0.28999999999999998</v>
      </c>
      <c r="H17" s="72">
        <v>0</v>
      </c>
      <c r="I17" s="72">
        <v>0</v>
      </c>
      <c r="J17" s="72">
        <v>0</v>
      </c>
      <c r="K17" s="72">
        <v>0.43</v>
      </c>
      <c r="L17" s="72">
        <v>0.56999999999999995</v>
      </c>
      <c r="M17" s="72">
        <v>0</v>
      </c>
      <c r="N17" s="72">
        <v>0.56999999999999995</v>
      </c>
      <c r="O17" s="72">
        <v>0</v>
      </c>
      <c r="R17" s="4" t="str">
        <f t="shared" si="2"/>
        <v>Bet</v>
      </c>
      <c r="S17" s="4" t="str">
        <f t="shared" si="3"/>
        <v>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192</v>
      </c>
      <c r="B18" s="71">
        <v>7</v>
      </c>
      <c r="C18" s="82">
        <v>2.86</v>
      </c>
      <c r="D18" s="72">
        <v>0.71</v>
      </c>
      <c r="E18" s="72">
        <v>0.71</v>
      </c>
      <c r="F18" s="72">
        <v>0.43</v>
      </c>
      <c r="G18" s="72">
        <v>0.43</v>
      </c>
      <c r="H18" s="72">
        <v>0.28999999999999998</v>
      </c>
      <c r="I18" s="72">
        <v>0.14000000000000001</v>
      </c>
      <c r="J18" s="72">
        <v>0.14000000000000001</v>
      </c>
      <c r="K18" s="72">
        <v>0.56999999999999995</v>
      </c>
      <c r="L18" s="72">
        <v>0.43</v>
      </c>
      <c r="M18" s="72">
        <v>0.28999999999999998</v>
      </c>
      <c r="N18" s="72">
        <v>0.14000000000000001</v>
      </c>
      <c r="O18" s="72">
        <v>0</v>
      </c>
      <c r="R18" s="4" t="str">
        <f t="shared" si="2"/>
        <v>No 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187</v>
      </c>
      <c r="B19" s="71">
        <v>6</v>
      </c>
      <c r="C19" s="82">
        <v>2.83</v>
      </c>
      <c r="D19" s="72">
        <v>1</v>
      </c>
      <c r="E19" s="72">
        <v>1</v>
      </c>
      <c r="F19" s="72">
        <v>0.67</v>
      </c>
      <c r="G19" s="72">
        <v>0.17</v>
      </c>
      <c r="H19" s="72">
        <v>0</v>
      </c>
      <c r="I19" s="72">
        <v>0</v>
      </c>
      <c r="J19" s="72">
        <v>0</v>
      </c>
      <c r="K19" s="72">
        <v>0.83</v>
      </c>
      <c r="L19" s="72">
        <v>0</v>
      </c>
      <c r="M19" s="72">
        <v>0.17</v>
      </c>
      <c r="N19" s="72">
        <v>0</v>
      </c>
      <c r="O19" s="72">
        <v>0.17</v>
      </c>
      <c r="R19" s="4" t="str">
        <f t="shared" si="2"/>
        <v>Bet</v>
      </c>
      <c r="S19" s="4" t="str">
        <f t="shared" si="3"/>
        <v>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2" t="s">
        <v>189</v>
      </c>
      <c r="B20" s="71">
        <v>5</v>
      </c>
      <c r="C20" s="82">
        <v>2.8</v>
      </c>
      <c r="D20" s="72">
        <v>1</v>
      </c>
      <c r="E20" s="72">
        <v>0.8</v>
      </c>
      <c r="F20" s="72">
        <v>0.4</v>
      </c>
      <c r="G20" s="72">
        <v>0.2</v>
      </c>
      <c r="H20" s="72">
        <v>0.2</v>
      </c>
      <c r="I20" s="72">
        <v>0.2</v>
      </c>
      <c r="J20" s="72">
        <v>0</v>
      </c>
      <c r="K20" s="72">
        <v>0.6</v>
      </c>
      <c r="L20" s="72">
        <v>0.2</v>
      </c>
      <c r="M20" s="72">
        <v>0.2</v>
      </c>
      <c r="N20" s="72">
        <v>0.2</v>
      </c>
      <c r="O20" s="72">
        <v>0.2</v>
      </c>
      <c r="R20" s="4" t="str">
        <f t="shared" si="2"/>
        <v>Bet</v>
      </c>
      <c r="S20" s="4" t="str">
        <f t="shared" si="3"/>
        <v>No Bet</v>
      </c>
      <c r="T20" s="4" t="str">
        <f t="shared" si="4"/>
        <v>No Bet</v>
      </c>
      <c r="U20" s="4" t="str">
        <f t="shared" si="5"/>
        <v>No Bet</v>
      </c>
    </row>
    <row r="21" spans="1:21" x14ac:dyDescent="0.25">
      <c r="A21" s="2" t="s">
        <v>197</v>
      </c>
      <c r="B21" s="71">
        <v>7</v>
      </c>
      <c r="C21" s="82">
        <v>2.57</v>
      </c>
      <c r="D21" s="72">
        <v>0.86</v>
      </c>
      <c r="E21" s="72">
        <v>0.86</v>
      </c>
      <c r="F21" s="72">
        <v>0.28999999999999998</v>
      </c>
      <c r="G21" s="72">
        <v>0.28999999999999998</v>
      </c>
      <c r="H21" s="72">
        <v>0.14000000000000001</v>
      </c>
      <c r="I21" s="72">
        <v>0.14000000000000001</v>
      </c>
      <c r="J21" s="72">
        <v>0</v>
      </c>
      <c r="K21" s="72">
        <v>0.28999999999999998</v>
      </c>
      <c r="L21" s="72">
        <v>0.28999999999999998</v>
      </c>
      <c r="M21" s="72">
        <v>0.56999999999999995</v>
      </c>
      <c r="N21" s="72">
        <v>0.14000000000000001</v>
      </c>
      <c r="O21" s="72">
        <v>0.43</v>
      </c>
      <c r="R21" s="4" t="str">
        <f t="shared" si="2"/>
        <v>Bet</v>
      </c>
      <c r="S21" s="4" t="str">
        <f t="shared" si="3"/>
        <v>Bet</v>
      </c>
      <c r="T21" s="4" t="str">
        <f t="shared" si="4"/>
        <v>No Bet</v>
      </c>
      <c r="U21" s="4" t="str">
        <f t="shared" si="5"/>
        <v>No Bet</v>
      </c>
    </row>
    <row r="22" spans="1:21" x14ac:dyDescent="0.25">
      <c r="A22" s="2" t="s">
        <v>194</v>
      </c>
      <c r="B22" s="71">
        <v>7</v>
      </c>
      <c r="C22" s="82">
        <v>2.57</v>
      </c>
      <c r="D22" s="72">
        <v>0.86</v>
      </c>
      <c r="E22" s="72">
        <v>0.86</v>
      </c>
      <c r="F22" s="72">
        <v>0.71</v>
      </c>
      <c r="G22" s="72">
        <v>0.14000000000000001</v>
      </c>
      <c r="H22" s="72">
        <v>0</v>
      </c>
      <c r="I22" s="72">
        <v>0</v>
      </c>
      <c r="J22" s="72">
        <v>0</v>
      </c>
      <c r="K22" s="72">
        <v>0.86</v>
      </c>
      <c r="L22" s="72">
        <v>0.14000000000000001</v>
      </c>
      <c r="M22" s="72">
        <v>0.14000000000000001</v>
      </c>
      <c r="N22" s="72">
        <v>0</v>
      </c>
      <c r="O22" s="72">
        <v>0</v>
      </c>
      <c r="Q22" s="3"/>
      <c r="R22" s="4" t="str">
        <f t="shared" si="2"/>
        <v>Bet</v>
      </c>
      <c r="S22" s="4" t="str">
        <f t="shared" si="3"/>
        <v>Bet</v>
      </c>
      <c r="T22" s="4" t="str">
        <f t="shared" si="4"/>
        <v>No Bet</v>
      </c>
      <c r="U22" s="4" t="str">
        <f t="shared" si="5"/>
        <v>No Bet</v>
      </c>
    </row>
    <row r="23" spans="1:21" x14ac:dyDescent="0.25">
      <c r="A23" s="2" t="s">
        <v>198</v>
      </c>
      <c r="B23" s="71">
        <v>5</v>
      </c>
      <c r="C23" s="82">
        <v>2.2000000000000002</v>
      </c>
      <c r="D23" s="72">
        <v>1</v>
      </c>
      <c r="E23" s="72">
        <v>0.8</v>
      </c>
      <c r="F23" s="72">
        <v>0.4</v>
      </c>
      <c r="G23" s="72">
        <v>0</v>
      </c>
      <c r="H23" s="72">
        <v>0</v>
      </c>
      <c r="I23" s="72">
        <v>0</v>
      </c>
      <c r="J23" s="72">
        <v>0</v>
      </c>
      <c r="K23" s="72">
        <v>0.6</v>
      </c>
      <c r="L23" s="72">
        <v>0.2</v>
      </c>
      <c r="M23" s="72">
        <v>0.2</v>
      </c>
      <c r="N23" s="72">
        <v>0.2</v>
      </c>
      <c r="O23" s="72">
        <v>0.2</v>
      </c>
      <c r="R23" s="4" t="str">
        <f t="shared" si="2"/>
        <v>Bet</v>
      </c>
      <c r="S23" s="4" t="str">
        <f t="shared" si="3"/>
        <v>No Bet</v>
      </c>
      <c r="T23" s="4" t="str">
        <f t="shared" si="4"/>
        <v>No Bet</v>
      </c>
      <c r="U23" s="4" t="str">
        <f t="shared" si="5"/>
        <v>No Bet</v>
      </c>
    </row>
    <row r="24" spans="1:21" x14ac:dyDescent="0.25">
      <c r="A24" s="2" t="s">
        <v>195</v>
      </c>
      <c r="B24" s="71">
        <v>6</v>
      </c>
      <c r="C24" s="82">
        <v>2.17</v>
      </c>
      <c r="D24" s="72">
        <v>0.83</v>
      </c>
      <c r="E24" s="72">
        <v>0.5</v>
      </c>
      <c r="F24" s="72">
        <v>0.33</v>
      </c>
      <c r="G24" s="72">
        <v>0.17</v>
      </c>
      <c r="H24" s="72">
        <v>0.17</v>
      </c>
      <c r="I24" s="72">
        <v>0.17</v>
      </c>
      <c r="J24" s="72">
        <v>0</v>
      </c>
      <c r="K24" s="72">
        <v>0.33</v>
      </c>
      <c r="L24" s="72">
        <v>0.33</v>
      </c>
      <c r="M24" s="72">
        <v>0.5</v>
      </c>
      <c r="N24" s="72">
        <v>0.17</v>
      </c>
      <c r="O24" s="72">
        <v>0.33</v>
      </c>
      <c r="Q24" s="9"/>
      <c r="R24" s="4" t="str">
        <f t="shared" si="2"/>
        <v>No Bet</v>
      </c>
      <c r="S24" s="4" t="str">
        <f t="shared" si="3"/>
        <v>No Bet</v>
      </c>
      <c r="T24" s="4" t="str">
        <f t="shared" si="4"/>
        <v>No Bet</v>
      </c>
      <c r="U24" s="4" t="str">
        <f t="shared" si="5"/>
        <v>No Bet</v>
      </c>
    </row>
    <row r="25" spans="1:21" x14ac:dyDescent="0.25">
      <c r="A25" s="2" t="s">
        <v>196</v>
      </c>
      <c r="B25" s="71">
        <v>6</v>
      </c>
      <c r="C25" s="82">
        <v>2.17</v>
      </c>
      <c r="D25" s="72">
        <v>0.67</v>
      </c>
      <c r="E25" s="72">
        <v>0.67</v>
      </c>
      <c r="F25" s="72">
        <v>0.5</v>
      </c>
      <c r="G25" s="72">
        <v>0.17</v>
      </c>
      <c r="H25" s="72">
        <v>0.17</v>
      </c>
      <c r="I25" s="72">
        <v>0</v>
      </c>
      <c r="J25" s="72">
        <v>0</v>
      </c>
      <c r="K25" s="72">
        <v>0.5</v>
      </c>
      <c r="L25" s="72">
        <v>0.5</v>
      </c>
      <c r="M25" s="72">
        <v>0.33</v>
      </c>
      <c r="N25" s="72">
        <v>0.17</v>
      </c>
      <c r="O25" s="72">
        <v>0</v>
      </c>
      <c r="Q25" s="10"/>
      <c r="R25" s="4" t="str">
        <f t="shared" si="2"/>
        <v>No Bet</v>
      </c>
      <c r="S25" s="4" t="str">
        <f t="shared" si="3"/>
        <v>No Bet</v>
      </c>
      <c r="T25" s="4" t="str">
        <f t="shared" si="4"/>
        <v>No Bet</v>
      </c>
      <c r="U25" s="4" t="str">
        <f t="shared" si="5"/>
        <v>No Bet</v>
      </c>
    </row>
    <row r="26" spans="1:21" x14ac:dyDescent="0.25">
      <c r="A26" s="2" t="s">
        <v>199</v>
      </c>
      <c r="B26" s="71">
        <v>6</v>
      </c>
      <c r="C26" s="82">
        <v>1.67</v>
      </c>
      <c r="D26" s="72">
        <v>0.67</v>
      </c>
      <c r="E26" s="72">
        <v>0.33</v>
      </c>
      <c r="F26" s="72">
        <v>0.33</v>
      </c>
      <c r="G26" s="72">
        <v>0.17</v>
      </c>
      <c r="H26" s="72">
        <v>0.17</v>
      </c>
      <c r="I26" s="72">
        <v>0</v>
      </c>
      <c r="J26" s="72">
        <v>0</v>
      </c>
      <c r="K26" s="72">
        <v>0.17</v>
      </c>
      <c r="L26" s="72">
        <v>0.5</v>
      </c>
      <c r="M26" s="72">
        <v>0.67</v>
      </c>
      <c r="N26" s="72">
        <v>0.17</v>
      </c>
      <c r="O26" s="72">
        <v>0.33</v>
      </c>
      <c r="Q26" s="10"/>
      <c r="R26" s="4" t="str">
        <f t="shared" si="2"/>
        <v>No Bet</v>
      </c>
      <c r="S26" s="4" t="str">
        <f t="shared" si="3"/>
        <v>No Bet</v>
      </c>
      <c r="T26" s="4" t="str">
        <f t="shared" si="4"/>
        <v>No Bet</v>
      </c>
      <c r="U26" s="4" t="str">
        <f t="shared" si="5"/>
        <v>No Bet</v>
      </c>
    </row>
    <row r="27" spans="1:21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Q27" s="10"/>
      <c r="R27" s="4"/>
      <c r="S27" s="4"/>
      <c r="T27" s="4"/>
      <c r="U27" s="4"/>
    </row>
    <row r="28" spans="1:21" ht="15.75" thickBot="1" x14ac:dyDescent="0.3">
      <c r="A28" s="83" t="s">
        <v>40</v>
      </c>
      <c r="B28" s="57"/>
      <c r="C28" s="57"/>
      <c r="D28" s="84">
        <v>0.91500000000000004</v>
      </c>
      <c r="E28" s="84">
        <v>0.81699999999999995</v>
      </c>
      <c r="F28" s="84">
        <v>0.54900000000000004</v>
      </c>
      <c r="G28" s="84">
        <v>0.32400000000000001</v>
      </c>
      <c r="H28" s="84">
        <v>0.183</v>
      </c>
      <c r="I28" s="84">
        <v>7.0000000000000007E-2</v>
      </c>
      <c r="J28" s="84">
        <v>1.4E-2</v>
      </c>
      <c r="K28" s="84">
        <v>0.54900000000000004</v>
      </c>
      <c r="L28" s="84">
        <v>0.26800000000000002</v>
      </c>
      <c r="M28" s="84">
        <v>0.26800000000000002</v>
      </c>
      <c r="N28" s="84">
        <v>0.183</v>
      </c>
      <c r="O28" s="84">
        <v>0.183</v>
      </c>
    </row>
    <row r="29" spans="1:21" ht="15.75" thickBot="1" x14ac:dyDescent="0.3">
      <c r="A29" s="85" t="s">
        <v>41</v>
      </c>
      <c r="B29" s="81" t="s">
        <v>2</v>
      </c>
      <c r="C29" s="81" t="s">
        <v>3</v>
      </c>
      <c r="D29" s="81" t="s">
        <v>4</v>
      </c>
      <c r="E29" s="81" t="s">
        <v>5</v>
      </c>
      <c r="F29" s="81" t="s">
        <v>6</v>
      </c>
      <c r="G29" s="81" t="s">
        <v>7</v>
      </c>
      <c r="H29" s="81" t="s">
        <v>8</v>
      </c>
      <c r="I29" s="81" t="s">
        <v>9</v>
      </c>
      <c r="J29" s="81" t="s">
        <v>10</v>
      </c>
      <c r="K29" s="81" t="s">
        <v>11</v>
      </c>
      <c r="L29" s="81" t="s">
        <v>12</v>
      </c>
      <c r="M29" s="81" t="s">
        <v>13</v>
      </c>
      <c r="N29" s="81" t="s">
        <v>14</v>
      </c>
      <c r="O29" s="81" t="s">
        <v>15</v>
      </c>
      <c r="R29" s="6">
        <v>0.5</v>
      </c>
      <c r="S29" s="7">
        <v>1.5</v>
      </c>
      <c r="T29" s="7">
        <v>2.5</v>
      </c>
      <c r="U29" s="8">
        <v>3.5</v>
      </c>
    </row>
    <row r="30" spans="1:21" x14ac:dyDescent="0.25">
      <c r="A30" s="85"/>
      <c r="B30" s="2" t="s">
        <v>181</v>
      </c>
      <c r="C30" s="71">
        <v>3</v>
      </c>
      <c r="D30" s="82">
        <v>4.67</v>
      </c>
      <c r="E30" s="72">
        <v>1</v>
      </c>
      <c r="F30" s="72">
        <v>1</v>
      </c>
      <c r="G30" s="72">
        <v>1</v>
      </c>
      <c r="H30" s="72">
        <v>1</v>
      </c>
      <c r="I30" s="72">
        <v>0.67</v>
      </c>
      <c r="J30" s="72">
        <v>0</v>
      </c>
      <c r="K30" s="72">
        <v>0</v>
      </c>
      <c r="L30" s="72">
        <v>0.67</v>
      </c>
      <c r="M30" s="72">
        <v>0.33</v>
      </c>
      <c r="N30" s="72">
        <v>0</v>
      </c>
      <c r="O30" s="72">
        <v>0.33</v>
      </c>
      <c r="P30" s="72">
        <v>0</v>
      </c>
      <c r="R30" s="4" t="str">
        <f>IF(E30&lt;$Q$1,"No Bet","Bet")</f>
        <v>Bet</v>
      </c>
      <c r="S30" s="4" t="str">
        <f t="shared" ref="S30:U30" si="6">IF(F30&lt;$Q$1,"No Bet","Bet")</f>
        <v>Bet</v>
      </c>
      <c r="T30" s="4" t="str">
        <f t="shared" si="6"/>
        <v>Bet</v>
      </c>
      <c r="U30" s="4" t="str">
        <f t="shared" si="6"/>
        <v>Bet</v>
      </c>
    </row>
    <row r="31" spans="1:21" x14ac:dyDescent="0.25">
      <c r="A31" s="2" t="s">
        <v>192</v>
      </c>
      <c r="B31" s="71">
        <v>4</v>
      </c>
      <c r="C31" s="82">
        <v>4.5</v>
      </c>
      <c r="D31" s="72">
        <v>1</v>
      </c>
      <c r="E31" s="72">
        <v>1</v>
      </c>
      <c r="F31" s="72">
        <v>0.75</v>
      </c>
      <c r="G31" s="72">
        <v>0.75</v>
      </c>
      <c r="H31" s="72">
        <v>0.5</v>
      </c>
      <c r="I31" s="72">
        <v>0.25</v>
      </c>
      <c r="J31" s="72">
        <v>0.25</v>
      </c>
      <c r="K31" s="72">
        <v>0.75</v>
      </c>
      <c r="L31" s="72">
        <v>0.25</v>
      </c>
      <c r="M31" s="72">
        <v>0</v>
      </c>
      <c r="N31" s="72">
        <v>0.25</v>
      </c>
      <c r="O31" s="72">
        <v>0</v>
      </c>
      <c r="R31" s="4" t="str">
        <f>IF(D31&lt;$Q$1,"No Bet","Bet")</f>
        <v>Bet</v>
      </c>
      <c r="S31" s="4" t="str">
        <f t="shared" ref="S31:U31" si="7">IF(E31&lt;$Q$1,"No Bet","Bet")</f>
        <v>Bet</v>
      </c>
      <c r="T31" s="4" t="str">
        <f t="shared" si="7"/>
        <v>No Bet</v>
      </c>
      <c r="U31" s="4" t="str">
        <f t="shared" si="7"/>
        <v>No Bet</v>
      </c>
    </row>
    <row r="32" spans="1:21" x14ac:dyDescent="0.25">
      <c r="A32" s="2" t="s">
        <v>177</v>
      </c>
      <c r="B32" s="71">
        <v>3</v>
      </c>
      <c r="C32" s="82">
        <v>4.33</v>
      </c>
      <c r="D32" s="72">
        <v>1</v>
      </c>
      <c r="E32" s="72">
        <v>0.67</v>
      </c>
      <c r="F32" s="72">
        <v>0.67</v>
      </c>
      <c r="G32" s="72">
        <v>0.67</v>
      </c>
      <c r="H32" s="72">
        <v>0.67</v>
      </c>
      <c r="I32" s="72">
        <v>0.67</v>
      </c>
      <c r="J32" s="72">
        <v>0</v>
      </c>
      <c r="K32" s="72">
        <v>0.67</v>
      </c>
      <c r="L32" s="72">
        <v>0.33</v>
      </c>
      <c r="M32" s="72">
        <v>0</v>
      </c>
      <c r="N32" s="72">
        <v>0.33</v>
      </c>
      <c r="O32" s="72">
        <v>0</v>
      </c>
      <c r="R32" s="4" t="str">
        <f t="shared" ref="R32:R52" si="8">IF(D32&lt;$Q$1,"No Bet","Bet")</f>
        <v>Bet</v>
      </c>
      <c r="S32" s="4" t="str">
        <f t="shared" ref="S32:S52" si="9">IF(E32&lt;$Q$1,"No Bet","Bet")</f>
        <v>No Bet</v>
      </c>
      <c r="T32" s="4" t="str">
        <f t="shared" ref="T32:T52" si="10">IF(F32&lt;$Q$1,"No Bet","Bet")</f>
        <v>No Bet</v>
      </c>
      <c r="U32" s="4" t="str">
        <f t="shared" ref="U32:U52" si="11">IF(G32&lt;$Q$1,"No Bet","Bet")</f>
        <v>No Bet</v>
      </c>
    </row>
    <row r="33" spans="1:21" x14ac:dyDescent="0.25">
      <c r="A33" s="2" t="s">
        <v>188</v>
      </c>
      <c r="B33" s="71">
        <v>2</v>
      </c>
      <c r="C33" s="82">
        <v>4</v>
      </c>
      <c r="D33" s="72">
        <v>1</v>
      </c>
      <c r="E33" s="72">
        <v>1</v>
      </c>
      <c r="F33" s="72">
        <v>1</v>
      </c>
      <c r="G33" s="72">
        <v>0.5</v>
      </c>
      <c r="H33" s="72">
        <v>0.5</v>
      </c>
      <c r="I33" s="72">
        <v>0</v>
      </c>
      <c r="J33" s="72">
        <v>0</v>
      </c>
      <c r="K33" s="72">
        <v>1</v>
      </c>
      <c r="L33" s="72">
        <v>0</v>
      </c>
      <c r="M33" s="72">
        <v>0</v>
      </c>
      <c r="N33" s="72">
        <v>0</v>
      </c>
      <c r="O33" s="72">
        <v>0</v>
      </c>
      <c r="R33" s="4" t="str">
        <f t="shared" si="8"/>
        <v>Bet</v>
      </c>
      <c r="S33" s="4" t="str">
        <f t="shared" si="9"/>
        <v>Bet</v>
      </c>
      <c r="T33" s="4" t="str">
        <f t="shared" si="10"/>
        <v>Bet</v>
      </c>
      <c r="U33" s="4" t="str">
        <f t="shared" si="11"/>
        <v>No Bet</v>
      </c>
    </row>
    <row r="34" spans="1:21" x14ac:dyDescent="0.25">
      <c r="A34" s="2" t="s">
        <v>184</v>
      </c>
      <c r="B34" s="71">
        <v>3</v>
      </c>
      <c r="C34" s="82">
        <v>4</v>
      </c>
      <c r="D34" s="72">
        <v>1</v>
      </c>
      <c r="E34" s="72">
        <v>1</v>
      </c>
      <c r="F34" s="72">
        <v>1</v>
      </c>
      <c r="G34" s="72">
        <v>0.67</v>
      </c>
      <c r="H34" s="72">
        <v>0.33</v>
      </c>
      <c r="I34" s="72">
        <v>0</v>
      </c>
      <c r="J34" s="72">
        <v>0</v>
      </c>
      <c r="K34" s="72">
        <v>0.67</v>
      </c>
      <c r="L34" s="72">
        <v>0.33</v>
      </c>
      <c r="M34" s="72">
        <v>0</v>
      </c>
      <c r="N34" s="72">
        <v>0.33</v>
      </c>
      <c r="O34" s="72">
        <v>0</v>
      </c>
      <c r="R34" s="4" t="str">
        <f t="shared" si="8"/>
        <v>Bet</v>
      </c>
      <c r="S34" s="4" t="str">
        <f t="shared" si="9"/>
        <v>Bet</v>
      </c>
      <c r="T34" s="4" t="str">
        <f t="shared" si="10"/>
        <v>Bet</v>
      </c>
      <c r="U34" s="4" t="str">
        <f t="shared" si="11"/>
        <v>No Bet</v>
      </c>
    </row>
    <row r="35" spans="1:21" x14ac:dyDescent="0.25">
      <c r="A35" s="2" t="s">
        <v>189</v>
      </c>
      <c r="B35" s="71">
        <v>2</v>
      </c>
      <c r="C35" s="82">
        <v>4</v>
      </c>
      <c r="D35" s="72">
        <v>1</v>
      </c>
      <c r="E35" s="72">
        <v>1</v>
      </c>
      <c r="F35" s="72">
        <v>0.5</v>
      </c>
      <c r="G35" s="72">
        <v>0.5</v>
      </c>
      <c r="H35" s="72">
        <v>0.5</v>
      </c>
      <c r="I35" s="72">
        <v>0.5</v>
      </c>
      <c r="J35" s="72">
        <v>0</v>
      </c>
      <c r="K35" s="72">
        <v>0.5</v>
      </c>
      <c r="L35" s="72">
        <v>0.5</v>
      </c>
      <c r="M35" s="72">
        <v>0</v>
      </c>
      <c r="N35" s="72">
        <v>0.5</v>
      </c>
      <c r="O35" s="72">
        <v>0</v>
      </c>
      <c r="R35" s="4" t="str">
        <f t="shared" si="8"/>
        <v>Bet</v>
      </c>
      <c r="S35" s="4" t="str">
        <f t="shared" si="9"/>
        <v>Bet</v>
      </c>
      <c r="T35" s="4" t="str">
        <f t="shared" si="10"/>
        <v>No Bet</v>
      </c>
      <c r="U35" s="4" t="str">
        <f t="shared" si="11"/>
        <v>No Bet</v>
      </c>
    </row>
    <row r="36" spans="1:21" x14ac:dyDescent="0.25">
      <c r="A36" s="2" t="s">
        <v>186</v>
      </c>
      <c r="B36" s="71">
        <v>3</v>
      </c>
      <c r="C36" s="82">
        <v>3.67</v>
      </c>
      <c r="D36" s="72">
        <v>1</v>
      </c>
      <c r="E36" s="72">
        <v>1</v>
      </c>
      <c r="F36" s="72">
        <v>1</v>
      </c>
      <c r="G36" s="72">
        <v>0.67</v>
      </c>
      <c r="H36" s="72">
        <v>0</v>
      </c>
      <c r="I36" s="72">
        <v>0</v>
      </c>
      <c r="J36" s="72">
        <v>0</v>
      </c>
      <c r="K36" s="72">
        <v>0.67</v>
      </c>
      <c r="L36" s="72">
        <v>0.33</v>
      </c>
      <c r="M36" s="72">
        <v>0</v>
      </c>
      <c r="N36" s="72">
        <v>0.33</v>
      </c>
      <c r="O36" s="72">
        <v>0</v>
      </c>
      <c r="R36" s="4" t="str">
        <f t="shared" si="8"/>
        <v>Bet</v>
      </c>
      <c r="S36" s="4" t="str">
        <f t="shared" si="9"/>
        <v>Bet</v>
      </c>
      <c r="T36" s="4" t="str">
        <f t="shared" si="10"/>
        <v>Bet</v>
      </c>
      <c r="U36" s="4" t="str">
        <f t="shared" si="11"/>
        <v>No Bet</v>
      </c>
    </row>
    <row r="37" spans="1:21" x14ac:dyDescent="0.25">
      <c r="A37" s="2" t="s">
        <v>182</v>
      </c>
      <c r="B37" s="71">
        <v>4</v>
      </c>
      <c r="C37" s="82">
        <v>3.25</v>
      </c>
      <c r="D37" s="72">
        <v>1</v>
      </c>
      <c r="E37" s="72">
        <v>1</v>
      </c>
      <c r="F37" s="72">
        <v>0.75</v>
      </c>
      <c r="G37" s="72">
        <v>0.25</v>
      </c>
      <c r="H37" s="72">
        <v>0.25</v>
      </c>
      <c r="I37" s="72">
        <v>0</v>
      </c>
      <c r="J37" s="72">
        <v>0</v>
      </c>
      <c r="K37" s="72">
        <v>1</v>
      </c>
      <c r="L37" s="72">
        <v>0</v>
      </c>
      <c r="M37" s="72">
        <v>0</v>
      </c>
      <c r="N37" s="72">
        <v>0</v>
      </c>
      <c r="O37" s="72">
        <v>0</v>
      </c>
      <c r="R37" s="4" t="str">
        <f t="shared" si="8"/>
        <v>Bet</v>
      </c>
      <c r="S37" s="4" t="str">
        <f t="shared" si="9"/>
        <v>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197</v>
      </c>
      <c r="B38" s="71">
        <v>4</v>
      </c>
      <c r="C38" s="82">
        <v>3</v>
      </c>
      <c r="D38" s="72">
        <v>0.75</v>
      </c>
      <c r="E38" s="72">
        <v>0.75</v>
      </c>
      <c r="F38" s="72">
        <v>0.5</v>
      </c>
      <c r="G38" s="72">
        <v>0.5</v>
      </c>
      <c r="H38" s="72">
        <v>0.25</v>
      </c>
      <c r="I38" s="72">
        <v>0.25</v>
      </c>
      <c r="J38" s="72">
        <v>0</v>
      </c>
      <c r="K38" s="72">
        <v>0.5</v>
      </c>
      <c r="L38" s="72">
        <v>0.5</v>
      </c>
      <c r="M38" s="72">
        <v>0.25</v>
      </c>
      <c r="N38" s="72">
        <v>0.25</v>
      </c>
      <c r="O38" s="72">
        <v>0</v>
      </c>
      <c r="R38" s="4" t="str">
        <f t="shared" si="8"/>
        <v>No Bet</v>
      </c>
      <c r="S38" s="4" t="str">
        <f t="shared" si="9"/>
        <v>No 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2" t="s">
        <v>178</v>
      </c>
      <c r="B39" s="71">
        <v>3</v>
      </c>
      <c r="C39" s="82">
        <v>3</v>
      </c>
      <c r="D39" s="72">
        <v>1</v>
      </c>
      <c r="E39" s="72">
        <v>1</v>
      </c>
      <c r="F39" s="72">
        <v>0.67</v>
      </c>
      <c r="G39" s="72">
        <v>0.33</v>
      </c>
      <c r="H39" s="72">
        <v>0</v>
      </c>
      <c r="I39" s="72">
        <v>0</v>
      </c>
      <c r="J39" s="72">
        <v>0</v>
      </c>
      <c r="K39" s="72">
        <v>0.33</v>
      </c>
      <c r="L39" s="72">
        <v>0</v>
      </c>
      <c r="M39" s="72">
        <v>0.67</v>
      </c>
      <c r="N39" s="72">
        <v>0</v>
      </c>
      <c r="O39" s="72">
        <v>0.67</v>
      </c>
      <c r="R39" s="4" t="str">
        <f t="shared" si="8"/>
        <v>Bet</v>
      </c>
      <c r="S39" s="4" t="str">
        <f t="shared" si="9"/>
        <v>Bet</v>
      </c>
      <c r="T39" s="4" t="str">
        <f t="shared" si="10"/>
        <v>No Bet</v>
      </c>
      <c r="U39" s="4" t="str">
        <f t="shared" si="11"/>
        <v>No Bet</v>
      </c>
    </row>
    <row r="40" spans="1:21" x14ac:dyDescent="0.25">
      <c r="A40" s="2" t="s">
        <v>187</v>
      </c>
      <c r="B40" s="71">
        <v>3</v>
      </c>
      <c r="C40" s="82">
        <v>3</v>
      </c>
      <c r="D40" s="72">
        <v>1</v>
      </c>
      <c r="E40" s="72">
        <v>1</v>
      </c>
      <c r="F40" s="72">
        <v>0.67</v>
      </c>
      <c r="G40" s="72">
        <v>0.33</v>
      </c>
      <c r="H40" s="72">
        <v>0</v>
      </c>
      <c r="I40" s="72">
        <v>0</v>
      </c>
      <c r="J40" s="72">
        <v>0</v>
      </c>
      <c r="K40" s="72">
        <v>1</v>
      </c>
      <c r="L40" s="72">
        <v>0</v>
      </c>
      <c r="M40" s="72">
        <v>0</v>
      </c>
      <c r="N40" s="72">
        <v>0</v>
      </c>
      <c r="O40" s="72">
        <v>0</v>
      </c>
      <c r="R40" s="4" t="str">
        <f t="shared" si="8"/>
        <v>Bet</v>
      </c>
      <c r="S40" s="4" t="str">
        <f t="shared" si="9"/>
        <v>Bet</v>
      </c>
      <c r="T40" s="4" t="str">
        <f t="shared" si="10"/>
        <v>No Bet</v>
      </c>
      <c r="U40" s="4" t="str">
        <f t="shared" si="11"/>
        <v>No Bet</v>
      </c>
    </row>
    <row r="41" spans="1:21" x14ac:dyDescent="0.25">
      <c r="A41" s="2" t="s">
        <v>180</v>
      </c>
      <c r="B41" s="71">
        <v>4</v>
      </c>
      <c r="C41" s="82">
        <v>2.75</v>
      </c>
      <c r="D41" s="72">
        <v>1</v>
      </c>
      <c r="E41" s="72">
        <v>0.75</v>
      </c>
      <c r="F41" s="72">
        <v>0.75</v>
      </c>
      <c r="G41" s="72">
        <v>0.25</v>
      </c>
      <c r="H41" s="72">
        <v>0</v>
      </c>
      <c r="I41" s="72">
        <v>0</v>
      </c>
      <c r="J41" s="72">
        <v>0</v>
      </c>
      <c r="K41" s="72">
        <v>0.5</v>
      </c>
      <c r="L41" s="72">
        <v>0.25</v>
      </c>
      <c r="M41" s="72">
        <v>0.25</v>
      </c>
      <c r="N41" s="72">
        <v>0.25</v>
      </c>
      <c r="O41" s="72">
        <v>0.25</v>
      </c>
      <c r="R41" s="4" t="str">
        <f t="shared" si="8"/>
        <v>Bet</v>
      </c>
      <c r="S41" s="4" t="str">
        <f t="shared" si="9"/>
        <v>No Bet</v>
      </c>
      <c r="T41" s="4" t="str">
        <f t="shared" si="10"/>
        <v>No Bet</v>
      </c>
      <c r="U41" s="4" t="str">
        <f t="shared" si="11"/>
        <v>No Bet</v>
      </c>
    </row>
    <row r="42" spans="1:21" x14ac:dyDescent="0.25">
      <c r="A42" s="2" t="s">
        <v>185</v>
      </c>
      <c r="B42" s="71">
        <v>3</v>
      </c>
      <c r="C42" s="82">
        <v>2.67</v>
      </c>
      <c r="D42" s="72">
        <v>1</v>
      </c>
      <c r="E42" s="72">
        <v>1</v>
      </c>
      <c r="F42" s="72">
        <v>0.67</v>
      </c>
      <c r="G42" s="72">
        <v>0</v>
      </c>
      <c r="H42" s="72">
        <v>0</v>
      </c>
      <c r="I42" s="72">
        <v>0</v>
      </c>
      <c r="J42" s="72">
        <v>0</v>
      </c>
      <c r="K42" s="72">
        <v>0.67</v>
      </c>
      <c r="L42" s="72">
        <v>0.33</v>
      </c>
      <c r="M42" s="72">
        <v>0</v>
      </c>
      <c r="N42" s="72">
        <v>0.33</v>
      </c>
      <c r="O42" s="72">
        <v>0</v>
      </c>
      <c r="R42" s="4" t="str">
        <f t="shared" si="8"/>
        <v>Bet</v>
      </c>
      <c r="S42" s="4" t="str">
        <f t="shared" si="9"/>
        <v>Bet</v>
      </c>
      <c r="T42" s="4" t="str">
        <f t="shared" si="10"/>
        <v>No Bet</v>
      </c>
      <c r="U42" s="4" t="str">
        <f t="shared" si="11"/>
        <v>No Bet</v>
      </c>
    </row>
    <row r="43" spans="1:21" x14ac:dyDescent="0.25">
      <c r="A43" s="2" t="s">
        <v>191</v>
      </c>
      <c r="B43" s="71">
        <v>3</v>
      </c>
      <c r="C43" s="82">
        <v>2.67</v>
      </c>
      <c r="D43" s="72">
        <v>1</v>
      </c>
      <c r="E43" s="72">
        <v>1</v>
      </c>
      <c r="F43" s="72">
        <v>0.33</v>
      </c>
      <c r="G43" s="72">
        <v>0.33</v>
      </c>
      <c r="H43" s="72">
        <v>0</v>
      </c>
      <c r="I43" s="72">
        <v>0</v>
      </c>
      <c r="J43" s="72">
        <v>0</v>
      </c>
      <c r="K43" s="72">
        <v>0</v>
      </c>
      <c r="L43" s="72">
        <v>1</v>
      </c>
      <c r="M43" s="72">
        <v>0</v>
      </c>
      <c r="N43" s="72">
        <v>1</v>
      </c>
      <c r="O43" s="72">
        <v>0</v>
      </c>
      <c r="R43" s="4" t="str">
        <f t="shared" si="8"/>
        <v>Bet</v>
      </c>
      <c r="S43" s="4" t="str">
        <f t="shared" si="9"/>
        <v>Bet</v>
      </c>
      <c r="T43" s="4" t="str">
        <f t="shared" si="10"/>
        <v>No Bet</v>
      </c>
      <c r="U43" s="4" t="str">
        <f t="shared" si="11"/>
        <v>No Bet</v>
      </c>
    </row>
    <row r="44" spans="1:21" x14ac:dyDescent="0.25">
      <c r="A44" s="2" t="s">
        <v>179</v>
      </c>
      <c r="B44" s="71">
        <v>2</v>
      </c>
      <c r="C44" s="82">
        <v>2.5</v>
      </c>
      <c r="D44" s="72">
        <v>0.5</v>
      </c>
      <c r="E44" s="72">
        <v>0.5</v>
      </c>
      <c r="F44" s="72">
        <v>0.5</v>
      </c>
      <c r="G44" s="72">
        <v>0.5</v>
      </c>
      <c r="H44" s="72">
        <v>0.5</v>
      </c>
      <c r="I44" s="72">
        <v>0</v>
      </c>
      <c r="J44" s="72">
        <v>0</v>
      </c>
      <c r="K44" s="72">
        <v>0</v>
      </c>
      <c r="L44" s="72">
        <v>0.5</v>
      </c>
      <c r="M44" s="72">
        <v>1</v>
      </c>
      <c r="N44" s="72">
        <v>0</v>
      </c>
      <c r="O44" s="72">
        <v>0.5</v>
      </c>
      <c r="R44" s="4" t="str">
        <f t="shared" si="8"/>
        <v>No Bet</v>
      </c>
      <c r="S44" s="4" t="str">
        <f t="shared" si="9"/>
        <v>No Bet</v>
      </c>
      <c r="T44" s="4" t="str">
        <f t="shared" si="10"/>
        <v>No Bet</v>
      </c>
      <c r="U44" s="4" t="str">
        <f t="shared" si="11"/>
        <v>No Bet</v>
      </c>
    </row>
    <row r="45" spans="1:21" x14ac:dyDescent="0.25">
      <c r="A45" s="2" t="s">
        <v>183</v>
      </c>
      <c r="B45" s="71">
        <v>4</v>
      </c>
      <c r="C45" s="82">
        <v>2.5</v>
      </c>
      <c r="D45" s="72">
        <v>1</v>
      </c>
      <c r="E45" s="72">
        <v>1</v>
      </c>
      <c r="F45" s="72">
        <v>0.5</v>
      </c>
      <c r="G45" s="72">
        <v>0</v>
      </c>
      <c r="H45" s="72">
        <v>0</v>
      </c>
      <c r="I45" s="72">
        <v>0</v>
      </c>
      <c r="J45" s="72">
        <v>0</v>
      </c>
      <c r="K45" s="72">
        <v>0.75</v>
      </c>
      <c r="L45" s="72">
        <v>0.25</v>
      </c>
      <c r="M45" s="72">
        <v>0</v>
      </c>
      <c r="N45" s="72">
        <v>0.25</v>
      </c>
      <c r="O45" s="72">
        <v>0</v>
      </c>
      <c r="R45" s="4" t="str">
        <f t="shared" si="8"/>
        <v>Bet</v>
      </c>
      <c r="S45" s="4" t="str">
        <f t="shared" si="9"/>
        <v>Bet</v>
      </c>
      <c r="T45" s="4" t="str">
        <f t="shared" si="10"/>
        <v>No Bet</v>
      </c>
      <c r="U45" s="4" t="str">
        <f t="shared" si="11"/>
        <v>No Bet</v>
      </c>
    </row>
    <row r="46" spans="1:21" x14ac:dyDescent="0.25">
      <c r="A46" s="2" t="s">
        <v>193</v>
      </c>
      <c r="B46" s="71">
        <v>3</v>
      </c>
      <c r="C46" s="82">
        <v>2.33</v>
      </c>
      <c r="D46" s="72">
        <v>1</v>
      </c>
      <c r="E46" s="72">
        <v>1</v>
      </c>
      <c r="F46" s="72">
        <v>0.33</v>
      </c>
      <c r="G46" s="72">
        <v>0</v>
      </c>
      <c r="H46" s="72">
        <v>0</v>
      </c>
      <c r="I46" s="72">
        <v>0</v>
      </c>
      <c r="J46" s="72">
        <v>0</v>
      </c>
      <c r="K46" s="72">
        <v>0.67</v>
      </c>
      <c r="L46" s="72">
        <v>0.33</v>
      </c>
      <c r="M46" s="72">
        <v>0</v>
      </c>
      <c r="N46" s="72">
        <v>0.33</v>
      </c>
      <c r="O46" s="72">
        <v>0</v>
      </c>
      <c r="R46" s="4" t="str">
        <f t="shared" si="8"/>
        <v>Bet</v>
      </c>
      <c r="S46" s="4" t="str">
        <f t="shared" si="9"/>
        <v>Bet</v>
      </c>
      <c r="T46" s="4" t="str">
        <f t="shared" si="10"/>
        <v>No Bet</v>
      </c>
      <c r="U46" s="4" t="str">
        <f t="shared" si="11"/>
        <v>No Bet</v>
      </c>
    </row>
    <row r="47" spans="1:21" x14ac:dyDescent="0.25">
      <c r="A47" s="2" t="s">
        <v>190</v>
      </c>
      <c r="B47" s="71">
        <v>4</v>
      </c>
      <c r="C47" s="82">
        <v>2.25</v>
      </c>
      <c r="D47" s="72">
        <v>1</v>
      </c>
      <c r="E47" s="72">
        <v>0.5</v>
      </c>
      <c r="F47" s="72">
        <v>0.25</v>
      </c>
      <c r="G47" s="72">
        <v>0.25</v>
      </c>
      <c r="H47" s="72">
        <v>0.25</v>
      </c>
      <c r="I47" s="72">
        <v>0</v>
      </c>
      <c r="J47" s="72">
        <v>0</v>
      </c>
      <c r="K47" s="72">
        <v>0.25</v>
      </c>
      <c r="L47" s="72">
        <v>0.75</v>
      </c>
      <c r="M47" s="72">
        <v>0</v>
      </c>
      <c r="N47" s="72">
        <v>0.75</v>
      </c>
      <c r="O47" s="72">
        <v>0</v>
      </c>
      <c r="R47" s="4" t="str">
        <f t="shared" si="8"/>
        <v>Bet</v>
      </c>
      <c r="S47" s="4" t="str">
        <f t="shared" si="9"/>
        <v>No Bet</v>
      </c>
      <c r="T47" s="4" t="str">
        <f t="shared" si="10"/>
        <v>No Bet</v>
      </c>
      <c r="U47" s="4" t="str">
        <f t="shared" si="11"/>
        <v>No Bet</v>
      </c>
    </row>
    <row r="48" spans="1:21" x14ac:dyDescent="0.25">
      <c r="A48" s="2" t="s">
        <v>198</v>
      </c>
      <c r="B48" s="71">
        <v>2</v>
      </c>
      <c r="C48" s="82">
        <v>2</v>
      </c>
      <c r="D48" s="72">
        <v>1</v>
      </c>
      <c r="E48" s="72">
        <v>1</v>
      </c>
      <c r="F48" s="72">
        <v>0</v>
      </c>
      <c r="G48" s="72">
        <v>0</v>
      </c>
      <c r="H48" s="72">
        <v>0</v>
      </c>
      <c r="I48" s="72">
        <v>0</v>
      </c>
      <c r="J48" s="72">
        <v>0</v>
      </c>
      <c r="K48" s="72">
        <v>0.5</v>
      </c>
      <c r="L48" s="72">
        <v>0</v>
      </c>
      <c r="M48" s="72">
        <v>0.5</v>
      </c>
      <c r="N48" s="72">
        <v>0</v>
      </c>
      <c r="O48" s="72">
        <v>0.5</v>
      </c>
      <c r="R48" s="4" t="str">
        <f t="shared" si="8"/>
        <v>Bet</v>
      </c>
      <c r="S48" s="4" t="str">
        <f t="shared" si="9"/>
        <v>Bet</v>
      </c>
      <c r="T48" s="4" t="str">
        <f t="shared" si="10"/>
        <v>No Bet</v>
      </c>
      <c r="U48" s="4" t="str">
        <f t="shared" si="11"/>
        <v>No Bet</v>
      </c>
    </row>
    <row r="49" spans="1:21" x14ac:dyDescent="0.25">
      <c r="A49" s="2" t="s">
        <v>196</v>
      </c>
      <c r="B49" s="71">
        <v>3</v>
      </c>
      <c r="C49" s="82">
        <v>1.67</v>
      </c>
      <c r="D49" s="72">
        <v>0.67</v>
      </c>
      <c r="E49" s="72">
        <v>0.67</v>
      </c>
      <c r="F49" s="72">
        <v>0.33</v>
      </c>
      <c r="G49" s="72">
        <v>0</v>
      </c>
      <c r="H49" s="72">
        <v>0</v>
      </c>
      <c r="I49" s="72">
        <v>0</v>
      </c>
      <c r="J49" s="72">
        <v>0</v>
      </c>
      <c r="K49" s="72">
        <v>0.67</v>
      </c>
      <c r="L49" s="72">
        <v>0.33</v>
      </c>
      <c r="M49" s="72">
        <v>0.33</v>
      </c>
      <c r="N49" s="72">
        <v>0</v>
      </c>
      <c r="O49" s="72">
        <v>0</v>
      </c>
      <c r="R49" s="4" t="str">
        <f t="shared" si="8"/>
        <v>No Bet</v>
      </c>
      <c r="S49" s="4" t="str">
        <f t="shared" si="9"/>
        <v>No Bet</v>
      </c>
      <c r="T49" s="4" t="str">
        <f t="shared" si="10"/>
        <v>No Bet</v>
      </c>
      <c r="U49" s="4" t="str">
        <f t="shared" si="11"/>
        <v>No Bet</v>
      </c>
    </row>
    <row r="50" spans="1:21" x14ac:dyDescent="0.25">
      <c r="A50" s="2" t="s">
        <v>194</v>
      </c>
      <c r="B50" s="71">
        <v>3</v>
      </c>
      <c r="C50" s="82">
        <v>1.67</v>
      </c>
      <c r="D50" s="72">
        <v>0.67</v>
      </c>
      <c r="E50" s="72">
        <v>0.67</v>
      </c>
      <c r="F50" s="72">
        <v>0.33</v>
      </c>
      <c r="G50" s="72">
        <v>0</v>
      </c>
      <c r="H50" s="72">
        <v>0</v>
      </c>
      <c r="I50" s="72">
        <v>0</v>
      </c>
      <c r="J50" s="72">
        <v>0</v>
      </c>
      <c r="K50" s="72">
        <v>0.67</v>
      </c>
      <c r="L50" s="72">
        <v>0.33</v>
      </c>
      <c r="M50" s="72">
        <v>0.33</v>
      </c>
      <c r="N50" s="72">
        <v>0</v>
      </c>
      <c r="O50" s="72">
        <v>0</v>
      </c>
      <c r="R50" s="4" t="str">
        <f t="shared" si="8"/>
        <v>No Bet</v>
      </c>
      <c r="S50" s="4" t="str">
        <f t="shared" si="9"/>
        <v>No Bet</v>
      </c>
      <c r="T50" s="4" t="str">
        <f t="shared" si="10"/>
        <v>No Bet</v>
      </c>
      <c r="U50" s="4" t="str">
        <f t="shared" si="11"/>
        <v>No Bet</v>
      </c>
    </row>
    <row r="51" spans="1:21" x14ac:dyDescent="0.25">
      <c r="A51" s="2" t="s">
        <v>195</v>
      </c>
      <c r="B51" s="71">
        <v>3</v>
      </c>
      <c r="C51" s="82">
        <v>1.33</v>
      </c>
      <c r="D51" s="72">
        <v>1</v>
      </c>
      <c r="E51" s="72">
        <v>0.33</v>
      </c>
      <c r="F51" s="72">
        <v>0</v>
      </c>
      <c r="G51" s="72">
        <v>0</v>
      </c>
      <c r="H51" s="72">
        <v>0</v>
      </c>
      <c r="I51" s="72">
        <v>0</v>
      </c>
      <c r="J51" s="72">
        <v>0</v>
      </c>
      <c r="K51" s="72">
        <v>0</v>
      </c>
      <c r="L51" s="72">
        <v>0.33</v>
      </c>
      <c r="M51" s="72">
        <v>0.67</v>
      </c>
      <c r="N51" s="72">
        <v>0.33</v>
      </c>
      <c r="O51" s="72">
        <v>0.67</v>
      </c>
      <c r="R51" s="4" t="str">
        <f t="shared" si="8"/>
        <v>Bet</v>
      </c>
      <c r="S51" s="4" t="str">
        <f t="shared" si="9"/>
        <v>No Bet</v>
      </c>
      <c r="T51" s="4" t="str">
        <f t="shared" si="10"/>
        <v>No Bet</v>
      </c>
      <c r="U51" s="4" t="str">
        <f t="shared" si="11"/>
        <v>No Bet</v>
      </c>
    </row>
    <row r="52" spans="1:21" x14ac:dyDescent="0.25">
      <c r="A52" s="2" t="s">
        <v>199</v>
      </c>
      <c r="B52" s="71">
        <v>3</v>
      </c>
      <c r="C52" s="82">
        <v>0.33</v>
      </c>
      <c r="D52" s="72">
        <v>0.33</v>
      </c>
      <c r="E52" s="72">
        <v>0</v>
      </c>
      <c r="F52" s="72">
        <v>0</v>
      </c>
      <c r="G52" s="72">
        <v>0</v>
      </c>
      <c r="H52" s="72">
        <v>0</v>
      </c>
      <c r="I52" s="72">
        <v>0</v>
      </c>
      <c r="J52" s="72">
        <v>0</v>
      </c>
      <c r="K52" s="72">
        <v>0</v>
      </c>
      <c r="L52" s="72">
        <v>1</v>
      </c>
      <c r="M52" s="72">
        <v>0.67</v>
      </c>
      <c r="N52" s="72">
        <v>0.33</v>
      </c>
      <c r="O52" s="72">
        <v>0</v>
      </c>
      <c r="R52" s="4" t="str">
        <f t="shared" si="8"/>
        <v>No Bet</v>
      </c>
      <c r="S52" s="4" t="str">
        <f t="shared" si="9"/>
        <v>No Bet</v>
      </c>
      <c r="T52" s="4" t="str">
        <f t="shared" si="10"/>
        <v>No Bet</v>
      </c>
      <c r="U52" s="4" t="str">
        <f t="shared" si="11"/>
        <v>No Bet</v>
      </c>
    </row>
    <row r="53" spans="1:21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R53" s="4"/>
      <c r="S53" s="4"/>
      <c r="T53" s="4"/>
      <c r="U53" s="4"/>
    </row>
    <row r="54" spans="1:21" ht="15.75" thickBot="1" x14ac:dyDescent="0.3">
      <c r="A54" s="83" t="s">
        <v>40</v>
      </c>
      <c r="B54" s="57"/>
      <c r="C54" s="57"/>
      <c r="D54" s="84">
        <v>0.91500000000000004</v>
      </c>
      <c r="E54" s="84">
        <v>0.81699999999999995</v>
      </c>
      <c r="F54" s="84">
        <v>0.54900000000000004</v>
      </c>
      <c r="G54" s="84">
        <v>0.32400000000000001</v>
      </c>
      <c r="H54" s="84">
        <v>0.183</v>
      </c>
      <c r="I54" s="84">
        <v>7.0000000000000007E-2</v>
      </c>
      <c r="J54" s="84">
        <v>1.4E-2</v>
      </c>
      <c r="K54" s="84">
        <v>0.54900000000000004</v>
      </c>
      <c r="L54" s="84">
        <v>0.35199999999999998</v>
      </c>
      <c r="M54" s="84">
        <v>0.183</v>
      </c>
      <c r="N54" s="84">
        <v>0.26800000000000002</v>
      </c>
      <c r="O54" s="84">
        <v>9.9000000000000005E-2</v>
      </c>
    </row>
    <row r="55" spans="1:21" ht="15.75" thickBot="1" x14ac:dyDescent="0.3">
      <c r="A55" s="85" t="s">
        <v>42</v>
      </c>
      <c r="B55" s="81" t="s">
        <v>2</v>
      </c>
      <c r="C55" s="81" t="s">
        <v>3</v>
      </c>
      <c r="D55" s="81" t="s">
        <v>4</v>
      </c>
      <c r="E55" s="81" t="s">
        <v>5</v>
      </c>
      <c r="F55" s="81" t="s">
        <v>6</v>
      </c>
      <c r="G55" s="81" t="s">
        <v>7</v>
      </c>
      <c r="H55" s="81" t="s">
        <v>8</v>
      </c>
      <c r="I55" s="81" t="s">
        <v>9</v>
      </c>
      <c r="J55" s="81" t="s">
        <v>10</v>
      </c>
      <c r="K55" s="81" t="s">
        <v>11</v>
      </c>
      <c r="L55" s="81" t="s">
        <v>12</v>
      </c>
      <c r="M55" s="81" t="s">
        <v>13</v>
      </c>
      <c r="N55" s="81" t="s">
        <v>14</v>
      </c>
      <c r="O55" s="81" t="s">
        <v>15</v>
      </c>
      <c r="R55" s="6">
        <v>0.5</v>
      </c>
      <c r="S55" s="7">
        <v>1.5</v>
      </c>
      <c r="T55" s="7">
        <v>2.5</v>
      </c>
      <c r="U55" s="8">
        <v>3.5</v>
      </c>
    </row>
    <row r="56" spans="1:21" x14ac:dyDescent="0.25">
      <c r="A56" s="85"/>
      <c r="B56" s="2" t="s">
        <v>179</v>
      </c>
      <c r="C56" s="71">
        <v>3</v>
      </c>
      <c r="D56" s="82">
        <v>4</v>
      </c>
      <c r="E56" s="72">
        <v>1</v>
      </c>
      <c r="F56" s="72">
        <v>1</v>
      </c>
      <c r="G56" s="72">
        <v>0.67</v>
      </c>
      <c r="H56" s="72">
        <v>0.67</v>
      </c>
      <c r="I56" s="72">
        <v>0.67</v>
      </c>
      <c r="J56" s="72">
        <v>0</v>
      </c>
      <c r="K56" s="72">
        <v>0</v>
      </c>
      <c r="L56" s="72">
        <v>0</v>
      </c>
      <c r="M56" s="72">
        <v>0</v>
      </c>
      <c r="N56" s="72">
        <v>1</v>
      </c>
      <c r="O56" s="72">
        <v>0</v>
      </c>
      <c r="P56" s="72">
        <v>1</v>
      </c>
      <c r="R56" s="4" t="str">
        <f>IF(E56&lt;$Q$1,"No Bet","Bet")</f>
        <v>Bet</v>
      </c>
      <c r="S56" s="4" t="str">
        <f t="shared" ref="S56:U56" si="12">IF(F56&lt;$Q$1,"No Bet","Bet")</f>
        <v>Bet</v>
      </c>
      <c r="T56" s="4" t="str">
        <f t="shared" si="12"/>
        <v>No Bet</v>
      </c>
      <c r="U56" s="4" t="str">
        <f t="shared" si="12"/>
        <v>No Bet</v>
      </c>
    </row>
    <row r="57" spans="1:21" x14ac:dyDescent="0.25">
      <c r="A57" s="2" t="s">
        <v>190</v>
      </c>
      <c r="B57" s="71">
        <v>3</v>
      </c>
      <c r="C57" s="82">
        <v>4</v>
      </c>
      <c r="D57" s="72">
        <v>0.67</v>
      </c>
      <c r="E57" s="72">
        <v>0.67</v>
      </c>
      <c r="F57" s="72">
        <v>0.67</v>
      </c>
      <c r="G57" s="72">
        <v>0.67</v>
      </c>
      <c r="H57" s="72">
        <v>0.67</v>
      </c>
      <c r="I57" s="72">
        <v>0.67</v>
      </c>
      <c r="J57" s="72">
        <v>0</v>
      </c>
      <c r="K57" s="72">
        <v>0.67</v>
      </c>
      <c r="L57" s="72">
        <v>0.33</v>
      </c>
      <c r="M57" s="72">
        <v>0.33</v>
      </c>
      <c r="N57" s="72">
        <v>0</v>
      </c>
      <c r="O57" s="72">
        <v>0</v>
      </c>
      <c r="R57" s="4" t="str">
        <f>IF(D57&lt;$Q$1,"No Bet","Bet")</f>
        <v>No Bet</v>
      </c>
      <c r="S57" s="4" t="str">
        <f t="shared" ref="S57:U57" si="13">IF(E57&lt;$Q$1,"No Bet","Bet")</f>
        <v>No Bet</v>
      </c>
      <c r="T57" s="4" t="str">
        <f t="shared" si="13"/>
        <v>No Bet</v>
      </c>
      <c r="U57" s="4" t="str">
        <f t="shared" si="13"/>
        <v>No Bet</v>
      </c>
    </row>
    <row r="58" spans="1:21" x14ac:dyDescent="0.25">
      <c r="A58" s="2" t="s">
        <v>180</v>
      </c>
      <c r="B58" s="71">
        <v>2</v>
      </c>
      <c r="C58" s="82">
        <v>4</v>
      </c>
      <c r="D58" s="72">
        <v>1</v>
      </c>
      <c r="E58" s="72">
        <v>1</v>
      </c>
      <c r="F58" s="72">
        <v>1</v>
      </c>
      <c r="G58" s="72">
        <v>0.5</v>
      </c>
      <c r="H58" s="72">
        <v>0.5</v>
      </c>
      <c r="I58" s="72">
        <v>0</v>
      </c>
      <c r="J58" s="72">
        <v>0</v>
      </c>
      <c r="K58" s="72">
        <v>1</v>
      </c>
      <c r="L58" s="72">
        <v>0</v>
      </c>
      <c r="M58" s="72">
        <v>0</v>
      </c>
      <c r="N58" s="72">
        <v>0</v>
      </c>
      <c r="O58" s="72">
        <v>0</v>
      </c>
      <c r="R58" s="4" t="str">
        <f t="shared" ref="R58:R78" si="14">IF(D58&lt;$Q$1,"No Bet","Bet")</f>
        <v>Bet</v>
      </c>
      <c r="S58" s="4" t="str">
        <f t="shared" ref="S58:S78" si="15">IF(E58&lt;$Q$1,"No Bet","Bet")</f>
        <v>Bet</v>
      </c>
      <c r="T58" s="4" t="str">
        <f t="shared" ref="T58:T78" si="16">IF(F58&lt;$Q$1,"No Bet","Bet")</f>
        <v>Bet</v>
      </c>
      <c r="U58" s="4" t="str">
        <f t="shared" ref="U58:U78" si="17">IF(G58&lt;$Q$1,"No Bet","Bet")</f>
        <v>No Bet</v>
      </c>
    </row>
    <row r="59" spans="1:21" x14ac:dyDescent="0.25">
      <c r="A59" s="2" t="s">
        <v>178</v>
      </c>
      <c r="B59" s="71">
        <v>3</v>
      </c>
      <c r="C59" s="82">
        <v>4</v>
      </c>
      <c r="D59" s="72">
        <v>1</v>
      </c>
      <c r="E59" s="72">
        <v>0.67</v>
      </c>
      <c r="F59" s="72">
        <v>0.67</v>
      </c>
      <c r="G59" s="72">
        <v>0.67</v>
      </c>
      <c r="H59" s="72">
        <v>0.33</v>
      </c>
      <c r="I59" s="72">
        <v>0.33</v>
      </c>
      <c r="J59" s="72">
        <v>0.33</v>
      </c>
      <c r="K59" s="72">
        <v>0.33</v>
      </c>
      <c r="L59" s="72">
        <v>0</v>
      </c>
      <c r="M59" s="72">
        <v>0.67</v>
      </c>
      <c r="N59" s="72">
        <v>0</v>
      </c>
      <c r="O59" s="72">
        <v>0.67</v>
      </c>
      <c r="R59" s="4" t="str">
        <f t="shared" si="14"/>
        <v>Bet</v>
      </c>
      <c r="S59" s="4" t="str">
        <f t="shared" si="15"/>
        <v>No Bet</v>
      </c>
      <c r="T59" s="4" t="str">
        <f t="shared" si="16"/>
        <v>No Bet</v>
      </c>
      <c r="U59" s="4" t="str">
        <f t="shared" si="17"/>
        <v>No Bet</v>
      </c>
    </row>
    <row r="60" spans="1:21" x14ac:dyDescent="0.25">
      <c r="A60" s="2" t="s">
        <v>183</v>
      </c>
      <c r="B60" s="71">
        <v>3</v>
      </c>
      <c r="C60" s="82">
        <v>3.67</v>
      </c>
      <c r="D60" s="72">
        <v>1</v>
      </c>
      <c r="E60" s="72">
        <v>1</v>
      </c>
      <c r="F60" s="72">
        <v>0.67</v>
      </c>
      <c r="G60" s="72">
        <v>0.67</v>
      </c>
      <c r="H60" s="72">
        <v>0.33</v>
      </c>
      <c r="I60" s="72">
        <v>0</v>
      </c>
      <c r="J60" s="72">
        <v>0</v>
      </c>
      <c r="K60" s="72">
        <v>0.67</v>
      </c>
      <c r="L60" s="72">
        <v>0</v>
      </c>
      <c r="M60" s="72">
        <v>0.33</v>
      </c>
      <c r="N60" s="72">
        <v>0</v>
      </c>
      <c r="O60" s="72">
        <v>0.33</v>
      </c>
      <c r="R60" s="4" t="str">
        <f t="shared" si="14"/>
        <v>Bet</v>
      </c>
      <c r="S60" s="4" t="str">
        <f t="shared" si="15"/>
        <v>Bet</v>
      </c>
      <c r="T60" s="4" t="str">
        <f t="shared" si="16"/>
        <v>No Bet</v>
      </c>
      <c r="U60" s="4" t="str">
        <f t="shared" si="17"/>
        <v>No Bet</v>
      </c>
    </row>
    <row r="61" spans="1:21" x14ac:dyDescent="0.25">
      <c r="A61" s="2" t="s">
        <v>185</v>
      </c>
      <c r="B61" s="71">
        <v>3</v>
      </c>
      <c r="C61" s="82">
        <v>3.33</v>
      </c>
      <c r="D61" s="72">
        <v>1</v>
      </c>
      <c r="E61" s="72">
        <v>0.67</v>
      </c>
      <c r="F61" s="72">
        <v>0.67</v>
      </c>
      <c r="G61" s="72">
        <v>0.67</v>
      </c>
      <c r="H61" s="72">
        <v>0.33</v>
      </c>
      <c r="I61" s="72">
        <v>0</v>
      </c>
      <c r="J61" s="72">
        <v>0</v>
      </c>
      <c r="K61" s="72">
        <v>0.33</v>
      </c>
      <c r="L61" s="72">
        <v>0.67</v>
      </c>
      <c r="M61" s="72">
        <v>0</v>
      </c>
      <c r="N61" s="72">
        <v>0.67</v>
      </c>
      <c r="O61" s="72">
        <v>0</v>
      </c>
      <c r="R61" s="4" t="str">
        <f t="shared" si="14"/>
        <v>Bet</v>
      </c>
      <c r="S61" s="4" t="str">
        <f t="shared" si="15"/>
        <v>No Bet</v>
      </c>
      <c r="T61" s="4" t="str">
        <f t="shared" si="16"/>
        <v>No Bet</v>
      </c>
      <c r="U61" s="4" t="str">
        <f t="shared" si="17"/>
        <v>No Bet</v>
      </c>
    </row>
    <row r="62" spans="1:21" x14ac:dyDescent="0.25">
      <c r="A62" s="2" t="s">
        <v>193</v>
      </c>
      <c r="B62" s="71">
        <v>4</v>
      </c>
      <c r="C62" s="82">
        <v>3.25</v>
      </c>
      <c r="D62" s="72">
        <v>0.75</v>
      </c>
      <c r="E62" s="72">
        <v>0.75</v>
      </c>
      <c r="F62" s="72">
        <v>0.75</v>
      </c>
      <c r="G62" s="72">
        <v>0.75</v>
      </c>
      <c r="H62" s="72">
        <v>0.25</v>
      </c>
      <c r="I62" s="72">
        <v>0</v>
      </c>
      <c r="J62" s="72">
        <v>0</v>
      </c>
      <c r="K62" s="72">
        <v>0.75</v>
      </c>
      <c r="L62" s="72">
        <v>0.25</v>
      </c>
      <c r="M62" s="72">
        <v>0.25</v>
      </c>
      <c r="N62" s="72">
        <v>0</v>
      </c>
      <c r="O62" s="72">
        <v>0</v>
      </c>
      <c r="R62" s="4" t="str">
        <f t="shared" si="14"/>
        <v>No Bet</v>
      </c>
      <c r="S62" s="4" t="str">
        <f t="shared" si="15"/>
        <v>No Bet</v>
      </c>
      <c r="T62" s="4" t="str">
        <f t="shared" si="16"/>
        <v>No Bet</v>
      </c>
      <c r="U62" s="4" t="str">
        <f t="shared" si="17"/>
        <v>No Bet</v>
      </c>
    </row>
    <row r="63" spans="1:21" x14ac:dyDescent="0.25">
      <c r="A63" s="2" t="s">
        <v>194</v>
      </c>
      <c r="B63" s="71">
        <v>4</v>
      </c>
      <c r="C63" s="82">
        <v>3.25</v>
      </c>
      <c r="D63" s="72">
        <v>1</v>
      </c>
      <c r="E63" s="72">
        <v>1</v>
      </c>
      <c r="F63" s="72">
        <v>1</v>
      </c>
      <c r="G63" s="72">
        <v>0.25</v>
      </c>
      <c r="H63" s="72">
        <v>0</v>
      </c>
      <c r="I63" s="72">
        <v>0</v>
      </c>
      <c r="J63" s="72">
        <v>0</v>
      </c>
      <c r="K63" s="72">
        <v>1</v>
      </c>
      <c r="L63" s="72">
        <v>0</v>
      </c>
      <c r="M63" s="72">
        <v>0</v>
      </c>
      <c r="N63" s="72">
        <v>0</v>
      </c>
      <c r="O63" s="72">
        <v>0</v>
      </c>
      <c r="R63" s="4" t="str">
        <f t="shared" si="14"/>
        <v>Bet</v>
      </c>
      <c r="S63" s="4" t="str">
        <f t="shared" si="15"/>
        <v>Bet</v>
      </c>
      <c r="T63" s="4" t="str">
        <f t="shared" si="16"/>
        <v>Bet</v>
      </c>
      <c r="U63" s="4" t="str">
        <f t="shared" si="17"/>
        <v>No Bet</v>
      </c>
    </row>
    <row r="64" spans="1:21" x14ac:dyDescent="0.25">
      <c r="A64" s="2" t="s">
        <v>188</v>
      </c>
      <c r="B64" s="71">
        <v>4</v>
      </c>
      <c r="C64" s="82">
        <v>3</v>
      </c>
      <c r="D64" s="72">
        <v>1</v>
      </c>
      <c r="E64" s="72">
        <v>1</v>
      </c>
      <c r="F64" s="72">
        <v>0.25</v>
      </c>
      <c r="G64" s="72">
        <v>0.25</v>
      </c>
      <c r="H64" s="72">
        <v>0.25</v>
      </c>
      <c r="I64" s="72">
        <v>0.25</v>
      </c>
      <c r="J64" s="72">
        <v>0</v>
      </c>
      <c r="K64" s="72">
        <v>0.5</v>
      </c>
      <c r="L64" s="72">
        <v>0</v>
      </c>
      <c r="M64" s="72">
        <v>0.5</v>
      </c>
      <c r="N64" s="72">
        <v>0</v>
      </c>
      <c r="O64" s="72">
        <v>0.5</v>
      </c>
      <c r="R64" s="4" t="str">
        <f t="shared" si="14"/>
        <v>Bet</v>
      </c>
      <c r="S64" s="4" t="str">
        <f t="shared" si="15"/>
        <v>Bet</v>
      </c>
      <c r="T64" s="4" t="str">
        <f t="shared" si="16"/>
        <v>No Bet</v>
      </c>
      <c r="U64" s="4" t="str">
        <f t="shared" si="17"/>
        <v>No Bet</v>
      </c>
    </row>
    <row r="65" spans="1:21" x14ac:dyDescent="0.25">
      <c r="A65" s="2" t="s">
        <v>195</v>
      </c>
      <c r="B65" s="71">
        <v>3</v>
      </c>
      <c r="C65" s="82">
        <v>3</v>
      </c>
      <c r="D65" s="72">
        <v>0.67</v>
      </c>
      <c r="E65" s="72">
        <v>0.67</v>
      </c>
      <c r="F65" s="72">
        <v>0.67</v>
      </c>
      <c r="G65" s="72">
        <v>0.33</v>
      </c>
      <c r="H65" s="72">
        <v>0.33</v>
      </c>
      <c r="I65" s="72">
        <v>0.33</v>
      </c>
      <c r="J65" s="72">
        <v>0</v>
      </c>
      <c r="K65" s="72">
        <v>0.67</v>
      </c>
      <c r="L65" s="72">
        <v>0.33</v>
      </c>
      <c r="M65" s="72">
        <v>0.33</v>
      </c>
      <c r="N65" s="72">
        <v>0</v>
      </c>
      <c r="O65" s="72">
        <v>0</v>
      </c>
      <c r="R65" s="4" t="str">
        <f t="shared" si="14"/>
        <v>No Bet</v>
      </c>
      <c r="S65" s="4" t="str">
        <f t="shared" si="15"/>
        <v>No Bet</v>
      </c>
      <c r="T65" s="4" t="str">
        <f t="shared" si="16"/>
        <v>No Bet</v>
      </c>
      <c r="U65" s="4" t="str">
        <f t="shared" si="17"/>
        <v>No Bet</v>
      </c>
    </row>
    <row r="66" spans="1:21" x14ac:dyDescent="0.25">
      <c r="A66" s="2" t="s">
        <v>191</v>
      </c>
      <c r="B66" s="71">
        <v>4</v>
      </c>
      <c r="C66" s="82">
        <v>3</v>
      </c>
      <c r="D66" s="72">
        <v>1</v>
      </c>
      <c r="E66" s="72">
        <v>1</v>
      </c>
      <c r="F66" s="72">
        <v>0.75</v>
      </c>
      <c r="G66" s="72">
        <v>0.25</v>
      </c>
      <c r="H66" s="72">
        <v>0</v>
      </c>
      <c r="I66" s="72">
        <v>0</v>
      </c>
      <c r="J66" s="72">
        <v>0</v>
      </c>
      <c r="K66" s="72">
        <v>0.75</v>
      </c>
      <c r="L66" s="72">
        <v>0.25</v>
      </c>
      <c r="M66" s="72">
        <v>0</v>
      </c>
      <c r="N66" s="72">
        <v>0.25</v>
      </c>
      <c r="O66" s="72">
        <v>0</v>
      </c>
      <c r="R66" s="4" t="str">
        <f t="shared" si="14"/>
        <v>Bet</v>
      </c>
      <c r="S66" s="4" t="str">
        <f t="shared" si="15"/>
        <v>Bet</v>
      </c>
      <c r="T66" s="4" t="str">
        <f t="shared" si="16"/>
        <v>No Bet</v>
      </c>
      <c r="U66" s="4" t="str">
        <f t="shared" si="17"/>
        <v>No Bet</v>
      </c>
    </row>
    <row r="67" spans="1:21" x14ac:dyDescent="0.25">
      <c r="A67" s="2" t="s">
        <v>177</v>
      </c>
      <c r="B67" s="71">
        <v>4</v>
      </c>
      <c r="C67" s="82">
        <v>3</v>
      </c>
      <c r="D67" s="72">
        <v>1</v>
      </c>
      <c r="E67" s="72">
        <v>1</v>
      </c>
      <c r="F67" s="72">
        <v>0.75</v>
      </c>
      <c r="G67" s="72">
        <v>0.25</v>
      </c>
      <c r="H67" s="72">
        <v>0</v>
      </c>
      <c r="I67" s="72">
        <v>0</v>
      </c>
      <c r="J67" s="72">
        <v>0</v>
      </c>
      <c r="K67" s="72">
        <v>1</v>
      </c>
      <c r="L67" s="72">
        <v>0</v>
      </c>
      <c r="M67" s="72">
        <v>0</v>
      </c>
      <c r="N67" s="72">
        <v>0</v>
      </c>
      <c r="O67" s="72">
        <v>0</v>
      </c>
      <c r="R67" s="4" t="str">
        <f t="shared" si="14"/>
        <v>Bet</v>
      </c>
      <c r="S67" s="4" t="str">
        <f t="shared" si="15"/>
        <v>Bet</v>
      </c>
      <c r="T67" s="4" t="str">
        <f t="shared" si="16"/>
        <v>No Bet</v>
      </c>
      <c r="U67" s="4" t="str">
        <f t="shared" si="17"/>
        <v>No Bet</v>
      </c>
    </row>
    <row r="68" spans="1:21" x14ac:dyDescent="0.25">
      <c r="A68" s="2" t="s">
        <v>199</v>
      </c>
      <c r="B68" s="71">
        <v>3</v>
      </c>
      <c r="C68" s="82">
        <v>3</v>
      </c>
      <c r="D68" s="72">
        <v>1</v>
      </c>
      <c r="E68" s="72">
        <v>0.67</v>
      </c>
      <c r="F68" s="72">
        <v>0.67</v>
      </c>
      <c r="G68" s="72">
        <v>0.33</v>
      </c>
      <c r="H68" s="72">
        <v>0.33</v>
      </c>
      <c r="I68" s="72">
        <v>0</v>
      </c>
      <c r="J68" s="72">
        <v>0</v>
      </c>
      <c r="K68" s="72">
        <v>0.33</v>
      </c>
      <c r="L68" s="72">
        <v>0</v>
      </c>
      <c r="M68" s="72">
        <v>0.67</v>
      </c>
      <c r="N68" s="72">
        <v>0</v>
      </c>
      <c r="O68" s="72">
        <v>0.67</v>
      </c>
      <c r="R68" s="4" t="str">
        <f t="shared" si="14"/>
        <v>Bet</v>
      </c>
      <c r="S68" s="4" t="str">
        <f t="shared" si="15"/>
        <v>No Bet</v>
      </c>
      <c r="T68" s="4" t="str">
        <f t="shared" si="16"/>
        <v>No Bet</v>
      </c>
      <c r="U68" s="4" t="str">
        <f t="shared" si="17"/>
        <v>No Bet</v>
      </c>
    </row>
    <row r="69" spans="1:21" x14ac:dyDescent="0.25">
      <c r="A69" s="2" t="s">
        <v>196</v>
      </c>
      <c r="B69" s="71">
        <v>3</v>
      </c>
      <c r="C69" s="82">
        <v>2.67</v>
      </c>
      <c r="D69" s="72">
        <v>0.67</v>
      </c>
      <c r="E69" s="72">
        <v>0.67</v>
      </c>
      <c r="F69" s="72">
        <v>0.67</v>
      </c>
      <c r="G69" s="72">
        <v>0.33</v>
      </c>
      <c r="H69" s="72">
        <v>0.33</v>
      </c>
      <c r="I69" s="72">
        <v>0</v>
      </c>
      <c r="J69" s="72">
        <v>0</v>
      </c>
      <c r="K69" s="72">
        <v>0.33</v>
      </c>
      <c r="L69" s="72">
        <v>0.67</v>
      </c>
      <c r="M69" s="72">
        <v>0.33</v>
      </c>
      <c r="N69" s="72">
        <v>0.33</v>
      </c>
      <c r="O69" s="72">
        <v>0</v>
      </c>
      <c r="R69" s="4" t="str">
        <f t="shared" si="14"/>
        <v>No Bet</v>
      </c>
      <c r="S69" s="4" t="str">
        <f t="shared" si="15"/>
        <v>No Bet</v>
      </c>
      <c r="T69" s="4" t="str">
        <f t="shared" si="16"/>
        <v>No Bet</v>
      </c>
      <c r="U69" s="4" t="str">
        <f t="shared" si="17"/>
        <v>No Bet</v>
      </c>
    </row>
    <row r="70" spans="1:21" x14ac:dyDescent="0.25">
      <c r="A70" s="2" t="s">
        <v>187</v>
      </c>
      <c r="B70" s="71">
        <v>3</v>
      </c>
      <c r="C70" s="82">
        <v>2.67</v>
      </c>
      <c r="D70" s="72">
        <v>1</v>
      </c>
      <c r="E70" s="72">
        <v>1</v>
      </c>
      <c r="F70" s="72">
        <v>0.67</v>
      </c>
      <c r="G70" s="72">
        <v>0</v>
      </c>
      <c r="H70" s="72">
        <v>0</v>
      </c>
      <c r="I70" s="72">
        <v>0</v>
      </c>
      <c r="J70" s="72">
        <v>0</v>
      </c>
      <c r="K70" s="72">
        <v>0.67</v>
      </c>
      <c r="L70" s="72">
        <v>0</v>
      </c>
      <c r="M70" s="72">
        <v>0.33</v>
      </c>
      <c r="N70" s="72">
        <v>0</v>
      </c>
      <c r="O70" s="72">
        <v>0.33</v>
      </c>
      <c r="R70" s="4" t="str">
        <f t="shared" si="14"/>
        <v>Bet</v>
      </c>
      <c r="S70" s="4" t="str">
        <f t="shared" si="15"/>
        <v>Bet</v>
      </c>
      <c r="T70" s="4" t="str">
        <f t="shared" si="16"/>
        <v>No Bet</v>
      </c>
      <c r="U70" s="4" t="str">
        <f t="shared" si="17"/>
        <v>No Bet</v>
      </c>
    </row>
    <row r="71" spans="1:21" x14ac:dyDescent="0.25">
      <c r="A71" s="2" t="s">
        <v>184</v>
      </c>
      <c r="B71" s="71">
        <v>3</v>
      </c>
      <c r="C71" s="82">
        <v>2.33</v>
      </c>
      <c r="D71" s="72">
        <v>1</v>
      </c>
      <c r="E71" s="72">
        <v>0.67</v>
      </c>
      <c r="F71" s="72">
        <v>0.33</v>
      </c>
      <c r="G71" s="72">
        <v>0.33</v>
      </c>
      <c r="H71" s="72">
        <v>0</v>
      </c>
      <c r="I71" s="72">
        <v>0</v>
      </c>
      <c r="J71" s="72">
        <v>0</v>
      </c>
      <c r="K71" s="72">
        <v>0.67</v>
      </c>
      <c r="L71" s="72">
        <v>0</v>
      </c>
      <c r="M71" s="72">
        <v>0.33</v>
      </c>
      <c r="N71" s="72">
        <v>0</v>
      </c>
      <c r="O71" s="72">
        <v>0.33</v>
      </c>
      <c r="R71" s="4" t="str">
        <f t="shared" si="14"/>
        <v>Bet</v>
      </c>
      <c r="S71" s="4" t="str">
        <f t="shared" si="15"/>
        <v>No Bet</v>
      </c>
      <c r="T71" s="4" t="str">
        <f t="shared" si="16"/>
        <v>No Bet</v>
      </c>
      <c r="U71" s="4" t="str">
        <f t="shared" si="17"/>
        <v>No Bet</v>
      </c>
    </row>
    <row r="72" spans="1:21" x14ac:dyDescent="0.25">
      <c r="A72" s="2" t="s">
        <v>186</v>
      </c>
      <c r="B72" s="71">
        <v>3</v>
      </c>
      <c r="C72" s="82">
        <v>2.33</v>
      </c>
      <c r="D72" s="72">
        <v>1</v>
      </c>
      <c r="E72" s="72">
        <v>0.67</v>
      </c>
      <c r="F72" s="72">
        <v>0.33</v>
      </c>
      <c r="G72" s="72">
        <v>0.33</v>
      </c>
      <c r="H72" s="72">
        <v>0</v>
      </c>
      <c r="I72" s="72">
        <v>0</v>
      </c>
      <c r="J72" s="72">
        <v>0</v>
      </c>
      <c r="K72" s="72">
        <v>0</v>
      </c>
      <c r="L72" s="72">
        <v>0.67</v>
      </c>
      <c r="M72" s="72">
        <v>0.33</v>
      </c>
      <c r="N72" s="72">
        <v>0.67</v>
      </c>
      <c r="O72" s="72">
        <v>0.33</v>
      </c>
      <c r="R72" s="4" t="str">
        <f t="shared" si="14"/>
        <v>Bet</v>
      </c>
      <c r="S72" s="4" t="str">
        <f t="shared" si="15"/>
        <v>No Bet</v>
      </c>
      <c r="T72" s="4" t="str">
        <f t="shared" si="16"/>
        <v>No Bet</v>
      </c>
      <c r="U72" s="4" t="str">
        <f t="shared" si="17"/>
        <v>No Bet</v>
      </c>
    </row>
    <row r="73" spans="1:21" x14ac:dyDescent="0.25">
      <c r="A73" s="2" t="s">
        <v>198</v>
      </c>
      <c r="B73" s="71">
        <v>3</v>
      </c>
      <c r="C73" s="82">
        <v>2.33</v>
      </c>
      <c r="D73" s="72">
        <v>1</v>
      </c>
      <c r="E73" s="72">
        <v>0.67</v>
      </c>
      <c r="F73" s="72">
        <v>0.67</v>
      </c>
      <c r="G73" s="72">
        <v>0</v>
      </c>
      <c r="H73" s="72">
        <v>0</v>
      </c>
      <c r="I73" s="72">
        <v>0</v>
      </c>
      <c r="J73" s="72">
        <v>0</v>
      </c>
      <c r="K73" s="72">
        <v>0.67</v>
      </c>
      <c r="L73" s="72">
        <v>0.33</v>
      </c>
      <c r="M73" s="72">
        <v>0</v>
      </c>
      <c r="N73" s="72">
        <v>0.33</v>
      </c>
      <c r="O73" s="72">
        <v>0</v>
      </c>
      <c r="R73" s="4" t="str">
        <f t="shared" si="14"/>
        <v>Bet</v>
      </c>
      <c r="S73" s="4" t="str">
        <f t="shared" si="15"/>
        <v>No Bet</v>
      </c>
      <c r="T73" s="4" t="str">
        <f t="shared" si="16"/>
        <v>No Bet</v>
      </c>
      <c r="U73" s="4" t="str">
        <f t="shared" si="17"/>
        <v>No Bet</v>
      </c>
    </row>
    <row r="74" spans="1:21" x14ac:dyDescent="0.25">
      <c r="A74" s="2" t="s">
        <v>197</v>
      </c>
      <c r="B74" s="71">
        <v>3</v>
      </c>
      <c r="C74" s="82">
        <v>2</v>
      </c>
      <c r="D74" s="72">
        <v>1</v>
      </c>
      <c r="E74" s="72">
        <v>1</v>
      </c>
      <c r="F74" s="72">
        <v>0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0</v>
      </c>
      <c r="M74" s="72">
        <v>1</v>
      </c>
      <c r="N74" s="72">
        <v>0</v>
      </c>
      <c r="O74" s="72">
        <v>1</v>
      </c>
      <c r="R74" s="4" t="str">
        <f t="shared" si="14"/>
        <v>Bet</v>
      </c>
      <c r="S74" s="4" t="str">
        <f t="shared" si="15"/>
        <v>Bet</v>
      </c>
      <c r="T74" s="4" t="str">
        <f t="shared" si="16"/>
        <v>No Bet</v>
      </c>
      <c r="U74" s="4" t="str">
        <f t="shared" si="17"/>
        <v>No Bet</v>
      </c>
    </row>
    <row r="75" spans="1:21" x14ac:dyDescent="0.25">
      <c r="A75" s="2" t="s">
        <v>182</v>
      </c>
      <c r="B75" s="71">
        <v>1</v>
      </c>
      <c r="C75" s="82">
        <v>2</v>
      </c>
      <c r="D75" s="72">
        <v>1</v>
      </c>
      <c r="E75" s="72">
        <v>1</v>
      </c>
      <c r="F75" s="72">
        <v>0</v>
      </c>
      <c r="G75" s="72">
        <v>0</v>
      </c>
      <c r="H75" s="72">
        <v>0</v>
      </c>
      <c r="I75" s="72">
        <v>0</v>
      </c>
      <c r="J75" s="72">
        <v>0</v>
      </c>
      <c r="K75" s="72">
        <v>1</v>
      </c>
      <c r="L75" s="72">
        <v>0</v>
      </c>
      <c r="M75" s="72">
        <v>0</v>
      </c>
      <c r="N75" s="72">
        <v>0</v>
      </c>
      <c r="O75" s="72">
        <v>0</v>
      </c>
      <c r="R75" s="4" t="str">
        <f t="shared" si="14"/>
        <v>Bet</v>
      </c>
      <c r="S75" s="4" t="str">
        <f t="shared" si="15"/>
        <v>Bet</v>
      </c>
      <c r="T75" s="4" t="str">
        <f t="shared" si="16"/>
        <v>No Bet</v>
      </c>
      <c r="U75" s="4" t="str">
        <f t="shared" si="17"/>
        <v>No Bet</v>
      </c>
    </row>
    <row r="76" spans="1:21" x14ac:dyDescent="0.25">
      <c r="A76" s="2" t="s">
        <v>189</v>
      </c>
      <c r="B76" s="71">
        <v>3</v>
      </c>
      <c r="C76" s="82">
        <v>2</v>
      </c>
      <c r="D76" s="72">
        <v>1</v>
      </c>
      <c r="E76" s="72">
        <v>0.67</v>
      </c>
      <c r="F76" s="72">
        <v>0.33</v>
      </c>
      <c r="G76" s="72">
        <v>0</v>
      </c>
      <c r="H76" s="72">
        <v>0</v>
      </c>
      <c r="I76" s="72">
        <v>0</v>
      </c>
      <c r="J76" s="72">
        <v>0</v>
      </c>
      <c r="K76" s="72">
        <v>0.67</v>
      </c>
      <c r="L76" s="72">
        <v>0</v>
      </c>
      <c r="M76" s="72">
        <v>0.33</v>
      </c>
      <c r="N76" s="72">
        <v>0</v>
      </c>
      <c r="O76" s="72">
        <v>0.33</v>
      </c>
      <c r="R76" s="4" t="str">
        <f t="shared" si="14"/>
        <v>Bet</v>
      </c>
      <c r="S76" s="4" t="str">
        <f t="shared" si="15"/>
        <v>No Bet</v>
      </c>
      <c r="T76" s="4" t="str">
        <f t="shared" si="16"/>
        <v>No Bet</v>
      </c>
      <c r="U76" s="4" t="str">
        <f t="shared" si="17"/>
        <v>No Bet</v>
      </c>
    </row>
    <row r="77" spans="1:21" x14ac:dyDescent="0.25">
      <c r="A77" s="2" t="s">
        <v>181</v>
      </c>
      <c r="B77" s="71">
        <v>3</v>
      </c>
      <c r="C77" s="82">
        <v>2</v>
      </c>
      <c r="D77" s="72">
        <v>1</v>
      </c>
      <c r="E77" s="72">
        <v>1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0.33</v>
      </c>
      <c r="L77" s="72">
        <v>0</v>
      </c>
      <c r="M77" s="72">
        <v>0.67</v>
      </c>
      <c r="N77" s="72">
        <v>0</v>
      </c>
      <c r="O77" s="72">
        <v>0.67</v>
      </c>
      <c r="R77" s="4" t="str">
        <f t="shared" si="14"/>
        <v>Bet</v>
      </c>
      <c r="S77" s="4" t="str">
        <f t="shared" si="15"/>
        <v>Bet</v>
      </c>
      <c r="T77" s="4" t="str">
        <f t="shared" si="16"/>
        <v>No Bet</v>
      </c>
      <c r="U77" s="4" t="str">
        <f t="shared" si="17"/>
        <v>No Bet</v>
      </c>
    </row>
    <row r="78" spans="1:21" x14ac:dyDescent="0.25">
      <c r="A78" s="2" t="s">
        <v>192</v>
      </c>
      <c r="B78" s="71">
        <v>3</v>
      </c>
      <c r="C78" s="82">
        <v>0.67</v>
      </c>
      <c r="D78" s="72">
        <v>0.33</v>
      </c>
      <c r="E78" s="72">
        <v>0.33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0.33</v>
      </c>
      <c r="L78" s="72">
        <v>0.67</v>
      </c>
      <c r="M78" s="72">
        <v>0.67</v>
      </c>
      <c r="N78" s="72">
        <v>0</v>
      </c>
      <c r="O78" s="72">
        <v>0</v>
      </c>
      <c r="R78" s="4" t="str">
        <f t="shared" si="14"/>
        <v>No Bet</v>
      </c>
      <c r="S78" s="4" t="str">
        <f t="shared" si="15"/>
        <v>No Bet</v>
      </c>
      <c r="T78" s="4" t="str">
        <f t="shared" si="16"/>
        <v>No Bet</v>
      </c>
      <c r="U78" s="4" t="str">
        <f t="shared" si="17"/>
        <v>No Bet</v>
      </c>
    </row>
    <row r="79" spans="1:21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</row>
    <row r="80" spans="1:21" x14ac:dyDescent="0.25">
      <c r="A80" s="83" t="s">
        <v>40</v>
      </c>
      <c r="B80" s="57"/>
      <c r="C80" s="57"/>
      <c r="D80" s="84">
        <v>0.91500000000000004</v>
      </c>
      <c r="E80" s="84">
        <v>0.81699999999999995</v>
      </c>
      <c r="F80" s="84">
        <v>0.54900000000000004</v>
      </c>
      <c r="G80" s="84">
        <v>0.32400000000000001</v>
      </c>
      <c r="H80" s="84">
        <v>0.183</v>
      </c>
      <c r="I80" s="84">
        <v>7.0000000000000007E-2</v>
      </c>
      <c r="J80" s="84">
        <v>1.4E-2</v>
      </c>
      <c r="K80" s="84">
        <v>0.54900000000000004</v>
      </c>
      <c r="L80" s="84">
        <v>0.183</v>
      </c>
      <c r="M80" s="84">
        <v>0.35199999999999998</v>
      </c>
      <c r="N80" s="84">
        <v>9.9000000000000005E-2</v>
      </c>
      <c r="O80" s="84">
        <v>0.26800000000000002</v>
      </c>
    </row>
    <row r="81" spans="1:16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</row>
    <row r="82" spans="1:16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</row>
    <row r="83" spans="1:16" ht="23.25" customHeight="1" x14ac:dyDescent="0.25">
      <c r="A83" s="86" t="s">
        <v>43</v>
      </c>
      <c r="B83" s="8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</row>
    <row r="84" spans="1:16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</row>
    <row r="85" spans="1:16" x14ac:dyDescent="0.25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</row>
    <row r="86" spans="1:16" ht="15" customHeight="1" x14ac:dyDescent="0.25">
      <c r="A86" s="58" t="s">
        <v>44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</row>
    <row r="87" spans="1:16" x14ac:dyDescent="0.25">
      <c r="A87" s="85" t="s">
        <v>1</v>
      </c>
      <c r="B87" s="81" t="s">
        <v>2</v>
      </c>
      <c r="C87" s="81" t="s">
        <v>3</v>
      </c>
      <c r="D87" s="81" t="s">
        <v>4</v>
      </c>
      <c r="E87" s="81" t="s">
        <v>5</v>
      </c>
      <c r="F87" s="81" t="s">
        <v>6</v>
      </c>
      <c r="G87" s="81" t="s">
        <v>7</v>
      </c>
      <c r="H87" s="81" t="s">
        <v>8</v>
      </c>
      <c r="I87" s="81" t="s">
        <v>9</v>
      </c>
      <c r="J87" s="81" t="s">
        <v>10</v>
      </c>
      <c r="K87" s="81" t="s">
        <v>11</v>
      </c>
      <c r="L87" s="81" t="s">
        <v>12</v>
      </c>
      <c r="M87" s="81" t="s">
        <v>13</v>
      </c>
      <c r="N87" s="81" t="s">
        <v>14</v>
      </c>
      <c r="O87" s="81" t="s">
        <v>15</v>
      </c>
    </row>
    <row r="88" spans="1:16" x14ac:dyDescent="0.25">
      <c r="A88" s="85"/>
      <c r="B88" s="2" t="s">
        <v>184</v>
      </c>
      <c r="C88" s="71">
        <v>6</v>
      </c>
      <c r="D88" s="82">
        <v>2.33</v>
      </c>
      <c r="E88" s="72">
        <v>1</v>
      </c>
      <c r="F88" s="72">
        <v>0.83</v>
      </c>
      <c r="G88" s="72">
        <v>0.33</v>
      </c>
      <c r="H88" s="72">
        <v>0.17</v>
      </c>
      <c r="I88" s="72">
        <v>0</v>
      </c>
      <c r="J88" s="72">
        <v>0</v>
      </c>
      <c r="K88" s="72">
        <v>0</v>
      </c>
      <c r="L88" s="72">
        <v>0.5</v>
      </c>
      <c r="M88" s="72">
        <v>0.33</v>
      </c>
      <c r="N88" s="72">
        <v>0.17</v>
      </c>
      <c r="O88" s="72">
        <v>0.33</v>
      </c>
      <c r="P88" s="72">
        <v>0.17</v>
      </c>
    </row>
    <row r="89" spans="1:16" x14ac:dyDescent="0.25">
      <c r="A89" s="2" t="s">
        <v>193</v>
      </c>
      <c r="B89" s="71">
        <v>7</v>
      </c>
      <c r="C89" s="82">
        <v>2.29</v>
      </c>
      <c r="D89" s="72">
        <v>0.86</v>
      </c>
      <c r="E89" s="72">
        <v>0.56999999999999995</v>
      </c>
      <c r="F89" s="72">
        <v>0.56999999999999995</v>
      </c>
      <c r="G89" s="72">
        <v>0.28999999999999998</v>
      </c>
      <c r="H89" s="72">
        <v>0</v>
      </c>
      <c r="I89" s="72">
        <v>0</v>
      </c>
      <c r="J89" s="72">
        <v>0</v>
      </c>
      <c r="K89" s="72">
        <v>0.43</v>
      </c>
      <c r="L89" s="72">
        <v>0.43</v>
      </c>
      <c r="M89" s="72">
        <v>0.28999999999999998</v>
      </c>
      <c r="N89" s="72">
        <v>0.28999999999999998</v>
      </c>
      <c r="O89" s="72">
        <v>0.14000000000000001</v>
      </c>
    </row>
    <row r="90" spans="1:16" x14ac:dyDescent="0.25">
      <c r="A90" s="2" t="s">
        <v>180</v>
      </c>
      <c r="B90" s="71">
        <v>6</v>
      </c>
      <c r="C90" s="82">
        <v>2</v>
      </c>
      <c r="D90" s="72">
        <v>0.83</v>
      </c>
      <c r="E90" s="72">
        <v>0.67</v>
      </c>
      <c r="F90" s="72">
        <v>0.5</v>
      </c>
      <c r="G90" s="72">
        <v>0</v>
      </c>
      <c r="H90" s="72">
        <v>0</v>
      </c>
      <c r="I90" s="72">
        <v>0</v>
      </c>
      <c r="J90" s="72">
        <v>0</v>
      </c>
      <c r="K90" s="72">
        <v>0.33</v>
      </c>
      <c r="L90" s="72">
        <v>0.5</v>
      </c>
      <c r="M90" s="72">
        <v>0.33</v>
      </c>
      <c r="N90" s="72">
        <v>0.33</v>
      </c>
      <c r="O90" s="72">
        <v>0.17</v>
      </c>
    </row>
    <row r="91" spans="1:16" x14ac:dyDescent="0.25">
      <c r="A91" s="2" t="s">
        <v>191</v>
      </c>
      <c r="B91" s="71">
        <v>7</v>
      </c>
      <c r="C91" s="82">
        <v>1.71</v>
      </c>
      <c r="D91" s="72">
        <v>1</v>
      </c>
      <c r="E91" s="72">
        <v>0.56999999999999995</v>
      </c>
      <c r="F91" s="72">
        <v>0.14000000000000001</v>
      </c>
      <c r="G91" s="72">
        <v>0</v>
      </c>
      <c r="H91" s="72">
        <v>0</v>
      </c>
      <c r="I91" s="72">
        <v>0</v>
      </c>
      <c r="J91" s="72">
        <v>0</v>
      </c>
      <c r="K91" s="72">
        <v>0.14000000000000001</v>
      </c>
      <c r="L91" s="72">
        <v>0.56999999999999995</v>
      </c>
      <c r="M91" s="72">
        <v>0.28999999999999998</v>
      </c>
      <c r="N91" s="72">
        <v>0.56999999999999995</v>
      </c>
      <c r="O91" s="72">
        <v>0.28999999999999998</v>
      </c>
    </row>
    <row r="92" spans="1:16" x14ac:dyDescent="0.25">
      <c r="A92" s="2" t="s">
        <v>177</v>
      </c>
      <c r="B92" s="71">
        <v>7</v>
      </c>
      <c r="C92" s="82">
        <v>1.71</v>
      </c>
      <c r="D92" s="72">
        <v>1</v>
      </c>
      <c r="E92" s="72">
        <v>0.43</v>
      </c>
      <c r="F92" s="72">
        <v>0.28999999999999998</v>
      </c>
      <c r="G92" s="72">
        <v>0</v>
      </c>
      <c r="H92" s="72">
        <v>0</v>
      </c>
      <c r="I92" s="72">
        <v>0</v>
      </c>
      <c r="J92" s="72">
        <v>0</v>
      </c>
      <c r="K92" s="72">
        <v>0.43</v>
      </c>
      <c r="L92" s="72">
        <v>0.28999999999999998</v>
      </c>
      <c r="M92" s="72">
        <v>0.28999999999999998</v>
      </c>
      <c r="N92" s="72">
        <v>0.28999999999999998</v>
      </c>
      <c r="O92" s="72">
        <v>0.28999999999999998</v>
      </c>
    </row>
    <row r="93" spans="1:16" x14ac:dyDescent="0.25">
      <c r="A93" s="2" t="s">
        <v>178</v>
      </c>
      <c r="B93" s="71">
        <v>6</v>
      </c>
      <c r="C93" s="82">
        <v>1.67</v>
      </c>
      <c r="D93" s="72">
        <v>0.67</v>
      </c>
      <c r="E93" s="72">
        <v>0.67</v>
      </c>
      <c r="F93" s="72">
        <v>0.33</v>
      </c>
      <c r="G93" s="72">
        <v>0</v>
      </c>
      <c r="H93" s="72">
        <v>0</v>
      </c>
      <c r="I93" s="72">
        <v>0</v>
      </c>
      <c r="J93" s="72">
        <v>0</v>
      </c>
      <c r="K93" s="72">
        <v>0.17</v>
      </c>
      <c r="L93" s="72">
        <v>0.33</v>
      </c>
      <c r="M93" s="72">
        <v>0.83</v>
      </c>
      <c r="N93" s="72">
        <v>0</v>
      </c>
      <c r="O93" s="72">
        <v>0.5</v>
      </c>
    </row>
    <row r="94" spans="1:16" x14ac:dyDescent="0.25">
      <c r="A94" s="2" t="s">
        <v>187</v>
      </c>
      <c r="B94" s="71">
        <v>6</v>
      </c>
      <c r="C94" s="82">
        <v>1.67</v>
      </c>
      <c r="D94" s="72">
        <v>1</v>
      </c>
      <c r="E94" s="72">
        <v>0.5</v>
      </c>
      <c r="F94" s="72">
        <v>0.17</v>
      </c>
      <c r="G94" s="72">
        <v>0</v>
      </c>
      <c r="H94" s="72">
        <v>0</v>
      </c>
      <c r="I94" s="72">
        <v>0</v>
      </c>
      <c r="J94" s="72">
        <v>0</v>
      </c>
      <c r="K94" s="72">
        <v>0.5</v>
      </c>
      <c r="L94" s="72">
        <v>0</v>
      </c>
      <c r="M94" s="72">
        <v>0.5</v>
      </c>
      <c r="N94" s="72">
        <v>0</v>
      </c>
      <c r="O94" s="72">
        <v>0.5</v>
      </c>
    </row>
    <row r="95" spans="1:16" x14ac:dyDescent="0.25">
      <c r="A95" s="2" t="s">
        <v>189</v>
      </c>
      <c r="B95" s="71">
        <v>5</v>
      </c>
      <c r="C95" s="82">
        <v>1.6</v>
      </c>
      <c r="D95" s="72">
        <v>0.8</v>
      </c>
      <c r="E95" s="72">
        <v>0.4</v>
      </c>
      <c r="F95" s="72">
        <v>0.4</v>
      </c>
      <c r="G95" s="72">
        <v>0</v>
      </c>
      <c r="H95" s="72">
        <v>0</v>
      </c>
      <c r="I95" s="72">
        <v>0</v>
      </c>
      <c r="J95" s="72">
        <v>0</v>
      </c>
      <c r="K95" s="72">
        <v>0.4</v>
      </c>
      <c r="L95" s="72">
        <v>0.6</v>
      </c>
      <c r="M95" s="72">
        <v>0.2</v>
      </c>
      <c r="N95" s="72">
        <v>0.4</v>
      </c>
      <c r="O95" s="72">
        <v>0</v>
      </c>
    </row>
    <row r="96" spans="1:16" x14ac:dyDescent="0.25">
      <c r="A96" s="2" t="s">
        <v>183</v>
      </c>
      <c r="B96" s="71">
        <v>7</v>
      </c>
      <c r="C96" s="82">
        <v>1.57</v>
      </c>
      <c r="D96" s="72">
        <v>0.86</v>
      </c>
      <c r="E96" s="72">
        <v>0.56999999999999995</v>
      </c>
      <c r="F96" s="72">
        <v>0.14000000000000001</v>
      </c>
      <c r="G96" s="72">
        <v>0</v>
      </c>
      <c r="H96" s="72">
        <v>0</v>
      </c>
      <c r="I96" s="72">
        <v>0</v>
      </c>
      <c r="J96" s="72">
        <v>0</v>
      </c>
      <c r="K96" s="72">
        <v>0.28999999999999998</v>
      </c>
      <c r="L96" s="72">
        <v>0.43</v>
      </c>
      <c r="M96" s="72">
        <v>0.43</v>
      </c>
      <c r="N96" s="72">
        <v>0.28999999999999998</v>
      </c>
      <c r="O96" s="72">
        <v>0.28999999999999998</v>
      </c>
    </row>
    <row r="97" spans="1:15" x14ac:dyDescent="0.25">
      <c r="A97" s="2" t="s">
        <v>186</v>
      </c>
      <c r="B97" s="71">
        <v>6</v>
      </c>
      <c r="C97" s="82">
        <v>1.5</v>
      </c>
      <c r="D97" s="72">
        <v>0.83</v>
      </c>
      <c r="E97" s="72">
        <v>0.5</v>
      </c>
      <c r="F97" s="72">
        <v>0.17</v>
      </c>
      <c r="G97" s="72">
        <v>0</v>
      </c>
      <c r="H97" s="72">
        <v>0</v>
      </c>
      <c r="I97" s="72">
        <v>0</v>
      </c>
      <c r="J97" s="72">
        <v>0</v>
      </c>
      <c r="K97" s="72">
        <v>0.17</v>
      </c>
      <c r="L97" s="72">
        <v>0.5</v>
      </c>
      <c r="M97" s="72">
        <v>0.5</v>
      </c>
      <c r="N97" s="72">
        <v>0.33</v>
      </c>
      <c r="O97" s="72">
        <v>0.33</v>
      </c>
    </row>
    <row r="98" spans="1:15" x14ac:dyDescent="0.25">
      <c r="A98" s="2" t="s">
        <v>197</v>
      </c>
      <c r="B98" s="71">
        <v>7</v>
      </c>
      <c r="C98" s="82">
        <v>1.43</v>
      </c>
      <c r="D98" s="72">
        <v>0.71</v>
      </c>
      <c r="E98" s="72">
        <v>0.28999999999999998</v>
      </c>
      <c r="F98" s="72">
        <v>0.28999999999999998</v>
      </c>
      <c r="G98" s="72">
        <v>0.14000000000000001</v>
      </c>
      <c r="H98" s="72">
        <v>0</v>
      </c>
      <c r="I98" s="72">
        <v>0</v>
      </c>
      <c r="J98" s="72">
        <v>0</v>
      </c>
      <c r="K98" s="72">
        <v>0.28999999999999998</v>
      </c>
      <c r="L98" s="72">
        <v>0.43</v>
      </c>
      <c r="M98" s="72">
        <v>0.56999999999999995</v>
      </c>
      <c r="N98" s="72">
        <v>0.14000000000000001</v>
      </c>
      <c r="O98" s="72">
        <v>0.28999999999999998</v>
      </c>
    </row>
    <row r="99" spans="1:15" x14ac:dyDescent="0.25">
      <c r="A99" s="2" t="s">
        <v>190</v>
      </c>
      <c r="B99" s="71">
        <v>7</v>
      </c>
      <c r="C99" s="82">
        <v>1.43</v>
      </c>
      <c r="D99" s="72">
        <v>0.71</v>
      </c>
      <c r="E99" s="72">
        <v>0.28999999999999998</v>
      </c>
      <c r="F99" s="72">
        <v>0.28999999999999998</v>
      </c>
      <c r="G99" s="72">
        <v>0.14000000000000001</v>
      </c>
      <c r="H99" s="72">
        <v>0</v>
      </c>
      <c r="I99" s="72">
        <v>0</v>
      </c>
      <c r="J99" s="72">
        <v>0</v>
      </c>
      <c r="K99" s="72">
        <v>0.28999999999999998</v>
      </c>
      <c r="L99" s="72">
        <v>0.71</v>
      </c>
      <c r="M99" s="72">
        <v>0.28999999999999998</v>
      </c>
      <c r="N99" s="72">
        <v>0.43</v>
      </c>
      <c r="O99" s="72">
        <v>0</v>
      </c>
    </row>
    <row r="100" spans="1:15" x14ac:dyDescent="0.25">
      <c r="A100" s="2" t="s">
        <v>182</v>
      </c>
      <c r="B100" s="71">
        <v>5</v>
      </c>
      <c r="C100" s="82">
        <v>1.4</v>
      </c>
      <c r="D100" s="72">
        <v>0.8</v>
      </c>
      <c r="E100" s="72">
        <v>0.4</v>
      </c>
      <c r="F100" s="72">
        <v>0.2</v>
      </c>
      <c r="G100" s="72">
        <v>0</v>
      </c>
      <c r="H100" s="72">
        <v>0</v>
      </c>
      <c r="I100" s="72">
        <v>0</v>
      </c>
      <c r="J100" s="72">
        <v>0</v>
      </c>
      <c r="K100" s="72">
        <v>0.4</v>
      </c>
      <c r="L100" s="72">
        <v>0.4</v>
      </c>
      <c r="M100" s="72">
        <v>0.4</v>
      </c>
      <c r="N100" s="72">
        <v>0.2</v>
      </c>
      <c r="O100" s="72">
        <v>0.2</v>
      </c>
    </row>
    <row r="101" spans="1:15" x14ac:dyDescent="0.25">
      <c r="A101" s="2" t="s">
        <v>188</v>
      </c>
      <c r="B101" s="71">
        <v>6</v>
      </c>
      <c r="C101" s="82">
        <v>1.33</v>
      </c>
      <c r="D101" s="72">
        <v>0.83</v>
      </c>
      <c r="E101" s="72">
        <v>0.17</v>
      </c>
      <c r="F101" s="72">
        <v>0.17</v>
      </c>
      <c r="G101" s="72">
        <v>0.17</v>
      </c>
      <c r="H101" s="72">
        <v>0</v>
      </c>
      <c r="I101" s="72">
        <v>0</v>
      </c>
      <c r="J101" s="72">
        <v>0</v>
      </c>
      <c r="K101" s="72">
        <v>0.17</v>
      </c>
      <c r="L101" s="72">
        <v>0.17</v>
      </c>
      <c r="M101" s="72">
        <v>0.83</v>
      </c>
      <c r="N101" s="72">
        <v>0</v>
      </c>
      <c r="O101" s="72">
        <v>0.67</v>
      </c>
    </row>
    <row r="102" spans="1:15" x14ac:dyDescent="0.25">
      <c r="A102" s="2" t="s">
        <v>185</v>
      </c>
      <c r="B102" s="71">
        <v>6</v>
      </c>
      <c r="C102" s="82">
        <v>1.33</v>
      </c>
      <c r="D102" s="72">
        <v>1</v>
      </c>
      <c r="E102" s="72">
        <v>0.33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0.17</v>
      </c>
      <c r="L102" s="72">
        <v>0.67</v>
      </c>
      <c r="M102" s="72">
        <v>0.17</v>
      </c>
      <c r="N102" s="72">
        <v>0.67</v>
      </c>
      <c r="O102" s="72">
        <v>0.17</v>
      </c>
    </row>
    <row r="103" spans="1:15" x14ac:dyDescent="0.25">
      <c r="A103" s="2" t="s">
        <v>181</v>
      </c>
      <c r="B103" s="71">
        <v>6</v>
      </c>
      <c r="C103" s="82">
        <v>1.17</v>
      </c>
      <c r="D103" s="72">
        <v>0.83</v>
      </c>
      <c r="E103" s="72">
        <v>0.33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0.33</v>
      </c>
      <c r="M103" s="72">
        <v>0.83</v>
      </c>
      <c r="N103" s="72">
        <v>0.17</v>
      </c>
      <c r="O103" s="72">
        <v>0.67</v>
      </c>
    </row>
    <row r="104" spans="1:15" x14ac:dyDescent="0.25">
      <c r="A104" s="2" t="s">
        <v>194</v>
      </c>
      <c r="B104" s="71">
        <v>7</v>
      </c>
      <c r="C104" s="82">
        <v>1.1399999999999999</v>
      </c>
      <c r="D104" s="72">
        <v>0.86</v>
      </c>
      <c r="E104" s="72">
        <v>0.28999999999999998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0.14000000000000001</v>
      </c>
      <c r="L104" s="72">
        <v>0.56999999999999995</v>
      </c>
      <c r="M104" s="72">
        <v>0.43</v>
      </c>
      <c r="N104" s="72">
        <v>0.43</v>
      </c>
      <c r="O104" s="72">
        <v>0.28999999999999998</v>
      </c>
    </row>
    <row r="105" spans="1:15" x14ac:dyDescent="0.25">
      <c r="A105" s="2" t="s">
        <v>192</v>
      </c>
      <c r="B105" s="71">
        <v>7</v>
      </c>
      <c r="C105" s="82">
        <v>1.1399999999999999</v>
      </c>
      <c r="D105" s="72">
        <v>0.43</v>
      </c>
      <c r="E105" s="72">
        <v>0.43</v>
      </c>
      <c r="F105" s="72">
        <v>0.28999999999999998</v>
      </c>
      <c r="G105" s="72">
        <v>0</v>
      </c>
      <c r="H105" s="72">
        <v>0</v>
      </c>
      <c r="I105" s="72">
        <v>0</v>
      </c>
      <c r="J105" s="72">
        <v>0</v>
      </c>
      <c r="K105" s="72">
        <v>0.28999999999999998</v>
      </c>
      <c r="L105" s="72">
        <v>0.71</v>
      </c>
      <c r="M105" s="72">
        <v>0.56999999999999995</v>
      </c>
      <c r="N105" s="72">
        <v>0.14000000000000001</v>
      </c>
      <c r="O105" s="72">
        <v>0</v>
      </c>
    </row>
    <row r="106" spans="1:15" x14ac:dyDescent="0.25">
      <c r="A106" s="2" t="s">
        <v>179</v>
      </c>
      <c r="B106" s="71">
        <v>5</v>
      </c>
      <c r="C106" s="82">
        <v>1</v>
      </c>
      <c r="D106" s="72">
        <v>0.6</v>
      </c>
      <c r="E106" s="72">
        <v>0.4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0.4</v>
      </c>
      <c r="M106" s="72">
        <v>1</v>
      </c>
      <c r="N106" s="72">
        <v>0</v>
      </c>
      <c r="O106" s="72">
        <v>0.6</v>
      </c>
    </row>
    <row r="107" spans="1:15" x14ac:dyDescent="0.25">
      <c r="A107" s="2" t="s">
        <v>195</v>
      </c>
      <c r="B107" s="71">
        <v>6</v>
      </c>
      <c r="C107" s="82">
        <v>1</v>
      </c>
      <c r="D107" s="72">
        <v>0.67</v>
      </c>
      <c r="E107" s="72">
        <v>0.17</v>
      </c>
      <c r="F107" s="72">
        <v>0.17</v>
      </c>
      <c r="G107" s="72">
        <v>0</v>
      </c>
      <c r="H107" s="72">
        <v>0</v>
      </c>
      <c r="I107" s="72">
        <v>0</v>
      </c>
      <c r="J107" s="72">
        <v>0</v>
      </c>
      <c r="K107" s="72">
        <v>0.17</v>
      </c>
      <c r="L107" s="72">
        <v>0.5</v>
      </c>
      <c r="M107" s="72">
        <v>0.67</v>
      </c>
      <c r="N107" s="72">
        <v>0.17</v>
      </c>
      <c r="O107" s="72">
        <v>0.33</v>
      </c>
    </row>
    <row r="108" spans="1:15" x14ac:dyDescent="0.25">
      <c r="A108" s="2" t="s">
        <v>196</v>
      </c>
      <c r="B108" s="71">
        <v>6</v>
      </c>
      <c r="C108" s="82">
        <v>0.83</v>
      </c>
      <c r="D108" s="72">
        <v>0.5</v>
      </c>
      <c r="E108" s="72">
        <v>0.33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0.17</v>
      </c>
      <c r="L108" s="72">
        <v>0.83</v>
      </c>
      <c r="M108" s="72">
        <v>0.5</v>
      </c>
      <c r="N108" s="72">
        <v>0.33</v>
      </c>
      <c r="O108" s="72">
        <v>0</v>
      </c>
    </row>
    <row r="109" spans="1:15" x14ac:dyDescent="0.25">
      <c r="A109" s="2" t="s">
        <v>198</v>
      </c>
      <c r="B109" s="71">
        <v>5</v>
      </c>
      <c r="C109" s="82">
        <v>0.8</v>
      </c>
      <c r="D109" s="72">
        <v>0.8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0.8</v>
      </c>
      <c r="M109" s="72">
        <v>0.4</v>
      </c>
      <c r="N109" s="72">
        <v>0.6</v>
      </c>
      <c r="O109" s="72">
        <v>0.2</v>
      </c>
    </row>
    <row r="110" spans="1:15" x14ac:dyDescent="0.25">
      <c r="A110" s="2" t="s">
        <v>199</v>
      </c>
      <c r="B110" s="71">
        <v>6</v>
      </c>
      <c r="C110" s="82">
        <v>0.33</v>
      </c>
      <c r="D110" s="72">
        <v>0.17</v>
      </c>
      <c r="E110" s="72">
        <v>0.17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0.83</v>
      </c>
      <c r="M110" s="72">
        <v>1</v>
      </c>
      <c r="N110" s="72">
        <v>0</v>
      </c>
      <c r="O110" s="72">
        <v>0.17</v>
      </c>
    </row>
    <row r="111" spans="1:15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</row>
    <row r="112" spans="1:15" x14ac:dyDescent="0.25">
      <c r="A112" s="83" t="s">
        <v>40</v>
      </c>
      <c r="B112" s="57"/>
      <c r="C112" s="57"/>
      <c r="D112" s="84">
        <v>0.77500000000000002</v>
      </c>
      <c r="E112" s="84">
        <v>0.40799999999999997</v>
      </c>
      <c r="F112" s="84">
        <v>0.19700000000000001</v>
      </c>
      <c r="G112" s="84">
        <v>4.2000000000000003E-2</v>
      </c>
      <c r="H112" s="84">
        <v>0</v>
      </c>
      <c r="I112" s="84">
        <v>0</v>
      </c>
      <c r="J112" s="84">
        <v>0</v>
      </c>
      <c r="K112" s="84">
        <v>0.23899999999999999</v>
      </c>
      <c r="L112" s="84">
        <v>0.49299999999999999</v>
      </c>
      <c r="M112" s="84">
        <v>0.49299999999999999</v>
      </c>
      <c r="N112" s="84">
        <v>0.26800000000000002</v>
      </c>
      <c r="O112" s="84">
        <v>0.26800000000000002</v>
      </c>
    </row>
    <row r="113" spans="1:16" x14ac:dyDescent="0.25">
      <c r="A113" s="58"/>
      <c r="B113" s="58"/>
      <c r="C113" s="58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</row>
    <row r="114" spans="1:16" ht="15" customHeight="1" x14ac:dyDescent="0.25">
      <c r="A114" s="58" t="s">
        <v>45</v>
      </c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</row>
    <row r="115" spans="1:16" x14ac:dyDescent="0.25">
      <c r="A115" s="85" t="s">
        <v>41</v>
      </c>
      <c r="B115" s="81" t="s">
        <v>2</v>
      </c>
      <c r="C115" s="81" t="s">
        <v>3</v>
      </c>
      <c r="D115" s="81" t="s">
        <v>4</v>
      </c>
      <c r="E115" s="81" t="s">
        <v>5</v>
      </c>
      <c r="F115" s="81" t="s">
        <v>6</v>
      </c>
      <c r="G115" s="81" t="s">
        <v>7</v>
      </c>
      <c r="H115" s="81" t="s">
        <v>8</v>
      </c>
      <c r="I115" s="81" t="s">
        <v>9</v>
      </c>
      <c r="J115" s="81" t="s">
        <v>10</v>
      </c>
      <c r="K115" s="81" t="s">
        <v>11</v>
      </c>
      <c r="L115" s="81" t="s">
        <v>12</v>
      </c>
      <c r="M115" s="81" t="s">
        <v>13</v>
      </c>
      <c r="N115" s="81" t="s">
        <v>14</v>
      </c>
      <c r="O115" s="81" t="s">
        <v>15</v>
      </c>
    </row>
    <row r="116" spans="1:16" x14ac:dyDescent="0.25">
      <c r="A116" s="85"/>
      <c r="B116" s="2" t="s">
        <v>184</v>
      </c>
      <c r="C116" s="71">
        <v>3</v>
      </c>
      <c r="D116" s="82">
        <v>3</v>
      </c>
      <c r="E116" s="72">
        <v>1</v>
      </c>
      <c r="F116" s="72">
        <v>1</v>
      </c>
      <c r="G116" s="72">
        <v>0.67</v>
      </c>
      <c r="H116" s="72">
        <v>0.33</v>
      </c>
      <c r="I116" s="72">
        <v>0</v>
      </c>
      <c r="J116" s="72">
        <v>0</v>
      </c>
      <c r="K116" s="72">
        <v>0</v>
      </c>
      <c r="L116" s="72">
        <v>0.67</v>
      </c>
      <c r="M116" s="72">
        <v>0.33</v>
      </c>
      <c r="N116" s="72">
        <v>0</v>
      </c>
      <c r="O116" s="72">
        <v>0.33</v>
      </c>
      <c r="P116" s="72">
        <v>0</v>
      </c>
    </row>
    <row r="117" spans="1:16" x14ac:dyDescent="0.25">
      <c r="A117" s="2" t="s">
        <v>197</v>
      </c>
      <c r="B117" s="71">
        <v>4</v>
      </c>
      <c r="C117" s="82">
        <v>2</v>
      </c>
      <c r="D117" s="72">
        <v>0.75</v>
      </c>
      <c r="E117" s="72">
        <v>0.5</v>
      </c>
      <c r="F117" s="72">
        <v>0.5</v>
      </c>
      <c r="G117" s="72">
        <v>0.25</v>
      </c>
      <c r="H117" s="72">
        <v>0</v>
      </c>
      <c r="I117" s="72">
        <v>0</v>
      </c>
      <c r="J117" s="72">
        <v>0</v>
      </c>
      <c r="K117" s="72">
        <v>0.5</v>
      </c>
      <c r="L117" s="72">
        <v>0.5</v>
      </c>
      <c r="M117" s="72">
        <v>0.25</v>
      </c>
      <c r="N117" s="72">
        <v>0.25</v>
      </c>
      <c r="O117" s="72">
        <v>0</v>
      </c>
    </row>
    <row r="118" spans="1:16" x14ac:dyDescent="0.25">
      <c r="A118" s="2" t="s">
        <v>180</v>
      </c>
      <c r="B118" s="71">
        <v>4</v>
      </c>
      <c r="C118" s="82">
        <v>2</v>
      </c>
      <c r="D118" s="72">
        <v>0.75</v>
      </c>
      <c r="E118" s="72">
        <v>0.75</v>
      </c>
      <c r="F118" s="72">
        <v>0.5</v>
      </c>
      <c r="G118" s="72">
        <v>0</v>
      </c>
      <c r="H118" s="72">
        <v>0</v>
      </c>
      <c r="I118" s="72">
        <v>0</v>
      </c>
      <c r="J118" s="72">
        <v>0</v>
      </c>
      <c r="K118" s="72">
        <v>0.25</v>
      </c>
      <c r="L118" s="72">
        <v>0.5</v>
      </c>
      <c r="M118" s="72">
        <v>0.5</v>
      </c>
      <c r="N118" s="72">
        <v>0.25</v>
      </c>
      <c r="O118" s="72">
        <v>0.25</v>
      </c>
    </row>
    <row r="119" spans="1:16" x14ac:dyDescent="0.25">
      <c r="A119" s="2" t="s">
        <v>189</v>
      </c>
      <c r="B119" s="71">
        <v>2</v>
      </c>
      <c r="C119" s="82">
        <v>2</v>
      </c>
      <c r="D119" s="72">
        <v>1</v>
      </c>
      <c r="E119" s="72">
        <v>0.5</v>
      </c>
      <c r="F119" s="72">
        <v>0.5</v>
      </c>
      <c r="G119" s="72">
        <v>0</v>
      </c>
      <c r="H119" s="72">
        <v>0</v>
      </c>
      <c r="I119" s="72">
        <v>0</v>
      </c>
      <c r="J119" s="72">
        <v>0</v>
      </c>
      <c r="K119" s="72">
        <v>0.5</v>
      </c>
      <c r="L119" s="72">
        <v>0.5</v>
      </c>
      <c r="M119" s="72">
        <v>0</v>
      </c>
      <c r="N119" s="72">
        <v>0.5</v>
      </c>
      <c r="O119" s="72">
        <v>0</v>
      </c>
    </row>
    <row r="120" spans="1:16" x14ac:dyDescent="0.25">
      <c r="A120" s="2" t="s">
        <v>187</v>
      </c>
      <c r="B120" s="71">
        <v>3</v>
      </c>
      <c r="C120" s="82">
        <v>2</v>
      </c>
      <c r="D120" s="72">
        <v>1</v>
      </c>
      <c r="E120" s="72">
        <v>0.67</v>
      </c>
      <c r="F120" s="72">
        <v>0.33</v>
      </c>
      <c r="G120" s="72">
        <v>0</v>
      </c>
      <c r="H120" s="72">
        <v>0</v>
      </c>
      <c r="I120" s="72">
        <v>0</v>
      </c>
      <c r="J120" s="72">
        <v>0</v>
      </c>
      <c r="K120" s="72">
        <v>0.67</v>
      </c>
      <c r="L120" s="72">
        <v>0</v>
      </c>
      <c r="M120" s="72">
        <v>0.33</v>
      </c>
      <c r="N120" s="72">
        <v>0</v>
      </c>
      <c r="O120" s="72">
        <v>0.33</v>
      </c>
    </row>
    <row r="121" spans="1:16" x14ac:dyDescent="0.25">
      <c r="A121" s="2" t="s">
        <v>192</v>
      </c>
      <c r="B121" s="71">
        <v>4</v>
      </c>
      <c r="C121" s="82">
        <v>2</v>
      </c>
      <c r="D121" s="72">
        <v>0.75</v>
      </c>
      <c r="E121" s="72">
        <v>0.75</v>
      </c>
      <c r="F121" s="72">
        <v>0.5</v>
      </c>
      <c r="G121" s="72">
        <v>0</v>
      </c>
      <c r="H121" s="72">
        <v>0</v>
      </c>
      <c r="I121" s="72">
        <v>0</v>
      </c>
      <c r="J121" s="72">
        <v>0</v>
      </c>
      <c r="K121" s="72">
        <v>0.5</v>
      </c>
      <c r="L121" s="72">
        <v>0.5</v>
      </c>
      <c r="M121" s="72">
        <v>0.25</v>
      </c>
      <c r="N121" s="72">
        <v>0.25</v>
      </c>
      <c r="O121" s="72">
        <v>0</v>
      </c>
    </row>
    <row r="122" spans="1:16" x14ac:dyDescent="0.25">
      <c r="A122" s="2" t="s">
        <v>182</v>
      </c>
      <c r="B122" s="71">
        <v>4</v>
      </c>
      <c r="C122" s="82">
        <v>1.75</v>
      </c>
      <c r="D122" s="72">
        <v>1</v>
      </c>
      <c r="E122" s="72">
        <v>0.5</v>
      </c>
      <c r="F122" s="72">
        <v>0.25</v>
      </c>
      <c r="G122" s="72">
        <v>0</v>
      </c>
      <c r="H122" s="72">
        <v>0</v>
      </c>
      <c r="I122" s="72">
        <v>0</v>
      </c>
      <c r="J122" s="72">
        <v>0</v>
      </c>
      <c r="K122" s="72">
        <v>0.5</v>
      </c>
      <c r="L122" s="72">
        <v>0.25</v>
      </c>
      <c r="M122" s="72">
        <v>0.25</v>
      </c>
      <c r="N122" s="72">
        <v>0.25</v>
      </c>
      <c r="O122" s="72">
        <v>0.25</v>
      </c>
    </row>
    <row r="123" spans="1:16" x14ac:dyDescent="0.25">
      <c r="A123" s="2" t="s">
        <v>193</v>
      </c>
      <c r="B123" s="71">
        <v>3</v>
      </c>
      <c r="C123" s="82">
        <v>1.67</v>
      </c>
      <c r="D123" s="72">
        <v>1</v>
      </c>
      <c r="E123" s="72">
        <v>0.33</v>
      </c>
      <c r="F123" s="72">
        <v>0.33</v>
      </c>
      <c r="G123" s="72">
        <v>0</v>
      </c>
      <c r="H123" s="72">
        <v>0</v>
      </c>
      <c r="I123" s="72">
        <v>0</v>
      </c>
      <c r="J123" s="72">
        <v>0</v>
      </c>
      <c r="K123" s="72">
        <v>0.33</v>
      </c>
      <c r="L123" s="72">
        <v>0.33</v>
      </c>
      <c r="M123" s="72">
        <v>0.33</v>
      </c>
      <c r="N123" s="72">
        <v>0.33</v>
      </c>
      <c r="O123" s="72">
        <v>0.33</v>
      </c>
    </row>
    <row r="124" spans="1:16" x14ac:dyDescent="0.25">
      <c r="A124" s="2" t="s">
        <v>191</v>
      </c>
      <c r="B124" s="71">
        <v>3</v>
      </c>
      <c r="C124" s="82">
        <v>1.67</v>
      </c>
      <c r="D124" s="72">
        <v>1</v>
      </c>
      <c r="E124" s="72">
        <v>0.67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1</v>
      </c>
      <c r="M124" s="72">
        <v>0</v>
      </c>
      <c r="N124" s="72">
        <v>1</v>
      </c>
      <c r="O124" s="72">
        <v>0</v>
      </c>
    </row>
    <row r="125" spans="1:16" x14ac:dyDescent="0.25">
      <c r="A125" s="2" t="s">
        <v>186</v>
      </c>
      <c r="B125" s="71">
        <v>3</v>
      </c>
      <c r="C125" s="82">
        <v>1.67</v>
      </c>
      <c r="D125" s="72">
        <v>1</v>
      </c>
      <c r="E125" s="72">
        <v>0.67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0.33</v>
      </c>
      <c r="L125" s="72">
        <v>0.33</v>
      </c>
      <c r="M125" s="72">
        <v>0.33</v>
      </c>
      <c r="N125" s="72">
        <v>0.33</v>
      </c>
      <c r="O125" s="72">
        <v>0.33</v>
      </c>
    </row>
    <row r="126" spans="1:16" x14ac:dyDescent="0.25">
      <c r="A126" s="2" t="s">
        <v>178</v>
      </c>
      <c r="B126" s="71">
        <v>3</v>
      </c>
      <c r="C126" s="82">
        <v>1.67</v>
      </c>
      <c r="D126" s="72">
        <v>0.67</v>
      </c>
      <c r="E126" s="72">
        <v>0.67</v>
      </c>
      <c r="F126" s="72">
        <v>0.33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0.33</v>
      </c>
      <c r="M126" s="72">
        <v>1</v>
      </c>
      <c r="N126" s="72">
        <v>0</v>
      </c>
      <c r="O126" s="72">
        <v>0.67</v>
      </c>
    </row>
    <row r="127" spans="1:16" x14ac:dyDescent="0.25">
      <c r="A127" s="2" t="s">
        <v>181</v>
      </c>
      <c r="B127" s="71">
        <v>3</v>
      </c>
      <c r="C127" s="82">
        <v>1.67</v>
      </c>
      <c r="D127" s="72">
        <v>1</v>
      </c>
      <c r="E127" s="72">
        <v>0.67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0</v>
      </c>
      <c r="L127" s="72">
        <v>0.33</v>
      </c>
      <c r="M127" s="72">
        <v>0.67</v>
      </c>
      <c r="N127" s="72">
        <v>0.33</v>
      </c>
      <c r="O127" s="72">
        <v>0.67</v>
      </c>
    </row>
    <row r="128" spans="1:16" x14ac:dyDescent="0.25">
      <c r="A128" s="2" t="s">
        <v>190</v>
      </c>
      <c r="B128" s="71">
        <v>4</v>
      </c>
      <c r="C128" s="82">
        <v>1.5</v>
      </c>
      <c r="D128" s="72">
        <v>0.75</v>
      </c>
      <c r="E128" s="72">
        <v>0.25</v>
      </c>
      <c r="F128" s="72">
        <v>0.25</v>
      </c>
      <c r="G128" s="72">
        <v>0.25</v>
      </c>
      <c r="H128" s="72">
        <v>0</v>
      </c>
      <c r="I128" s="72">
        <v>0</v>
      </c>
      <c r="J128" s="72">
        <v>0</v>
      </c>
      <c r="K128" s="72">
        <v>0.25</v>
      </c>
      <c r="L128" s="72">
        <v>0.75</v>
      </c>
      <c r="M128" s="72">
        <v>0.25</v>
      </c>
      <c r="N128" s="72">
        <v>0.5</v>
      </c>
      <c r="O128" s="72">
        <v>0</v>
      </c>
    </row>
    <row r="129" spans="1:16" x14ac:dyDescent="0.25">
      <c r="A129" s="2" t="s">
        <v>185</v>
      </c>
      <c r="B129" s="71">
        <v>3</v>
      </c>
      <c r="C129" s="82">
        <v>1.33</v>
      </c>
      <c r="D129" s="72">
        <v>1</v>
      </c>
      <c r="E129" s="72">
        <v>0.33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</v>
      </c>
      <c r="L129" s="72">
        <v>0.67</v>
      </c>
      <c r="M129" s="72">
        <v>0.33</v>
      </c>
      <c r="N129" s="72">
        <v>0.67</v>
      </c>
      <c r="O129" s="72">
        <v>0.33</v>
      </c>
    </row>
    <row r="130" spans="1:16" x14ac:dyDescent="0.25">
      <c r="A130" s="2" t="s">
        <v>183</v>
      </c>
      <c r="B130" s="71">
        <v>4</v>
      </c>
      <c r="C130" s="82">
        <v>1</v>
      </c>
      <c r="D130" s="72">
        <v>0.75</v>
      </c>
      <c r="E130" s="72">
        <v>0.25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0.25</v>
      </c>
      <c r="L130" s="72">
        <v>0.5</v>
      </c>
      <c r="M130" s="72">
        <v>0.5</v>
      </c>
      <c r="N130" s="72">
        <v>0.25</v>
      </c>
      <c r="O130" s="72">
        <v>0.25</v>
      </c>
    </row>
    <row r="131" spans="1:16" x14ac:dyDescent="0.25">
      <c r="A131" s="2" t="s">
        <v>177</v>
      </c>
      <c r="B131" s="71">
        <v>3</v>
      </c>
      <c r="C131" s="82">
        <v>1</v>
      </c>
      <c r="D131" s="72">
        <v>1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0.33</v>
      </c>
      <c r="M131" s="72">
        <v>0.67</v>
      </c>
      <c r="N131" s="72">
        <v>0.33</v>
      </c>
      <c r="O131" s="72">
        <v>0.67</v>
      </c>
    </row>
    <row r="132" spans="1:16" x14ac:dyDescent="0.25">
      <c r="A132" s="2" t="s">
        <v>195</v>
      </c>
      <c r="B132" s="71">
        <v>3</v>
      </c>
      <c r="C132" s="82">
        <v>0.67</v>
      </c>
      <c r="D132" s="72">
        <v>0.67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0.33</v>
      </c>
      <c r="M132" s="72">
        <v>1</v>
      </c>
      <c r="N132" s="72">
        <v>0</v>
      </c>
      <c r="O132" s="72">
        <v>0.67</v>
      </c>
    </row>
    <row r="133" spans="1:16" x14ac:dyDescent="0.25">
      <c r="A133" s="2" t="s">
        <v>196</v>
      </c>
      <c r="B133" s="71">
        <v>3</v>
      </c>
      <c r="C133" s="82">
        <v>0.67</v>
      </c>
      <c r="D133" s="72">
        <v>0.33</v>
      </c>
      <c r="E133" s="72">
        <v>0.33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0.33</v>
      </c>
      <c r="L133" s="72">
        <v>0.67</v>
      </c>
      <c r="M133" s="72">
        <v>0.67</v>
      </c>
      <c r="N133" s="72">
        <v>0</v>
      </c>
      <c r="O133" s="72">
        <v>0</v>
      </c>
    </row>
    <row r="134" spans="1:16" x14ac:dyDescent="0.25">
      <c r="A134" s="2" t="s">
        <v>194</v>
      </c>
      <c r="B134" s="71">
        <v>3</v>
      </c>
      <c r="C134" s="82">
        <v>0.67</v>
      </c>
      <c r="D134" s="72">
        <v>0.67</v>
      </c>
      <c r="E134" s="72">
        <v>0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</v>
      </c>
      <c r="L134" s="72">
        <v>0.67</v>
      </c>
      <c r="M134" s="72">
        <v>0.67</v>
      </c>
      <c r="N134" s="72">
        <v>0.33</v>
      </c>
      <c r="O134" s="72">
        <v>0.33</v>
      </c>
    </row>
    <row r="135" spans="1:16" x14ac:dyDescent="0.25">
      <c r="A135" s="2" t="s">
        <v>188</v>
      </c>
      <c r="B135" s="71">
        <v>2</v>
      </c>
      <c r="C135" s="82">
        <v>0.5</v>
      </c>
      <c r="D135" s="72">
        <v>0.5</v>
      </c>
      <c r="E135" s="72">
        <v>0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0.5</v>
      </c>
      <c r="M135" s="72">
        <v>1</v>
      </c>
      <c r="N135" s="72">
        <v>0</v>
      </c>
      <c r="O135" s="72">
        <v>0.5</v>
      </c>
    </row>
    <row r="136" spans="1:16" x14ac:dyDescent="0.25">
      <c r="A136" s="2" t="s">
        <v>179</v>
      </c>
      <c r="B136" s="71">
        <v>2</v>
      </c>
      <c r="C136" s="82">
        <v>0.5</v>
      </c>
      <c r="D136" s="72">
        <v>0.5</v>
      </c>
      <c r="E136" s="72">
        <v>0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0.5</v>
      </c>
      <c r="M136" s="72">
        <v>1</v>
      </c>
      <c r="N136" s="72">
        <v>0</v>
      </c>
      <c r="O136" s="72">
        <v>0.5</v>
      </c>
    </row>
    <row r="137" spans="1:16" x14ac:dyDescent="0.25">
      <c r="A137" s="2" t="s">
        <v>198</v>
      </c>
      <c r="B137" s="71">
        <v>2</v>
      </c>
      <c r="C137" s="82">
        <v>0.5</v>
      </c>
      <c r="D137" s="72">
        <v>0.5</v>
      </c>
      <c r="E137" s="72">
        <v>0</v>
      </c>
      <c r="F137" s="72">
        <v>0</v>
      </c>
      <c r="G137" s="72">
        <v>0</v>
      </c>
      <c r="H137" s="72">
        <v>0</v>
      </c>
      <c r="I137" s="72">
        <v>0</v>
      </c>
      <c r="J137" s="72">
        <v>0</v>
      </c>
      <c r="K137" s="72">
        <v>0</v>
      </c>
      <c r="L137" s="72">
        <v>0.5</v>
      </c>
      <c r="M137" s="72">
        <v>1</v>
      </c>
      <c r="N137" s="72">
        <v>0</v>
      </c>
      <c r="O137" s="72">
        <v>0.5</v>
      </c>
    </row>
    <row r="138" spans="1:16" x14ac:dyDescent="0.25">
      <c r="A138" s="2" t="s">
        <v>199</v>
      </c>
      <c r="B138" s="71">
        <v>3</v>
      </c>
      <c r="C138" s="82">
        <v>0</v>
      </c>
      <c r="D138" s="72">
        <v>0</v>
      </c>
      <c r="E138" s="72">
        <v>0</v>
      </c>
      <c r="F138" s="72">
        <v>0</v>
      </c>
      <c r="G138" s="72">
        <v>0</v>
      </c>
      <c r="H138" s="72">
        <v>0</v>
      </c>
      <c r="I138" s="72">
        <v>0</v>
      </c>
      <c r="J138" s="72">
        <v>0</v>
      </c>
      <c r="K138" s="72">
        <v>0</v>
      </c>
      <c r="L138" s="72">
        <v>1</v>
      </c>
      <c r="M138" s="72">
        <v>1</v>
      </c>
      <c r="N138" s="72">
        <v>0</v>
      </c>
      <c r="O138" s="72">
        <v>0</v>
      </c>
    </row>
    <row r="139" spans="1:16" x14ac:dyDescent="0.25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</row>
    <row r="140" spans="1:16" x14ac:dyDescent="0.25">
      <c r="A140" s="83" t="s">
        <v>40</v>
      </c>
      <c r="B140" s="57"/>
      <c r="C140" s="57"/>
      <c r="D140" s="84">
        <v>0.77500000000000002</v>
      </c>
      <c r="E140" s="84">
        <v>0.40799999999999997</v>
      </c>
      <c r="F140" s="84">
        <v>0.19700000000000001</v>
      </c>
      <c r="G140" s="84">
        <v>4.2000000000000003E-2</v>
      </c>
      <c r="H140" s="84">
        <v>0</v>
      </c>
      <c r="I140" s="84">
        <v>0</v>
      </c>
      <c r="J140" s="84">
        <v>0</v>
      </c>
      <c r="K140" s="84">
        <v>0.23899999999999999</v>
      </c>
      <c r="L140" s="84">
        <v>0.49299999999999999</v>
      </c>
      <c r="M140" s="84">
        <v>0.49299999999999999</v>
      </c>
      <c r="N140" s="84">
        <v>0.26800000000000002</v>
      </c>
      <c r="O140" s="84">
        <v>0.26800000000000002</v>
      </c>
    </row>
    <row r="141" spans="1:16" x14ac:dyDescent="0.25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</row>
    <row r="142" spans="1:16" ht="15" customHeight="1" x14ac:dyDescent="0.25">
      <c r="A142" s="58" t="s">
        <v>46</v>
      </c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</row>
    <row r="143" spans="1:16" x14ac:dyDescent="0.25">
      <c r="A143" s="85" t="s">
        <v>42</v>
      </c>
      <c r="B143" s="81" t="s">
        <v>2</v>
      </c>
      <c r="C143" s="81" t="s">
        <v>3</v>
      </c>
      <c r="D143" s="81" t="s">
        <v>4</v>
      </c>
      <c r="E143" s="81" t="s">
        <v>5</v>
      </c>
      <c r="F143" s="81" t="s">
        <v>6</v>
      </c>
      <c r="G143" s="81" t="s">
        <v>7</v>
      </c>
      <c r="H143" s="81" t="s">
        <v>8</v>
      </c>
      <c r="I143" s="81" t="s">
        <v>9</v>
      </c>
      <c r="J143" s="81" t="s">
        <v>10</v>
      </c>
      <c r="K143" s="81" t="s">
        <v>11</v>
      </c>
      <c r="L143" s="81" t="s">
        <v>12</v>
      </c>
      <c r="M143" s="81" t="s">
        <v>13</v>
      </c>
      <c r="N143" s="81" t="s">
        <v>14</v>
      </c>
      <c r="O143" s="81" t="s">
        <v>15</v>
      </c>
    </row>
    <row r="144" spans="1:16" x14ac:dyDescent="0.25">
      <c r="A144" s="85"/>
      <c r="B144" s="2" t="s">
        <v>193</v>
      </c>
      <c r="C144" s="71">
        <v>4</v>
      </c>
      <c r="D144" s="82">
        <v>2.75</v>
      </c>
      <c r="E144" s="72">
        <v>0.75</v>
      </c>
      <c r="F144" s="72">
        <v>0.75</v>
      </c>
      <c r="G144" s="72">
        <v>0.75</v>
      </c>
      <c r="H144" s="72">
        <v>0.5</v>
      </c>
      <c r="I144" s="72">
        <v>0</v>
      </c>
      <c r="J144" s="72">
        <v>0</v>
      </c>
      <c r="K144" s="72">
        <v>0</v>
      </c>
      <c r="L144" s="72">
        <v>0.5</v>
      </c>
      <c r="M144" s="72">
        <v>0.5</v>
      </c>
      <c r="N144" s="72">
        <v>0.25</v>
      </c>
      <c r="O144" s="72">
        <v>0.25</v>
      </c>
      <c r="P144" s="72">
        <v>0</v>
      </c>
    </row>
    <row r="145" spans="1:15" x14ac:dyDescent="0.25">
      <c r="A145" s="2" t="s">
        <v>183</v>
      </c>
      <c r="B145" s="71">
        <v>3</v>
      </c>
      <c r="C145" s="82">
        <v>2.33</v>
      </c>
      <c r="D145" s="72">
        <v>1</v>
      </c>
      <c r="E145" s="72">
        <v>1</v>
      </c>
      <c r="F145" s="72">
        <v>0.33</v>
      </c>
      <c r="G145" s="72">
        <v>0</v>
      </c>
      <c r="H145" s="72">
        <v>0</v>
      </c>
      <c r="I145" s="72">
        <v>0</v>
      </c>
      <c r="J145" s="72">
        <v>0</v>
      </c>
      <c r="K145" s="72">
        <v>0.33</v>
      </c>
      <c r="L145" s="72">
        <v>0.33</v>
      </c>
      <c r="M145" s="72">
        <v>0.33</v>
      </c>
      <c r="N145" s="72">
        <v>0.33</v>
      </c>
      <c r="O145" s="72">
        <v>0.33</v>
      </c>
    </row>
    <row r="146" spans="1:15" x14ac:dyDescent="0.25">
      <c r="A146" s="2" t="s">
        <v>177</v>
      </c>
      <c r="B146" s="71">
        <v>4</v>
      </c>
      <c r="C146" s="82">
        <v>2.25</v>
      </c>
      <c r="D146" s="72">
        <v>1</v>
      </c>
      <c r="E146" s="72">
        <v>0.75</v>
      </c>
      <c r="F146" s="72">
        <v>0.5</v>
      </c>
      <c r="G146" s="72">
        <v>0</v>
      </c>
      <c r="H146" s="72">
        <v>0</v>
      </c>
      <c r="I146" s="72">
        <v>0</v>
      </c>
      <c r="J146" s="72">
        <v>0</v>
      </c>
      <c r="K146" s="72">
        <v>0.75</v>
      </c>
      <c r="L146" s="72">
        <v>0.25</v>
      </c>
      <c r="M146" s="72">
        <v>0</v>
      </c>
      <c r="N146" s="72">
        <v>0.25</v>
      </c>
      <c r="O146" s="72">
        <v>0</v>
      </c>
    </row>
    <row r="147" spans="1:15" x14ac:dyDescent="0.25">
      <c r="A147" s="2" t="s">
        <v>180</v>
      </c>
      <c r="B147" s="71">
        <v>2</v>
      </c>
      <c r="C147" s="82">
        <v>2</v>
      </c>
      <c r="D147" s="72">
        <v>1</v>
      </c>
      <c r="E147" s="72">
        <v>0.5</v>
      </c>
      <c r="F147" s="72">
        <v>0.5</v>
      </c>
      <c r="G147" s="72">
        <v>0</v>
      </c>
      <c r="H147" s="72">
        <v>0</v>
      </c>
      <c r="I147" s="72">
        <v>0</v>
      </c>
      <c r="J147" s="72">
        <v>0</v>
      </c>
      <c r="K147" s="72">
        <v>0.5</v>
      </c>
      <c r="L147" s="72">
        <v>0.5</v>
      </c>
      <c r="M147" s="72">
        <v>0</v>
      </c>
      <c r="N147" s="72">
        <v>0.5</v>
      </c>
      <c r="O147" s="72">
        <v>0</v>
      </c>
    </row>
    <row r="148" spans="1:15" x14ac:dyDescent="0.25">
      <c r="A148" s="2" t="s">
        <v>188</v>
      </c>
      <c r="B148" s="71">
        <v>4</v>
      </c>
      <c r="C148" s="82">
        <v>1.75</v>
      </c>
      <c r="D148" s="72">
        <v>1</v>
      </c>
      <c r="E148" s="72">
        <v>0.25</v>
      </c>
      <c r="F148" s="72">
        <v>0.25</v>
      </c>
      <c r="G148" s="72">
        <v>0.25</v>
      </c>
      <c r="H148" s="72">
        <v>0</v>
      </c>
      <c r="I148" s="72">
        <v>0</v>
      </c>
      <c r="J148" s="72">
        <v>0</v>
      </c>
      <c r="K148" s="72">
        <v>0.25</v>
      </c>
      <c r="L148" s="72">
        <v>0</v>
      </c>
      <c r="M148" s="72">
        <v>0.75</v>
      </c>
      <c r="N148" s="72">
        <v>0</v>
      </c>
      <c r="O148" s="72">
        <v>0.75</v>
      </c>
    </row>
    <row r="149" spans="1:15" x14ac:dyDescent="0.25">
      <c r="A149" s="2" t="s">
        <v>191</v>
      </c>
      <c r="B149" s="71">
        <v>4</v>
      </c>
      <c r="C149" s="82">
        <v>1.75</v>
      </c>
      <c r="D149" s="72">
        <v>1</v>
      </c>
      <c r="E149" s="72">
        <v>0.5</v>
      </c>
      <c r="F149" s="72">
        <v>0.25</v>
      </c>
      <c r="G149" s="72">
        <v>0</v>
      </c>
      <c r="H149" s="72">
        <v>0</v>
      </c>
      <c r="I149" s="72">
        <v>0</v>
      </c>
      <c r="J149" s="72">
        <v>0</v>
      </c>
      <c r="K149" s="72">
        <v>0.25</v>
      </c>
      <c r="L149" s="72">
        <v>0.25</v>
      </c>
      <c r="M149" s="72">
        <v>0.5</v>
      </c>
      <c r="N149" s="72">
        <v>0.25</v>
      </c>
      <c r="O149" s="72">
        <v>0.5</v>
      </c>
    </row>
    <row r="150" spans="1:15" x14ac:dyDescent="0.25">
      <c r="A150" s="2" t="s">
        <v>184</v>
      </c>
      <c r="B150" s="71">
        <v>3</v>
      </c>
      <c r="C150" s="82">
        <v>1.67</v>
      </c>
      <c r="D150" s="72">
        <v>1</v>
      </c>
      <c r="E150" s="72">
        <v>0.67</v>
      </c>
      <c r="F150" s="72">
        <v>0</v>
      </c>
      <c r="G150" s="72">
        <v>0</v>
      </c>
      <c r="H150" s="72">
        <v>0</v>
      </c>
      <c r="I150" s="72">
        <v>0</v>
      </c>
      <c r="J150" s="72">
        <v>0</v>
      </c>
      <c r="K150" s="72">
        <v>0.33</v>
      </c>
      <c r="L150" s="72">
        <v>0.33</v>
      </c>
      <c r="M150" s="72">
        <v>0.33</v>
      </c>
      <c r="N150" s="72">
        <v>0.33</v>
      </c>
      <c r="O150" s="72">
        <v>0.33</v>
      </c>
    </row>
    <row r="151" spans="1:15" x14ac:dyDescent="0.25">
      <c r="A151" s="2" t="s">
        <v>178</v>
      </c>
      <c r="B151" s="71">
        <v>3</v>
      </c>
      <c r="C151" s="82">
        <v>1.67</v>
      </c>
      <c r="D151" s="72">
        <v>0.67</v>
      </c>
      <c r="E151" s="72">
        <v>0.67</v>
      </c>
      <c r="F151" s="72">
        <v>0.33</v>
      </c>
      <c r="G151" s="72">
        <v>0</v>
      </c>
      <c r="H151" s="72">
        <v>0</v>
      </c>
      <c r="I151" s="72">
        <v>0</v>
      </c>
      <c r="J151" s="72">
        <v>0</v>
      </c>
      <c r="K151" s="72">
        <v>0.33</v>
      </c>
      <c r="L151" s="72">
        <v>0.33</v>
      </c>
      <c r="M151" s="72">
        <v>0.67</v>
      </c>
      <c r="N151" s="72">
        <v>0</v>
      </c>
      <c r="O151" s="72">
        <v>0.33</v>
      </c>
    </row>
    <row r="152" spans="1:15" x14ac:dyDescent="0.25">
      <c r="A152" s="2" t="s">
        <v>194</v>
      </c>
      <c r="B152" s="71">
        <v>4</v>
      </c>
      <c r="C152" s="82">
        <v>1.5</v>
      </c>
      <c r="D152" s="72">
        <v>1</v>
      </c>
      <c r="E152" s="72">
        <v>0.5</v>
      </c>
      <c r="F152" s="72">
        <v>0</v>
      </c>
      <c r="G152" s="72">
        <v>0</v>
      </c>
      <c r="H152" s="72">
        <v>0</v>
      </c>
      <c r="I152" s="72">
        <v>0</v>
      </c>
      <c r="J152" s="72">
        <v>0</v>
      </c>
      <c r="K152" s="72">
        <v>0.25</v>
      </c>
      <c r="L152" s="72">
        <v>0.5</v>
      </c>
      <c r="M152" s="72">
        <v>0.25</v>
      </c>
      <c r="N152" s="72">
        <v>0.5</v>
      </c>
      <c r="O152" s="72">
        <v>0.25</v>
      </c>
    </row>
    <row r="153" spans="1:15" x14ac:dyDescent="0.25">
      <c r="A153" s="2" t="s">
        <v>179</v>
      </c>
      <c r="B153" s="71">
        <v>3</v>
      </c>
      <c r="C153" s="82">
        <v>1.33</v>
      </c>
      <c r="D153" s="72">
        <v>0.67</v>
      </c>
      <c r="E153" s="72">
        <v>0.67</v>
      </c>
      <c r="F153" s="72">
        <v>0</v>
      </c>
      <c r="G153" s="72">
        <v>0</v>
      </c>
      <c r="H153" s="72">
        <v>0</v>
      </c>
      <c r="I153" s="72">
        <v>0</v>
      </c>
      <c r="J153" s="72">
        <v>0</v>
      </c>
      <c r="K153" s="72">
        <v>0</v>
      </c>
      <c r="L153" s="72">
        <v>0.33</v>
      </c>
      <c r="M153" s="72">
        <v>1</v>
      </c>
      <c r="N153" s="72">
        <v>0</v>
      </c>
      <c r="O153" s="72">
        <v>0.67</v>
      </c>
    </row>
    <row r="154" spans="1:15" x14ac:dyDescent="0.25">
      <c r="A154" s="2" t="s">
        <v>195</v>
      </c>
      <c r="B154" s="71">
        <v>3</v>
      </c>
      <c r="C154" s="82">
        <v>1.33</v>
      </c>
      <c r="D154" s="72">
        <v>0.67</v>
      </c>
      <c r="E154" s="72">
        <v>0.33</v>
      </c>
      <c r="F154" s="72">
        <v>0.33</v>
      </c>
      <c r="G154" s="72">
        <v>0</v>
      </c>
      <c r="H154" s="72">
        <v>0</v>
      </c>
      <c r="I154" s="72">
        <v>0</v>
      </c>
      <c r="J154" s="72">
        <v>0</v>
      </c>
      <c r="K154" s="72">
        <v>0.33</v>
      </c>
      <c r="L154" s="72">
        <v>0.67</v>
      </c>
      <c r="M154" s="72">
        <v>0.33</v>
      </c>
      <c r="N154" s="72">
        <v>0.33</v>
      </c>
      <c r="O154" s="72">
        <v>0</v>
      </c>
    </row>
    <row r="155" spans="1:15" x14ac:dyDescent="0.25">
      <c r="A155" s="2" t="s">
        <v>190</v>
      </c>
      <c r="B155" s="71">
        <v>3</v>
      </c>
      <c r="C155" s="82">
        <v>1.33</v>
      </c>
      <c r="D155" s="72">
        <v>0.67</v>
      </c>
      <c r="E155" s="72">
        <v>0.33</v>
      </c>
      <c r="F155" s="72">
        <v>0.33</v>
      </c>
      <c r="G155" s="72">
        <v>0</v>
      </c>
      <c r="H155" s="72">
        <v>0</v>
      </c>
      <c r="I155" s="72">
        <v>0</v>
      </c>
      <c r="J155" s="72">
        <v>0</v>
      </c>
      <c r="K155" s="72">
        <v>0.33</v>
      </c>
      <c r="L155" s="72">
        <v>0.67</v>
      </c>
      <c r="M155" s="72">
        <v>0.33</v>
      </c>
      <c r="N155" s="72">
        <v>0.33</v>
      </c>
      <c r="O155" s="72">
        <v>0</v>
      </c>
    </row>
    <row r="156" spans="1:15" x14ac:dyDescent="0.25">
      <c r="A156" s="2" t="s">
        <v>185</v>
      </c>
      <c r="B156" s="71">
        <v>3</v>
      </c>
      <c r="C156" s="82">
        <v>1.33</v>
      </c>
      <c r="D156" s="72">
        <v>1</v>
      </c>
      <c r="E156" s="72">
        <v>0.33</v>
      </c>
      <c r="F156" s="72">
        <v>0</v>
      </c>
      <c r="G156" s="72">
        <v>0</v>
      </c>
      <c r="H156" s="72">
        <v>0</v>
      </c>
      <c r="I156" s="72">
        <v>0</v>
      </c>
      <c r="J156" s="72">
        <v>0</v>
      </c>
      <c r="K156" s="72">
        <v>0.33</v>
      </c>
      <c r="L156" s="72">
        <v>0.67</v>
      </c>
      <c r="M156" s="72">
        <v>0</v>
      </c>
      <c r="N156" s="72">
        <v>0.67</v>
      </c>
      <c r="O156" s="72">
        <v>0</v>
      </c>
    </row>
    <row r="157" spans="1:15" x14ac:dyDescent="0.25">
      <c r="A157" s="2" t="s">
        <v>186</v>
      </c>
      <c r="B157" s="71">
        <v>3</v>
      </c>
      <c r="C157" s="82">
        <v>1.33</v>
      </c>
      <c r="D157" s="72">
        <v>0.67</v>
      </c>
      <c r="E157" s="72">
        <v>0.33</v>
      </c>
      <c r="F157" s="72">
        <v>0.33</v>
      </c>
      <c r="G157" s="72">
        <v>0</v>
      </c>
      <c r="H157" s="72">
        <v>0</v>
      </c>
      <c r="I157" s="72">
        <v>0</v>
      </c>
      <c r="J157" s="72">
        <v>0</v>
      </c>
      <c r="K157" s="72">
        <v>0</v>
      </c>
      <c r="L157" s="72">
        <v>0.67</v>
      </c>
      <c r="M157" s="72">
        <v>0.67</v>
      </c>
      <c r="N157" s="72">
        <v>0.33</v>
      </c>
      <c r="O157" s="72">
        <v>0.33</v>
      </c>
    </row>
    <row r="158" spans="1:15" x14ac:dyDescent="0.25">
      <c r="A158" s="2" t="s">
        <v>189</v>
      </c>
      <c r="B158" s="71">
        <v>3</v>
      </c>
      <c r="C158" s="82">
        <v>1.33</v>
      </c>
      <c r="D158" s="72">
        <v>0.67</v>
      </c>
      <c r="E158" s="72">
        <v>0.33</v>
      </c>
      <c r="F158" s="72">
        <v>0.33</v>
      </c>
      <c r="G158" s="72">
        <v>0</v>
      </c>
      <c r="H158" s="72">
        <v>0</v>
      </c>
      <c r="I158" s="72">
        <v>0</v>
      </c>
      <c r="J158" s="72">
        <v>0</v>
      </c>
      <c r="K158" s="72">
        <v>0.33</v>
      </c>
      <c r="L158" s="72">
        <v>0.67</v>
      </c>
      <c r="M158" s="72">
        <v>0.33</v>
      </c>
      <c r="N158" s="72">
        <v>0.33</v>
      </c>
      <c r="O158" s="72">
        <v>0</v>
      </c>
    </row>
    <row r="159" spans="1:15" x14ac:dyDescent="0.25">
      <c r="A159" s="2" t="s">
        <v>187</v>
      </c>
      <c r="B159" s="71">
        <v>3</v>
      </c>
      <c r="C159" s="82">
        <v>1.33</v>
      </c>
      <c r="D159" s="72">
        <v>1</v>
      </c>
      <c r="E159" s="72">
        <v>0.33</v>
      </c>
      <c r="F159" s="72">
        <v>0</v>
      </c>
      <c r="G159" s="72">
        <v>0</v>
      </c>
      <c r="H159" s="72">
        <v>0</v>
      </c>
      <c r="I159" s="72">
        <v>0</v>
      </c>
      <c r="J159" s="72">
        <v>0</v>
      </c>
      <c r="K159" s="72">
        <v>0.33</v>
      </c>
      <c r="L159" s="72">
        <v>0</v>
      </c>
      <c r="M159" s="72">
        <v>0.67</v>
      </c>
      <c r="N159" s="72">
        <v>0</v>
      </c>
      <c r="O159" s="72">
        <v>0.67</v>
      </c>
    </row>
    <row r="160" spans="1:15" x14ac:dyDescent="0.25">
      <c r="A160" s="2" t="s">
        <v>196</v>
      </c>
      <c r="B160" s="71">
        <v>3</v>
      </c>
      <c r="C160" s="82">
        <v>1</v>
      </c>
      <c r="D160" s="72">
        <v>0.67</v>
      </c>
      <c r="E160" s="72">
        <v>0.33</v>
      </c>
      <c r="F160" s="72">
        <v>0</v>
      </c>
      <c r="G160" s="72">
        <v>0</v>
      </c>
      <c r="H160" s="72">
        <v>0</v>
      </c>
      <c r="I160" s="72">
        <v>0</v>
      </c>
      <c r="J160" s="72">
        <v>0</v>
      </c>
      <c r="K160" s="72">
        <v>0</v>
      </c>
      <c r="L160" s="72">
        <v>1</v>
      </c>
      <c r="M160" s="72">
        <v>0.33</v>
      </c>
      <c r="N160" s="72">
        <v>0.67</v>
      </c>
      <c r="O160" s="72">
        <v>0</v>
      </c>
    </row>
    <row r="161" spans="1:16" x14ac:dyDescent="0.25">
      <c r="A161" s="2" t="s">
        <v>198</v>
      </c>
      <c r="B161" s="71">
        <v>3</v>
      </c>
      <c r="C161" s="82">
        <v>1</v>
      </c>
      <c r="D161" s="72">
        <v>1</v>
      </c>
      <c r="E161" s="72">
        <v>0</v>
      </c>
      <c r="F161" s="72">
        <v>0</v>
      </c>
      <c r="G161" s="72">
        <v>0</v>
      </c>
      <c r="H161" s="72">
        <v>0</v>
      </c>
      <c r="I161" s="72">
        <v>0</v>
      </c>
      <c r="J161" s="72">
        <v>0</v>
      </c>
      <c r="K161" s="72">
        <v>0</v>
      </c>
      <c r="L161" s="72">
        <v>1</v>
      </c>
      <c r="M161" s="72">
        <v>0</v>
      </c>
      <c r="N161" s="72">
        <v>1</v>
      </c>
      <c r="O161" s="72">
        <v>0</v>
      </c>
    </row>
    <row r="162" spans="1:16" x14ac:dyDescent="0.25">
      <c r="A162" s="2" t="s">
        <v>197</v>
      </c>
      <c r="B162" s="71">
        <v>3</v>
      </c>
      <c r="C162" s="82">
        <v>0.67</v>
      </c>
      <c r="D162" s="72">
        <v>0.67</v>
      </c>
      <c r="E162" s="72">
        <v>0</v>
      </c>
      <c r="F162" s="72">
        <v>0</v>
      </c>
      <c r="G162" s="72">
        <v>0</v>
      </c>
      <c r="H162" s="72">
        <v>0</v>
      </c>
      <c r="I162" s="72">
        <v>0</v>
      </c>
      <c r="J162" s="72">
        <v>0</v>
      </c>
      <c r="K162" s="72">
        <v>0</v>
      </c>
      <c r="L162" s="72">
        <v>0.33</v>
      </c>
      <c r="M162" s="72">
        <v>1</v>
      </c>
      <c r="N162" s="72">
        <v>0</v>
      </c>
      <c r="O162" s="72">
        <v>0.67</v>
      </c>
    </row>
    <row r="163" spans="1:16" x14ac:dyDescent="0.25">
      <c r="A163" s="2" t="s">
        <v>199</v>
      </c>
      <c r="B163" s="71">
        <v>3</v>
      </c>
      <c r="C163" s="82">
        <v>0.67</v>
      </c>
      <c r="D163" s="72">
        <v>0.33</v>
      </c>
      <c r="E163" s="72">
        <v>0.33</v>
      </c>
      <c r="F163" s="72">
        <v>0</v>
      </c>
      <c r="G163" s="72">
        <v>0</v>
      </c>
      <c r="H163" s="72">
        <v>0</v>
      </c>
      <c r="I163" s="72">
        <v>0</v>
      </c>
      <c r="J163" s="72">
        <v>0</v>
      </c>
      <c r="K163" s="72">
        <v>0</v>
      </c>
      <c r="L163" s="72">
        <v>0.67</v>
      </c>
      <c r="M163" s="72">
        <v>1</v>
      </c>
      <c r="N163" s="72">
        <v>0</v>
      </c>
      <c r="O163" s="72">
        <v>0.33</v>
      </c>
    </row>
    <row r="164" spans="1:16" x14ac:dyDescent="0.25">
      <c r="A164" s="2" t="s">
        <v>181</v>
      </c>
      <c r="B164" s="71">
        <v>3</v>
      </c>
      <c r="C164" s="82">
        <v>0.67</v>
      </c>
      <c r="D164" s="72">
        <v>0.67</v>
      </c>
      <c r="E164" s="72">
        <v>0</v>
      </c>
      <c r="F164" s="72">
        <v>0</v>
      </c>
      <c r="G164" s="72">
        <v>0</v>
      </c>
      <c r="H164" s="72">
        <v>0</v>
      </c>
      <c r="I164" s="72">
        <v>0</v>
      </c>
      <c r="J164" s="72">
        <v>0</v>
      </c>
      <c r="K164" s="72">
        <v>0</v>
      </c>
      <c r="L164" s="72">
        <v>0.33</v>
      </c>
      <c r="M164" s="72">
        <v>1</v>
      </c>
      <c r="N164" s="72">
        <v>0</v>
      </c>
      <c r="O164" s="72">
        <v>0.67</v>
      </c>
    </row>
    <row r="165" spans="1:16" x14ac:dyDescent="0.25">
      <c r="A165" s="2" t="s">
        <v>182</v>
      </c>
      <c r="B165" s="71">
        <v>1</v>
      </c>
      <c r="C165" s="82">
        <v>0</v>
      </c>
      <c r="D165" s="72">
        <v>0</v>
      </c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1</v>
      </c>
      <c r="M165" s="72">
        <v>1</v>
      </c>
      <c r="N165" s="72">
        <v>0</v>
      </c>
      <c r="O165" s="72">
        <v>0</v>
      </c>
    </row>
    <row r="166" spans="1:16" x14ac:dyDescent="0.25">
      <c r="A166" s="2" t="s">
        <v>192</v>
      </c>
      <c r="B166" s="71">
        <v>3</v>
      </c>
      <c r="C166" s="82">
        <v>0</v>
      </c>
      <c r="D166" s="72">
        <v>0</v>
      </c>
      <c r="E166" s="72">
        <v>0</v>
      </c>
      <c r="F166" s="72">
        <v>0</v>
      </c>
      <c r="G166" s="72">
        <v>0</v>
      </c>
      <c r="H166" s="72">
        <v>0</v>
      </c>
      <c r="I166" s="72">
        <v>0</v>
      </c>
      <c r="J166" s="72">
        <v>0</v>
      </c>
      <c r="K166" s="72">
        <v>0</v>
      </c>
      <c r="L166" s="72">
        <v>1</v>
      </c>
      <c r="M166" s="72">
        <v>1</v>
      </c>
      <c r="N166" s="72">
        <v>0</v>
      </c>
      <c r="O166" s="72">
        <v>0</v>
      </c>
    </row>
    <row r="167" spans="1:16" x14ac:dyDescent="0.25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</row>
    <row r="168" spans="1:16" x14ac:dyDescent="0.25">
      <c r="A168" s="83" t="s">
        <v>40</v>
      </c>
      <c r="B168" s="57"/>
      <c r="C168" s="57"/>
      <c r="D168" s="84">
        <v>0.77500000000000002</v>
      </c>
      <c r="E168" s="84">
        <v>0.40799999999999997</v>
      </c>
      <c r="F168" s="84">
        <v>0.19700000000000001</v>
      </c>
      <c r="G168" s="84">
        <v>4.2000000000000003E-2</v>
      </c>
      <c r="H168" s="84">
        <v>0</v>
      </c>
      <c r="I168" s="84">
        <v>0</v>
      </c>
      <c r="J168" s="84">
        <v>0</v>
      </c>
      <c r="K168" s="84">
        <v>0.23899999999999999</v>
      </c>
      <c r="L168" s="84">
        <v>0.49299999999999999</v>
      </c>
      <c r="M168" s="84">
        <v>0.49299999999999999</v>
      </c>
      <c r="N168" s="84">
        <v>0.26800000000000002</v>
      </c>
      <c r="O168" s="84">
        <v>0.26800000000000002</v>
      </c>
    </row>
    <row r="169" spans="1:16" x14ac:dyDescent="0.25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</row>
    <row r="170" spans="1:16" ht="15" customHeight="1" x14ac:dyDescent="0.25">
      <c r="A170" s="87" t="s">
        <v>47</v>
      </c>
      <c r="B170" s="87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</row>
    <row r="171" spans="1:16" ht="15" customHeight="1" x14ac:dyDescent="0.25">
      <c r="A171" s="62" t="s">
        <v>516</v>
      </c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</row>
  </sheetData>
  <mergeCells count="33">
    <mergeCell ref="A169:P169"/>
    <mergeCell ref="A170:P170"/>
    <mergeCell ref="A171:P171"/>
    <mergeCell ref="A113:P113"/>
    <mergeCell ref="A114:P114"/>
    <mergeCell ref="A141:P141"/>
    <mergeCell ref="A142:P142"/>
    <mergeCell ref="A167:M167"/>
    <mergeCell ref="B168:C168"/>
    <mergeCell ref="A1:P1"/>
    <mergeCell ref="A2:P2"/>
    <mergeCell ref="A81:P81"/>
    <mergeCell ref="A82:P82"/>
    <mergeCell ref="A83:P83"/>
    <mergeCell ref="A55:A56"/>
    <mergeCell ref="A79:M79"/>
    <mergeCell ref="B80:C80"/>
    <mergeCell ref="A3:A4"/>
    <mergeCell ref="A27:M27"/>
    <mergeCell ref="B28:C28"/>
    <mergeCell ref="A29:A30"/>
    <mergeCell ref="A53:M53"/>
    <mergeCell ref="B54:C54"/>
    <mergeCell ref="A84:P84"/>
    <mergeCell ref="A115:A116"/>
    <mergeCell ref="A139:M139"/>
    <mergeCell ref="B140:C140"/>
    <mergeCell ref="A143:A144"/>
    <mergeCell ref="A87:A88"/>
    <mergeCell ref="A111:M111"/>
    <mergeCell ref="B112:C112"/>
    <mergeCell ref="A85:P85"/>
    <mergeCell ref="A86:P86"/>
  </mergeCells>
  <conditionalFormatting sqref="R4:U4">
    <cfRule type="notContainsText" dxfId="203" priority="12" operator="notContains" text="no">
      <formula>ISERROR(SEARCH("no",R4))</formula>
    </cfRule>
  </conditionalFormatting>
  <conditionalFormatting sqref="R4:U4">
    <cfRule type="containsText" dxfId="202" priority="11" operator="containsText" text="no">
      <formula>NOT(ISERROR(SEARCH("no",R4)))</formula>
    </cfRule>
  </conditionalFormatting>
  <conditionalFormatting sqref="R30:U30">
    <cfRule type="notContainsText" dxfId="201" priority="10" operator="notContains" text="no">
      <formula>ISERROR(SEARCH("no",R30))</formula>
    </cfRule>
  </conditionalFormatting>
  <conditionalFormatting sqref="R30:U30">
    <cfRule type="containsText" dxfId="200" priority="9" operator="containsText" text="no">
      <formula>NOT(ISERROR(SEARCH("no",R30)))</formula>
    </cfRule>
  </conditionalFormatting>
  <conditionalFormatting sqref="R56:U56">
    <cfRule type="notContainsText" dxfId="199" priority="8" operator="notContains" text="no">
      <formula>ISERROR(SEARCH("no",R56))</formula>
    </cfRule>
  </conditionalFormatting>
  <conditionalFormatting sqref="R56:U56">
    <cfRule type="containsText" dxfId="198" priority="7" operator="containsText" text="no">
      <formula>NOT(ISERROR(SEARCH("no",R56)))</formula>
    </cfRule>
  </conditionalFormatting>
  <conditionalFormatting sqref="R57:U78">
    <cfRule type="containsText" dxfId="197" priority="1" operator="containsText" text="no">
      <formula>NOT(ISERROR(SEARCH("no",R57)))</formula>
    </cfRule>
    <cfRule type="notContainsText" dxfId="196" priority="2" operator="notContains" text="no">
      <formula>ISERROR(SEARCH("no",R57))</formula>
    </cfRule>
  </conditionalFormatting>
  <conditionalFormatting sqref="R5:U26">
    <cfRule type="containsText" dxfId="195" priority="5" operator="containsText" text="no">
      <formula>NOT(ISERROR(SEARCH("no",R5)))</formula>
    </cfRule>
    <cfRule type="notContainsText" dxfId="194" priority="6" operator="notContains" text="no">
      <formula>ISERROR(SEARCH("no",R5))</formula>
    </cfRule>
  </conditionalFormatting>
  <conditionalFormatting sqref="R31:U52">
    <cfRule type="containsText" dxfId="193" priority="3" operator="containsText" text="no">
      <formula>NOT(ISERROR(SEARCH("no",R31)))</formula>
    </cfRule>
    <cfRule type="notContainsText" dxfId="192" priority="4" operator="notContains" text="no">
      <formula>ISERROR(SEARCH("no",R31))</formula>
    </cfRule>
  </conditionalFormatting>
  <hyperlinks>
    <hyperlink ref="B4" r:id="rId1" display="https://www.soccerstats.com/team.asp?league=england3&amp;stats=u212-oxford-utd" xr:uid="{82593E16-3AA8-4405-95CE-C77ADBC557D4}"/>
    <hyperlink ref="A5" r:id="rId2" display="https://www.soccerstats.com/team.asp?league=england3&amp;stats=u215-southend-utd" xr:uid="{DAF0A514-8D0F-4FD6-BBEA-269E0B2A413C}"/>
    <hyperlink ref="A6" r:id="rId3" display="https://www.soccerstats.com/team.asp?league=england3&amp;stats=u49-bolton" xr:uid="{8FBF177F-DEE8-4E42-976F-729832510E65}"/>
    <hyperlink ref="A7" r:id="rId4" display="https://www.soccerstats.com/team.asp?league=england3&amp;stats=u223-accrington" xr:uid="{1AA4AC3E-8DDE-4980-966B-EC158A0132F8}"/>
    <hyperlink ref="A8" r:id="rId5" display="https://www.soccerstats.com/team.asp?league=england3&amp;stats=u290-tranmere" xr:uid="{5C20A7D9-28E2-4023-8975-E32285AB269E}"/>
    <hyperlink ref="A9" r:id="rId6" display="https://www.soccerstats.com/team.asp?league=england3&amp;stats=u224-gillingham" xr:uid="{2D24684D-0A7C-484C-A1F4-F9DA7F4F87B3}"/>
    <hyperlink ref="A10" r:id="rId7" display="https://www.soccerstats.com/team.asp?league=england3&amp;stats=u274-milton-keynes" xr:uid="{4CB07691-BDBA-4A0B-B67B-76B27C599E9F}"/>
    <hyperlink ref="A11" r:id="rId8" display="https://www.soccerstats.com/team.asp?league=england3&amp;stats=u209-coventry-city" xr:uid="{7727BAE7-E6A0-4EEE-85F9-179503A79313}"/>
    <hyperlink ref="A12" r:id="rId9" display="https://www.soccerstats.com/team.asp?league=england3&amp;stats=u216-doncaster" xr:uid="{FDEC7575-B2C3-4EB7-92AD-B808F971418F}"/>
    <hyperlink ref="A13" r:id="rId10" display="https://www.soccerstats.com/team.asp?league=england3&amp;stats=u219-fleetwood" xr:uid="{1AC4DCC0-38C7-4B28-A721-39956A0197C5}"/>
    <hyperlink ref="A14" r:id="rId11" display="https://www.soccerstats.com/team.asp?league=england3&amp;stats=u60-ipswich-town" xr:uid="{930999A7-6F38-4F30-B385-88B8078016E0}"/>
    <hyperlink ref="A15" r:id="rId12" display="https://www.soccerstats.com/team.asp?league=england3&amp;stats=u221-peterborough" xr:uid="{D979A114-EEC6-4D6E-94F3-05D625CC0588}"/>
    <hyperlink ref="A16" r:id="rId13" display="https://www.soccerstats.com/team.asp?league=england3&amp;stats=u218-blackpool" xr:uid="{D3DF2E63-ABD2-45BC-B013-4965EC53334D}"/>
    <hyperlink ref="A17" r:id="rId14" display="https://www.soccerstats.com/team.asp?league=england3&amp;stats=u276-lincoln" xr:uid="{F9932CC9-2841-49F2-A176-AB95B05518C6}"/>
    <hyperlink ref="A18" r:id="rId15" display="https://www.soccerstats.com/team.asp?league=england3&amp;stats=u217-wycombe" xr:uid="{E74843BC-E6D1-4866-91F7-0F3017CBE476}"/>
    <hyperlink ref="A19" r:id="rId16" display="https://www.soccerstats.com/team.asp?league=england3&amp;stats=u205-sunderland" xr:uid="{9C93F0D8-1242-4D80-9FB3-1CA2D898E76E}"/>
    <hyperlink ref="A20" r:id="rId17" display="https://www.soccerstats.com/team.asp?league=england3&amp;stats=u207-portsmouth" xr:uid="{1579212C-62B4-4533-92C5-DBA312F777D3}"/>
    <hyperlink ref="A21" r:id="rId18" display="https://www.soccerstats.com/team.asp?league=england3&amp;stats=u222-bristol-rovers" xr:uid="{8F8A55FE-E419-458F-A9B0-511BB85D269F}"/>
    <hyperlink ref="A22" r:id="rId19" display="https://www.soccerstats.com/team.asp?league=england3&amp;stats=u220-wimbledon" xr:uid="{9FED1999-AB99-427C-BD69-1491743DEB3F}"/>
    <hyperlink ref="A23" r:id="rId20" display="https://www.soccerstats.com/team.asp?league=england3&amp;stats=u59-rotherham" xr:uid="{E61BBC45-091F-4261-BCEE-D8974C53CDEC}"/>
    <hyperlink ref="A24" r:id="rId21" display="https://www.soccerstats.com/team.asp?league=england3&amp;stats=u225-burton-albion" xr:uid="{9C3B921F-C2BE-419A-A1BF-F1C496E8C7C2}"/>
    <hyperlink ref="A25" r:id="rId22" display="https://www.soccerstats.com/team.asp?league=england3&amp;stats=u226-rochdale" xr:uid="{8168D83D-467B-44AD-8989-8B6DECF8CEA4}"/>
    <hyperlink ref="A26" r:id="rId23" display="https://www.soccerstats.com/team.asp?league=england3&amp;stats=u227-shrewsbury" xr:uid="{1956310F-438E-453A-A289-54955E945354}"/>
    <hyperlink ref="B30" r:id="rId24" display="https://www.soccerstats.com/team.asp?league=england3&amp;stats=u290-tranmere" xr:uid="{341C9E13-F477-4BE7-9EAA-A7ED0F265924}"/>
    <hyperlink ref="A31" r:id="rId25" display="https://www.soccerstats.com/team.asp?league=england3&amp;stats=u217-wycombe" xr:uid="{A7809024-A75E-43EF-BBD1-7F6E332E167F}"/>
    <hyperlink ref="A32" r:id="rId26" display="https://www.soccerstats.com/team.asp?league=england3&amp;stats=u212-oxford-utd" xr:uid="{645990A1-6FFC-4549-9DDB-DC4DD45BF0D3}"/>
    <hyperlink ref="A33" r:id="rId27" display="https://www.soccerstats.com/team.asp?league=england3&amp;stats=u223-accrington" xr:uid="{8CB52381-340A-44A5-A532-FE32F884BC2B}"/>
    <hyperlink ref="A34" r:id="rId28" display="https://www.soccerstats.com/team.asp?league=england3&amp;stats=u224-gillingham" xr:uid="{BAFC5481-220A-48D5-8C30-F87E0697D9E3}"/>
    <hyperlink ref="A35" r:id="rId29" display="https://www.soccerstats.com/team.asp?league=england3&amp;stats=u207-portsmouth" xr:uid="{BB5CF82E-E39A-4A75-8744-7468E136A44A}"/>
    <hyperlink ref="A36" r:id="rId30" display="https://www.soccerstats.com/team.asp?league=england3&amp;stats=u221-peterborough" xr:uid="{91BF078C-7708-4386-B809-B1FD32BEF461}"/>
    <hyperlink ref="A37" r:id="rId31" display="https://www.soccerstats.com/team.asp?league=england3&amp;stats=u216-doncaster" xr:uid="{EB8E2BFE-BAF4-4568-9B40-BFAB77FB6738}"/>
    <hyperlink ref="A38" r:id="rId32" display="https://www.soccerstats.com/team.asp?league=england3&amp;stats=u222-bristol-rovers" xr:uid="{A6723237-594A-4ADC-B4C4-E483AA052A3D}"/>
    <hyperlink ref="A39" r:id="rId33" display="https://www.soccerstats.com/team.asp?league=england3&amp;stats=u215-southend-utd" xr:uid="{751F92F2-37C1-498B-B556-CA9EE0E10B5C}"/>
    <hyperlink ref="A40" r:id="rId34" display="https://www.soccerstats.com/team.asp?league=england3&amp;stats=u205-sunderland" xr:uid="{6BD78C16-7503-4E45-BE86-6672DA87130D}"/>
    <hyperlink ref="A41" r:id="rId35" display="https://www.soccerstats.com/team.asp?league=england3&amp;stats=u274-milton-keynes" xr:uid="{3FF29A1B-7B04-4011-9365-29F5CBA03F69}"/>
    <hyperlink ref="A42" r:id="rId36" display="https://www.soccerstats.com/team.asp?league=england3&amp;stats=u60-ipswich-town" xr:uid="{21ABBE75-B8A6-4535-A7A7-85555618C17C}"/>
    <hyperlink ref="A43" r:id="rId37" display="https://www.soccerstats.com/team.asp?league=england3&amp;stats=u276-lincoln" xr:uid="{30601764-5B5B-40A7-ACF4-FD5E95A01976}"/>
    <hyperlink ref="A44" r:id="rId38" display="https://www.soccerstats.com/team.asp?league=england3&amp;stats=u49-bolton" xr:uid="{6AA611AD-3C78-4A70-8E30-568832646123}"/>
    <hyperlink ref="A45" r:id="rId39" display="https://www.soccerstats.com/team.asp?league=england3&amp;stats=u219-fleetwood" xr:uid="{BF89EE7F-6EAB-4FB8-8767-8953D9CFC8EA}"/>
    <hyperlink ref="A46" r:id="rId40" display="https://www.soccerstats.com/team.asp?league=england3&amp;stats=u218-blackpool" xr:uid="{F08FF5B3-7A25-4402-A558-6AFA346A65C5}"/>
    <hyperlink ref="A47" r:id="rId41" display="https://www.soccerstats.com/team.asp?league=england3&amp;stats=u209-coventry-city" xr:uid="{4A4BD05C-0909-4189-94B2-25CF90859413}"/>
    <hyperlink ref="A48" r:id="rId42" display="https://www.soccerstats.com/team.asp?league=england3&amp;stats=u59-rotherham" xr:uid="{22637573-899B-488D-B77D-6E974D11150E}"/>
    <hyperlink ref="A49" r:id="rId43" display="https://www.soccerstats.com/team.asp?league=england3&amp;stats=u226-rochdale" xr:uid="{CE45BF17-00B5-4832-B127-49F7452EB7B3}"/>
    <hyperlink ref="A50" r:id="rId44" display="https://www.soccerstats.com/team.asp?league=england3&amp;stats=u220-wimbledon" xr:uid="{E33BA59D-8B37-4D88-B9C2-5F301F754766}"/>
    <hyperlink ref="A51" r:id="rId45" display="https://www.soccerstats.com/team.asp?league=england3&amp;stats=u225-burton-albion" xr:uid="{3274FE30-C93E-4C76-908B-CB83DA7670AC}"/>
    <hyperlink ref="A52" r:id="rId46" display="https://www.soccerstats.com/team.asp?league=england3&amp;stats=u227-shrewsbury" xr:uid="{A3F5EFF8-B481-4668-96B0-11FA1747FC66}"/>
    <hyperlink ref="B56" r:id="rId47" display="https://www.soccerstats.com/team.asp?league=england3&amp;stats=u49-bolton" xr:uid="{D0B67FFA-4935-4A69-9EE5-9712BBE9FE0B}"/>
    <hyperlink ref="A57" r:id="rId48" display="https://www.soccerstats.com/team.asp?league=england3&amp;stats=u209-coventry-city" xr:uid="{F346AFC7-0EC8-4BF0-A6C4-88C581EFFA89}"/>
    <hyperlink ref="A58" r:id="rId49" display="https://www.soccerstats.com/team.asp?league=england3&amp;stats=u274-milton-keynes" xr:uid="{6280B4AF-5EA3-45F3-8345-B88FBC5F7B6C}"/>
    <hyperlink ref="A59" r:id="rId50" display="https://www.soccerstats.com/team.asp?league=england3&amp;stats=u215-southend-utd" xr:uid="{7660E8A3-1415-4A42-8E69-EAEF51D8D4C5}"/>
    <hyperlink ref="A60" r:id="rId51" display="https://www.soccerstats.com/team.asp?league=england3&amp;stats=u219-fleetwood" xr:uid="{44815590-8750-490E-9C9C-430AD3C49467}"/>
    <hyperlink ref="A61" r:id="rId52" display="https://www.soccerstats.com/team.asp?league=england3&amp;stats=u60-ipswich-town" xr:uid="{B605E019-3340-4E87-B9E7-14BC92A7C08C}"/>
    <hyperlink ref="A62" r:id="rId53" display="https://www.soccerstats.com/team.asp?league=england3&amp;stats=u218-blackpool" xr:uid="{1BAF5A91-A14B-41DB-B7A6-2138B69F8191}"/>
    <hyperlink ref="A63" r:id="rId54" display="https://www.soccerstats.com/team.asp?league=england3&amp;stats=u220-wimbledon" xr:uid="{72CDBCD8-94A9-4C34-8FB0-A11D89237120}"/>
    <hyperlink ref="A64" r:id="rId55" display="https://www.soccerstats.com/team.asp?league=england3&amp;stats=u223-accrington" xr:uid="{C135E3CA-4C9A-492B-8C23-57BECED3AD10}"/>
    <hyperlink ref="A65" r:id="rId56" display="https://www.soccerstats.com/team.asp?league=england3&amp;stats=u225-burton-albion" xr:uid="{0C212B4B-6B51-4305-B5AA-6D0A2E35C702}"/>
    <hyperlink ref="A66" r:id="rId57" display="https://www.soccerstats.com/team.asp?league=england3&amp;stats=u276-lincoln" xr:uid="{CCC95E7D-9547-4A13-834D-F0BD3657BF4B}"/>
    <hyperlink ref="A67" r:id="rId58" display="https://www.soccerstats.com/team.asp?league=england3&amp;stats=u212-oxford-utd" xr:uid="{2E747CF0-1AD9-4FCD-93A4-5DE201BE8AF1}"/>
    <hyperlink ref="A68" r:id="rId59" display="https://www.soccerstats.com/team.asp?league=england3&amp;stats=u227-shrewsbury" xr:uid="{C1A1AD6F-1CDE-4518-B362-B3C4A97138E7}"/>
    <hyperlink ref="A69" r:id="rId60" display="https://www.soccerstats.com/team.asp?league=england3&amp;stats=u226-rochdale" xr:uid="{BBBE9899-41A9-4319-BE52-72AF669D0EAE}"/>
    <hyperlink ref="A70" r:id="rId61" display="https://www.soccerstats.com/team.asp?league=england3&amp;stats=u205-sunderland" xr:uid="{F7914190-34AD-4553-BAD1-0961C80A552D}"/>
    <hyperlink ref="A71" r:id="rId62" display="https://www.soccerstats.com/team.asp?league=england3&amp;stats=u224-gillingham" xr:uid="{B9CEAFDF-A78D-405B-840C-55BA917A007A}"/>
    <hyperlink ref="A72" r:id="rId63" display="https://www.soccerstats.com/team.asp?league=england3&amp;stats=u221-peterborough" xr:uid="{D4D34697-15C4-494F-A809-AA67B0302781}"/>
    <hyperlink ref="A73" r:id="rId64" display="https://www.soccerstats.com/team.asp?league=england3&amp;stats=u59-rotherham" xr:uid="{2CC9A884-999B-48DC-8FA6-ADAF85FED170}"/>
    <hyperlink ref="A74" r:id="rId65" display="https://www.soccerstats.com/team.asp?league=england3&amp;stats=u222-bristol-rovers" xr:uid="{E374BBB5-BF0F-4DAC-AD81-8D79263051A9}"/>
    <hyperlink ref="A75" r:id="rId66" display="https://www.soccerstats.com/team.asp?league=england3&amp;stats=u216-doncaster" xr:uid="{F0081E1B-D616-4913-8F69-CF5F4B6B8FF7}"/>
    <hyperlink ref="A76" r:id="rId67" display="https://www.soccerstats.com/team.asp?league=england3&amp;stats=u207-portsmouth" xr:uid="{72E9EDD8-B41C-4D87-BE22-A48B8CB8CD2C}"/>
    <hyperlink ref="A77" r:id="rId68" display="https://www.soccerstats.com/team.asp?league=england3&amp;stats=u290-tranmere" xr:uid="{CE89AE0C-23FB-4C1F-B2DD-7062261329D8}"/>
    <hyperlink ref="A78" r:id="rId69" display="https://www.soccerstats.com/team.asp?league=england3&amp;stats=u217-wycombe" xr:uid="{B5D39F03-D0B1-4EE4-B3DF-AD6920A41205}"/>
    <hyperlink ref="B88" r:id="rId70" display="https://www.soccerstats.com/team.asp?league=england3&amp;stats=u224-gillingham" xr:uid="{E73E1FF9-F4B3-424B-8DB7-E3162728B459}"/>
    <hyperlink ref="A89" r:id="rId71" display="https://www.soccerstats.com/team.asp?league=england3&amp;stats=u218-blackpool" xr:uid="{8EFDEF96-F78F-479F-9A98-53F60093EA14}"/>
    <hyperlink ref="A90" r:id="rId72" display="https://www.soccerstats.com/team.asp?league=england3&amp;stats=u274-milton-keynes" xr:uid="{3094E370-1980-47CE-AA46-8DBF39F673AB}"/>
    <hyperlink ref="A91" r:id="rId73" display="https://www.soccerstats.com/team.asp?league=england3&amp;stats=u276-lincoln" xr:uid="{EBCD67B8-66EC-44E3-ADF3-5893317C7B8D}"/>
    <hyperlink ref="A92" r:id="rId74" display="https://www.soccerstats.com/team.asp?league=england3&amp;stats=u212-oxford-utd" xr:uid="{74199F79-9962-4C15-8C5A-2414D29EA556}"/>
    <hyperlink ref="A93" r:id="rId75" display="https://www.soccerstats.com/team.asp?league=england3&amp;stats=u215-southend-utd" xr:uid="{13727003-4C43-44DB-9608-2C7F8B508AB1}"/>
    <hyperlink ref="A94" r:id="rId76" display="https://www.soccerstats.com/team.asp?league=england3&amp;stats=u205-sunderland" xr:uid="{485B08BD-0814-4E08-B147-E8358B462DD5}"/>
    <hyperlink ref="A95" r:id="rId77" display="https://www.soccerstats.com/team.asp?league=england3&amp;stats=u207-portsmouth" xr:uid="{3E8BEAE3-55E1-45D6-9B4F-22FCB22D87D7}"/>
    <hyperlink ref="A96" r:id="rId78" display="https://www.soccerstats.com/team.asp?league=england3&amp;stats=u219-fleetwood" xr:uid="{91797637-2097-4045-A894-5936E6B9031C}"/>
    <hyperlink ref="A97" r:id="rId79" display="https://www.soccerstats.com/team.asp?league=england3&amp;stats=u221-peterborough" xr:uid="{4C4F5A32-6293-4E55-8511-33443B33A66C}"/>
    <hyperlink ref="A98" r:id="rId80" display="https://www.soccerstats.com/team.asp?league=england3&amp;stats=u222-bristol-rovers" xr:uid="{EBA059FE-0FB9-46A7-97F6-0363D7DDA886}"/>
    <hyperlink ref="A99" r:id="rId81" display="https://www.soccerstats.com/team.asp?league=england3&amp;stats=u209-coventry-city" xr:uid="{B2A1F1F3-03DC-48B1-8480-88861E780516}"/>
    <hyperlink ref="A100" r:id="rId82" display="https://www.soccerstats.com/team.asp?league=england3&amp;stats=u216-doncaster" xr:uid="{0F3C5202-5BC4-4CD9-8ABF-F62B752954D3}"/>
    <hyperlink ref="A101" r:id="rId83" display="https://www.soccerstats.com/team.asp?league=england3&amp;stats=u223-accrington" xr:uid="{AE21E435-E357-4B08-85C0-A3CAC22CF00F}"/>
    <hyperlink ref="A102" r:id="rId84" display="https://www.soccerstats.com/team.asp?league=england3&amp;stats=u60-ipswich-town" xr:uid="{13F8A7B9-028D-4918-BB89-9BE9318C99E9}"/>
    <hyperlink ref="A103" r:id="rId85" display="https://www.soccerstats.com/team.asp?league=england3&amp;stats=u290-tranmere" xr:uid="{EADB1121-3BE7-4B22-B5B4-BA95B74E2AF1}"/>
    <hyperlink ref="A104" r:id="rId86" display="https://www.soccerstats.com/team.asp?league=england3&amp;stats=u220-wimbledon" xr:uid="{7E1A4EE3-03A0-4152-82F1-00A3B91C3FED}"/>
    <hyperlink ref="A105" r:id="rId87" display="https://www.soccerstats.com/team.asp?league=england3&amp;stats=u217-wycombe" xr:uid="{8D0ECABB-7590-4C9D-B4DC-C20908C505CB}"/>
    <hyperlink ref="A106" r:id="rId88" display="https://www.soccerstats.com/team.asp?league=england3&amp;stats=u49-bolton" xr:uid="{8956BEE4-4BC8-4ED3-94D8-74B00E337B72}"/>
    <hyperlink ref="A107" r:id="rId89" display="https://www.soccerstats.com/team.asp?league=england3&amp;stats=u225-burton-albion" xr:uid="{95BDB3CD-7B46-498E-9F30-1965969F916A}"/>
    <hyperlink ref="A108" r:id="rId90" display="https://www.soccerstats.com/team.asp?league=england3&amp;stats=u226-rochdale" xr:uid="{EFE4B544-A135-40C8-A1BA-0E6FB651AB2F}"/>
    <hyperlink ref="A109" r:id="rId91" display="https://www.soccerstats.com/team.asp?league=england3&amp;stats=u59-rotherham" xr:uid="{70BA3D7D-51F1-4B6B-B0B9-9067BC14D5CC}"/>
    <hyperlink ref="A110" r:id="rId92" display="https://www.soccerstats.com/team.asp?league=england3&amp;stats=u227-shrewsbury" xr:uid="{D41F0A6F-DBCE-4B5B-AFDB-6211064603FC}"/>
    <hyperlink ref="B116" r:id="rId93" display="https://www.soccerstats.com/team.asp?league=england3&amp;stats=u224-gillingham" xr:uid="{3B47AC58-6F82-44ED-A1FE-0349FB80FDB3}"/>
    <hyperlink ref="A117" r:id="rId94" display="https://www.soccerstats.com/team.asp?league=england3&amp;stats=u222-bristol-rovers" xr:uid="{78493A3B-688D-41EB-9787-B6FD011B20B8}"/>
    <hyperlink ref="A118" r:id="rId95" display="https://www.soccerstats.com/team.asp?league=england3&amp;stats=u274-milton-keynes" xr:uid="{FB6C75D0-91FD-46D3-9E85-B92F2AF2F6E7}"/>
    <hyperlink ref="A119" r:id="rId96" display="https://www.soccerstats.com/team.asp?league=england3&amp;stats=u207-portsmouth" xr:uid="{F24D3F42-2535-4818-8F5B-7717E172EE41}"/>
    <hyperlink ref="A120" r:id="rId97" display="https://www.soccerstats.com/team.asp?league=england3&amp;stats=u205-sunderland" xr:uid="{F6E69049-ACB2-45E3-A8D9-FC1EAA521C12}"/>
    <hyperlink ref="A121" r:id="rId98" display="https://www.soccerstats.com/team.asp?league=england3&amp;stats=u217-wycombe" xr:uid="{31D4FCA9-562D-4312-A1D0-0CA6365966BF}"/>
    <hyperlink ref="A122" r:id="rId99" display="https://www.soccerstats.com/team.asp?league=england3&amp;stats=u216-doncaster" xr:uid="{159B19AC-382A-4113-BEEF-CB305B7AA79A}"/>
    <hyperlink ref="A123" r:id="rId100" display="https://www.soccerstats.com/team.asp?league=england3&amp;stats=u218-blackpool" xr:uid="{2994A3A1-4598-4006-AADD-E6E98DBAA84D}"/>
    <hyperlink ref="A124" r:id="rId101" display="https://www.soccerstats.com/team.asp?league=england3&amp;stats=u276-lincoln" xr:uid="{CF0C15E7-A09B-461E-A5B9-672DC9115E59}"/>
    <hyperlink ref="A125" r:id="rId102" display="https://www.soccerstats.com/team.asp?league=england3&amp;stats=u221-peterborough" xr:uid="{45A82281-2A45-469D-A56A-A7E283762B33}"/>
    <hyperlink ref="A126" r:id="rId103" display="https://www.soccerstats.com/team.asp?league=england3&amp;stats=u215-southend-utd" xr:uid="{B91A8EC2-2311-4368-958A-53CD0678F3E4}"/>
    <hyperlink ref="A127" r:id="rId104" display="https://www.soccerstats.com/team.asp?league=england3&amp;stats=u290-tranmere" xr:uid="{38A8AFB7-D28A-4EDC-86D8-BA107D79FFA6}"/>
    <hyperlink ref="A128" r:id="rId105" display="https://www.soccerstats.com/team.asp?league=england3&amp;stats=u209-coventry-city" xr:uid="{56807980-1D69-4425-AAF5-1FDAFDA8732F}"/>
    <hyperlink ref="A129" r:id="rId106" display="https://www.soccerstats.com/team.asp?league=england3&amp;stats=u60-ipswich-town" xr:uid="{95397B4A-D3B9-4F1E-BC73-E112B6B0B06A}"/>
    <hyperlink ref="A130" r:id="rId107" display="https://www.soccerstats.com/team.asp?league=england3&amp;stats=u219-fleetwood" xr:uid="{B1C2FEEC-A8CB-43F9-9AC5-219CF026318F}"/>
    <hyperlink ref="A131" r:id="rId108" display="https://www.soccerstats.com/team.asp?league=england3&amp;stats=u212-oxford-utd" xr:uid="{2E4FCD01-D2B7-46A3-8B6C-F14794FD815E}"/>
    <hyperlink ref="A132" r:id="rId109" display="https://www.soccerstats.com/team.asp?league=england3&amp;stats=u225-burton-albion" xr:uid="{FAFB8A8D-8FE2-4A9C-8BB2-9D3CC35EBA8A}"/>
    <hyperlink ref="A133" r:id="rId110" display="https://www.soccerstats.com/team.asp?league=england3&amp;stats=u226-rochdale" xr:uid="{08375405-E24D-43B7-97A3-6507AB8A65E7}"/>
    <hyperlink ref="A134" r:id="rId111" display="https://www.soccerstats.com/team.asp?league=england3&amp;stats=u220-wimbledon" xr:uid="{EE3BA049-E0E9-446E-B742-9A7CF4B2F2E7}"/>
    <hyperlink ref="A135" r:id="rId112" display="https://www.soccerstats.com/team.asp?league=england3&amp;stats=u223-accrington" xr:uid="{A9805CA9-5F01-4841-8CD6-62FBDADB9290}"/>
    <hyperlink ref="A136" r:id="rId113" display="https://www.soccerstats.com/team.asp?league=england3&amp;stats=u49-bolton" xr:uid="{841E6C2F-5B87-4910-A054-2B8C0AF3285B}"/>
    <hyperlink ref="A137" r:id="rId114" display="https://www.soccerstats.com/team.asp?league=england3&amp;stats=u59-rotherham" xr:uid="{0B6C1EBE-1CC7-4054-BA2D-31D83FF08613}"/>
    <hyperlink ref="A138" r:id="rId115" display="https://www.soccerstats.com/team.asp?league=england3&amp;stats=u227-shrewsbury" xr:uid="{AC4D3F2B-DEB8-45CB-A2DC-A280B3118B15}"/>
    <hyperlink ref="B144" r:id="rId116" display="https://www.soccerstats.com/team.asp?league=england3&amp;stats=u218-blackpool" xr:uid="{2CD48A16-FD49-4E5D-9F23-AC7D60624C20}"/>
    <hyperlink ref="A145" r:id="rId117" display="https://www.soccerstats.com/team.asp?league=england3&amp;stats=u219-fleetwood" xr:uid="{3F58A688-76B0-455E-8947-50D8FF1854C9}"/>
    <hyperlink ref="A146" r:id="rId118" display="https://www.soccerstats.com/team.asp?league=england3&amp;stats=u212-oxford-utd" xr:uid="{E2190F02-0EEE-43CD-9C9F-D4941E4C2253}"/>
    <hyperlink ref="A147" r:id="rId119" display="https://www.soccerstats.com/team.asp?league=england3&amp;stats=u274-milton-keynes" xr:uid="{60A50F93-ABF8-423B-A9EA-C0AF79F98E0D}"/>
    <hyperlink ref="A148" r:id="rId120" display="https://www.soccerstats.com/team.asp?league=england3&amp;stats=u223-accrington" xr:uid="{805FD908-3E83-4DC3-963D-575442C43091}"/>
    <hyperlink ref="A149" r:id="rId121" display="https://www.soccerstats.com/team.asp?league=england3&amp;stats=u276-lincoln" xr:uid="{4DD46F42-F073-43B7-996D-0675800B88D6}"/>
    <hyperlink ref="A150" r:id="rId122" display="https://www.soccerstats.com/team.asp?league=england3&amp;stats=u224-gillingham" xr:uid="{D7DC4DB9-9651-4F13-8AF1-5A0EAF781755}"/>
    <hyperlink ref="A151" r:id="rId123" display="https://www.soccerstats.com/team.asp?league=england3&amp;stats=u215-southend-utd" xr:uid="{867ECAB9-590F-4226-9D0A-BEEB99B6E476}"/>
    <hyperlink ref="A152" r:id="rId124" display="https://www.soccerstats.com/team.asp?league=england3&amp;stats=u220-wimbledon" xr:uid="{D3B968BF-8CEB-45CE-A4A4-CC67AFED4767}"/>
    <hyperlink ref="A153" r:id="rId125" display="https://www.soccerstats.com/team.asp?league=england3&amp;stats=u49-bolton" xr:uid="{CFACE891-688F-45DF-83D3-62CC029AA012}"/>
    <hyperlink ref="A154" r:id="rId126" display="https://www.soccerstats.com/team.asp?league=england3&amp;stats=u225-burton-albion" xr:uid="{4A7DF31E-DEF7-41F1-9B57-8C0E0DC519A0}"/>
    <hyperlink ref="A155" r:id="rId127" display="https://www.soccerstats.com/team.asp?league=england3&amp;stats=u209-coventry-city" xr:uid="{DAE38162-91D1-42EC-9354-85EB89705B8A}"/>
    <hyperlink ref="A156" r:id="rId128" display="https://www.soccerstats.com/team.asp?league=england3&amp;stats=u60-ipswich-town" xr:uid="{60A20245-C4A6-4D84-81F7-37A49C4AFFF4}"/>
    <hyperlink ref="A157" r:id="rId129" display="https://www.soccerstats.com/team.asp?league=england3&amp;stats=u221-peterborough" xr:uid="{774E5691-4B91-420C-AA7E-E59A284E4806}"/>
    <hyperlink ref="A158" r:id="rId130" display="https://www.soccerstats.com/team.asp?league=england3&amp;stats=u207-portsmouth" xr:uid="{CAF26B13-57E3-4442-8679-9384BEAF6692}"/>
    <hyperlink ref="A159" r:id="rId131" display="https://www.soccerstats.com/team.asp?league=england3&amp;stats=u205-sunderland" xr:uid="{4E8AB1C4-8840-430C-8D28-340240B55C07}"/>
    <hyperlink ref="A160" r:id="rId132" display="https://www.soccerstats.com/team.asp?league=england3&amp;stats=u226-rochdale" xr:uid="{C41D6818-CBE7-4033-97D1-981A04DE9C47}"/>
    <hyperlink ref="A161" r:id="rId133" display="https://www.soccerstats.com/team.asp?league=england3&amp;stats=u59-rotherham" xr:uid="{51F34A1A-5C47-4411-971A-3BAF78C914EF}"/>
    <hyperlink ref="A162" r:id="rId134" display="https://www.soccerstats.com/team.asp?league=england3&amp;stats=u222-bristol-rovers" xr:uid="{0E7F55FA-6977-4C2D-9292-729C27788FF5}"/>
    <hyperlink ref="A163" r:id="rId135" display="https://www.soccerstats.com/team.asp?league=england3&amp;stats=u227-shrewsbury" xr:uid="{3166BA4B-1EF5-4BFF-A256-1153AA0DE92C}"/>
    <hyperlink ref="A164" r:id="rId136" display="https://www.soccerstats.com/team.asp?league=england3&amp;stats=u290-tranmere" xr:uid="{32246616-F1B2-4FD8-A471-8638F8D0BDD7}"/>
    <hyperlink ref="A165" r:id="rId137" display="https://www.soccerstats.com/team.asp?league=england3&amp;stats=u216-doncaster" xr:uid="{043FCEDE-E8BC-43A2-B227-B5D3FD35B75C}"/>
    <hyperlink ref="A166" r:id="rId138" display="https://www.soccerstats.com/team.asp?league=england3&amp;stats=u217-wycombe" xr:uid="{F36A2A4A-C3A5-451A-A1F8-1DD16C23D7CD}"/>
    <hyperlink ref="A171" r:id="rId139" display="https://www.soccerstats.com/table.asp?league=england3&amp;tid=e" xr:uid="{5DC549B8-5358-4FD6-A7AC-0A49CFE00ACD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4D958-1B8B-415D-AA20-DF9B48CDCE6A}">
  <sheetPr codeName="Feuil21"/>
  <dimension ref="A1:K35"/>
  <sheetViews>
    <sheetView topLeftCell="A19" workbookViewId="0">
      <selection sqref="A1:C1"/>
    </sheetView>
  </sheetViews>
  <sheetFormatPr baseColWidth="10" defaultRowHeight="15" x14ac:dyDescent="0.25"/>
  <cols>
    <col min="1" max="1" width="8.7109375" customWidth="1"/>
    <col min="2" max="2" width="9.28515625" customWidth="1"/>
    <col min="3" max="3" width="10.7109375" customWidth="1"/>
    <col min="4" max="4" width="31.85546875" customWidth="1"/>
    <col min="5" max="5" width="3.42578125" customWidth="1"/>
    <col min="6" max="6" width="9.28515625" customWidth="1"/>
    <col min="7" max="7" width="12.28515625" customWidth="1"/>
    <col min="8" max="8" width="8.140625" customWidth="1"/>
    <col min="9" max="9" width="11.28515625" customWidth="1"/>
    <col min="10" max="10" width="11.85546875" customWidth="1"/>
    <col min="11" max="11" width="10.42578125" customWidth="1"/>
  </cols>
  <sheetData>
    <row r="1" spans="1:11" ht="15" customHeight="1" x14ac:dyDescent="0.25">
      <c r="A1" s="76" t="s">
        <v>483</v>
      </c>
      <c r="B1" s="76"/>
      <c r="C1" s="76"/>
      <c r="D1" s="76" t="s">
        <v>484</v>
      </c>
      <c r="E1" s="76"/>
      <c r="F1" s="76"/>
      <c r="G1" s="64" t="s">
        <v>603</v>
      </c>
      <c r="H1" s="63" t="s">
        <v>486</v>
      </c>
      <c r="I1" s="63" t="s">
        <v>487</v>
      </c>
      <c r="J1" s="65" t="s">
        <v>488</v>
      </c>
      <c r="K1" s="66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67" t="s">
        <v>539</v>
      </c>
      <c r="B4" s="77">
        <v>0.875</v>
      </c>
      <c r="C4" s="68" t="s">
        <v>490</v>
      </c>
      <c r="D4" s="69" t="s">
        <v>624</v>
      </c>
      <c r="E4" s="1"/>
      <c r="F4" s="70">
        <v>0.5</v>
      </c>
      <c r="G4" s="41"/>
      <c r="H4" s="74">
        <v>2</v>
      </c>
      <c r="I4" s="72">
        <v>0.5</v>
      </c>
      <c r="J4" s="1"/>
      <c r="K4" s="50" t="s">
        <v>482</v>
      </c>
    </row>
    <row r="5" spans="1:11" x14ac:dyDescent="0.25">
      <c r="A5" s="67">
        <v>13</v>
      </c>
      <c r="B5" s="77"/>
      <c r="C5" s="68" t="s">
        <v>492</v>
      </c>
      <c r="D5" s="69" t="s">
        <v>625</v>
      </c>
      <c r="E5" s="1"/>
      <c r="F5" s="70">
        <v>0.33</v>
      </c>
      <c r="G5" s="41"/>
      <c r="H5" s="74">
        <v>2</v>
      </c>
      <c r="I5" s="75">
        <v>0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</row>
    <row r="8" spans="1:11" x14ac:dyDescent="0.25">
      <c r="A8" s="67" t="s">
        <v>526</v>
      </c>
      <c r="B8" s="77">
        <v>0.54166666666666663</v>
      </c>
      <c r="C8" s="68" t="s">
        <v>490</v>
      </c>
      <c r="D8" s="69" t="s">
        <v>626</v>
      </c>
      <c r="E8" s="1"/>
      <c r="F8" s="70">
        <v>0.33</v>
      </c>
      <c r="G8" s="41"/>
      <c r="H8" s="74">
        <v>2</v>
      </c>
      <c r="I8" s="75">
        <v>0</v>
      </c>
      <c r="J8" s="1"/>
      <c r="K8" s="50" t="s">
        <v>482</v>
      </c>
    </row>
    <row r="9" spans="1:11" x14ac:dyDescent="0.25">
      <c r="A9" s="67">
        <v>14</v>
      </c>
      <c r="B9" s="77"/>
      <c r="C9" s="68" t="s">
        <v>492</v>
      </c>
      <c r="D9" s="69" t="s">
        <v>627</v>
      </c>
      <c r="E9" s="1"/>
      <c r="F9" s="70">
        <v>0</v>
      </c>
      <c r="G9" s="41"/>
      <c r="H9" s="74">
        <v>1</v>
      </c>
      <c r="I9" s="75">
        <v>0</v>
      </c>
      <c r="J9" s="1"/>
      <c r="K9" s="50"/>
    </row>
    <row r="10" spans="1:11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</row>
    <row r="11" spans="1:11" x14ac:dyDescent="0.25">
      <c r="A11" s="67" t="s">
        <v>526</v>
      </c>
      <c r="B11" s="77">
        <v>0.66666666666666663</v>
      </c>
      <c r="C11" s="68" t="s">
        <v>490</v>
      </c>
      <c r="D11" s="69" t="s">
        <v>628</v>
      </c>
      <c r="E11" s="1"/>
      <c r="F11" s="70">
        <v>0</v>
      </c>
      <c r="G11" s="41"/>
      <c r="H11" s="74">
        <v>1</v>
      </c>
      <c r="I11" s="75">
        <v>0</v>
      </c>
      <c r="J11" s="1"/>
      <c r="K11" s="50" t="s">
        <v>482</v>
      </c>
    </row>
    <row r="12" spans="1:11" x14ac:dyDescent="0.25">
      <c r="A12" s="67">
        <v>14</v>
      </c>
      <c r="B12" s="77"/>
      <c r="C12" s="68" t="s">
        <v>492</v>
      </c>
      <c r="D12" s="69" t="s">
        <v>629</v>
      </c>
      <c r="E12" s="1"/>
      <c r="F12" s="70">
        <v>0</v>
      </c>
      <c r="G12" s="41"/>
      <c r="H12" s="71">
        <v>3</v>
      </c>
      <c r="I12" s="73">
        <v>1</v>
      </c>
      <c r="J12" s="1"/>
      <c r="K12" s="50"/>
    </row>
    <row r="13" spans="1:11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1" x14ac:dyDescent="0.25">
      <c r="A14" s="67" t="s">
        <v>526</v>
      </c>
      <c r="B14" s="77">
        <v>0.77083333333333337</v>
      </c>
      <c r="C14" s="68" t="s">
        <v>490</v>
      </c>
      <c r="D14" s="69" t="s">
        <v>630</v>
      </c>
      <c r="E14" s="1" t="s">
        <v>631</v>
      </c>
      <c r="F14" s="68" t="s">
        <v>632</v>
      </c>
      <c r="G14" s="41" t="s">
        <v>631</v>
      </c>
      <c r="H14" s="41" t="s">
        <v>631</v>
      </c>
      <c r="I14" s="41" t="s">
        <v>633</v>
      </c>
      <c r="J14" s="1"/>
      <c r="K14" s="50" t="s">
        <v>482</v>
      </c>
    </row>
    <row r="15" spans="1:11" x14ac:dyDescent="0.25">
      <c r="A15" s="67">
        <v>14</v>
      </c>
      <c r="B15" s="77"/>
      <c r="C15" s="68" t="s">
        <v>492</v>
      </c>
      <c r="D15" s="69" t="s">
        <v>634</v>
      </c>
      <c r="E15" s="1"/>
      <c r="F15" s="70">
        <v>1</v>
      </c>
      <c r="G15" s="41"/>
      <c r="H15" s="74">
        <v>1</v>
      </c>
      <c r="I15" s="75">
        <v>0</v>
      </c>
      <c r="J15" s="1"/>
      <c r="K15" s="50"/>
    </row>
    <row r="16" spans="1:11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</row>
    <row r="17" spans="1:11" x14ac:dyDescent="0.25">
      <c r="A17" s="67" t="s">
        <v>526</v>
      </c>
      <c r="B17" s="77">
        <v>0.875</v>
      </c>
      <c r="C17" s="68" t="s">
        <v>490</v>
      </c>
      <c r="D17" s="69" t="s">
        <v>635</v>
      </c>
      <c r="E17" s="1"/>
      <c r="F17" s="70">
        <v>1</v>
      </c>
      <c r="G17" s="41"/>
      <c r="H17" s="71">
        <v>7</v>
      </c>
      <c r="I17" s="73">
        <v>1</v>
      </c>
      <c r="J17" s="1"/>
      <c r="K17" s="50" t="s">
        <v>482</v>
      </c>
    </row>
    <row r="18" spans="1:11" x14ac:dyDescent="0.25">
      <c r="A18" s="67">
        <v>14</v>
      </c>
      <c r="B18" s="77"/>
      <c r="C18" s="68" t="s">
        <v>492</v>
      </c>
      <c r="D18" s="69" t="s">
        <v>636</v>
      </c>
      <c r="E18" s="1"/>
      <c r="F18" s="70">
        <v>0</v>
      </c>
      <c r="G18" s="41"/>
      <c r="H18" s="74">
        <v>1</v>
      </c>
      <c r="I18" s="75">
        <v>0</v>
      </c>
      <c r="J18" s="1"/>
      <c r="K18" s="50"/>
    </row>
    <row r="19" spans="1:11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</row>
    <row r="20" spans="1:11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</row>
    <row r="21" spans="1:11" x14ac:dyDescent="0.25">
      <c r="A21" s="67" t="s">
        <v>489</v>
      </c>
      <c r="B21" s="77">
        <v>0.5</v>
      </c>
      <c r="C21" s="68" t="s">
        <v>490</v>
      </c>
      <c r="D21" s="69" t="s">
        <v>637</v>
      </c>
      <c r="E21" s="1" t="s">
        <v>631</v>
      </c>
      <c r="F21" s="68" t="s">
        <v>632</v>
      </c>
      <c r="G21" s="41" t="s">
        <v>631</v>
      </c>
      <c r="H21" s="41" t="s">
        <v>631</v>
      </c>
      <c r="I21" s="41" t="s">
        <v>633</v>
      </c>
      <c r="J21" s="1"/>
      <c r="K21" s="50" t="s">
        <v>482</v>
      </c>
    </row>
    <row r="22" spans="1:11" x14ac:dyDescent="0.25">
      <c r="A22" s="67">
        <v>15</v>
      </c>
      <c r="B22" s="77"/>
      <c r="C22" s="68" t="s">
        <v>492</v>
      </c>
      <c r="D22" s="69" t="s">
        <v>638</v>
      </c>
      <c r="E22" s="1"/>
      <c r="F22" s="70">
        <v>0.33</v>
      </c>
      <c r="G22" s="41"/>
      <c r="H22" s="74">
        <v>0</v>
      </c>
      <c r="I22" s="75">
        <v>0</v>
      </c>
      <c r="J22" s="1"/>
      <c r="K22" s="50"/>
    </row>
    <row r="23" spans="1:11" x14ac:dyDescent="0.25">
      <c r="A23" s="53"/>
      <c r="B23" s="53"/>
      <c r="C23" s="53"/>
      <c r="D23" s="53"/>
      <c r="E23" s="53"/>
      <c r="F23" s="53"/>
      <c r="G23" s="53"/>
      <c r="H23" s="53"/>
      <c r="I23" s="53"/>
      <c r="J23" s="53"/>
    </row>
    <row r="24" spans="1:11" x14ac:dyDescent="0.25">
      <c r="A24" s="67" t="s">
        <v>489</v>
      </c>
      <c r="B24" s="77">
        <v>0.58333333333333337</v>
      </c>
      <c r="C24" s="68" t="s">
        <v>490</v>
      </c>
      <c r="D24" s="69" t="s">
        <v>639</v>
      </c>
      <c r="E24" s="1"/>
      <c r="F24" s="70">
        <v>0.67</v>
      </c>
      <c r="G24" s="41"/>
      <c r="H24" s="74">
        <v>0.5</v>
      </c>
      <c r="I24" s="75">
        <v>0</v>
      </c>
      <c r="J24" s="1"/>
      <c r="K24" s="50" t="s">
        <v>482</v>
      </c>
    </row>
    <row r="25" spans="1:11" x14ac:dyDescent="0.25">
      <c r="A25" s="67">
        <v>15</v>
      </c>
      <c r="B25" s="77"/>
      <c r="C25" s="68" t="s">
        <v>492</v>
      </c>
      <c r="D25" s="69" t="s">
        <v>640</v>
      </c>
      <c r="E25" s="1"/>
      <c r="F25" s="70">
        <v>1</v>
      </c>
      <c r="G25" s="41"/>
      <c r="H25" s="74">
        <v>1.5</v>
      </c>
      <c r="I25" s="75">
        <v>0</v>
      </c>
      <c r="J25" s="1"/>
      <c r="K25" s="50"/>
    </row>
    <row r="26" spans="1:1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</row>
    <row r="27" spans="1:11" x14ac:dyDescent="0.25">
      <c r="A27" s="67" t="s">
        <v>489</v>
      </c>
      <c r="B27" s="77">
        <v>0.66666666666666663</v>
      </c>
      <c r="C27" s="68" t="s">
        <v>490</v>
      </c>
      <c r="D27" s="69" t="s">
        <v>641</v>
      </c>
      <c r="E27" s="1"/>
      <c r="F27" s="70">
        <v>0.5</v>
      </c>
      <c r="G27" s="41"/>
      <c r="H27" s="41">
        <v>2.5</v>
      </c>
      <c r="I27" s="72">
        <v>0.5</v>
      </c>
      <c r="J27" s="1"/>
      <c r="K27" s="50" t="s">
        <v>482</v>
      </c>
    </row>
    <row r="28" spans="1:11" x14ac:dyDescent="0.25">
      <c r="A28" s="67">
        <v>15</v>
      </c>
      <c r="B28" s="77"/>
      <c r="C28" s="68" t="s">
        <v>492</v>
      </c>
      <c r="D28" s="69" t="s">
        <v>642</v>
      </c>
      <c r="E28" s="1"/>
      <c r="F28" s="70">
        <v>0.67</v>
      </c>
      <c r="G28" s="41"/>
      <c r="H28" s="71">
        <v>5.5</v>
      </c>
      <c r="I28" s="73">
        <v>1</v>
      </c>
      <c r="J28" s="1"/>
      <c r="K28" s="50"/>
    </row>
    <row r="29" spans="1:11" x14ac:dyDescent="0.25">
      <c r="A29" s="53"/>
      <c r="B29" s="53"/>
      <c r="C29" s="53"/>
      <c r="D29" s="53"/>
      <c r="E29" s="53"/>
      <c r="F29" s="53"/>
      <c r="G29" s="53"/>
      <c r="H29" s="53"/>
      <c r="I29" s="53"/>
      <c r="J29" s="53"/>
    </row>
    <row r="30" spans="1:11" x14ac:dyDescent="0.25">
      <c r="A30" s="67" t="s">
        <v>489</v>
      </c>
      <c r="B30" s="77">
        <v>0.77083333333333337</v>
      </c>
      <c r="C30" s="68" t="s">
        <v>490</v>
      </c>
      <c r="D30" s="69" t="s">
        <v>643</v>
      </c>
      <c r="E30" s="1" t="s">
        <v>631</v>
      </c>
      <c r="F30" s="68" t="s">
        <v>632</v>
      </c>
      <c r="G30" s="41" t="s">
        <v>631</v>
      </c>
      <c r="H30" s="41" t="s">
        <v>631</v>
      </c>
      <c r="I30" s="41" t="s">
        <v>633</v>
      </c>
      <c r="J30" s="1"/>
      <c r="K30" s="50" t="s">
        <v>482</v>
      </c>
    </row>
    <row r="31" spans="1:11" x14ac:dyDescent="0.25">
      <c r="A31" s="67">
        <v>15</v>
      </c>
      <c r="B31" s="77"/>
      <c r="C31" s="68" t="s">
        <v>492</v>
      </c>
      <c r="D31" s="69" t="s">
        <v>644</v>
      </c>
      <c r="E31" s="1"/>
      <c r="F31" s="70">
        <v>1</v>
      </c>
      <c r="G31" s="41"/>
      <c r="H31" s="74">
        <v>1</v>
      </c>
      <c r="I31" s="75">
        <v>0</v>
      </c>
      <c r="J31" s="1"/>
      <c r="K31" s="50"/>
    </row>
    <row r="32" spans="1:11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</row>
    <row r="33" spans="1:11" x14ac:dyDescent="0.25">
      <c r="A33" s="67" t="s">
        <v>489</v>
      </c>
      <c r="B33" s="77">
        <v>0.875</v>
      </c>
      <c r="C33" s="68" t="s">
        <v>490</v>
      </c>
      <c r="D33" s="69" t="s">
        <v>645</v>
      </c>
      <c r="E33" s="1"/>
      <c r="F33" s="70">
        <v>0.5</v>
      </c>
      <c r="G33" s="41"/>
      <c r="H33" s="71">
        <v>3</v>
      </c>
      <c r="I33" s="73">
        <v>1</v>
      </c>
      <c r="J33" s="1"/>
      <c r="K33" s="50" t="s">
        <v>482</v>
      </c>
    </row>
    <row r="34" spans="1:11" x14ac:dyDescent="0.25">
      <c r="A34" s="67">
        <v>15</v>
      </c>
      <c r="B34" s="77"/>
      <c r="C34" s="68" t="s">
        <v>492</v>
      </c>
      <c r="D34" s="69" t="s">
        <v>646</v>
      </c>
      <c r="E34" s="1"/>
      <c r="F34" s="70">
        <v>0</v>
      </c>
      <c r="G34" s="41"/>
      <c r="H34" s="74">
        <v>1</v>
      </c>
      <c r="I34" s="75">
        <v>0</v>
      </c>
      <c r="J34" s="1"/>
      <c r="K34" s="50"/>
    </row>
    <row r="35" spans="1:11" ht="15" customHeight="1" x14ac:dyDescent="0.25">
      <c r="A35" s="78" t="s">
        <v>514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</row>
  </sheetData>
  <mergeCells count="36">
    <mergeCell ref="A32:J32"/>
    <mergeCell ref="B33:B34"/>
    <mergeCell ref="K33:K34"/>
    <mergeCell ref="A35:K35"/>
    <mergeCell ref="A26:J26"/>
    <mergeCell ref="B27:B28"/>
    <mergeCell ref="K27:K28"/>
    <mergeCell ref="A29:J29"/>
    <mergeCell ref="B30:B31"/>
    <mergeCell ref="K30:K31"/>
    <mergeCell ref="A19:J19"/>
    <mergeCell ref="A20:J20"/>
    <mergeCell ref="B21:B22"/>
    <mergeCell ref="K21:K22"/>
    <mergeCell ref="A23:J23"/>
    <mergeCell ref="B24:B25"/>
    <mergeCell ref="K24:K25"/>
    <mergeCell ref="A13:J13"/>
    <mergeCell ref="B14:B15"/>
    <mergeCell ref="K14:K15"/>
    <mergeCell ref="A16:J16"/>
    <mergeCell ref="B17:B18"/>
    <mergeCell ref="K17:K18"/>
    <mergeCell ref="A6:J6"/>
    <mergeCell ref="A7:J7"/>
    <mergeCell ref="B8:B9"/>
    <mergeCell ref="K8:K9"/>
    <mergeCell ref="A10:J10"/>
    <mergeCell ref="B11:B12"/>
    <mergeCell ref="K11:K12"/>
    <mergeCell ref="A1:C1"/>
    <mergeCell ref="D1:F1"/>
    <mergeCell ref="A2:J2"/>
    <mergeCell ref="A3:J3"/>
    <mergeCell ref="B4:B5"/>
    <mergeCell ref="K4:K5"/>
  </mergeCells>
  <hyperlinks>
    <hyperlink ref="K4" r:id="rId1" tooltip="Mallorca vs Athletic Bilbao" display="https://www.soccerstats.com/pmatch.asp?league=spain&amp;stats=33-5-7-2020-mallorca-athletic-bilbao" xr:uid="{8D826C20-C9FD-484C-96E3-CCB1564147BD}"/>
    <hyperlink ref="K8" r:id="rId2" tooltip="Real Madrid vs Levante" display="https://www.soccerstats.com/pmatch.asp?league=spain&amp;stats=31-14-18-2020-real-madrid-levante" xr:uid="{862AD215-3139-4E1F-874E-77CF56E3428C}"/>
    <hyperlink ref="K11" r:id="rId3" tooltip="Leganes vs Villarreal" display="https://www.soccerstats.com/pmatch.asp?league=spain&amp;stats=39-19-15-2020-leganes-villarreal" xr:uid="{C1E0C19E-23F9-4F2E-BF39-8A1D35319D0E}"/>
    <hyperlink ref="K14" r:id="rId4" tooltip="Real Sociedad vs Atletico Madrid" display="https://www.soccerstats.com/pmatch.asp?league=spain&amp;stats=34-2-3-2020-real-sociedad-atletico-madrid" xr:uid="{D55674FB-1EF0-4655-97B1-7DE32010769D}"/>
    <hyperlink ref="K17" r:id="rId5" tooltip="FC Barcelona vs Valencia" display="https://www.soccerstats.com/pmatch.asp?league=spain&amp;stats=32-8-1-2020-fc-barcelona-valencia" xr:uid="{5910D15A-2181-453C-AF63-92F12019C0F3}"/>
    <hyperlink ref="K21" r:id="rId6" tooltip="Eibar vs Espanyol" display="https://www.soccerstats.com/pmatch.asp?league=spain&amp;stats=40-6-11-2020-eibar-espanyol" xr:uid="{66518967-26B4-4A85-9F31-8A2358717C63}"/>
    <hyperlink ref="K24" r:id="rId7" tooltip="Alaves vs FC Sevilla" display="https://www.soccerstats.com/pmatch.asp?league=spain&amp;stats=38-17-12-2020-alaves-fc-sevilla" xr:uid="{913F3165-036C-44C9-9893-04F7A6754B6A}"/>
    <hyperlink ref="K27" r:id="rId8" tooltip="Celta Vigo vs Granada" display="https://www.soccerstats.com/pmatch.asp?league=spain&amp;stats=36-13-16-2020-celta-vigo-granada" xr:uid="{B5A3658B-1EB1-4EA0-ABC6-9E9F90440BC8}"/>
    <hyperlink ref="K30" r:id="rId9" tooltip="Valladolid vs Osasuna" display="https://www.soccerstats.com/pmatch.asp?league=spain&amp;stats=37-10-20-2020-valladolid-osasuna" xr:uid="{40E8C14E-4A1D-4A70-9D1D-88937ADC05DE}"/>
    <hyperlink ref="K33" r:id="rId10" tooltip="Real Betis vs Getafe" display="https://www.soccerstats.com/pmatch.asp?league=spain&amp;stats=35-9-4-2020-real-betis-getafe" xr:uid="{E9AFAE6D-E551-4570-BBF3-77CD3C33EDD3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2"/>
  <dimension ref="A1:AG147"/>
  <sheetViews>
    <sheetView topLeftCell="S1" zoomScaleNormal="100" workbookViewId="0">
      <selection activeCell="AH12" sqref="AH12"/>
    </sheetView>
  </sheetViews>
  <sheetFormatPr baseColWidth="10" defaultRowHeight="15" x14ac:dyDescent="0.25"/>
  <cols>
    <col min="1" max="1" width="18.28515625" bestFit="1" customWidth="1"/>
    <col min="2" max="2" width="15.140625" bestFit="1" customWidth="1"/>
    <col min="3" max="3" width="5" bestFit="1" customWidth="1"/>
    <col min="4" max="7" width="6.140625" bestFit="1" customWidth="1"/>
    <col min="8" max="8" width="5.85546875" bestFit="1" customWidth="1"/>
    <col min="9" max="10" width="5.5703125" bestFit="1" customWidth="1"/>
    <col min="11" max="15" width="6.140625" bestFit="1" customWidth="1"/>
    <col min="16" max="16" width="4.5703125" bestFit="1" customWidth="1"/>
  </cols>
  <sheetData>
    <row r="1" spans="1:33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33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33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  <c r="V3" s="25"/>
      <c r="W3" s="25"/>
      <c r="X3" s="25"/>
      <c r="Y3" s="25"/>
      <c r="Z3" s="34"/>
      <c r="AA3" s="25"/>
      <c r="AB3" t="s">
        <v>517</v>
      </c>
      <c r="AC3" s="5" t="s">
        <v>518</v>
      </c>
      <c r="AD3" t="s">
        <v>519</v>
      </c>
      <c r="AE3" s="5" t="s">
        <v>520</v>
      </c>
      <c r="AF3" s="5" t="s">
        <v>521</v>
      </c>
      <c r="AG3" s="44" t="s">
        <v>522</v>
      </c>
    </row>
    <row r="4" spans="1:33" ht="15.75" thickBot="1" x14ac:dyDescent="0.3">
      <c r="A4" s="85"/>
      <c r="B4" s="2" t="s">
        <v>200</v>
      </c>
      <c r="C4" s="71">
        <v>3</v>
      </c>
      <c r="D4" s="82">
        <v>5</v>
      </c>
      <c r="E4" s="72">
        <v>1</v>
      </c>
      <c r="F4" s="72">
        <v>1</v>
      </c>
      <c r="G4" s="72">
        <v>1</v>
      </c>
      <c r="H4" s="72">
        <v>0.67</v>
      </c>
      <c r="I4" s="72">
        <v>0.33</v>
      </c>
      <c r="J4" s="72">
        <v>0.33</v>
      </c>
      <c r="K4" s="72">
        <v>0.33</v>
      </c>
      <c r="L4" s="72">
        <v>1</v>
      </c>
      <c r="M4" s="72">
        <v>0</v>
      </c>
      <c r="N4" s="72">
        <v>0</v>
      </c>
      <c r="O4" s="72">
        <v>0</v>
      </c>
      <c r="P4" s="72">
        <v>0</v>
      </c>
      <c r="Q4" t="str">
        <f>B4</f>
        <v xml:space="preserve">Villarreal 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Bet</v>
      </c>
      <c r="U4" s="4" t="str">
        <f t="shared" si="0"/>
        <v>No Bet</v>
      </c>
      <c r="V4" s="26">
        <f>IF(R4="bet",1,0)</f>
        <v>1</v>
      </c>
      <c r="W4" s="26">
        <f t="shared" ref="W4:Y19" si="1">IF(S4="bet",1,0)</f>
        <v>1</v>
      </c>
      <c r="X4" s="26">
        <f t="shared" si="1"/>
        <v>1</v>
      </c>
      <c r="Y4" s="26">
        <f t="shared" si="1"/>
        <v>0</v>
      </c>
      <c r="Z4" s="35">
        <f>SUM(V4:Y4)</f>
        <v>3</v>
      </c>
      <c r="AA4" s="26"/>
      <c r="AC4" s="5"/>
      <c r="AE4" s="5"/>
      <c r="AF4" s="5"/>
      <c r="AG4" s="44" t="s">
        <v>515</v>
      </c>
    </row>
    <row r="5" spans="1:33" ht="15.75" thickBot="1" x14ac:dyDescent="0.3">
      <c r="A5" s="2" t="s">
        <v>201</v>
      </c>
      <c r="B5" s="71">
        <v>3</v>
      </c>
      <c r="C5" s="82">
        <v>4.33</v>
      </c>
      <c r="D5" s="72">
        <v>1</v>
      </c>
      <c r="E5" s="72">
        <v>1</v>
      </c>
      <c r="F5" s="72">
        <v>1</v>
      </c>
      <c r="G5" s="72">
        <v>0.33</v>
      </c>
      <c r="H5" s="72">
        <v>0.33</v>
      </c>
      <c r="I5" s="72">
        <v>0.33</v>
      </c>
      <c r="J5" s="72">
        <v>0.33</v>
      </c>
      <c r="K5" s="72">
        <v>1</v>
      </c>
      <c r="L5" s="72">
        <v>0</v>
      </c>
      <c r="M5" s="72">
        <v>0</v>
      </c>
      <c r="N5" s="72">
        <v>0</v>
      </c>
      <c r="O5" s="72">
        <v>0</v>
      </c>
      <c r="Q5" t="str">
        <f>A5</f>
        <v xml:space="preserve">Real Betis </v>
      </c>
      <c r="R5" s="4" t="str">
        <f>IF(D5&lt;$Q$1,"No Bet","Bet")</f>
        <v>Bet</v>
      </c>
      <c r="S5" s="4" t="str">
        <f t="shared" ref="S5:U5" si="2">IF(E5&lt;$Q$1,"No Bet","Bet")</f>
        <v>Bet</v>
      </c>
      <c r="T5" s="4" t="str">
        <f t="shared" si="2"/>
        <v>Bet</v>
      </c>
      <c r="U5" s="4" t="str">
        <f t="shared" si="2"/>
        <v>No Bet</v>
      </c>
      <c r="V5" s="26">
        <f t="shared" ref="V5:V13" si="3">IF(R5="bet",1,0)</f>
        <v>1</v>
      </c>
      <c r="W5" s="26">
        <f t="shared" si="1"/>
        <v>1</v>
      </c>
      <c r="X5" s="26">
        <f t="shared" si="1"/>
        <v>1</v>
      </c>
      <c r="Y5" s="26">
        <f t="shared" si="1"/>
        <v>0</v>
      </c>
      <c r="Z5" s="35">
        <f t="shared" ref="Z5:Z13" si="4">SUM(V5:Y5)</f>
        <v>3</v>
      </c>
      <c r="AA5" s="25"/>
      <c r="AB5" t="str">
        <f>'Matchs La liga'!D4</f>
        <v xml:space="preserve">Mallorca  </v>
      </c>
      <c r="AC5" s="5">
        <f>VLOOKUP(TRIM(AB5)&amp;" ",Q$4:Z$27,10,0)</f>
        <v>1</v>
      </c>
      <c r="AD5" t="str">
        <f>'Matchs La liga'!D5</f>
        <v xml:space="preserve">Athletic Bilbao  </v>
      </c>
      <c r="AE5" s="5">
        <f>VLOOKUP(TRIM(AD5)&amp;" ",Q$4:Z$27,10,0)</f>
        <v>1</v>
      </c>
      <c r="AF5" s="5">
        <f>AC5+AE5</f>
        <v>2</v>
      </c>
      <c r="AG5" s="45" t="str">
        <f>IF(AF5&lt;2,"",IF(AF5=2,"0.5",IF(AF5=3,"1",IF(AF5=4,"1.5",IF(AF5=5,"2",IF(AF5=6,"2.5",IF(AF5=7,"3",IF(AF5=8,"3.5"))))))))</f>
        <v>0.5</v>
      </c>
    </row>
    <row r="6" spans="1:33" ht="15.75" thickBot="1" x14ac:dyDescent="0.3">
      <c r="A6" s="2" t="s">
        <v>202</v>
      </c>
      <c r="B6" s="71">
        <v>3</v>
      </c>
      <c r="C6" s="82">
        <v>4</v>
      </c>
      <c r="D6" s="72">
        <v>1</v>
      </c>
      <c r="E6" s="72">
        <v>0.67</v>
      </c>
      <c r="F6" s="72">
        <v>0.67</v>
      </c>
      <c r="G6" s="72">
        <v>0.67</v>
      </c>
      <c r="H6" s="72">
        <v>0.33</v>
      </c>
      <c r="I6" s="72">
        <v>0.33</v>
      </c>
      <c r="J6" s="72">
        <v>0.33</v>
      </c>
      <c r="K6" s="72">
        <v>0.67</v>
      </c>
      <c r="L6" s="72">
        <v>0</v>
      </c>
      <c r="M6" s="72">
        <v>0.33</v>
      </c>
      <c r="N6" s="72">
        <v>0</v>
      </c>
      <c r="O6" s="72">
        <v>0.33</v>
      </c>
      <c r="Q6" t="str">
        <f t="shared" ref="Q6:Q23" si="5">A6</f>
        <v xml:space="preserve">FC Barcelona </v>
      </c>
      <c r="R6" s="4" t="str">
        <f t="shared" ref="R6:R23" si="6">IF(D6&lt;$Q$1,"No Bet","Bet")</f>
        <v>Bet</v>
      </c>
      <c r="S6" s="4" t="str">
        <f t="shared" ref="S6:S23" si="7">IF(E6&lt;$Q$1,"No Bet","Bet")</f>
        <v>No Bet</v>
      </c>
      <c r="T6" s="4" t="str">
        <f t="shared" ref="T6:T23" si="8">IF(F6&lt;$Q$1,"No Bet","Bet")</f>
        <v>No Bet</v>
      </c>
      <c r="U6" s="4" t="str">
        <f t="shared" ref="U6:U23" si="9">IF(G6&lt;$Q$1,"No Bet","Bet")</f>
        <v>No Bet</v>
      </c>
      <c r="V6" s="26">
        <f t="shared" si="3"/>
        <v>1</v>
      </c>
      <c r="W6" s="26">
        <f t="shared" si="1"/>
        <v>0</v>
      </c>
      <c r="X6" s="26">
        <f t="shared" si="1"/>
        <v>0</v>
      </c>
      <c r="Y6" s="26">
        <f t="shared" si="1"/>
        <v>0</v>
      </c>
      <c r="Z6" s="35">
        <f t="shared" si="4"/>
        <v>1</v>
      </c>
      <c r="AA6" s="25"/>
      <c r="AB6" t="str">
        <f>'Matchs La liga'!D8</f>
        <v xml:space="preserve">Real Madrid  </v>
      </c>
      <c r="AC6" s="5">
        <f t="shared" ref="AC6:AC14" si="10">VLOOKUP(TRIM(AB6)&amp;" ",Q$4:Z$27,10,0)</f>
        <v>2</v>
      </c>
      <c r="AD6" t="str">
        <f>'Matchs La liga'!D9</f>
        <v xml:space="preserve">Levante  </v>
      </c>
      <c r="AE6" s="5">
        <f t="shared" ref="AE6:AE14" si="11">VLOOKUP(TRIM(AD6)&amp;" ",Q$4:Z$27,10,0)</f>
        <v>1</v>
      </c>
      <c r="AF6" s="5">
        <f t="shared" ref="AF6:AF14" si="12">AC6+AE6</f>
        <v>3</v>
      </c>
      <c r="AG6" s="45" t="str">
        <f t="shared" ref="AG6:AG14" si="13">IF(AF6&lt;2,"",IF(AF6=2,"0.5",IF(AF6=3,"1",IF(AF6=4,"1.5",IF(AF6=5,"2",IF(AF6=6,"2.5",IF(AF6=7,"3",IF(AF6=8,"3.5"))))))))</f>
        <v>1</v>
      </c>
    </row>
    <row r="7" spans="1:33" ht="15.75" thickBot="1" x14ac:dyDescent="0.3">
      <c r="A7" s="2" t="s">
        <v>203</v>
      </c>
      <c r="B7" s="71">
        <v>3</v>
      </c>
      <c r="C7" s="82">
        <v>4</v>
      </c>
      <c r="D7" s="72">
        <v>1</v>
      </c>
      <c r="E7" s="72">
        <v>0.67</v>
      </c>
      <c r="F7" s="72">
        <v>0.67</v>
      </c>
      <c r="G7" s="72">
        <v>0.33</v>
      </c>
      <c r="H7" s="72">
        <v>0.33</v>
      </c>
      <c r="I7" s="72">
        <v>0.33</v>
      </c>
      <c r="J7" s="72">
        <v>0.33</v>
      </c>
      <c r="K7" s="72">
        <v>0.33</v>
      </c>
      <c r="L7" s="72">
        <v>0.33</v>
      </c>
      <c r="M7" s="72">
        <v>0.33</v>
      </c>
      <c r="N7" s="72">
        <v>0.33</v>
      </c>
      <c r="O7" s="72">
        <v>0.33</v>
      </c>
      <c r="Q7" t="str">
        <f t="shared" si="5"/>
        <v xml:space="preserve">Granada </v>
      </c>
      <c r="R7" s="4" t="str">
        <f t="shared" si="6"/>
        <v>Bet</v>
      </c>
      <c r="S7" s="4" t="str">
        <f t="shared" si="7"/>
        <v>No Bet</v>
      </c>
      <c r="T7" s="4" t="str">
        <f t="shared" si="8"/>
        <v>No Bet</v>
      </c>
      <c r="U7" s="4" t="str">
        <f t="shared" si="9"/>
        <v>No Bet</v>
      </c>
      <c r="V7" s="26">
        <f t="shared" si="3"/>
        <v>1</v>
      </c>
      <c r="W7" s="26">
        <f t="shared" si="1"/>
        <v>0</v>
      </c>
      <c r="X7" s="26">
        <f t="shared" si="1"/>
        <v>0</v>
      </c>
      <c r="Y7" s="26">
        <f t="shared" si="1"/>
        <v>0</v>
      </c>
      <c r="Z7" s="35">
        <f t="shared" si="4"/>
        <v>1</v>
      </c>
      <c r="AA7" s="25"/>
      <c r="AB7" t="str">
        <f>'Matchs La liga'!D11</f>
        <v xml:space="preserve">Leganes  </v>
      </c>
      <c r="AC7" s="5">
        <f t="shared" si="10"/>
        <v>1</v>
      </c>
      <c r="AD7" t="str">
        <f>'Matchs La liga'!D12</f>
        <v xml:space="preserve">Villarreal  </v>
      </c>
      <c r="AE7" s="5">
        <f t="shared" si="11"/>
        <v>3</v>
      </c>
      <c r="AF7" s="5">
        <f t="shared" si="12"/>
        <v>4</v>
      </c>
      <c r="AG7" s="45" t="str">
        <f t="shared" si="13"/>
        <v>1.5</v>
      </c>
    </row>
    <row r="8" spans="1:33" ht="15.75" thickBot="1" x14ac:dyDescent="0.3">
      <c r="A8" s="2" t="s">
        <v>204</v>
      </c>
      <c r="B8" s="71">
        <v>3</v>
      </c>
      <c r="C8" s="82">
        <v>3.33</v>
      </c>
      <c r="D8" s="72">
        <v>1</v>
      </c>
      <c r="E8" s="72">
        <v>1</v>
      </c>
      <c r="F8" s="72">
        <v>0.67</v>
      </c>
      <c r="G8" s="72">
        <v>0.67</v>
      </c>
      <c r="H8" s="72">
        <v>0</v>
      </c>
      <c r="I8" s="72">
        <v>0</v>
      </c>
      <c r="J8" s="72">
        <v>0</v>
      </c>
      <c r="K8" s="72">
        <v>1</v>
      </c>
      <c r="L8" s="72">
        <v>0</v>
      </c>
      <c r="M8" s="72">
        <v>0</v>
      </c>
      <c r="N8" s="72">
        <v>0</v>
      </c>
      <c r="O8" s="72">
        <v>0</v>
      </c>
      <c r="Q8" t="str">
        <f t="shared" si="5"/>
        <v xml:space="preserve">Real Madrid </v>
      </c>
      <c r="R8" s="4" t="str">
        <f t="shared" si="6"/>
        <v>Bet</v>
      </c>
      <c r="S8" s="4" t="str">
        <f t="shared" si="7"/>
        <v>Bet</v>
      </c>
      <c r="T8" s="4" t="str">
        <f t="shared" si="8"/>
        <v>No Bet</v>
      </c>
      <c r="U8" s="4" t="str">
        <f t="shared" si="9"/>
        <v>No Bet</v>
      </c>
      <c r="V8" s="26">
        <f t="shared" si="3"/>
        <v>1</v>
      </c>
      <c r="W8" s="26">
        <f t="shared" si="1"/>
        <v>1</v>
      </c>
      <c r="X8" s="26">
        <f t="shared" si="1"/>
        <v>0</v>
      </c>
      <c r="Y8" s="26">
        <f t="shared" si="1"/>
        <v>0</v>
      </c>
      <c r="Z8" s="35">
        <f t="shared" si="4"/>
        <v>2</v>
      </c>
      <c r="AA8" s="25"/>
      <c r="AB8" t="str">
        <f>'Matchs La liga'!D14</f>
        <v xml:space="preserve">Real Sociedad  </v>
      </c>
      <c r="AC8" s="5">
        <f t="shared" si="10"/>
        <v>1</v>
      </c>
      <c r="AD8" t="str">
        <f>'Matchs La liga'!D15</f>
        <v xml:space="preserve">Atletico Madrid  </v>
      </c>
      <c r="AE8" s="5">
        <f t="shared" si="11"/>
        <v>1</v>
      </c>
      <c r="AF8" s="5">
        <f t="shared" si="12"/>
        <v>2</v>
      </c>
      <c r="AG8" s="45" t="str">
        <f t="shared" si="13"/>
        <v>0.5</v>
      </c>
    </row>
    <row r="9" spans="1:33" ht="15.75" thickBot="1" x14ac:dyDescent="0.3">
      <c r="A9" s="2" t="s">
        <v>205</v>
      </c>
      <c r="B9" s="71">
        <v>3</v>
      </c>
      <c r="C9" s="82">
        <v>2.67</v>
      </c>
      <c r="D9" s="72">
        <v>0.67</v>
      </c>
      <c r="E9" s="72">
        <v>0.67</v>
      </c>
      <c r="F9" s="72">
        <v>0.67</v>
      </c>
      <c r="G9" s="72">
        <v>0.33</v>
      </c>
      <c r="H9" s="72">
        <v>0.33</v>
      </c>
      <c r="I9" s="72">
        <v>0</v>
      </c>
      <c r="J9" s="72">
        <v>0</v>
      </c>
      <c r="K9" s="72">
        <v>0.67</v>
      </c>
      <c r="L9" s="72">
        <v>0.33</v>
      </c>
      <c r="M9" s="72">
        <v>0.33</v>
      </c>
      <c r="N9" s="72">
        <v>0</v>
      </c>
      <c r="O9" s="72">
        <v>0</v>
      </c>
      <c r="Q9" t="str">
        <f t="shared" si="5"/>
        <v xml:space="preserve">Eibar </v>
      </c>
      <c r="R9" s="4" t="str">
        <f t="shared" si="6"/>
        <v>No Bet</v>
      </c>
      <c r="S9" s="4" t="str">
        <f t="shared" si="7"/>
        <v>No Bet</v>
      </c>
      <c r="T9" s="4" t="str">
        <f t="shared" si="8"/>
        <v>No Bet</v>
      </c>
      <c r="U9" s="4" t="str">
        <f t="shared" si="9"/>
        <v>No Bet</v>
      </c>
      <c r="V9" s="26">
        <f t="shared" si="3"/>
        <v>0</v>
      </c>
      <c r="W9" s="26">
        <f t="shared" si="1"/>
        <v>0</v>
      </c>
      <c r="X9" s="26">
        <f t="shared" si="1"/>
        <v>0</v>
      </c>
      <c r="Y9" s="26">
        <f t="shared" si="1"/>
        <v>0</v>
      </c>
      <c r="Z9" s="35">
        <f t="shared" si="4"/>
        <v>0</v>
      </c>
      <c r="AA9" s="25"/>
      <c r="AB9" t="str">
        <f>'Matchs La liga'!D17</f>
        <v xml:space="preserve">FC Barcelona  </v>
      </c>
      <c r="AC9" s="5">
        <f t="shared" si="10"/>
        <v>1</v>
      </c>
      <c r="AD9" t="str">
        <f>'Matchs La liga'!D18</f>
        <v xml:space="preserve">Valencia  </v>
      </c>
      <c r="AE9" s="5">
        <f t="shared" si="11"/>
        <v>1</v>
      </c>
      <c r="AF9" s="5">
        <f t="shared" si="12"/>
        <v>2</v>
      </c>
      <c r="AG9" s="45" t="str">
        <f t="shared" si="13"/>
        <v>0.5</v>
      </c>
    </row>
    <row r="10" spans="1:33" ht="15.75" thickBot="1" x14ac:dyDescent="0.3">
      <c r="A10" s="2" t="s">
        <v>206</v>
      </c>
      <c r="B10" s="71">
        <v>3</v>
      </c>
      <c r="C10" s="82">
        <v>2.33</v>
      </c>
      <c r="D10" s="72">
        <v>1</v>
      </c>
      <c r="E10" s="72">
        <v>0.33</v>
      </c>
      <c r="F10" s="72">
        <v>0.33</v>
      </c>
      <c r="G10" s="72">
        <v>0.33</v>
      </c>
      <c r="H10" s="72">
        <v>0.33</v>
      </c>
      <c r="I10" s="72">
        <v>0</v>
      </c>
      <c r="J10" s="72">
        <v>0</v>
      </c>
      <c r="K10" s="72">
        <v>0.33</v>
      </c>
      <c r="L10" s="72">
        <v>0.67</v>
      </c>
      <c r="M10" s="72">
        <v>0</v>
      </c>
      <c r="N10" s="72">
        <v>0.67</v>
      </c>
      <c r="O10" s="72">
        <v>0</v>
      </c>
      <c r="Q10" t="str">
        <f t="shared" si="5"/>
        <v xml:space="preserve">Atletico Madrid </v>
      </c>
      <c r="R10" s="4" t="str">
        <f t="shared" si="6"/>
        <v>Bet</v>
      </c>
      <c r="S10" s="4" t="str">
        <f t="shared" si="7"/>
        <v>No Bet</v>
      </c>
      <c r="T10" s="4" t="str">
        <f t="shared" si="8"/>
        <v>No Bet</v>
      </c>
      <c r="U10" s="4" t="str">
        <f t="shared" si="9"/>
        <v>No Bet</v>
      </c>
      <c r="V10" s="26">
        <f t="shared" si="3"/>
        <v>1</v>
      </c>
      <c r="W10" s="26">
        <f t="shared" si="1"/>
        <v>0</v>
      </c>
      <c r="X10" s="26">
        <f t="shared" si="1"/>
        <v>0</v>
      </c>
      <c r="Y10" s="26">
        <f t="shared" si="1"/>
        <v>0</v>
      </c>
      <c r="Z10" s="35">
        <f t="shared" si="4"/>
        <v>1</v>
      </c>
      <c r="AA10" s="25"/>
      <c r="AB10" s="36" t="str">
        <f>'Matchs La liga'!D21</f>
        <v xml:space="preserve">Eibar  </v>
      </c>
      <c r="AC10" s="5">
        <f t="shared" si="10"/>
        <v>0</v>
      </c>
      <c r="AD10" t="str">
        <f>'Matchs La liga'!D22</f>
        <v xml:space="preserve">Espanyol  </v>
      </c>
      <c r="AE10" s="5">
        <f t="shared" si="11"/>
        <v>0</v>
      </c>
      <c r="AF10" s="5">
        <f t="shared" si="12"/>
        <v>0</v>
      </c>
      <c r="AG10" s="45" t="str">
        <f t="shared" si="13"/>
        <v/>
      </c>
    </row>
    <row r="11" spans="1:33" ht="15.75" thickBot="1" x14ac:dyDescent="0.3">
      <c r="A11" s="2" t="s">
        <v>207</v>
      </c>
      <c r="B11" s="71">
        <v>3</v>
      </c>
      <c r="C11" s="82">
        <v>2.33</v>
      </c>
      <c r="D11" s="72">
        <v>1</v>
      </c>
      <c r="E11" s="72">
        <v>0.67</v>
      </c>
      <c r="F11" s="72">
        <v>0.33</v>
      </c>
      <c r="G11" s="72">
        <v>0.33</v>
      </c>
      <c r="H11" s="72">
        <v>0</v>
      </c>
      <c r="I11" s="72">
        <v>0</v>
      </c>
      <c r="J11" s="72">
        <v>0</v>
      </c>
      <c r="K11" s="72">
        <v>0.67</v>
      </c>
      <c r="L11" s="72">
        <v>0.33</v>
      </c>
      <c r="M11" s="72">
        <v>0</v>
      </c>
      <c r="N11" s="72">
        <v>0.33</v>
      </c>
      <c r="O11" s="72">
        <v>0</v>
      </c>
      <c r="Q11" t="str">
        <f t="shared" si="5"/>
        <v xml:space="preserve">Celta Vigo </v>
      </c>
      <c r="R11" s="4" t="str">
        <f t="shared" si="6"/>
        <v>Bet</v>
      </c>
      <c r="S11" s="4" t="str">
        <f t="shared" si="7"/>
        <v>No Bet</v>
      </c>
      <c r="T11" s="4" t="str">
        <f t="shared" si="8"/>
        <v>No Bet</v>
      </c>
      <c r="U11" s="4" t="str">
        <f t="shared" si="9"/>
        <v>No Bet</v>
      </c>
      <c r="V11" s="26">
        <f t="shared" si="3"/>
        <v>1</v>
      </c>
      <c r="W11" s="26">
        <f t="shared" si="1"/>
        <v>0</v>
      </c>
      <c r="X11" s="26">
        <f t="shared" si="1"/>
        <v>0</v>
      </c>
      <c r="Y11" s="26">
        <f t="shared" si="1"/>
        <v>0</v>
      </c>
      <c r="Z11" s="35">
        <f t="shared" si="4"/>
        <v>1</v>
      </c>
      <c r="AA11" s="25"/>
      <c r="AB11" t="str">
        <f>'Matchs La liga'!D24</f>
        <v xml:space="preserve">Alaves  </v>
      </c>
      <c r="AC11" s="5">
        <f t="shared" si="10"/>
        <v>0</v>
      </c>
      <c r="AD11" t="str">
        <f>'Matchs La liga'!D25</f>
        <v xml:space="preserve">FC Sevilla  </v>
      </c>
      <c r="AE11" s="5">
        <f t="shared" si="11"/>
        <v>1</v>
      </c>
      <c r="AF11" s="5">
        <f t="shared" si="12"/>
        <v>1</v>
      </c>
      <c r="AG11" s="45" t="str">
        <f t="shared" si="13"/>
        <v/>
      </c>
    </row>
    <row r="12" spans="1:33" ht="15.75" thickBot="1" x14ac:dyDescent="0.3">
      <c r="A12" s="2" t="s">
        <v>208</v>
      </c>
      <c r="B12" s="71">
        <v>3</v>
      </c>
      <c r="C12" s="82">
        <v>2.33</v>
      </c>
      <c r="D12" s="72">
        <v>1</v>
      </c>
      <c r="E12" s="72">
        <v>1</v>
      </c>
      <c r="F12" s="72">
        <v>0.33</v>
      </c>
      <c r="G12" s="72">
        <v>0</v>
      </c>
      <c r="H12" s="72">
        <v>0</v>
      </c>
      <c r="I12" s="72">
        <v>0</v>
      </c>
      <c r="J12" s="72">
        <v>0</v>
      </c>
      <c r="K12" s="72">
        <v>0.67</v>
      </c>
      <c r="L12" s="72">
        <v>0</v>
      </c>
      <c r="M12" s="72">
        <v>0.33</v>
      </c>
      <c r="N12" s="72">
        <v>0</v>
      </c>
      <c r="O12" s="72">
        <v>0.33</v>
      </c>
      <c r="Q12" t="str">
        <f t="shared" si="5"/>
        <v xml:space="preserve">Valladolid </v>
      </c>
      <c r="R12" s="4" t="str">
        <f t="shared" si="6"/>
        <v>Bet</v>
      </c>
      <c r="S12" s="4" t="str">
        <f t="shared" si="7"/>
        <v>Bet</v>
      </c>
      <c r="T12" s="4" t="str">
        <f t="shared" si="8"/>
        <v>No Bet</v>
      </c>
      <c r="U12" s="4" t="str">
        <f t="shared" si="9"/>
        <v>No Bet</v>
      </c>
      <c r="V12" s="26">
        <f t="shared" si="3"/>
        <v>1</v>
      </c>
      <c r="W12" s="26">
        <f t="shared" si="1"/>
        <v>1</v>
      </c>
      <c r="X12" s="26">
        <f t="shared" si="1"/>
        <v>0</v>
      </c>
      <c r="Y12" s="26">
        <f t="shared" si="1"/>
        <v>0</v>
      </c>
      <c r="Z12" s="35">
        <f t="shared" si="4"/>
        <v>2</v>
      </c>
      <c r="AA12" s="25"/>
      <c r="AB12" s="10" t="str">
        <f>'Matchs La liga'!D27</f>
        <v xml:space="preserve">Celta Vigo  </v>
      </c>
      <c r="AC12" s="5">
        <f t="shared" si="10"/>
        <v>1</v>
      </c>
      <c r="AD12" t="str">
        <f>'Matchs La liga'!D28</f>
        <v xml:space="preserve">Granada  </v>
      </c>
      <c r="AE12" s="5">
        <f t="shared" si="11"/>
        <v>1</v>
      </c>
      <c r="AF12" s="5">
        <f t="shared" si="12"/>
        <v>2</v>
      </c>
      <c r="AG12" s="45" t="str">
        <f t="shared" si="13"/>
        <v>0.5</v>
      </c>
    </row>
    <row r="13" spans="1:33" ht="15.75" thickBot="1" x14ac:dyDescent="0.3">
      <c r="A13" s="2" t="s">
        <v>209</v>
      </c>
      <c r="B13" s="71">
        <v>3</v>
      </c>
      <c r="C13" s="82">
        <v>2</v>
      </c>
      <c r="D13" s="72">
        <v>1</v>
      </c>
      <c r="E13" s="72">
        <v>0.67</v>
      </c>
      <c r="F13" s="72">
        <v>0.33</v>
      </c>
      <c r="G13" s="72">
        <v>0</v>
      </c>
      <c r="H13" s="72">
        <v>0</v>
      </c>
      <c r="I13" s="72">
        <v>0</v>
      </c>
      <c r="J13" s="72">
        <v>0</v>
      </c>
      <c r="K13" s="72">
        <v>0.33</v>
      </c>
      <c r="L13" s="72">
        <v>0.33</v>
      </c>
      <c r="M13" s="72">
        <v>0.33</v>
      </c>
      <c r="N13" s="72">
        <v>0.33</v>
      </c>
      <c r="O13" s="72">
        <v>0.33</v>
      </c>
      <c r="Q13" t="str">
        <f t="shared" si="5"/>
        <v xml:space="preserve">Levante </v>
      </c>
      <c r="R13" s="4" t="str">
        <f t="shared" si="6"/>
        <v>Bet</v>
      </c>
      <c r="S13" s="4" t="str">
        <f t="shared" si="7"/>
        <v>No Bet</v>
      </c>
      <c r="T13" s="4" t="str">
        <f t="shared" si="8"/>
        <v>No Bet</v>
      </c>
      <c r="U13" s="4" t="str">
        <f t="shared" si="9"/>
        <v>No Bet</v>
      </c>
      <c r="V13" s="26">
        <f t="shared" si="3"/>
        <v>1</v>
      </c>
      <c r="W13" s="26">
        <f t="shared" si="1"/>
        <v>0</v>
      </c>
      <c r="X13" s="26">
        <f t="shared" si="1"/>
        <v>0</v>
      </c>
      <c r="Y13" s="26">
        <f t="shared" si="1"/>
        <v>0</v>
      </c>
      <c r="Z13" s="35">
        <f t="shared" si="4"/>
        <v>1</v>
      </c>
      <c r="AA13" s="25"/>
      <c r="AB13" s="10" t="str">
        <f>'Matchs La liga'!D30</f>
        <v xml:space="preserve">Valladolid  </v>
      </c>
      <c r="AC13" s="5">
        <f t="shared" si="10"/>
        <v>2</v>
      </c>
      <c r="AD13" s="10" t="str">
        <f>'Matchs La liga'!D31</f>
        <v xml:space="preserve">Osasuna  </v>
      </c>
      <c r="AE13" s="5">
        <f t="shared" si="11"/>
        <v>0</v>
      </c>
      <c r="AF13" s="5">
        <f t="shared" si="12"/>
        <v>2</v>
      </c>
      <c r="AG13" s="45" t="str">
        <f t="shared" si="13"/>
        <v>0.5</v>
      </c>
    </row>
    <row r="14" spans="1:33" x14ac:dyDescent="0.25">
      <c r="A14" s="2" t="s">
        <v>210</v>
      </c>
      <c r="B14" s="71">
        <v>3</v>
      </c>
      <c r="C14" s="82">
        <v>2</v>
      </c>
      <c r="D14" s="72">
        <v>1</v>
      </c>
      <c r="E14" s="72">
        <v>0.67</v>
      </c>
      <c r="F14" s="72">
        <v>0.33</v>
      </c>
      <c r="G14" s="72">
        <v>0</v>
      </c>
      <c r="H14" s="72">
        <v>0</v>
      </c>
      <c r="I14" s="72">
        <v>0</v>
      </c>
      <c r="J14" s="72">
        <v>0</v>
      </c>
      <c r="K14" s="72">
        <v>0.33</v>
      </c>
      <c r="L14" s="72">
        <v>0</v>
      </c>
      <c r="M14" s="72">
        <v>0.67</v>
      </c>
      <c r="N14" s="72">
        <v>0</v>
      </c>
      <c r="O14" s="72">
        <v>0.67</v>
      </c>
      <c r="Q14" t="str">
        <f t="shared" si="5"/>
        <v xml:space="preserve">Mallorca </v>
      </c>
      <c r="R14" s="4" t="str">
        <f t="shared" si="6"/>
        <v>Bet</v>
      </c>
      <c r="S14" s="4" t="str">
        <f t="shared" si="7"/>
        <v>No Bet</v>
      </c>
      <c r="T14" s="4" t="str">
        <f t="shared" si="8"/>
        <v>No Bet</v>
      </c>
      <c r="U14" s="4" t="str">
        <f t="shared" si="9"/>
        <v>No Bet</v>
      </c>
      <c r="V14" s="26">
        <f>IF(R14="bet",1,0)</f>
        <v>1</v>
      </c>
      <c r="W14" s="26">
        <f t="shared" si="1"/>
        <v>0</v>
      </c>
      <c r="X14" s="26">
        <f t="shared" si="1"/>
        <v>0</v>
      </c>
      <c r="Y14" s="26">
        <f t="shared" si="1"/>
        <v>0</v>
      </c>
      <c r="Z14" s="35">
        <f>SUM(V14:Y14)</f>
        <v>1</v>
      </c>
      <c r="AA14" s="25"/>
      <c r="AB14" s="10" t="str">
        <f>'Matchs La liga'!D33</f>
        <v xml:space="preserve">Real Betis  </v>
      </c>
      <c r="AC14" s="5">
        <f t="shared" si="10"/>
        <v>3</v>
      </c>
      <c r="AD14" s="10" t="str">
        <f>'Matchs La liga'!D34</f>
        <v xml:space="preserve">Getafe  </v>
      </c>
      <c r="AE14" s="5">
        <f t="shared" si="11"/>
        <v>1</v>
      </c>
      <c r="AF14" s="5">
        <f t="shared" si="12"/>
        <v>4</v>
      </c>
      <c r="AG14" s="45" t="str">
        <f t="shared" si="13"/>
        <v>1.5</v>
      </c>
    </row>
    <row r="15" spans="1:33" x14ac:dyDescent="0.25">
      <c r="A15" s="2" t="s">
        <v>211</v>
      </c>
      <c r="B15" s="71">
        <v>3</v>
      </c>
      <c r="C15" s="82">
        <v>1.67</v>
      </c>
      <c r="D15" s="72">
        <v>1</v>
      </c>
      <c r="E15" s="72">
        <v>0.67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2">
        <v>0.33</v>
      </c>
      <c r="L15" s="72">
        <v>0.67</v>
      </c>
      <c r="M15" s="72">
        <v>0</v>
      </c>
      <c r="N15" s="72">
        <v>0.67</v>
      </c>
      <c r="O15" s="72">
        <v>0</v>
      </c>
      <c r="Q15" t="str">
        <f t="shared" si="5"/>
        <v xml:space="preserve">Athletic Bilbao </v>
      </c>
      <c r="R15" s="4" t="str">
        <f t="shared" si="6"/>
        <v>Bet</v>
      </c>
      <c r="S15" s="4" t="str">
        <f t="shared" si="7"/>
        <v>No Bet</v>
      </c>
      <c r="T15" s="4" t="str">
        <f t="shared" si="8"/>
        <v>No Bet</v>
      </c>
      <c r="U15" s="4" t="str">
        <f t="shared" si="9"/>
        <v>No Bet</v>
      </c>
      <c r="V15" s="26">
        <f t="shared" ref="V15:Y23" si="14">IF(R15="bet",1,0)</f>
        <v>1</v>
      </c>
      <c r="W15" s="26">
        <f t="shared" si="1"/>
        <v>0</v>
      </c>
      <c r="X15" s="26">
        <f t="shared" si="1"/>
        <v>0</v>
      </c>
      <c r="Y15" s="26">
        <f t="shared" si="1"/>
        <v>0</v>
      </c>
      <c r="Z15" s="35">
        <f t="shared" ref="Z15:Z23" si="15">SUM(V15:Y15)</f>
        <v>1</v>
      </c>
      <c r="AB15" s="10"/>
    </row>
    <row r="16" spans="1:33" x14ac:dyDescent="0.25">
      <c r="A16" s="2" t="s">
        <v>212</v>
      </c>
      <c r="B16" s="71">
        <v>3</v>
      </c>
      <c r="C16" s="82">
        <v>1.67</v>
      </c>
      <c r="D16" s="72">
        <v>0.67</v>
      </c>
      <c r="E16" s="72">
        <v>0.67</v>
      </c>
      <c r="F16" s="72">
        <v>0.33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0.33</v>
      </c>
      <c r="M16" s="72">
        <v>1</v>
      </c>
      <c r="N16" s="72">
        <v>0</v>
      </c>
      <c r="O16" s="72">
        <v>0.67</v>
      </c>
      <c r="Q16" t="str">
        <f t="shared" si="5"/>
        <v xml:space="preserve">Espanyol </v>
      </c>
      <c r="R16" s="4" t="str">
        <f t="shared" si="6"/>
        <v>No Bet</v>
      </c>
      <c r="S16" s="4" t="str">
        <f t="shared" si="7"/>
        <v>No Bet</v>
      </c>
      <c r="T16" s="4" t="str">
        <f t="shared" si="8"/>
        <v>No Bet</v>
      </c>
      <c r="U16" s="4" t="str">
        <f t="shared" si="9"/>
        <v>No Bet</v>
      </c>
      <c r="V16" s="26">
        <f t="shared" si="14"/>
        <v>0</v>
      </c>
      <c r="W16" s="26">
        <f t="shared" si="1"/>
        <v>0</v>
      </c>
      <c r="X16" s="26">
        <f t="shared" si="1"/>
        <v>0</v>
      </c>
      <c r="Y16" s="26">
        <f t="shared" si="1"/>
        <v>0</v>
      </c>
      <c r="Z16" s="35">
        <f t="shared" si="15"/>
        <v>0</v>
      </c>
    </row>
    <row r="17" spans="1:26" x14ac:dyDescent="0.25">
      <c r="A17" s="2" t="s">
        <v>213</v>
      </c>
      <c r="B17" s="71">
        <v>3</v>
      </c>
      <c r="C17" s="82">
        <v>1.67</v>
      </c>
      <c r="D17" s="72">
        <v>1</v>
      </c>
      <c r="E17" s="72">
        <v>0.67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0.33</v>
      </c>
      <c r="L17" s="72">
        <v>0.67</v>
      </c>
      <c r="M17" s="72">
        <v>0</v>
      </c>
      <c r="N17" s="72">
        <v>0.67</v>
      </c>
      <c r="O17" s="72">
        <v>0</v>
      </c>
      <c r="Q17" t="str">
        <f t="shared" si="5"/>
        <v xml:space="preserve">FC Sevilla </v>
      </c>
      <c r="R17" s="4" t="str">
        <f t="shared" si="6"/>
        <v>Bet</v>
      </c>
      <c r="S17" s="4" t="str">
        <f t="shared" si="7"/>
        <v>No Bet</v>
      </c>
      <c r="T17" s="4" t="str">
        <f t="shared" si="8"/>
        <v>No Bet</v>
      </c>
      <c r="U17" s="4" t="str">
        <f t="shared" si="9"/>
        <v>No Bet</v>
      </c>
      <c r="V17" s="26">
        <f t="shared" si="14"/>
        <v>1</v>
      </c>
      <c r="W17" s="26">
        <f t="shared" si="1"/>
        <v>0</v>
      </c>
      <c r="X17" s="26">
        <f t="shared" si="1"/>
        <v>0</v>
      </c>
      <c r="Y17" s="26">
        <f t="shared" si="1"/>
        <v>0</v>
      </c>
      <c r="Z17" s="35">
        <f t="shared" si="15"/>
        <v>1</v>
      </c>
    </row>
    <row r="18" spans="1:26" x14ac:dyDescent="0.25">
      <c r="A18" s="2" t="s">
        <v>214</v>
      </c>
      <c r="B18" s="71">
        <v>3</v>
      </c>
      <c r="C18" s="82">
        <v>1.67</v>
      </c>
      <c r="D18" s="72">
        <v>1</v>
      </c>
      <c r="E18" s="72">
        <v>0.67</v>
      </c>
      <c r="F18" s="72">
        <v>0</v>
      </c>
      <c r="G18" s="72">
        <v>0</v>
      </c>
      <c r="H18" s="72">
        <v>0</v>
      </c>
      <c r="I18" s="72">
        <v>0</v>
      </c>
      <c r="J18" s="72">
        <v>0</v>
      </c>
      <c r="K18" s="72">
        <v>0.67</v>
      </c>
      <c r="L18" s="72">
        <v>0</v>
      </c>
      <c r="M18" s="72">
        <v>0.33</v>
      </c>
      <c r="N18" s="72">
        <v>0</v>
      </c>
      <c r="O18" s="72">
        <v>0.33</v>
      </c>
      <c r="Q18" t="str">
        <f t="shared" si="5"/>
        <v xml:space="preserve">Getafe </v>
      </c>
      <c r="R18" s="4" t="str">
        <f t="shared" si="6"/>
        <v>Bet</v>
      </c>
      <c r="S18" s="4" t="str">
        <f t="shared" si="7"/>
        <v>No Bet</v>
      </c>
      <c r="T18" s="4" t="str">
        <f t="shared" si="8"/>
        <v>No Bet</v>
      </c>
      <c r="U18" s="4" t="str">
        <f t="shared" si="9"/>
        <v>No Bet</v>
      </c>
      <c r="V18" s="26">
        <f t="shared" si="14"/>
        <v>1</v>
      </c>
      <c r="W18" s="26">
        <f t="shared" si="1"/>
        <v>0</v>
      </c>
      <c r="X18" s="26">
        <f t="shared" si="1"/>
        <v>0</v>
      </c>
      <c r="Y18" s="26">
        <f t="shared" si="1"/>
        <v>0</v>
      </c>
      <c r="Z18" s="35">
        <f t="shared" si="15"/>
        <v>1</v>
      </c>
    </row>
    <row r="19" spans="1:26" x14ac:dyDescent="0.25">
      <c r="A19" s="2" t="s">
        <v>215</v>
      </c>
      <c r="B19" s="71">
        <v>3</v>
      </c>
      <c r="C19" s="82">
        <v>1.67</v>
      </c>
      <c r="D19" s="72">
        <v>1</v>
      </c>
      <c r="E19" s="72">
        <v>0.33</v>
      </c>
      <c r="F19" s="72">
        <v>0.33</v>
      </c>
      <c r="G19" s="72">
        <v>0</v>
      </c>
      <c r="H19" s="72">
        <v>0</v>
      </c>
      <c r="I19" s="72">
        <v>0</v>
      </c>
      <c r="J19" s="72">
        <v>0</v>
      </c>
      <c r="K19" s="72">
        <v>0.33</v>
      </c>
      <c r="L19" s="72">
        <v>0</v>
      </c>
      <c r="M19" s="72">
        <v>0.67</v>
      </c>
      <c r="N19" s="72">
        <v>0</v>
      </c>
      <c r="O19" s="72">
        <v>0.67</v>
      </c>
      <c r="Q19" t="str">
        <f t="shared" si="5"/>
        <v xml:space="preserve">Leganes </v>
      </c>
      <c r="R19" s="4" t="str">
        <f t="shared" si="6"/>
        <v>Bet</v>
      </c>
      <c r="S19" s="4" t="str">
        <f t="shared" si="7"/>
        <v>No Bet</v>
      </c>
      <c r="T19" s="4" t="str">
        <f t="shared" si="8"/>
        <v>No Bet</v>
      </c>
      <c r="U19" s="4" t="str">
        <f t="shared" si="9"/>
        <v>No Bet</v>
      </c>
      <c r="V19" s="26">
        <f t="shared" si="14"/>
        <v>1</v>
      </c>
      <c r="W19" s="26">
        <f t="shared" si="1"/>
        <v>0</v>
      </c>
      <c r="X19" s="26">
        <f t="shared" si="1"/>
        <v>0</v>
      </c>
      <c r="Y19" s="26">
        <f t="shared" si="1"/>
        <v>0</v>
      </c>
      <c r="Z19" s="35">
        <f t="shared" si="15"/>
        <v>1</v>
      </c>
    </row>
    <row r="20" spans="1:26" x14ac:dyDescent="0.25">
      <c r="A20" s="2" t="s">
        <v>216</v>
      </c>
      <c r="B20" s="71">
        <v>3</v>
      </c>
      <c r="C20" s="82">
        <v>1.67</v>
      </c>
      <c r="D20" s="72">
        <v>0.67</v>
      </c>
      <c r="E20" s="72">
        <v>0.33</v>
      </c>
      <c r="F20" s="72">
        <v>0.33</v>
      </c>
      <c r="G20" s="72">
        <v>0.33</v>
      </c>
      <c r="H20" s="72">
        <v>0</v>
      </c>
      <c r="I20" s="72">
        <v>0</v>
      </c>
      <c r="J20" s="72">
        <v>0</v>
      </c>
      <c r="K20" s="72">
        <v>0.33</v>
      </c>
      <c r="L20" s="72">
        <v>0.67</v>
      </c>
      <c r="M20" s="72">
        <v>0.33</v>
      </c>
      <c r="N20" s="72">
        <v>0.33</v>
      </c>
      <c r="O20" s="72">
        <v>0</v>
      </c>
      <c r="Q20" t="str">
        <f t="shared" si="5"/>
        <v xml:space="preserve">Osasuna </v>
      </c>
      <c r="R20" s="4" t="str">
        <f t="shared" si="6"/>
        <v>No Bet</v>
      </c>
      <c r="S20" s="4" t="str">
        <f t="shared" si="7"/>
        <v>No Bet</v>
      </c>
      <c r="T20" s="4" t="str">
        <f t="shared" si="8"/>
        <v>No Bet</v>
      </c>
      <c r="U20" s="4" t="str">
        <f t="shared" si="9"/>
        <v>No Bet</v>
      </c>
      <c r="V20" s="26">
        <f t="shared" si="14"/>
        <v>0</v>
      </c>
      <c r="W20" s="26">
        <f t="shared" si="14"/>
        <v>0</v>
      </c>
      <c r="X20" s="26">
        <f t="shared" si="14"/>
        <v>0</v>
      </c>
      <c r="Y20" s="26">
        <f t="shared" si="14"/>
        <v>0</v>
      </c>
      <c r="Z20" s="35">
        <f t="shared" si="15"/>
        <v>0</v>
      </c>
    </row>
    <row r="21" spans="1:26" x14ac:dyDescent="0.25">
      <c r="A21" s="2" t="s">
        <v>217</v>
      </c>
      <c r="B21" s="71">
        <v>3</v>
      </c>
      <c r="C21" s="82">
        <v>1.67</v>
      </c>
      <c r="D21" s="72">
        <v>1</v>
      </c>
      <c r="E21" s="72">
        <v>0.67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0.33</v>
      </c>
      <c r="L21" s="72">
        <v>0.33</v>
      </c>
      <c r="M21" s="72">
        <v>0.33</v>
      </c>
      <c r="N21" s="72">
        <v>0.33</v>
      </c>
      <c r="O21" s="72">
        <v>0.33</v>
      </c>
      <c r="Q21" t="str">
        <f t="shared" si="5"/>
        <v xml:space="preserve">Real Sociedad </v>
      </c>
      <c r="R21" s="4" t="str">
        <f t="shared" si="6"/>
        <v>Bet</v>
      </c>
      <c r="S21" s="4" t="str">
        <f t="shared" si="7"/>
        <v>No Bet</v>
      </c>
      <c r="T21" s="4" t="str">
        <f t="shared" si="8"/>
        <v>No Bet</v>
      </c>
      <c r="U21" s="4" t="str">
        <f t="shared" si="9"/>
        <v>No Bet</v>
      </c>
      <c r="V21" s="26">
        <f t="shared" si="14"/>
        <v>1</v>
      </c>
      <c r="W21" s="26">
        <f t="shared" si="14"/>
        <v>0</v>
      </c>
      <c r="X21" s="26">
        <f t="shared" si="14"/>
        <v>0</v>
      </c>
      <c r="Y21" s="26">
        <f t="shared" si="14"/>
        <v>0</v>
      </c>
      <c r="Z21" s="35">
        <f t="shared" si="15"/>
        <v>1</v>
      </c>
    </row>
    <row r="22" spans="1:26" x14ac:dyDescent="0.25">
      <c r="A22" s="2" t="s">
        <v>218</v>
      </c>
      <c r="B22" s="71">
        <v>3</v>
      </c>
      <c r="C22" s="82">
        <v>1.67</v>
      </c>
      <c r="D22" s="72">
        <v>1</v>
      </c>
      <c r="E22" s="72">
        <v>0.67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0.33</v>
      </c>
      <c r="L22" s="72">
        <v>0.33</v>
      </c>
      <c r="M22" s="72">
        <v>0.33</v>
      </c>
      <c r="N22" s="72">
        <v>0.33</v>
      </c>
      <c r="O22" s="72">
        <v>0.33</v>
      </c>
      <c r="Q22" t="str">
        <f t="shared" si="5"/>
        <v xml:space="preserve">Valencia </v>
      </c>
      <c r="R22" s="4" t="str">
        <f t="shared" si="6"/>
        <v>Bet</v>
      </c>
      <c r="S22" s="4" t="str">
        <f t="shared" si="7"/>
        <v>No Bet</v>
      </c>
      <c r="T22" s="4" t="str">
        <f t="shared" si="8"/>
        <v>No Bet</v>
      </c>
      <c r="U22" s="4" t="str">
        <f t="shared" si="9"/>
        <v>No Bet</v>
      </c>
      <c r="V22" s="26">
        <f t="shared" si="14"/>
        <v>1</v>
      </c>
      <c r="W22" s="26">
        <f t="shared" si="14"/>
        <v>0</v>
      </c>
      <c r="X22" s="26">
        <f t="shared" si="14"/>
        <v>0</v>
      </c>
      <c r="Y22" s="26">
        <f t="shared" si="14"/>
        <v>0</v>
      </c>
      <c r="Z22" s="35">
        <f t="shared" si="15"/>
        <v>1</v>
      </c>
    </row>
    <row r="23" spans="1:26" x14ac:dyDescent="0.25">
      <c r="A23" s="2" t="s">
        <v>219</v>
      </c>
      <c r="B23" s="71">
        <v>3</v>
      </c>
      <c r="C23" s="82">
        <v>1</v>
      </c>
      <c r="D23" s="72">
        <v>0.67</v>
      </c>
      <c r="E23" s="72">
        <v>0.33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0.33</v>
      </c>
      <c r="L23" s="72">
        <v>0.67</v>
      </c>
      <c r="M23" s="72">
        <v>0.33</v>
      </c>
      <c r="N23" s="72">
        <v>0.33</v>
      </c>
      <c r="O23" s="72">
        <v>0</v>
      </c>
      <c r="Q23" t="str">
        <f t="shared" si="5"/>
        <v xml:space="preserve">Alaves </v>
      </c>
      <c r="R23" s="4" t="str">
        <f t="shared" si="6"/>
        <v>No Bet</v>
      </c>
      <c r="S23" s="4" t="str">
        <f t="shared" si="7"/>
        <v>No Bet</v>
      </c>
      <c r="T23" s="4" t="str">
        <f t="shared" si="8"/>
        <v>No Bet</v>
      </c>
      <c r="U23" s="4" t="str">
        <f t="shared" si="9"/>
        <v>No Bet</v>
      </c>
      <c r="V23" s="26">
        <f t="shared" si="14"/>
        <v>0</v>
      </c>
      <c r="W23" s="26">
        <f t="shared" si="14"/>
        <v>0</v>
      </c>
      <c r="X23" s="26">
        <f t="shared" si="14"/>
        <v>0</v>
      </c>
      <c r="Y23" s="26">
        <f t="shared" si="14"/>
        <v>0</v>
      </c>
      <c r="Z23" s="35">
        <f t="shared" si="15"/>
        <v>0</v>
      </c>
    </row>
    <row r="24" spans="1:26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25" spans="1:26" ht="15.75" thickBot="1" x14ac:dyDescent="0.3">
      <c r="A25" s="83" t="s">
        <v>40</v>
      </c>
      <c r="B25" s="57"/>
      <c r="C25" s="57"/>
      <c r="D25" s="84">
        <v>0.93300000000000005</v>
      </c>
      <c r="E25" s="84">
        <v>0.66700000000000004</v>
      </c>
      <c r="F25" s="84">
        <v>0.36699999999999999</v>
      </c>
      <c r="G25" s="84">
        <v>0.2</v>
      </c>
      <c r="H25" s="84">
        <v>0.1</v>
      </c>
      <c r="I25" s="84">
        <v>6.7000000000000004E-2</v>
      </c>
      <c r="J25" s="84">
        <v>6.7000000000000004E-2</v>
      </c>
      <c r="K25" s="84">
        <v>0.5</v>
      </c>
      <c r="L25" s="84">
        <v>0.28299999999999997</v>
      </c>
      <c r="M25" s="84">
        <v>0.28299999999999997</v>
      </c>
      <c r="N25" s="84">
        <v>0.217</v>
      </c>
      <c r="O25" s="84">
        <v>0.217</v>
      </c>
    </row>
    <row r="26" spans="1:26" ht="15.75" thickBot="1" x14ac:dyDescent="0.3">
      <c r="A26" s="85" t="s">
        <v>41</v>
      </c>
      <c r="B26" s="81" t="s">
        <v>2</v>
      </c>
      <c r="C26" s="81" t="s">
        <v>3</v>
      </c>
      <c r="D26" s="81" t="s">
        <v>4</v>
      </c>
      <c r="E26" s="81" t="s">
        <v>5</v>
      </c>
      <c r="F26" s="81" t="s">
        <v>6</v>
      </c>
      <c r="G26" s="81" t="s">
        <v>7</v>
      </c>
      <c r="H26" s="81" t="s">
        <v>8</v>
      </c>
      <c r="I26" s="81" t="s">
        <v>9</v>
      </c>
      <c r="J26" s="81" t="s">
        <v>10</v>
      </c>
      <c r="K26" s="81" t="s">
        <v>11</v>
      </c>
      <c r="L26" s="81" t="s">
        <v>12</v>
      </c>
      <c r="M26" s="81" t="s">
        <v>13</v>
      </c>
      <c r="N26" s="81" t="s">
        <v>14</v>
      </c>
      <c r="O26" s="81" t="s">
        <v>15</v>
      </c>
      <c r="R26" s="6">
        <v>0.5</v>
      </c>
      <c r="S26" s="7">
        <v>1.5</v>
      </c>
      <c r="T26" s="7">
        <v>2.5</v>
      </c>
      <c r="U26" s="8">
        <v>3.5</v>
      </c>
    </row>
    <row r="27" spans="1:26" x14ac:dyDescent="0.25">
      <c r="A27" s="85"/>
      <c r="B27" s="2" t="s">
        <v>202</v>
      </c>
      <c r="C27" s="71">
        <v>1</v>
      </c>
      <c r="D27" s="82">
        <v>7</v>
      </c>
      <c r="E27" s="72">
        <v>1</v>
      </c>
      <c r="F27" s="72">
        <v>1</v>
      </c>
      <c r="G27" s="72">
        <v>1</v>
      </c>
      <c r="H27" s="72">
        <v>1</v>
      </c>
      <c r="I27" s="72">
        <v>1</v>
      </c>
      <c r="J27" s="72">
        <v>1</v>
      </c>
      <c r="K27" s="72">
        <v>1</v>
      </c>
      <c r="L27" s="72">
        <v>1</v>
      </c>
      <c r="M27" s="72">
        <v>0</v>
      </c>
      <c r="N27" s="72">
        <v>0</v>
      </c>
      <c r="O27" s="72">
        <v>0</v>
      </c>
      <c r="P27" s="72">
        <v>0</v>
      </c>
      <c r="R27" s="4" t="str">
        <f>IF(E27&lt;$Q$1,"No Bet","Bet")</f>
        <v>Bet</v>
      </c>
      <c r="S27" s="4" t="str">
        <f t="shared" ref="S27:U27" si="16">IF(F27&lt;$Q$1,"No Bet","Bet")</f>
        <v>Bet</v>
      </c>
      <c r="T27" s="4" t="str">
        <f t="shared" si="16"/>
        <v>Bet</v>
      </c>
      <c r="U27" s="4" t="str">
        <f t="shared" si="16"/>
        <v>Bet</v>
      </c>
    </row>
    <row r="28" spans="1:26" x14ac:dyDescent="0.25">
      <c r="A28" s="2" t="s">
        <v>200</v>
      </c>
      <c r="B28" s="71">
        <v>2</v>
      </c>
      <c r="C28" s="82">
        <v>6</v>
      </c>
      <c r="D28" s="72">
        <v>1</v>
      </c>
      <c r="E28" s="72">
        <v>1</v>
      </c>
      <c r="F28" s="72">
        <v>1</v>
      </c>
      <c r="G28" s="72">
        <v>1</v>
      </c>
      <c r="H28" s="72">
        <v>0.5</v>
      </c>
      <c r="I28" s="72">
        <v>0.5</v>
      </c>
      <c r="J28" s="72">
        <v>0.5</v>
      </c>
      <c r="K28" s="72">
        <v>1</v>
      </c>
      <c r="L28" s="72">
        <v>0</v>
      </c>
      <c r="M28" s="72">
        <v>0</v>
      </c>
      <c r="N28" s="72">
        <v>0</v>
      </c>
      <c r="O28" s="72">
        <v>0</v>
      </c>
      <c r="R28" s="4" t="str">
        <f>IF(D28&lt;$Q$1,"No Bet","Bet")</f>
        <v>Bet</v>
      </c>
      <c r="S28" s="4" t="str">
        <f t="shared" ref="S28:U28" si="17">IF(E28&lt;$Q$1,"No Bet","Bet")</f>
        <v>Bet</v>
      </c>
      <c r="T28" s="4" t="str">
        <f t="shared" si="17"/>
        <v>Bet</v>
      </c>
      <c r="U28" s="4" t="str">
        <f t="shared" si="17"/>
        <v>Bet</v>
      </c>
    </row>
    <row r="29" spans="1:26" x14ac:dyDescent="0.25">
      <c r="A29" s="2" t="s">
        <v>206</v>
      </c>
      <c r="B29" s="71">
        <v>2</v>
      </c>
      <c r="C29" s="82">
        <v>3</v>
      </c>
      <c r="D29" s="72">
        <v>1</v>
      </c>
      <c r="E29" s="72">
        <v>0.5</v>
      </c>
      <c r="F29" s="72">
        <v>0.5</v>
      </c>
      <c r="G29" s="72">
        <v>0.5</v>
      </c>
      <c r="H29" s="72">
        <v>0.5</v>
      </c>
      <c r="I29" s="72">
        <v>0</v>
      </c>
      <c r="J29" s="72">
        <v>0</v>
      </c>
      <c r="K29" s="72">
        <v>0.5</v>
      </c>
      <c r="L29" s="72">
        <v>0.5</v>
      </c>
      <c r="M29" s="72">
        <v>0</v>
      </c>
      <c r="N29" s="72">
        <v>0.5</v>
      </c>
      <c r="O29" s="72">
        <v>0</v>
      </c>
      <c r="R29" s="4" t="str">
        <f t="shared" ref="R29:R43" si="18">IF(D29&lt;$Q$1,"No Bet","Bet")</f>
        <v>Bet</v>
      </c>
      <c r="S29" s="4" t="str">
        <f t="shared" ref="S29:S43" si="19">IF(E29&lt;$Q$1,"No Bet","Bet")</f>
        <v>No Bet</v>
      </c>
      <c r="T29" s="4" t="str">
        <f t="shared" ref="T29:T43" si="20">IF(F29&lt;$Q$1,"No Bet","Bet")</f>
        <v>No Bet</v>
      </c>
      <c r="U29" s="4" t="str">
        <f t="shared" ref="U29:U43" si="21">IF(G29&lt;$Q$1,"No Bet","Bet")</f>
        <v>No Bet</v>
      </c>
    </row>
    <row r="30" spans="1:26" x14ac:dyDescent="0.25">
      <c r="A30" s="2" t="s">
        <v>201</v>
      </c>
      <c r="B30" s="71">
        <v>2</v>
      </c>
      <c r="C30" s="82">
        <v>3</v>
      </c>
      <c r="D30" s="72">
        <v>1</v>
      </c>
      <c r="E30" s="72">
        <v>1</v>
      </c>
      <c r="F30" s="72">
        <v>1</v>
      </c>
      <c r="G30" s="72">
        <v>0</v>
      </c>
      <c r="H30" s="72">
        <v>0</v>
      </c>
      <c r="I30" s="72">
        <v>0</v>
      </c>
      <c r="J30" s="72">
        <v>0</v>
      </c>
      <c r="K30" s="72">
        <v>1</v>
      </c>
      <c r="L30" s="72">
        <v>0</v>
      </c>
      <c r="M30" s="72">
        <v>0</v>
      </c>
      <c r="N30" s="72">
        <v>0</v>
      </c>
      <c r="O30" s="72">
        <v>0</v>
      </c>
      <c r="R30" s="4" t="str">
        <f t="shared" si="18"/>
        <v>Bet</v>
      </c>
      <c r="S30" s="4" t="str">
        <f t="shared" si="19"/>
        <v>Bet</v>
      </c>
      <c r="T30" s="4" t="str">
        <f t="shared" si="20"/>
        <v>Bet</v>
      </c>
      <c r="U30" s="4" t="str">
        <f t="shared" si="21"/>
        <v>No Bet</v>
      </c>
    </row>
    <row r="31" spans="1:26" x14ac:dyDescent="0.25">
      <c r="A31" s="2" t="s">
        <v>207</v>
      </c>
      <c r="B31" s="71">
        <v>2</v>
      </c>
      <c r="C31" s="82">
        <v>2.5</v>
      </c>
      <c r="D31" s="72">
        <v>1</v>
      </c>
      <c r="E31" s="72">
        <v>0.5</v>
      </c>
      <c r="F31" s="72">
        <v>0.5</v>
      </c>
      <c r="G31" s="72">
        <v>0.5</v>
      </c>
      <c r="H31" s="72">
        <v>0</v>
      </c>
      <c r="I31" s="72">
        <v>0</v>
      </c>
      <c r="J31" s="72">
        <v>0</v>
      </c>
      <c r="K31" s="72">
        <v>0.5</v>
      </c>
      <c r="L31" s="72">
        <v>0.5</v>
      </c>
      <c r="M31" s="72">
        <v>0</v>
      </c>
      <c r="N31" s="72">
        <v>0.5</v>
      </c>
      <c r="O31" s="72">
        <v>0</v>
      </c>
      <c r="R31" s="4" t="str">
        <f t="shared" si="18"/>
        <v>Bet</v>
      </c>
      <c r="S31" s="4" t="str">
        <f t="shared" si="19"/>
        <v>No Bet</v>
      </c>
      <c r="T31" s="4" t="str">
        <f t="shared" si="20"/>
        <v>No Bet</v>
      </c>
      <c r="U31" s="4" t="str">
        <f t="shared" si="21"/>
        <v>No Bet</v>
      </c>
    </row>
    <row r="32" spans="1:26" x14ac:dyDescent="0.25">
      <c r="A32" s="2" t="s">
        <v>212</v>
      </c>
      <c r="B32" s="71">
        <v>2</v>
      </c>
      <c r="C32" s="82">
        <v>2.5</v>
      </c>
      <c r="D32" s="72">
        <v>1</v>
      </c>
      <c r="E32" s="72">
        <v>1</v>
      </c>
      <c r="F32" s="72">
        <v>0.5</v>
      </c>
      <c r="G32" s="72">
        <v>0</v>
      </c>
      <c r="H32" s="72">
        <v>0</v>
      </c>
      <c r="I32" s="72">
        <v>0</v>
      </c>
      <c r="J32" s="72">
        <v>0</v>
      </c>
      <c r="K32" s="72">
        <v>0</v>
      </c>
      <c r="L32" s="72">
        <v>0</v>
      </c>
      <c r="M32" s="72">
        <v>1</v>
      </c>
      <c r="N32" s="72">
        <v>0</v>
      </c>
      <c r="O32" s="72">
        <v>1</v>
      </c>
      <c r="R32" s="4" t="str">
        <f t="shared" si="18"/>
        <v>Bet</v>
      </c>
      <c r="S32" s="4" t="str">
        <f t="shared" si="19"/>
        <v>Bet</v>
      </c>
      <c r="T32" s="4" t="str">
        <f t="shared" si="20"/>
        <v>No Bet</v>
      </c>
      <c r="U32" s="4" t="str">
        <f t="shared" si="21"/>
        <v>No Bet</v>
      </c>
    </row>
    <row r="33" spans="1:21" x14ac:dyDescent="0.25">
      <c r="A33" s="2" t="s">
        <v>209</v>
      </c>
      <c r="B33" s="71">
        <v>2</v>
      </c>
      <c r="C33" s="82">
        <v>2.5</v>
      </c>
      <c r="D33" s="72">
        <v>1</v>
      </c>
      <c r="E33" s="72">
        <v>1</v>
      </c>
      <c r="F33" s="72">
        <v>0.5</v>
      </c>
      <c r="G33" s="72">
        <v>0</v>
      </c>
      <c r="H33" s="72">
        <v>0</v>
      </c>
      <c r="I33" s="72">
        <v>0</v>
      </c>
      <c r="J33" s="72">
        <v>0</v>
      </c>
      <c r="K33" s="72">
        <v>0.5</v>
      </c>
      <c r="L33" s="72">
        <v>0.5</v>
      </c>
      <c r="M33" s="72">
        <v>0</v>
      </c>
      <c r="N33" s="72">
        <v>0.5</v>
      </c>
      <c r="O33" s="72">
        <v>0</v>
      </c>
      <c r="R33" s="4" t="str">
        <f t="shared" si="18"/>
        <v>Bet</v>
      </c>
      <c r="S33" s="4" t="str">
        <f t="shared" si="19"/>
        <v>Bet</v>
      </c>
      <c r="T33" s="4" t="str">
        <f t="shared" si="20"/>
        <v>No Bet</v>
      </c>
      <c r="U33" s="4" t="str">
        <f t="shared" si="21"/>
        <v>No Bet</v>
      </c>
    </row>
    <row r="34" spans="1:21" x14ac:dyDescent="0.25">
      <c r="A34" s="2" t="s">
        <v>213</v>
      </c>
      <c r="B34" s="71">
        <v>1</v>
      </c>
      <c r="C34" s="82">
        <v>2</v>
      </c>
      <c r="D34" s="72">
        <v>1</v>
      </c>
      <c r="E34" s="72">
        <v>1</v>
      </c>
      <c r="F34" s="72">
        <v>0</v>
      </c>
      <c r="G34" s="72">
        <v>0</v>
      </c>
      <c r="H34" s="72">
        <v>0</v>
      </c>
      <c r="I34" s="72">
        <v>0</v>
      </c>
      <c r="J34" s="72">
        <v>0</v>
      </c>
      <c r="K34" s="72">
        <v>1</v>
      </c>
      <c r="L34" s="72">
        <v>0</v>
      </c>
      <c r="M34" s="72">
        <v>0</v>
      </c>
      <c r="N34" s="72">
        <v>0</v>
      </c>
      <c r="O34" s="72">
        <v>0</v>
      </c>
      <c r="R34" s="4" t="str">
        <f t="shared" si="18"/>
        <v>Bet</v>
      </c>
      <c r="S34" s="4" t="str">
        <f t="shared" si="19"/>
        <v>Bet</v>
      </c>
      <c r="T34" s="4" t="str">
        <f t="shared" si="20"/>
        <v>No Bet</v>
      </c>
      <c r="U34" s="4" t="str">
        <f t="shared" si="21"/>
        <v>No Bet</v>
      </c>
    </row>
    <row r="35" spans="1:21" x14ac:dyDescent="0.25">
      <c r="A35" s="2" t="s">
        <v>214</v>
      </c>
      <c r="B35" s="71">
        <v>2</v>
      </c>
      <c r="C35" s="82">
        <v>2</v>
      </c>
      <c r="D35" s="72">
        <v>1</v>
      </c>
      <c r="E35" s="72">
        <v>1</v>
      </c>
      <c r="F35" s="72">
        <v>0</v>
      </c>
      <c r="G35" s="72">
        <v>0</v>
      </c>
      <c r="H35" s="72">
        <v>0</v>
      </c>
      <c r="I35" s="72">
        <v>0</v>
      </c>
      <c r="J35" s="72">
        <v>0</v>
      </c>
      <c r="K35" s="72">
        <v>1</v>
      </c>
      <c r="L35" s="72">
        <v>0</v>
      </c>
      <c r="M35" s="72">
        <v>0</v>
      </c>
      <c r="N35" s="72">
        <v>0</v>
      </c>
      <c r="O35" s="72">
        <v>0</v>
      </c>
      <c r="R35" s="4" t="str">
        <f t="shared" si="18"/>
        <v>Bet</v>
      </c>
      <c r="S35" s="4" t="str">
        <f t="shared" si="19"/>
        <v>Bet</v>
      </c>
      <c r="T35" s="4" t="str">
        <f t="shared" si="20"/>
        <v>No Bet</v>
      </c>
      <c r="U35" s="4" t="str">
        <f t="shared" si="21"/>
        <v>No Bet</v>
      </c>
    </row>
    <row r="36" spans="1:21" x14ac:dyDescent="0.25">
      <c r="A36" s="2" t="s">
        <v>210</v>
      </c>
      <c r="B36" s="71">
        <v>2</v>
      </c>
      <c r="C36" s="82">
        <v>2</v>
      </c>
      <c r="D36" s="72">
        <v>1</v>
      </c>
      <c r="E36" s="72">
        <v>0.5</v>
      </c>
      <c r="F36" s="72">
        <v>0.5</v>
      </c>
      <c r="G36" s="72">
        <v>0</v>
      </c>
      <c r="H36" s="72">
        <v>0</v>
      </c>
      <c r="I36" s="72">
        <v>0</v>
      </c>
      <c r="J36" s="72">
        <v>0</v>
      </c>
      <c r="K36" s="72">
        <v>0.5</v>
      </c>
      <c r="L36" s="72">
        <v>0</v>
      </c>
      <c r="M36" s="72">
        <v>0.5</v>
      </c>
      <c r="N36" s="72">
        <v>0</v>
      </c>
      <c r="O36" s="72">
        <v>0.5</v>
      </c>
      <c r="R36" s="4" t="str">
        <f t="shared" si="18"/>
        <v>Bet</v>
      </c>
      <c r="S36" s="4" t="str">
        <f t="shared" si="19"/>
        <v>No Bet</v>
      </c>
      <c r="T36" s="4" t="str">
        <f t="shared" si="20"/>
        <v>No Bet</v>
      </c>
      <c r="U36" s="4" t="str">
        <f t="shared" si="21"/>
        <v>No Bet</v>
      </c>
    </row>
    <row r="37" spans="1:21" x14ac:dyDescent="0.25">
      <c r="A37" s="2" t="s">
        <v>216</v>
      </c>
      <c r="B37" s="71">
        <v>2</v>
      </c>
      <c r="C37" s="82">
        <v>2</v>
      </c>
      <c r="D37" s="72">
        <v>0.5</v>
      </c>
      <c r="E37" s="72">
        <v>0.5</v>
      </c>
      <c r="F37" s="72">
        <v>0.5</v>
      </c>
      <c r="G37" s="72">
        <v>0.5</v>
      </c>
      <c r="H37" s="72">
        <v>0</v>
      </c>
      <c r="I37" s="72">
        <v>0</v>
      </c>
      <c r="J37" s="72">
        <v>0</v>
      </c>
      <c r="K37" s="72">
        <v>0.5</v>
      </c>
      <c r="L37" s="72">
        <v>0.5</v>
      </c>
      <c r="M37" s="72">
        <v>0.5</v>
      </c>
      <c r="N37" s="72">
        <v>0</v>
      </c>
      <c r="O37" s="72">
        <v>0</v>
      </c>
      <c r="R37" s="4" t="str">
        <f t="shared" si="18"/>
        <v>No Bet</v>
      </c>
      <c r="S37" s="4" t="str">
        <f t="shared" si="19"/>
        <v>No Bet</v>
      </c>
      <c r="T37" s="4" t="str">
        <f t="shared" si="20"/>
        <v>No Bet</v>
      </c>
      <c r="U37" s="4" t="str">
        <f t="shared" si="21"/>
        <v>No Bet</v>
      </c>
    </row>
    <row r="38" spans="1:21" x14ac:dyDescent="0.25">
      <c r="A38" s="2" t="s">
        <v>204</v>
      </c>
      <c r="B38" s="71">
        <v>1</v>
      </c>
      <c r="C38" s="82">
        <v>2</v>
      </c>
      <c r="D38" s="72">
        <v>1</v>
      </c>
      <c r="E38" s="72">
        <v>1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1</v>
      </c>
      <c r="L38" s="72">
        <v>0</v>
      </c>
      <c r="M38" s="72">
        <v>0</v>
      </c>
      <c r="N38" s="72">
        <v>0</v>
      </c>
      <c r="O38" s="72">
        <v>0</v>
      </c>
      <c r="R38" s="4" t="str">
        <f t="shared" si="18"/>
        <v>Bet</v>
      </c>
      <c r="S38" s="4" t="str">
        <f t="shared" si="19"/>
        <v>Bet</v>
      </c>
      <c r="T38" s="4" t="str">
        <f t="shared" si="20"/>
        <v>No Bet</v>
      </c>
      <c r="U38" s="4" t="str">
        <f t="shared" si="21"/>
        <v>No Bet</v>
      </c>
    </row>
    <row r="39" spans="1:21" x14ac:dyDescent="0.25">
      <c r="A39" s="2" t="s">
        <v>218</v>
      </c>
      <c r="B39" s="71">
        <v>2</v>
      </c>
      <c r="C39" s="82">
        <v>2</v>
      </c>
      <c r="D39" s="72">
        <v>1</v>
      </c>
      <c r="E39" s="72">
        <v>1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0.5</v>
      </c>
      <c r="L39" s="72">
        <v>0.5</v>
      </c>
      <c r="M39" s="72">
        <v>0</v>
      </c>
      <c r="N39" s="72">
        <v>0.5</v>
      </c>
      <c r="O39" s="72">
        <v>0</v>
      </c>
      <c r="R39" s="4" t="str">
        <f t="shared" si="18"/>
        <v>Bet</v>
      </c>
      <c r="S39" s="4" t="str">
        <f t="shared" si="19"/>
        <v>Bet</v>
      </c>
      <c r="T39" s="4" t="str">
        <f t="shared" si="20"/>
        <v>No Bet</v>
      </c>
      <c r="U39" s="4" t="str">
        <f t="shared" si="21"/>
        <v>No Bet</v>
      </c>
    </row>
    <row r="40" spans="1:21" x14ac:dyDescent="0.25">
      <c r="A40" s="2" t="s">
        <v>211</v>
      </c>
      <c r="B40" s="71">
        <v>2</v>
      </c>
      <c r="C40" s="82">
        <v>1.5</v>
      </c>
      <c r="D40" s="72">
        <v>1</v>
      </c>
      <c r="E40" s="72">
        <v>0.5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0</v>
      </c>
      <c r="L40" s="72">
        <v>1</v>
      </c>
      <c r="M40" s="72">
        <v>0</v>
      </c>
      <c r="N40" s="72">
        <v>1</v>
      </c>
      <c r="O40" s="72">
        <v>0</v>
      </c>
      <c r="R40" s="4" t="str">
        <f t="shared" si="18"/>
        <v>Bet</v>
      </c>
      <c r="S40" s="4" t="str">
        <f t="shared" si="19"/>
        <v>No Bet</v>
      </c>
      <c r="T40" s="4" t="str">
        <f t="shared" si="20"/>
        <v>No Bet</v>
      </c>
      <c r="U40" s="4" t="str">
        <f t="shared" si="21"/>
        <v>No Bet</v>
      </c>
    </row>
    <row r="41" spans="1:21" x14ac:dyDescent="0.25">
      <c r="A41" s="2" t="s">
        <v>203</v>
      </c>
      <c r="B41" s="71">
        <v>1</v>
      </c>
      <c r="C41" s="82">
        <v>1</v>
      </c>
      <c r="D41" s="72">
        <v>1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</v>
      </c>
      <c r="M41" s="72">
        <v>1</v>
      </c>
      <c r="N41" s="72">
        <v>0</v>
      </c>
      <c r="O41" s="72">
        <v>1</v>
      </c>
      <c r="R41" s="4" t="str">
        <f t="shared" si="18"/>
        <v>Bet</v>
      </c>
      <c r="S41" s="4" t="str">
        <f t="shared" si="19"/>
        <v>No Bet</v>
      </c>
      <c r="T41" s="4" t="str">
        <f t="shared" si="20"/>
        <v>No Bet</v>
      </c>
      <c r="U41" s="4" t="str">
        <f t="shared" si="21"/>
        <v>No Bet</v>
      </c>
    </row>
    <row r="42" spans="1:21" x14ac:dyDescent="0.25">
      <c r="A42" s="2" t="s">
        <v>215</v>
      </c>
      <c r="B42" s="71">
        <v>2</v>
      </c>
      <c r="C42" s="82">
        <v>1</v>
      </c>
      <c r="D42" s="72">
        <v>1</v>
      </c>
      <c r="E42" s="72">
        <v>0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2">
        <v>1</v>
      </c>
      <c r="N42" s="72">
        <v>0</v>
      </c>
      <c r="O42" s="72">
        <v>1</v>
      </c>
      <c r="R42" s="4" t="str">
        <f t="shared" si="18"/>
        <v>Bet</v>
      </c>
      <c r="S42" s="4" t="str">
        <f t="shared" si="19"/>
        <v>No Bet</v>
      </c>
      <c r="T42" s="4" t="str">
        <f t="shared" si="20"/>
        <v>No Bet</v>
      </c>
      <c r="U42" s="4" t="str">
        <f t="shared" si="21"/>
        <v>No Bet</v>
      </c>
    </row>
    <row r="43" spans="1:21" x14ac:dyDescent="0.25">
      <c r="A43" s="2" t="s">
        <v>219</v>
      </c>
      <c r="B43" s="71">
        <v>2</v>
      </c>
      <c r="C43" s="82">
        <v>0.5</v>
      </c>
      <c r="D43" s="72">
        <v>0.5</v>
      </c>
      <c r="E43" s="72">
        <v>0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</v>
      </c>
      <c r="L43" s="72">
        <v>1</v>
      </c>
      <c r="M43" s="72">
        <v>0.5</v>
      </c>
      <c r="N43" s="72">
        <v>0.5</v>
      </c>
      <c r="O43" s="72">
        <v>0</v>
      </c>
      <c r="R43" s="4" t="str">
        <f t="shared" si="18"/>
        <v>No Bet</v>
      </c>
      <c r="S43" s="4" t="str">
        <f t="shared" si="19"/>
        <v>No Bet</v>
      </c>
      <c r="T43" s="4" t="str">
        <f t="shared" si="20"/>
        <v>No Bet</v>
      </c>
      <c r="U43" s="4" t="str">
        <f t="shared" si="21"/>
        <v>No Bet</v>
      </c>
    </row>
    <row r="44" spans="1:21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R44" s="4"/>
      <c r="S44" s="4"/>
      <c r="T44" s="4"/>
      <c r="U44" s="4"/>
    </row>
    <row r="45" spans="1:21" ht="15.75" thickBot="1" x14ac:dyDescent="0.3">
      <c r="A45" s="83" t="s">
        <v>40</v>
      </c>
      <c r="B45" s="57"/>
      <c r="C45" s="57"/>
      <c r="D45" s="84">
        <v>0.93300000000000005</v>
      </c>
      <c r="E45" s="84">
        <v>0.66700000000000004</v>
      </c>
      <c r="F45" s="84">
        <v>0.36699999999999999</v>
      </c>
      <c r="G45" s="84">
        <v>0.2</v>
      </c>
      <c r="H45" s="84">
        <v>0.1</v>
      </c>
      <c r="I45" s="84">
        <v>6.7000000000000004E-2</v>
      </c>
      <c r="J45" s="84">
        <v>6.7000000000000004E-2</v>
      </c>
      <c r="K45" s="84">
        <v>0.5</v>
      </c>
      <c r="L45" s="84">
        <v>0.3</v>
      </c>
      <c r="M45" s="84">
        <v>0.26700000000000002</v>
      </c>
      <c r="N45" s="84">
        <v>0.23300000000000001</v>
      </c>
      <c r="O45" s="84">
        <v>0.2</v>
      </c>
      <c r="R45" s="4"/>
      <c r="S45" s="4"/>
      <c r="T45" s="4"/>
      <c r="U45" s="4"/>
    </row>
    <row r="46" spans="1:21" ht="15.75" thickBot="1" x14ac:dyDescent="0.3">
      <c r="A46" s="85" t="s">
        <v>42</v>
      </c>
      <c r="B46" s="81" t="s">
        <v>2</v>
      </c>
      <c r="C46" s="81" t="s">
        <v>3</v>
      </c>
      <c r="D46" s="81" t="s">
        <v>4</v>
      </c>
      <c r="E46" s="81" t="s">
        <v>5</v>
      </c>
      <c r="F46" s="81" t="s">
        <v>6</v>
      </c>
      <c r="G46" s="81" t="s">
        <v>7</v>
      </c>
      <c r="H46" s="81" t="s">
        <v>8</v>
      </c>
      <c r="I46" s="81" t="s">
        <v>9</v>
      </c>
      <c r="J46" s="81" t="s">
        <v>10</v>
      </c>
      <c r="K46" s="81" t="s">
        <v>11</v>
      </c>
      <c r="L46" s="81" t="s">
        <v>12</v>
      </c>
      <c r="M46" s="81" t="s">
        <v>13</v>
      </c>
      <c r="N46" s="81" t="s">
        <v>14</v>
      </c>
      <c r="O46" s="81" t="s">
        <v>15</v>
      </c>
      <c r="R46" s="6">
        <v>0.5</v>
      </c>
      <c r="S46" s="7">
        <v>1.5</v>
      </c>
      <c r="T46" s="7">
        <v>2.5</v>
      </c>
      <c r="U46" s="8">
        <v>3.5</v>
      </c>
    </row>
    <row r="47" spans="1:21" x14ac:dyDescent="0.25">
      <c r="A47" s="85"/>
      <c r="B47" s="2" t="s">
        <v>201</v>
      </c>
      <c r="C47" s="71">
        <v>1</v>
      </c>
      <c r="D47" s="82">
        <v>7</v>
      </c>
      <c r="E47" s="72">
        <v>1</v>
      </c>
      <c r="F47" s="72">
        <v>1</v>
      </c>
      <c r="G47" s="72">
        <v>1</v>
      </c>
      <c r="H47" s="72">
        <v>1</v>
      </c>
      <c r="I47" s="72">
        <v>1</v>
      </c>
      <c r="J47" s="72">
        <v>1</v>
      </c>
      <c r="K47" s="72">
        <v>1</v>
      </c>
      <c r="L47" s="72">
        <v>1</v>
      </c>
      <c r="M47" s="72">
        <v>0</v>
      </c>
      <c r="N47" s="72">
        <v>0</v>
      </c>
      <c r="O47" s="72">
        <v>0</v>
      </c>
      <c r="P47" s="72">
        <v>0</v>
      </c>
      <c r="R47" s="4" t="str">
        <f>IF(E47&lt;$Q$1,"No Bet","Bet")</f>
        <v>Bet</v>
      </c>
      <c r="S47" s="4" t="str">
        <f t="shared" ref="S47:U47" si="22">IF(F47&lt;$Q$1,"No Bet","Bet")</f>
        <v>Bet</v>
      </c>
      <c r="T47" s="4" t="str">
        <f t="shared" si="22"/>
        <v>Bet</v>
      </c>
      <c r="U47" s="4" t="str">
        <f t="shared" si="22"/>
        <v>Bet</v>
      </c>
    </row>
    <row r="48" spans="1:21" x14ac:dyDescent="0.25">
      <c r="A48" s="2" t="s">
        <v>203</v>
      </c>
      <c r="B48" s="71">
        <v>2</v>
      </c>
      <c r="C48" s="82">
        <v>5.5</v>
      </c>
      <c r="D48" s="72">
        <v>1</v>
      </c>
      <c r="E48" s="72">
        <v>1</v>
      </c>
      <c r="F48" s="72">
        <v>1</v>
      </c>
      <c r="G48" s="72">
        <v>0.5</v>
      </c>
      <c r="H48" s="72">
        <v>0.5</v>
      </c>
      <c r="I48" s="72">
        <v>0.5</v>
      </c>
      <c r="J48" s="72">
        <v>0.5</v>
      </c>
      <c r="K48" s="72">
        <v>0.5</v>
      </c>
      <c r="L48" s="72">
        <v>0.5</v>
      </c>
      <c r="M48" s="72">
        <v>0</v>
      </c>
      <c r="N48" s="72">
        <v>0.5</v>
      </c>
      <c r="O48" s="72">
        <v>0</v>
      </c>
      <c r="R48" s="4" t="str">
        <f>IF(D48&lt;$Q$1,"No Bet","Bet")</f>
        <v>Bet</v>
      </c>
      <c r="S48" s="4" t="str">
        <f t="shared" ref="S48:U48" si="23">IF(E48&lt;$Q$1,"No Bet","Bet")</f>
        <v>Bet</v>
      </c>
      <c r="T48" s="4" t="str">
        <f t="shared" si="23"/>
        <v>Bet</v>
      </c>
      <c r="U48" s="4" t="str">
        <f t="shared" si="23"/>
        <v>No Bet</v>
      </c>
    </row>
    <row r="49" spans="1:21" x14ac:dyDescent="0.25">
      <c r="A49" s="2" t="s">
        <v>204</v>
      </c>
      <c r="B49" s="71">
        <v>2</v>
      </c>
      <c r="C49" s="82">
        <v>4</v>
      </c>
      <c r="D49" s="72">
        <v>1</v>
      </c>
      <c r="E49" s="72">
        <v>1</v>
      </c>
      <c r="F49" s="72">
        <v>1</v>
      </c>
      <c r="G49" s="72">
        <v>1</v>
      </c>
      <c r="H49" s="72">
        <v>0</v>
      </c>
      <c r="I49" s="72">
        <v>0</v>
      </c>
      <c r="J49" s="72">
        <v>0</v>
      </c>
      <c r="K49" s="72">
        <v>1</v>
      </c>
      <c r="L49" s="72">
        <v>0</v>
      </c>
      <c r="M49" s="72">
        <v>0</v>
      </c>
      <c r="N49" s="72">
        <v>0</v>
      </c>
      <c r="O49" s="72">
        <v>0</v>
      </c>
      <c r="R49" s="4" t="str">
        <f t="shared" ref="R49:R66" si="24">IF(D49&lt;$Q$1,"No Bet","Bet")</f>
        <v>Bet</v>
      </c>
      <c r="S49" s="4" t="str">
        <f t="shared" ref="S49:S66" si="25">IF(E49&lt;$Q$1,"No Bet","Bet")</f>
        <v>Bet</v>
      </c>
      <c r="T49" s="4" t="str">
        <f t="shared" ref="T49:T66" si="26">IF(F49&lt;$Q$1,"No Bet","Bet")</f>
        <v>Bet</v>
      </c>
      <c r="U49" s="4" t="str">
        <f t="shared" ref="U49:U66" si="27">IF(G49&lt;$Q$1,"No Bet","Bet")</f>
        <v>Bet</v>
      </c>
    </row>
    <row r="50" spans="1:21" x14ac:dyDescent="0.25">
      <c r="A50" s="2" t="s">
        <v>215</v>
      </c>
      <c r="B50" s="71">
        <v>1</v>
      </c>
      <c r="C50" s="82">
        <v>3</v>
      </c>
      <c r="D50" s="72">
        <v>1</v>
      </c>
      <c r="E50" s="72">
        <v>1</v>
      </c>
      <c r="F50" s="72">
        <v>1</v>
      </c>
      <c r="G50" s="72">
        <v>0</v>
      </c>
      <c r="H50" s="72">
        <v>0</v>
      </c>
      <c r="I50" s="72">
        <v>0</v>
      </c>
      <c r="J50" s="72">
        <v>0</v>
      </c>
      <c r="K50" s="72">
        <v>1</v>
      </c>
      <c r="L50" s="72">
        <v>0</v>
      </c>
      <c r="M50" s="72">
        <v>0</v>
      </c>
      <c r="N50" s="72">
        <v>0</v>
      </c>
      <c r="O50" s="72">
        <v>0</v>
      </c>
      <c r="R50" s="4" t="str">
        <f t="shared" si="24"/>
        <v>Bet</v>
      </c>
      <c r="S50" s="4" t="str">
        <f t="shared" si="25"/>
        <v>Bet</v>
      </c>
      <c r="T50" s="4" t="str">
        <f t="shared" si="26"/>
        <v>Bet</v>
      </c>
      <c r="U50" s="4" t="str">
        <f t="shared" si="27"/>
        <v>No Bet</v>
      </c>
    </row>
    <row r="51" spans="1:21" x14ac:dyDescent="0.25">
      <c r="A51" s="2" t="s">
        <v>200</v>
      </c>
      <c r="B51" s="71">
        <v>1</v>
      </c>
      <c r="C51" s="82">
        <v>3</v>
      </c>
      <c r="D51" s="72">
        <v>1</v>
      </c>
      <c r="E51" s="72">
        <v>1</v>
      </c>
      <c r="F51" s="72">
        <v>1</v>
      </c>
      <c r="G51" s="72">
        <v>0</v>
      </c>
      <c r="H51" s="72">
        <v>0</v>
      </c>
      <c r="I51" s="72">
        <v>0</v>
      </c>
      <c r="J51" s="72">
        <v>0</v>
      </c>
      <c r="K51" s="72">
        <v>1</v>
      </c>
      <c r="L51" s="72">
        <v>0</v>
      </c>
      <c r="M51" s="72">
        <v>0</v>
      </c>
      <c r="N51" s="72">
        <v>0</v>
      </c>
      <c r="O51" s="72">
        <v>0</v>
      </c>
      <c r="R51" s="4" t="str">
        <f t="shared" si="24"/>
        <v>Bet</v>
      </c>
      <c r="S51" s="4" t="str">
        <f t="shared" si="25"/>
        <v>Bet</v>
      </c>
      <c r="T51" s="4" t="str">
        <f t="shared" si="26"/>
        <v>Bet</v>
      </c>
      <c r="U51" s="4" t="str">
        <f t="shared" si="27"/>
        <v>No Bet</v>
      </c>
    </row>
    <row r="52" spans="1:21" x14ac:dyDescent="0.25">
      <c r="A52" s="2" t="s">
        <v>205</v>
      </c>
      <c r="B52" s="71">
        <v>3</v>
      </c>
      <c r="C52" s="82">
        <v>2.67</v>
      </c>
      <c r="D52" s="72">
        <v>0.67</v>
      </c>
      <c r="E52" s="72">
        <v>0.67</v>
      </c>
      <c r="F52" s="72">
        <v>0.67</v>
      </c>
      <c r="G52" s="72">
        <v>0.33</v>
      </c>
      <c r="H52" s="72">
        <v>0.33</v>
      </c>
      <c r="I52" s="72">
        <v>0</v>
      </c>
      <c r="J52" s="72">
        <v>0</v>
      </c>
      <c r="K52" s="72">
        <v>0.67</v>
      </c>
      <c r="L52" s="72">
        <v>0.33</v>
      </c>
      <c r="M52" s="72">
        <v>0.33</v>
      </c>
      <c r="N52" s="72">
        <v>0</v>
      </c>
      <c r="O52" s="72">
        <v>0</v>
      </c>
      <c r="R52" s="4" t="str">
        <f t="shared" si="24"/>
        <v>No Bet</v>
      </c>
      <c r="S52" s="4" t="str">
        <f t="shared" si="25"/>
        <v>No Bet</v>
      </c>
      <c r="T52" s="4" t="str">
        <f t="shared" si="26"/>
        <v>No Bet</v>
      </c>
      <c r="U52" s="4" t="str">
        <f t="shared" si="27"/>
        <v>No Bet</v>
      </c>
    </row>
    <row r="53" spans="1:21" x14ac:dyDescent="0.25">
      <c r="A53" s="2" t="s">
        <v>202</v>
      </c>
      <c r="B53" s="71">
        <v>2</v>
      </c>
      <c r="C53" s="82">
        <v>2.5</v>
      </c>
      <c r="D53" s="72">
        <v>1</v>
      </c>
      <c r="E53" s="72">
        <v>0.5</v>
      </c>
      <c r="F53" s="72">
        <v>0.5</v>
      </c>
      <c r="G53" s="72">
        <v>0.5</v>
      </c>
      <c r="H53" s="72">
        <v>0</v>
      </c>
      <c r="I53" s="72">
        <v>0</v>
      </c>
      <c r="J53" s="72">
        <v>0</v>
      </c>
      <c r="K53" s="72">
        <v>0.5</v>
      </c>
      <c r="L53" s="72">
        <v>0</v>
      </c>
      <c r="M53" s="72">
        <v>0.5</v>
      </c>
      <c r="N53" s="72">
        <v>0</v>
      </c>
      <c r="O53" s="72">
        <v>0.5</v>
      </c>
      <c r="R53" s="4" t="str">
        <f t="shared" si="24"/>
        <v>Bet</v>
      </c>
      <c r="S53" s="4" t="str">
        <f t="shared" si="25"/>
        <v>No Bet</v>
      </c>
      <c r="T53" s="4" t="str">
        <f t="shared" si="26"/>
        <v>No Bet</v>
      </c>
      <c r="U53" s="4" t="str">
        <f t="shared" si="27"/>
        <v>No Bet</v>
      </c>
    </row>
    <row r="54" spans="1:21" x14ac:dyDescent="0.25">
      <c r="A54" s="2" t="s">
        <v>208</v>
      </c>
      <c r="B54" s="71">
        <v>3</v>
      </c>
      <c r="C54" s="82">
        <v>2.33</v>
      </c>
      <c r="D54" s="72">
        <v>1</v>
      </c>
      <c r="E54" s="72">
        <v>1</v>
      </c>
      <c r="F54" s="72">
        <v>0.33</v>
      </c>
      <c r="G54" s="72">
        <v>0</v>
      </c>
      <c r="H54" s="72">
        <v>0</v>
      </c>
      <c r="I54" s="72">
        <v>0</v>
      </c>
      <c r="J54" s="72">
        <v>0</v>
      </c>
      <c r="K54" s="72">
        <v>0.67</v>
      </c>
      <c r="L54" s="72">
        <v>0</v>
      </c>
      <c r="M54" s="72">
        <v>0.33</v>
      </c>
      <c r="N54" s="72">
        <v>0</v>
      </c>
      <c r="O54" s="72">
        <v>0.33</v>
      </c>
      <c r="R54" s="4" t="str">
        <f t="shared" si="24"/>
        <v>Bet</v>
      </c>
      <c r="S54" s="4" t="str">
        <f t="shared" si="25"/>
        <v>Bet</v>
      </c>
      <c r="T54" s="4" t="str">
        <f t="shared" si="26"/>
        <v>No Bet</v>
      </c>
      <c r="U54" s="4" t="str">
        <f t="shared" si="27"/>
        <v>No Bet</v>
      </c>
    </row>
    <row r="55" spans="1:21" x14ac:dyDescent="0.25">
      <c r="A55" s="2" t="s">
        <v>219</v>
      </c>
      <c r="B55" s="71">
        <v>1</v>
      </c>
      <c r="C55" s="82">
        <v>2</v>
      </c>
      <c r="D55" s="72">
        <v>1</v>
      </c>
      <c r="E55" s="72">
        <v>1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1</v>
      </c>
      <c r="L55" s="72">
        <v>0</v>
      </c>
      <c r="M55" s="72">
        <v>0</v>
      </c>
      <c r="N55" s="72">
        <v>0</v>
      </c>
      <c r="O55" s="72">
        <v>0</v>
      </c>
      <c r="R55" s="4" t="str">
        <f t="shared" si="24"/>
        <v>Bet</v>
      </c>
      <c r="S55" s="4" t="str">
        <f t="shared" si="25"/>
        <v>Bet</v>
      </c>
      <c r="T55" s="4" t="str">
        <f t="shared" si="26"/>
        <v>No Bet</v>
      </c>
      <c r="U55" s="4" t="str">
        <f t="shared" si="27"/>
        <v>No Bet</v>
      </c>
    </row>
    <row r="56" spans="1:21" x14ac:dyDescent="0.25">
      <c r="A56" s="2" t="s">
        <v>211</v>
      </c>
      <c r="B56" s="71">
        <v>1</v>
      </c>
      <c r="C56" s="82">
        <v>2</v>
      </c>
      <c r="D56" s="72">
        <v>1</v>
      </c>
      <c r="E56" s="72">
        <v>1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  <c r="K56" s="72">
        <v>1</v>
      </c>
      <c r="L56" s="72">
        <v>0</v>
      </c>
      <c r="M56" s="72">
        <v>0</v>
      </c>
      <c r="N56" s="72">
        <v>0</v>
      </c>
      <c r="O56" s="72">
        <v>0</v>
      </c>
      <c r="R56" s="4" t="str">
        <f t="shared" si="24"/>
        <v>Bet</v>
      </c>
      <c r="S56" s="4" t="str">
        <f t="shared" si="25"/>
        <v>Bet</v>
      </c>
      <c r="T56" s="4" t="str">
        <f t="shared" si="26"/>
        <v>No Bet</v>
      </c>
      <c r="U56" s="4" t="str">
        <f t="shared" si="27"/>
        <v>No Bet</v>
      </c>
    </row>
    <row r="57" spans="1:21" x14ac:dyDescent="0.25">
      <c r="A57" s="2" t="s">
        <v>207</v>
      </c>
      <c r="B57" s="71">
        <v>1</v>
      </c>
      <c r="C57" s="82">
        <v>2</v>
      </c>
      <c r="D57" s="72">
        <v>1</v>
      </c>
      <c r="E57" s="72">
        <v>1</v>
      </c>
      <c r="F57" s="72">
        <v>0</v>
      </c>
      <c r="G57" s="72">
        <v>0</v>
      </c>
      <c r="H57" s="72">
        <v>0</v>
      </c>
      <c r="I57" s="72">
        <v>0</v>
      </c>
      <c r="J57" s="72">
        <v>0</v>
      </c>
      <c r="K57" s="72">
        <v>1</v>
      </c>
      <c r="L57" s="72">
        <v>0</v>
      </c>
      <c r="M57" s="72">
        <v>0</v>
      </c>
      <c r="N57" s="72">
        <v>0</v>
      </c>
      <c r="O57" s="72">
        <v>0</v>
      </c>
      <c r="R57" s="4" t="str">
        <f t="shared" si="24"/>
        <v>Bet</v>
      </c>
      <c r="S57" s="4" t="str">
        <f t="shared" si="25"/>
        <v>Bet</v>
      </c>
      <c r="T57" s="4" t="str">
        <f t="shared" si="26"/>
        <v>No Bet</v>
      </c>
      <c r="U57" s="4" t="str">
        <f t="shared" si="27"/>
        <v>No Bet</v>
      </c>
    </row>
    <row r="58" spans="1:21" x14ac:dyDescent="0.25">
      <c r="A58" s="2" t="s">
        <v>210</v>
      </c>
      <c r="B58" s="71">
        <v>1</v>
      </c>
      <c r="C58" s="82">
        <v>2</v>
      </c>
      <c r="D58" s="72">
        <v>1</v>
      </c>
      <c r="E58" s="72">
        <v>1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1</v>
      </c>
      <c r="N58" s="72">
        <v>0</v>
      </c>
      <c r="O58" s="72">
        <v>1</v>
      </c>
      <c r="R58" s="4" t="str">
        <f t="shared" si="24"/>
        <v>Bet</v>
      </c>
      <c r="S58" s="4" t="str">
        <f t="shared" si="25"/>
        <v>Bet</v>
      </c>
      <c r="T58" s="4" t="str">
        <f t="shared" si="26"/>
        <v>No Bet</v>
      </c>
      <c r="U58" s="4" t="str">
        <f t="shared" si="27"/>
        <v>No Bet</v>
      </c>
    </row>
    <row r="59" spans="1:21" x14ac:dyDescent="0.25">
      <c r="A59" s="2" t="s">
        <v>217</v>
      </c>
      <c r="B59" s="71">
        <v>3</v>
      </c>
      <c r="C59" s="82">
        <v>1.67</v>
      </c>
      <c r="D59" s="72">
        <v>1</v>
      </c>
      <c r="E59" s="72">
        <v>0.67</v>
      </c>
      <c r="F59" s="72">
        <v>0</v>
      </c>
      <c r="G59" s="72">
        <v>0</v>
      </c>
      <c r="H59" s="72">
        <v>0</v>
      </c>
      <c r="I59" s="72">
        <v>0</v>
      </c>
      <c r="J59" s="72">
        <v>0</v>
      </c>
      <c r="K59" s="72">
        <v>0.33</v>
      </c>
      <c r="L59" s="72">
        <v>0.33</v>
      </c>
      <c r="M59" s="72">
        <v>0.33</v>
      </c>
      <c r="N59" s="72">
        <v>0.33</v>
      </c>
      <c r="O59" s="72">
        <v>0.33</v>
      </c>
      <c r="R59" s="4" t="str">
        <f t="shared" si="24"/>
        <v>Bet</v>
      </c>
      <c r="S59" s="4" t="str">
        <f t="shared" si="25"/>
        <v>No Bet</v>
      </c>
      <c r="T59" s="4" t="str">
        <f t="shared" si="26"/>
        <v>No Bet</v>
      </c>
      <c r="U59" s="4" t="str">
        <f t="shared" si="27"/>
        <v>No Bet</v>
      </c>
    </row>
    <row r="60" spans="1:21" x14ac:dyDescent="0.25">
      <c r="A60" s="2" t="s">
        <v>213</v>
      </c>
      <c r="B60" s="71">
        <v>2</v>
      </c>
      <c r="C60" s="82">
        <v>1.5</v>
      </c>
      <c r="D60" s="72">
        <v>1</v>
      </c>
      <c r="E60" s="72">
        <v>0.5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1</v>
      </c>
      <c r="M60" s="72">
        <v>0</v>
      </c>
      <c r="N60" s="72">
        <v>1</v>
      </c>
      <c r="O60" s="72">
        <v>0</v>
      </c>
      <c r="R60" s="4" t="str">
        <f t="shared" si="24"/>
        <v>Bet</v>
      </c>
      <c r="S60" s="4" t="str">
        <f t="shared" si="25"/>
        <v>No Bet</v>
      </c>
      <c r="T60" s="4" t="str">
        <f t="shared" si="26"/>
        <v>No Bet</v>
      </c>
      <c r="U60" s="4" t="str">
        <f t="shared" si="27"/>
        <v>No Bet</v>
      </c>
    </row>
    <row r="61" spans="1:21" x14ac:dyDescent="0.25">
      <c r="A61" s="2" t="s">
        <v>206</v>
      </c>
      <c r="B61" s="71">
        <v>1</v>
      </c>
      <c r="C61" s="82">
        <v>1</v>
      </c>
      <c r="D61" s="72">
        <v>1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1</v>
      </c>
      <c r="M61" s="72">
        <v>0</v>
      </c>
      <c r="N61" s="72">
        <v>1</v>
      </c>
      <c r="O61" s="72">
        <v>0</v>
      </c>
      <c r="R61" s="4" t="str">
        <f t="shared" si="24"/>
        <v>Bet</v>
      </c>
      <c r="S61" s="4" t="str">
        <f t="shared" si="25"/>
        <v>No Bet</v>
      </c>
      <c r="T61" s="4" t="str">
        <f t="shared" si="26"/>
        <v>No Bet</v>
      </c>
      <c r="U61" s="4" t="str">
        <f t="shared" si="27"/>
        <v>No Bet</v>
      </c>
    </row>
    <row r="62" spans="1:21" x14ac:dyDescent="0.25">
      <c r="A62" s="2" t="s">
        <v>214</v>
      </c>
      <c r="B62" s="71">
        <v>1</v>
      </c>
      <c r="C62" s="82">
        <v>1</v>
      </c>
      <c r="D62" s="72">
        <v>1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>
        <v>1</v>
      </c>
      <c r="N62" s="72">
        <v>0</v>
      </c>
      <c r="O62" s="72">
        <v>1</v>
      </c>
      <c r="R62" s="4" t="str">
        <f t="shared" si="24"/>
        <v>Bet</v>
      </c>
      <c r="S62" s="4" t="str">
        <f t="shared" si="25"/>
        <v>No Bet</v>
      </c>
      <c r="T62" s="4" t="str">
        <f t="shared" si="26"/>
        <v>No Bet</v>
      </c>
      <c r="U62" s="4" t="str">
        <f t="shared" si="27"/>
        <v>No Bet</v>
      </c>
    </row>
    <row r="63" spans="1:21" x14ac:dyDescent="0.25">
      <c r="A63" s="2" t="s">
        <v>209</v>
      </c>
      <c r="B63" s="71">
        <v>1</v>
      </c>
      <c r="C63" s="82">
        <v>1</v>
      </c>
      <c r="D63" s="72">
        <v>1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1</v>
      </c>
      <c r="N63" s="72">
        <v>0</v>
      </c>
      <c r="O63" s="72">
        <v>1</v>
      </c>
      <c r="R63" s="4" t="str">
        <f t="shared" si="24"/>
        <v>Bet</v>
      </c>
      <c r="S63" s="4" t="str">
        <f t="shared" si="25"/>
        <v>No Bet</v>
      </c>
      <c r="T63" s="4" t="str">
        <f t="shared" si="26"/>
        <v>No Bet</v>
      </c>
      <c r="U63" s="4" t="str">
        <f t="shared" si="27"/>
        <v>No Bet</v>
      </c>
    </row>
    <row r="64" spans="1:21" x14ac:dyDescent="0.25">
      <c r="A64" s="2" t="s">
        <v>216</v>
      </c>
      <c r="B64" s="71">
        <v>1</v>
      </c>
      <c r="C64" s="82">
        <v>1</v>
      </c>
      <c r="D64" s="72">
        <v>1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1</v>
      </c>
      <c r="M64" s="72">
        <v>0</v>
      </c>
      <c r="N64" s="72">
        <v>1</v>
      </c>
      <c r="O64" s="72">
        <v>0</v>
      </c>
      <c r="R64" s="4" t="str">
        <f t="shared" si="24"/>
        <v>Bet</v>
      </c>
      <c r="S64" s="4" t="str">
        <f t="shared" si="25"/>
        <v>No Bet</v>
      </c>
      <c r="T64" s="4" t="str">
        <f t="shared" si="26"/>
        <v>No Bet</v>
      </c>
      <c r="U64" s="4" t="str">
        <f t="shared" si="27"/>
        <v>No Bet</v>
      </c>
    </row>
    <row r="65" spans="1:21" x14ac:dyDescent="0.25">
      <c r="A65" s="2" t="s">
        <v>218</v>
      </c>
      <c r="B65" s="71">
        <v>1</v>
      </c>
      <c r="C65" s="82">
        <v>1</v>
      </c>
      <c r="D65" s="72">
        <v>1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>
        <v>1</v>
      </c>
      <c r="N65" s="72">
        <v>0</v>
      </c>
      <c r="O65" s="72">
        <v>1</v>
      </c>
      <c r="R65" s="4" t="str">
        <f t="shared" si="24"/>
        <v>Bet</v>
      </c>
      <c r="S65" s="4" t="str">
        <f t="shared" si="25"/>
        <v>No Bet</v>
      </c>
      <c r="T65" s="4" t="str">
        <f t="shared" si="26"/>
        <v>No Bet</v>
      </c>
      <c r="U65" s="4" t="str">
        <f t="shared" si="27"/>
        <v>No Bet</v>
      </c>
    </row>
    <row r="66" spans="1:21" x14ac:dyDescent="0.25">
      <c r="A66" s="2" t="s">
        <v>212</v>
      </c>
      <c r="B66" s="71">
        <v>1</v>
      </c>
      <c r="C66" s="82">
        <v>0</v>
      </c>
      <c r="D66" s="72">
        <v>0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1</v>
      </c>
      <c r="M66" s="72">
        <v>1</v>
      </c>
      <c r="N66" s="72">
        <v>0</v>
      </c>
      <c r="O66" s="72">
        <v>0</v>
      </c>
      <c r="R66" s="4" t="str">
        <f t="shared" si="24"/>
        <v>No Bet</v>
      </c>
      <c r="S66" s="4" t="str">
        <f t="shared" si="25"/>
        <v>No Bet</v>
      </c>
      <c r="T66" s="4" t="str">
        <f t="shared" si="26"/>
        <v>No Bet</v>
      </c>
      <c r="U66" s="4" t="str">
        <f t="shared" si="27"/>
        <v>No Bet</v>
      </c>
    </row>
    <row r="67" spans="1:21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</row>
    <row r="68" spans="1:21" x14ac:dyDescent="0.25">
      <c r="A68" s="83" t="s">
        <v>40</v>
      </c>
      <c r="B68" s="57"/>
      <c r="C68" s="57"/>
      <c r="D68" s="84">
        <v>0.93300000000000005</v>
      </c>
      <c r="E68" s="84">
        <v>0.66700000000000004</v>
      </c>
      <c r="F68" s="84">
        <v>0.36699999999999999</v>
      </c>
      <c r="G68" s="84">
        <v>0.2</v>
      </c>
      <c r="H68" s="84">
        <v>0.1</v>
      </c>
      <c r="I68" s="84">
        <v>6.7000000000000004E-2</v>
      </c>
      <c r="J68" s="84">
        <v>6.7000000000000004E-2</v>
      </c>
      <c r="K68" s="84">
        <v>0.5</v>
      </c>
      <c r="L68" s="84">
        <v>0.26700000000000002</v>
      </c>
      <c r="M68" s="84">
        <v>0.3</v>
      </c>
      <c r="N68" s="84">
        <v>0.2</v>
      </c>
      <c r="O68" s="84">
        <v>0.23300000000000001</v>
      </c>
    </row>
    <row r="69" spans="1:21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</row>
    <row r="70" spans="1:21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</row>
    <row r="71" spans="1:21" ht="23.25" customHeight="1" x14ac:dyDescent="0.25">
      <c r="A71" s="86" t="s">
        <v>43</v>
      </c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</row>
    <row r="72" spans="1:21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</row>
    <row r="73" spans="1:21" x14ac:dyDescent="0.25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21" ht="15" customHeight="1" x14ac:dyDescent="0.25">
      <c r="A74" s="58" t="s">
        <v>44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</row>
    <row r="75" spans="1:21" x14ac:dyDescent="0.25">
      <c r="A75" s="85" t="s">
        <v>1</v>
      </c>
      <c r="B75" s="81" t="s">
        <v>2</v>
      </c>
      <c r="C75" s="81" t="s">
        <v>3</v>
      </c>
      <c r="D75" s="81" t="s">
        <v>4</v>
      </c>
      <c r="E75" s="81" t="s">
        <v>5</v>
      </c>
      <c r="F75" s="81" t="s">
        <v>6</v>
      </c>
      <c r="G75" s="81" t="s">
        <v>7</v>
      </c>
      <c r="H75" s="81" t="s">
        <v>8</v>
      </c>
      <c r="I75" s="81" t="s">
        <v>9</v>
      </c>
      <c r="J75" s="81" t="s">
        <v>10</v>
      </c>
      <c r="K75" s="81" t="s">
        <v>11</v>
      </c>
      <c r="L75" s="81" t="s">
        <v>12</v>
      </c>
      <c r="M75" s="81" t="s">
        <v>13</v>
      </c>
      <c r="N75" s="81" t="s">
        <v>14</v>
      </c>
      <c r="O75" s="81" t="s">
        <v>15</v>
      </c>
    </row>
    <row r="76" spans="1:21" x14ac:dyDescent="0.25">
      <c r="A76" s="85"/>
      <c r="B76" s="2" t="s">
        <v>214</v>
      </c>
      <c r="C76" s="71">
        <v>3</v>
      </c>
      <c r="D76" s="82">
        <v>1.67</v>
      </c>
      <c r="E76" s="72">
        <v>1</v>
      </c>
      <c r="F76" s="72">
        <v>0.67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0.67</v>
      </c>
      <c r="M76" s="72">
        <v>0</v>
      </c>
      <c r="N76" s="72">
        <v>0.33</v>
      </c>
      <c r="O76" s="72">
        <v>0</v>
      </c>
      <c r="P76" s="72">
        <v>0.33</v>
      </c>
    </row>
    <row r="77" spans="1:21" x14ac:dyDescent="0.25">
      <c r="A77" s="2" t="s">
        <v>200</v>
      </c>
      <c r="B77" s="71">
        <v>3</v>
      </c>
      <c r="C77" s="82">
        <v>1.67</v>
      </c>
      <c r="D77" s="72">
        <v>1</v>
      </c>
      <c r="E77" s="72">
        <v>0.67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0.67</v>
      </c>
      <c r="L77" s="72">
        <v>0.33</v>
      </c>
      <c r="M77" s="72">
        <v>0</v>
      </c>
      <c r="N77" s="72">
        <v>0.33</v>
      </c>
      <c r="O77" s="72">
        <v>0</v>
      </c>
    </row>
    <row r="78" spans="1:21" x14ac:dyDescent="0.25">
      <c r="A78" s="2" t="s">
        <v>211</v>
      </c>
      <c r="B78" s="71">
        <v>3</v>
      </c>
      <c r="C78" s="82">
        <v>1.33</v>
      </c>
      <c r="D78" s="72">
        <v>0.67</v>
      </c>
      <c r="E78" s="72">
        <v>0.67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0.33</v>
      </c>
      <c r="L78" s="72">
        <v>0.67</v>
      </c>
      <c r="M78" s="72">
        <v>0.33</v>
      </c>
      <c r="N78" s="72">
        <v>0.33</v>
      </c>
      <c r="O78" s="72">
        <v>0</v>
      </c>
    </row>
    <row r="79" spans="1:21" x14ac:dyDescent="0.25">
      <c r="A79" s="2" t="s">
        <v>206</v>
      </c>
      <c r="B79" s="71">
        <v>3</v>
      </c>
      <c r="C79" s="82">
        <v>1.33</v>
      </c>
      <c r="D79" s="72">
        <v>0.67</v>
      </c>
      <c r="E79" s="72">
        <v>0.33</v>
      </c>
      <c r="F79" s="72">
        <v>0.33</v>
      </c>
      <c r="G79" s="72">
        <v>0</v>
      </c>
      <c r="H79" s="72">
        <v>0</v>
      </c>
      <c r="I79" s="72">
        <v>0</v>
      </c>
      <c r="J79" s="72">
        <v>0</v>
      </c>
      <c r="K79" s="72">
        <v>0.33</v>
      </c>
      <c r="L79" s="72">
        <v>0.67</v>
      </c>
      <c r="M79" s="72">
        <v>0.33</v>
      </c>
      <c r="N79" s="72">
        <v>0.33</v>
      </c>
      <c r="O79" s="72">
        <v>0</v>
      </c>
    </row>
    <row r="80" spans="1:21" x14ac:dyDescent="0.25">
      <c r="A80" s="2" t="s">
        <v>205</v>
      </c>
      <c r="B80" s="71">
        <v>3</v>
      </c>
      <c r="C80" s="82">
        <v>1.33</v>
      </c>
      <c r="D80" s="72">
        <v>0.67</v>
      </c>
      <c r="E80" s="72">
        <v>0.33</v>
      </c>
      <c r="F80" s="72">
        <v>0.33</v>
      </c>
      <c r="G80" s="72">
        <v>0</v>
      </c>
      <c r="H80" s="72">
        <v>0</v>
      </c>
      <c r="I80" s="72">
        <v>0</v>
      </c>
      <c r="J80" s="72">
        <v>0</v>
      </c>
      <c r="K80" s="72">
        <v>0.33</v>
      </c>
      <c r="L80" s="72">
        <v>0.33</v>
      </c>
      <c r="M80" s="72">
        <v>0.67</v>
      </c>
      <c r="N80" s="72">
        <v>0</v>
      </c>
      <c r="O80" s="72">
        <v>0.33</v>
      </c>
    </row>
    <row r="81" spans="1:15" x14ac:dyDescent="0.25">
      <c r="A81" s="2" t="s">
        <v>202</v>
      </c>
      <c r="B81" s="71">
        <v>3</v>
      </c>
      <c r="C81" s="82">
        <v>1</v>
      </c>
      <c r="D81" s="72">
        <v>0.67</v>
      </c>
      <c r="E81" s="72">
        <v>0.33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0.33</v>
      </c>
      <c r="L81" s="72">
        <v>0.33</v>
      </c>
      <c r="M81" s="72">
        <v>0.67</v>
      </c>
      <c r="N81" s="72">
        <v>0</v>
      </c>
      <c r="O81" s="72">
        <v>0.33</v>
      </c>
    </row>
    <row r="82" spans="1:15" x14ac:dyDescent="0.25">
      <c r="A82" s="2" t="s">
        <v>203</v>
      </c>
      <c r="B82" s="71">
        <v>3</v>
      </c>
      <c r="C82" s="82">
        <v>1</v>
      </c>
      <c r="D82" s="72">
        <v>0.67</v>
      </c>
      <c r="E82" s="72">
        <v>0.33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0.33</v>
      </c>
      <c r="L82" s="72">
        <v>0.67</v>
      </c>
      <c r="M82" s="72">
        <v>0.33</v>
      </c>
      <c r="N82" s="72">
        <v>0.33</v>
      </c>
      <c r="O82" s="72">
        <v>0</v>
      </c>
    </row>
    <row r="83" spans="1:15" x14ac:dyDescent="0.25">
      <c r="A83" s="2" t="s">
        <v>204</v>
      </c>
      <c r="B83" s="71">
        <v>3</v>
      </c>
      <c r="C83" s="82">
        <v>1</v>
      </c>
      <c r="D83" s="72">
        <v>0.67</v>
      </c>
      <c r="E83" s="72">
        <v>0.33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0.33</v>
      </c>
      <c r="L83" s="72">
        <v>0.67</v>
      </c>
      <c r="M83" s="72">
        <v>0.33</v>
      </c>
      <c r="N83" s="72">
        <v>0.33</v>
      </c>
      <c r="O83" s="72">
        <v>0</v>
      </c>
    </row>
    <row r="84" spans="1:15" x14ac:dyDescent="0.25">
      <c r="A84" s="2" t="s">
        <v>219</v>
      </c>
      <c r="B84" s="71">
        <v>3</v>
      </c>
      <c r="C84" s="82">
        <v>0.67</v>
      </c>
      <c r="D84" s="72">
        <v>0.33</v>
      </c>
      <c r="E84" s="72">
        <v>0.33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0.33</v>
      </c>
      <c r="L84" s="72">
        <v>0.67</v>
      </c>
      <c r="M84" s="72">
        <v>0.67</v>
      </c>
      <c r="N84" s="72">
        <v>0</v>
      </c>
      <c r="O84" s="72">
        <v>0</v>
      </c>
    </row>
    <row r="85" spans="1:15" x14ac:dyDescent="0.25">
      <c r="A85" s="2" t="s">
        <v>207</v>
      </c>
      <c r="B85" s="71">
        <v>3</v>
      </c>
      <c r="C85" s="82">
        <v>0.67</v>
      </c>
      <c r="D85" s="72">
        <v>0.67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0.67</v>
      </c>
      <c r="M85" s="72">
        <v>0.67</v>
      </c>
      <c r="N85" s="72">
        <v>0.33</v>
      </c>
      <c r="O85" s="72">
        <v>0.33</v>
      </c>
    </row>
    <row r="86" spans="1:15" x14ac:dyDescent="0.25">
      <c r="A86" s="2" t="s">
        <v>212</v>
      </c>
      <c r="B86" s="71">
        <v>3</v>
      </c>
      <c r="C86" s="82">
        <v>0.67</v>
      </c>
      <c r="D86" s="72">
        <v>0.67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0.33</v>
      </c>
      <c r="M86" s="72">
        <v>1</v>
      </c>
      <c r="N86" s="72">
        <v>0</v>
      </c>
      <c r="O86" s="72">
        <v>0.67</v>
      </c>
    </row>
    <row r="87" spans="1:15" x14ac:dyDescent="0.25">
      <c r="A87" s="2" t="s">
        <v>210</v>
      </c>
      <c r="B87" s="71">
        <v>3</v>
      </c>
      <c r="C87" s="82">
        <v>0.67</v>
      </c>
      <c r="D87" s="72">
        <v>0.67</v>
      </c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0.67</v>
      </c>
      <c r="M87" s="72">
        <v>0.67</v>
      </c>
      <c r="N87" s="72">
        <v>0.33</v>
      </c>
      <c r="O87" s="72">
        <v>0.33</v>
      </c>
    </row>
    <row r="88" spans="1:15" x14ac:dyDescent="0.25">
      <c r="A88" s="2" t="s">
        <v>201</v>
      </c>
      <c r="B88" s="71">
        <v>3</v>
      </c>
      <c r="C88" s="82">
        <v>0.67</v>
      </c>
      <c r="D88" s="72">
        <v>0.33</v>
      </c>
      <c r="E88" s="72">
        <v>0.33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0.33</v>
      </c>
      <c r="L88" s="72">
        <v>0.67</v>
      </c>
      <c r="M88" s="72">
        <v>0.67</v>
      </c>
      <c r="N88" s="72">
        <v>0</v>
      </c>
      <c r="O88" s="72">
        <v>0</v>
      </c>
    </row>
    <row r="89" spans="1:15" x14ac:dyDescent="0.25">
      <c r="A89" s="2" t="s">
        <v>217</v>
      </c>
      <c r="B89" s="71">
        <v>3</v>
      </c>
      <c r="C89" s="82">
        <v>0.67</v>
      </c>
      <c r="D89" s="72">
        <v>0.33</v>
      </c>
      <c r="E89" s="72">
        <v>0.33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0.67</v>
      </c>
      <c r="M89" s="72">
        <v>1</v>
      </c>
      <c r="N89" s="72">
        <v>0</v>
      </c>
      <c r="O89" s="72">
        <v>0.33</v>
      </c>
    </row>
    <row r="90" spans="1:15" x14ac:dyDescent="0.25">
      <c r="A90" s="2" t="s">
        <v>218</v>
      </c>
      <c r="B90" s="71">
        <v>3</v>
      </c>
      <c r="C90" s="82">
        <v>0.67</v>
      </c>
      <c r="D90" s="72">
        <v>0.67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0.67</v>
      </c>
      <c r="M90" s="72">
        <v>0.67</v>
      </c>
      <c r="N90" s="72">
        <v>0.33</v>
      </c>
      <c r="O90" s="72">
        <v>0.33</v>
      </c>
    </row>
    <row r="91" spans="1:15" x14ac:dyDescent="0.25">
      <c r="A91" s="2" t="s">
        <v>213</v>
      </c>
      <c r="B91" s="71">
        <v>3</v>
      </c>
      <c r="C91" s="82">
        <v>0.33</v>
      </c>
      <c r="D91" s="72">
        <v>0.33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1</v>
      </c>
      <c r="M91" s="72">
        <v>0.67</v>
      </c>
      <c r="N91" s="72">
        <v>0.33</v>
      </c>
      <c r="O91" s="72">
        <v>0</v>
      </c>
    </row>
    <row r="92" spans="1:15" x14ac:dyDescent="0.25">
      <c r="A92" s="2" t="s">
        <v>209</v>
      </c>
      <c r="B92" s="71">
        <v>3</v>
      </c>
      <c r="C92" s="82">
        <v>0.33</v>
      </c>
      <c r="D92" s="72">
        <v>0.33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0.67</v>
      </c>
      <c r="M92" s="72">
        <v>1</v>
      </c>
      <c r="N92" s="72">
        <v>0</v>
      </c>
      <c r="O92" s="72">
        <v>0.33</v>
      </c>
    </row>
    <row r="93" spans="1:15" x14ac:dyDescent="0.25">
      <c r="A93" s="2" t="s">
        <v>216</v>
      </c>
      <c r="B93" s="71">
        <v>3</v>
      </c>
      <c r="C93" s="82">
        <v>0.33</v>
      </c>
      <c r="D93" s="72">
        <v>0.33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1</v>
      </c>
      <c r="M93" s="72">
        <v>0.67</v>
      </c>
      <c r="N93" s="72">
        <v>0.33</v>
      </c>
      <c r="O93" s="72">
        <v>0</v>
      </c>
    </row>
    <row r="94" spans="1:15" x14ac:dyDescent="0.25">
      <c r="A94" s="2" t="s">
        <v>215</v>
      </c>
      <c r="B94" s="71">
        <v>3</v>
      </c>
      <c r="C94" s="82">
        <v>0</v>
      </c>
      <c r="D94" s="72">
        <v>0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1</v>
      </c>
      <c r="M94" s="72">
        <v>1</v>
      </c>
      <c r="N94" s="72">
        <v>0</v>
      </c>
      <c r="O94" s="72">
        <v>0</v>
      </c>
    </row>
    <row r="95" spans="1:15" x14ac:dyDescent="0.25">
      <c r="A95" s="2" t="s">
        <v>208</v>
      </c>
      <c r="B95" s="71">
        <v>3</v>
      </c>
      <c r="C95" s="82">
        <v>0</v>
      </c>
      <c r="D95" s="72">
        <v>0</v>
      </c>
      <c r="E95" s="72">
        <v>0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1</v>
      </c>
      <c r="M95" s="72">
        <v>1</v>
      </c>
      <c r="N95" s="72">
        <v>0</v>
      </c>
      <c r="O95" s="72">
        <v>0</v>
      </c>
    </row>
    <row r="96" spans="1:15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</row>
    <row r="97" spans="1:16" x14ac:dyDescent="0.25">
      <c r="A97" s="83" t="s">
        <v>40</v>
      </c>
      <c r="B97" s="57"/>
      <c r="C97" s="57"/>
      <c r="D97" s="84">
        <v>0.53300000000000003</v>
      </c>
      <c r="E97" s="84">
        <v>0.23300000000000001</v>
      </c>
      <c r="F97" s="84">
        <v>3.3000000000000002E-2</v>
      </c>
      <c r="G97" s="84">
        <v>0</v>
      </c>
      <c r="H97" s="84">
        <v>0</v>
      </c>
      <c r="I97" s="84">
        <v>0</v>
      </c>
      <c r="J97" s="84">
        <v>0</v>
      </c>
      <c r="K97" s="84">
        <v>0.2</v>
      </c>
      <c r="L97" s="84">
        <v>0.63300000000000001</v>
      </c>
      <c r="M97" s="84">
        <v>0.63300000000000001</v>
      </c>
      <c r="N97" s="84">
        <v>0.16700000000000001</v>
      </c>
      <c r="O97" s="84">
        <v>0.16700000000000001</v>
      </c>
    </row>
    <row r="98" spans="1:16" x14ac:dyDescent="0.25">
      <c r="A98" s="58"/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</row>
    <row r="99" spans="1:16" ht="15" customHeight="1" x14ac:dyDescent="0.25">
      <c r="A99" s="58" t="s">
        <v>45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</row>
    <row r="100" spans="1:16" x14ac:dyDescent="0.25">
      <c r="A100" s="85" t="s">
        <v>41</v>
      </c>
      <c r="B100" s="81" t="s">
        <v>2</v>
      </c>
      <c r="C100" s="81" t="s">
        <v>3</v>
      </c>
      <c r="D100" s="81" t="s">
        <v>4</v>
      </c>
      <c r="E100" s="81" t="s">
        <v>5</v>
      </c>
      <c r="F100" s="81" t="s">
        <v>6</v>
      </c>
      <c r="G100" s="81" t="s">
        <v>7</v>
      </c>
      <c r="H100" s="81" t="s">
        <v>8</v>
      </c>
      <c r="I100" s="81" t="s">
        <v>9</v>
      </c>
      <c r="J100" s="81" t="s">
        <v>10</v>
      </c>
      <c r="K100" s="81" t="s">
        <v>11</v>
      </c>
      <c r="L100" s="81" t="s">
        <v>12</v>
      </c>
      <c r="M100" s="81" t="s">
        <v>13</v>
      </c>
      <c r="N100" s="81" t="s">
        <v>14</v>
      </c>
      <c r="O100" s="81" t="s">
        <v>15</v>
      </c>
    </row>
    <row r="101" spans="1:16" x14ac:dyDescent="0.25">
      <c r="A101" s="85"/>
      <c r="B101" s="2" t="s">
        <v>206</v>
      </c>
      <c r="C101" s="71">
        <v>2</v>
      </c>
      <c r="D101" s="82">
        <v>2</v>
      </c>
      <c r="E101" s="72">
        <v>1</v>
      </c>
      <c r="F101" s="72">
        <v>0.5</v>
      </c>
      <c r="G101" s="72">
        <v>0.5</v>
      </c>
      <c r="H101" s="72">
        <v>0</v>
      </c>
      <c r="I101" s="72">
        <v>0</v>
      </c>
      <c r="J101" s="72">
        <v>0</v>
      </c>
      <c r="K101" s="72">
        <v>0</v>
      </c>
      <c r="L101" s="72">
        <v>0.5</v>
      </c>
      <c r="M101" s="72">
        <v>0.5</v>
      </c>
      <c r="N101" s="72">
        <v>0</v>
      </c>
      <c r="O101" s="72">
        <v>0.5</v>
      </c>
      <c r="P101" s="72">
        <v>0</v>
      </c>
    </row>
    <row r="102" spans="1:16" x14ac:dyDescent="0.25">
      <c r="A102" s="2" t="s">
        <v>202</v>
      </c>
      <c r="B102" s="71">
        <v>1</v>
      </c>
      <c r="C102" s="82">
        <v>2</v>
      </c>
      <c r="D102" s="72">
        <v>1</v>
      </c>
      <c r="E102" s="72">
        <v>1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1</v>
      </c>
      <c r="L102" s="72">
        <v>0</v>
      </c>
      <c r="M102" s="72">
        <v>0</v>
      </c>
      <c r="N102" s="72">
        <v>0</v>
      </c>
      <c r="O102" s="72">
        <v>0</v>
      </c>
    </row>
    <row r="103" spans="1:16" x14ac:dyDescent="0.25">
      <c r="A103" s="2" t="s">
        <v>214</v>
      </c>
      <c r="B103" s="71">
        <v>2</v>
      </c>
      <c r="C103" s="82">
        <v>2</v>
      </c>
      <c r="D103" s="72">
        <v>1</v>
      </c>
      <c r="E103" s="72">
        <v>1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1</v>
      </c>
      <c r="L103" s="72">
        <v>0</v>
      </c>
      <c r="M103" s="72">
        <v>0</v>
      </c>
      <c r="N103" s="72">
        <v>0</v>
      </c>
      <c r="O103" s="72">
        <v>0</v>
      </c>
    </row>
    <row r="104" spans="1:16" x14ac:dyDescent="0.25">
      <c r="A104" s="2" t="s">
        <v>200</v>
      </c>
      <c r="B104" s="71">
        <v>2</v>
      </c>
      <c r="C104" s="82">
        <v>2</v>
      </c>
      <c r="D104" s="72">
        <v>1</v>
      </c>
      <c r="E104" s="72">
        <v>1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1</v>
      </c>
      <c r="L104" s="72">
        <v>0</v>
      </c>
      <c r="M104" s="72">
        <v>0</v>
      </c>
      <c r="N104" s="72">
        <v>0</v>
      </c>
      <c r="O104" s="72">
        <v>0</v>
      </c>
    </row>
    <row r="105" spans="1:16" x14ac:dyDescent="0.25">
      <c r="A105" s="2" t="s">
        <v>211</v>
      </c>
      <c r="B105" s="71">
        <v>2</v>
      </c>
      <c r="C105" s="82">
        <v>1</v>
      </c>
      <c r="D105" s="72">
        <v>0.5</v>
      </c>
      <c r="E105" s="72">
        <v>0.5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1</v>
      </c>
      <c r="M105" s="72">
        <v>0.5</v>
      </c>
      <c r="N105" s="72">
        <v>0.5</v>
      </c>
      <c r="O105" s="72">
        <v>0</v>
      </c>
    </row>
    <row r="106" spans="1:16" x14ac:dyDescent="0.25">
      <c r="A106" s="2" t="s">
        <v>207</v>
      </c>
      <c r="B106" s="71">
        <v>2</v>
      </c>
      <c r="C106" s="82">
        <v>1</v>
      </c>
      <c r="D106" s="72">
        <v>1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0.5</v>
      </c>
      <c r="M106" s="72">
        <v>0.5</v>
      </c>
      <c r="N106" s="72">
        <v>0.5</v>
      </c>
      <c r="O106" s="72">
        <v>0.5</v>
      </c>
    </row>
    <row r="107" spans="1:16" x14ac:dyDescent="0.25">
      <c r="A107" s="2" t="s">
        <v>212</v>
      </c>
      <c r="B107" s="71">
        <v>2</v>
      </c>
      <c r="C107" s="82">
        <v>1</v>
      </c>
      <c r="D107" s="72">
        <v>1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>
        <v>1</v>
      </c>
      <c r="N107" s="72">
        <v>0</v>
      </c>
      <c r="O107" s="72">
        <v>1</v>
      </c>
    </row>
    <row r="108" spans="1:16" x14ac:dyDescent="0.25">
      <c r="A108" s="2" t="s">
        <v>209</v>
      </c>
      <c r="B108" s="71">
        <v>2</v>
      </c>
      <c r="C108" s="82">
        <v>0.5</v>
      </c>
      <c r="D108" s="72">
        <v>0.5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0.5</v>
      </c>
      <c r="M108" s="72">
        <v>1</v>
      </c>
      <c r="N108" s="72">
        <v>0</v>
      </c>
      <c r="O108" s="72">
        <v>0.5</v>
      </c>
    </row>
    <row r="109" spans="1:16" x14ac:dyDescent="0.25">
      <c r="A109" s="2" t="s">
        <v>210</v>
      </c>
      <c r="B109" s="71">
        <v>2</v>
      </c>
      <c r="C109" s="82">
        <v>0.5</v>
      </c>
      <c r="D109" s="72">
        <v>0.5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1</v>
      </c>
      <c r="M109" s="72">
        <v>0.5</v>
      </c>
      <c r="N109" s="72">
        <v>0.5</v>
      </c>
      <c r="O109" s="72">
        <v>0</v>
      </c>
    </row>
    <row r="110" spans="1:16" x14ac:dyDescent="0.25">
      <c r="A110" s="2" t="s">
        <v>216</v>
      </c>
      <c r="B110" s="71">
        <v>2</v>
      </c>
      <c r="C110" s="82">
        <v>0.5</v>
      </c>
      <c r="D110" s="72">
        <v>0.5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1</v>
      </c>
      <c r="M110" s="72">
        <v>0.5</v>
      </c>
      <c r="N110" s="72">
        <v>0.5</v>
      </c>
      <c r="O110" s="72">
        <v>0</v>
      </c>
    </row>
    <row r="111" spans="1:16" x14ac:dyDescent="0.25">
      <c r="A111" s="2" t="s">
        <v>218</v>
      </c>
      <c r="B111" s="71">
        <v>2</v>
      </c>
      <c r="C111" s="82">
        <v>0.5</v>
      </c>
      <c r="D111" s="72">
        <v>0.5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1</v>
      </c>
      <c r="M111" s="72">
        <v>0.5</v>
      </c>
      <c r="N111" s="72">
        <v>0.5</v>
      </c>
      <c r="O111" s="72">
        <v>0</v>
      </c>
    </row>
    <row r="112" spans="1:16" x14ac:dyDescent="0.25">
      <c r="A112" s="2" t="s">
        <v>219</v>
      </c>
      <c r="B112" s="71">
        <v>2</v>
      </c>
      <c r="C112" s="82">
        <v>0</v>
      </c>
      <c r="D112" s="72">
        <v>0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1</v>
      </c>
      <c r="M112" s="72">
        <v>1</v>
      </c>
      <c r="N112" s="72">
        <v>0</v>
      </c>
      <c r="O112" s="72">
        <v>0</v>
      </c>
    </row>
    <row r="113" spans="1:16" x14ac:dyDescent="0.25">
      <c r="A113" s="2" t="s">
        <v>213</v>
      </c>
      <c r="B113" s="71">
        <v>1</v>
      </c>
      <c r="C113" s="8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1</v>
      </c>
      <c r="M113" s="72">
        <v>1</v>
      </c>
      <c r="N113" s="72">
        <v>0</v>
      </c>
      <c r="O113" s="72">
        <v>0</v>
      </c>
    </row>
    <row r="114" spans="1:16" x14ac:dyDescent="0.25">
      <c r="A114" s="2" t="s">
        <v>203</v>
      </c>
      <c r="B114" s="71">
        <v>1</v>
      </c>
      <c r="C114" s="82">
        <v>0</v>
      </c>
      <c r="D114" s="72">
        <v>0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1</v>
      </c>
      <c r="M114" s="72">
        <v>1</v>
      </c>
      <c r="N114" s="72">
        <v>0</v>
      </c>
      <c r="O114" s="72">
        <v>0</v>
      </c>
    </row>
    <row r="115" spans="1:16" x14ac:dyDescent="0.25">
      <c r="A115" s="2" t="s">
        <v>215</v>
      </c>
      <c r="B115" s="71">
        <v>2</v>
      </c>
      <c r="C115" s="82">
        <v>0</v>
      </c>
      <c r="D115" s="72">
        <v>0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1</v>
      </c>
      <c r="M115" s="72">
        <v>1</v>
      </c>
      <c r="N115" s="72">
        <v>0</v>
      </c>
      <c r="O115" s="72">
        <v>0</v>
      </c>
    </row>
    <row r="116" spans="1:16" x14ac:dyDescent="0.25">
      <c r="A116" s="2" t="s">
        <v>201</v>
      </c>
      <c r="B116" s="71">
        <v>2</v>
      </c>
      <c r="C116" s="82">
        <v>0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1</v>
      </c>
      <c r="M116" s="72">
        <v>1</v>
      </c>
      <c r="N116" s="72">
        <v>0</v>
      </c>
      <c r="O116" s="72">
        <v>0</v>
      </c>
    </row>
    <row r="117" spans="1:16" x14ac:dyDescent="0.25">
      <c r="A117" s="2" t="s">
        <v>204</v>
      </c>
      <c r="B117" s="71">
        <v>1</v>
      </c>
      <c r="C117" s="82">
        <v>0</v>
      </c>
      <c r="D117" s="72">
        <v>0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1</v>
      </c>
      <c r="M117" s="72">
        <v>1</v>
      </c>
      <c r="N117" s="72">
        <v>0</v>
      </c>
      <c r="O117" s="72">
        <v>0</v>
      </c>
    </row>
    <row r="118" spans="1:16" x14ac:dyDescent="0.25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</row>
    <row r="119" spans="1:16" x14ac:dyDescent="0.25">
      <c r="A119" s="83" t="s">
        <v>40</v>
      </c>
      <c r="B119" s="57"/>
      <c r="C119" s="57"/>
      <c r="D119" s="84">
        <v>0.53300000000000003</v>
      </c>
      <c r="E119" s="84">
        <v>0.23300000000000001</v>
      </c>
      <c r="F119" s="84">
        <v>3.3000000000000002E-2</v>
      </c>
      <c r="G119" s="84">
        <v>0</v>
      </c>
      <c r="H119" s="84">
        <v>0</v>
      </c>
      <c r="I119" s="84">
        <v>0</v>
      </c>
      <c r="J119" s="84">
        <v>0</v>
      </c>
      <c r="K119" s="84">
        <v>0.2</v>
      </c>
      <c r="L119" s="84">
        <v>0.66700000000000004</v>
      </c>
      <c r="M119" s="84">
        <v>0.6</v>
      </c>
      <c r="N119" s="84">
        <v>0.2</v>
      </c>
      <c r="O119" s="84">
        <v>0.13300000000000001</v>
      </c>
    </row>
    <row r="120" spans="1:16" x14ac:dyDescent="0.25">
      <c r="A120" s="58"/>
      <c r="B120" s="58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</row>
    <row r="121" spans="1:16" ht="15" customHeight="1" x14ac:dyDescent="0.25">
      <c r="A121" s="58" t="s">
        <v>46</v>
      </c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</row>
    <row r="122" spans="1:16" x14ac:dyDescent="0.25">
      <c r="A122" s="85" t="s">
        <v>42</v>
      </c>
      <c r="B122" s="81" t="s">
        <v>2</v>
      </c>
      <c r="C122" s="81" t="s">
        <v>3</v>
      </c>
      <c r="D122" s="81" t="s">
        <v>4</v>
      </c>
      <c r="E122" s="81" t="s">
        <v>5</v>
      </c>
      <c r="F122" s="81" t="s">
        <v>6</v>
      </c>
      <c r="G122" s="81" t="s">
        <v>7</v>
      </c>
      <c r="H122" s="81" t="s">
        <v>8</v>
      </c>
      <c r="I122" s="81" t="s">
        <v>9</v>
      </c>
      <c r="J122" s="81" t="s">
        <v>10</v>
      </c>
      <c r="K122" s="81" t="s">
        <v>11</v>
      </c>
      <c r="L122" s="81" t="s">
        <v>12</v>
      </c>
      <c r="M122" s="81" t="s">
        <v>13</v>
      </c>
      <c r="N122" s="81" t="s">
        <v>14</v>
      </c>
      <c r="O122" s="81" t="s">
        <v>15</v>
      </c>
    </row>
    <row r="123" spans="1:16" x14ac:dyDescent="0.25">
      <c r="A123" s="85"/>
      <c r="B123" s="2" t="s">
        <v>219</v>
      </c>
      <c r="C123" s="71">
        <v>1</v>
      </c>
      <c r="D123" s="82">
        <v>2</v>
      </c>
      <c r="E123" s="72">
        <v>1</v>
      </c>
      <c r="F123" s="72">
        <v>1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1</v>
      </c>
      <c r="M123" s="72">
        <v>0</v>
      </c>
      <c r="N123" s="72">
        <v>0</v>
      </c>
      <c r="O123" s="72">
        <v>0</v>
      </c>
      <c r="P123" s="72">
        <v>0</v>
      </c>
    </row>
    <row r="124" spans="1:16" x14ac:dyDescent="0.25">
      <c r="A124" s="2" t="s">
        <v>211</v>
      </c>
      <c r="B124" s="71">
        <v>1</v>
      </c>
      <c r="C124" s="82">
        <v>2</v>
      </c>
      <c r="D124" s="72">
        <v>1</v>
      </c>
      <c r="E124" s="72">
        <v>1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1</v>
      </c>
      <c r="L124" s="72">
        <v>0</v>
      </c>
      <c r="M124" s="72">
        <v>0</v>
      </c>
      <c r="N124" s="72">
        <v>0</v>
      </c>
      <c r="O124" s="72">
        <v>0</v>
      </c>
    </row>
    <row r="125" spans="1:16" x14ac:dyDescent="0.25">
      <c r="A125" s="2" t="s">
        <v>201</v>
      </c>
      <c r="B125" s="71">
        <v>1</v>
      </c>
      <c r="C125" s="82">
        <v>2</v>
      </c>
      <c r="D125" s="72">
        <v>1</v>
      </c>
      <c r="E125" s="72">
        <v>1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1</v>
      </c>
      <c r="L125" s="72">
        <v>0</v>
      </c>
      <c r="M125" s="72">
        <v>0</v>
      </c>
      <c r="N125" s="72">
        <v>0</v>
      </c>
      <c r="O125" s="72">
        <v>0</v>
      </c>
    </row>
    <row r="126" spans="1:16" x14ac:dyDescent="0.25">
      <c r="A126" s="2" t="s">
        <v>203</v>
      </c>
      <c r="B126" s="71">
        <v>2</v>
      </c>
      <c r="C126" s="82">
        <v>1.5</v>
      </c>
      <c r="D126" s="72">
        <v>1</v>
      </c>
      <c r="E126" s="72">
        <v>0.5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0.5</v>
      </c>
      <c r="L126" s="72">
        <v>0.5</v>
      </c>
      <c r="M126" s="72">
        <v>0</v>
      </c>
      <c r="N126" s="72">
        <v>0.5</v>
      </c>
      <c r="O126" s="72">
        <v>0</v>
      </c>
    </row>
    <row r="127" spans="1:16" x14ac:dyDescent="0.25">
      <c r="A127" s="2" t="s">
        <v>204</v>
      </c>
      <c r="B127" s="71">
        <v>2</v>
      </c>
      <c r="C127" s="82">
        <v>1.5</v>
      </c>
      <c r="D127" s="72">
        <v>1</v>
      </c>
      <c r="E127" s="72">
        <v>0.5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0.5</v>
      </c>
      <c r="L127" s="72">
        <v>0.5</v>
      </c>
      <c r="M127" s="72">
        <v>0</v>
      </c>
      <c r="N127" s="72">
        <v>0.5</v>
      </c>
      <c r="O127" s="72">
        <v>0</v>
      </c>
    </row>
    <row r="128" spans="1:16" x14ac:dyDescent="0.25">
      <c r="A128" s="2" t="s">
        <v>205</v>
      </c>
      <c r="B128" s="71">
        <v>3</v>
      </c>
      <c r="C128" s="82">
        <v>1.33</v>
      </c>
      <c r="D128" s="72">
        <v>0.67</v>
      </c>
      <c r="E128" s="72">
        <v>0.33</v>
      </c>
      <c r="F128" s="72">
        <v>0.33</v>
      </c>
      <c r="G128" s="72">
        <v>0</v>
      </c>
      <c r="H128" s="72">
        <v>0</v>
      </c>
      <c r="I128" s="72">
        <v>0</v>
      </c>
      <c r="J128" s="72">
        <v>0</v>
      </c>
      <c r="K128" s="72">
        <v>0.33</v>
      </c>
      <c r="L128" s="72">
        <v>0.33</v>
      </c>
      <c r="M128" s="72">
        <v>0.67</v>
      </c>
      <c r="N128" s="72">
        <v>0</v>
      </c>
      <c r="O128" s="72">
        <v>0.33</v>
      </c>
    </row>
    <row r="129" spans="1:15" x14ac:dyDescent="0.25">
      <c r="A129" s="2" t="s">
        <v>214</v>
      </c>
      <c r="B129" s="71">
        <v>1</v>
      </c>
      <c r="C129" s="82">
        <v>1</v>
      </c>
      <c r="D129" s="72">
        <v>1</v>
      </c>
      <c r="E129" s="72">
        <v>0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</v>
      </c>
      <c r="L129" s="72">
        <v>0</v>
      </c>
      <c r="M129" s="72">
        <v>1</v>
      </c>
      <c r="N129" s="72">
        <v>0</v>
      </c>
      <c r="O129" s="72">
        <v>1</v>
      </c>
    </row>
    <row r="130" spans="1:15" x14ac:dyDescent="0.25">
      <c r="A130" s="2" t="s">
        <v>210</v>
      </c>
      <c r="B130" s="71">
        <v>1</v>
      </c>
      <c r="C130" s="82">
        <v>1</v>
      </c>
      <c r="D130" s="72">
        <v>1</v>
      </c>
      <c r="E130" s="72">
        <v>0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>
        <v>1</v>
      </c>
      <c r="N130" s="72">
        <v>0</v>
      </c>
      <c r="O130" s="72">
        <v>1</v>
      </c>
    </row>
    <row r="131" spans="1:15" x14ac:dyDescent="0.25">
      <c r="A131" s="2" t="s">
        <v>218</v>
      </c>
      <c r="B131" s="71">
        <v>1</v>
      </c>
      <c r="C131" s="82">
        <v>1</v>
      </c>
      <c r="D131" s="72">
        <v>1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1</v>
      </c>
      <c r="N131" s="72">
        <v>0</v>
      </c>
      <c r="O131" s="72">
        <v>1</v>
      </c>
    </row>
    <row r="132" spans="1:15" x14ac:dyDescent="0.25">
      <c r="A132" s="2" t="s">
        <v>200</v>
      </c>
      <c r="B132" s="71">
        <v>1</v>
      </c>
      <c r="C132" s="82">
        <v>1</v>
      </c>
      <c r="D132" s="72">
        <v>1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1</v>
      </c>
      <c r="M132" s="72">
        <v>0</v>
      </c>
      <c r="N132" s="72">
        <v>1</v>
      </c>
      <c r="O132" s="72">
        <v>0</v>
      </c>
    </row>
    <row r="133" spans="1:15" x14ac:dyDescent="0.25">
      <c r="A133" s="2" t="s">
        <v>217</v>
      </c>
      <c r="B133" s="71">
        <v>3</v>
      </c>
      <c r="C133" s="82">
        <v>0.67</v>
      </c>
      <c r="D133" s="72">
        <v>0.33</v>
      </c>
      <c r="E133" s="72">
        <v>0.33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0.67</v>
      </c>
      <c r="M133" s="72">
        <v>1</v>
      </c>
      <c r="N133" s="72">
        <v>0</v>
      </c>
      <c r="O133" s="72">
        <v>0.33</v>
      </c>
    </row>
    <row r="134" spans="1:15" x14ac:dyDescent="0.25">
      <c r="A134" s="2" t="s">
        <v>202</v>
      </c>
      <c r="B134" s="71">
        <v>2</v>
      </c>
      <c r="C134" s="82">
        <v>0.5</v>
      </c>
      <c r="D134" s="72">
        <v>0.5</v>
      </c>
      <c r="E134" s="72">
        <v>0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</v>
      </c>
      <c r="L134" s="72">
        <v>0.5</v>
      </c>
      <c r="M134" s="72">
        <v>1</v>
      </c>
      <c r="N134" s="72">
        <v>0</v>
      </c>
      <c r="O134" s="72">
        <v>0.5</v>
      </c>
    </row>
    <row r="135" spans="1:15" x14ac:dyDescent="0.25">
      <c r="A135" s="2" t="s">
        <v>213</v>
      </c>
      <c r="B135" s="71">
        <v>2</v>
      </c>
      <c r="C135" s="82">
        <v>0.5</v>
      </c>
      <c r="D135" s="72">
        <v>0.5</v>
      </c>
      <c r="E135" s="72">
        <v>0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1</v>
      </c>
      <c r="M135" s="72">
        <v>0.5</v>
      </c>
      <c r="N135" s="72">
        <v>0.5</v>
      </c>
      <c r="O135" s="72">
        <v>0</v>
      </c>
    </row>
    <row r="136" spans="1:15" x14ac:dyDescent="0.25">
      <c r="A136" s="2" t="s">
        <v>206</v>
      </c>
      <c r="B136" s="71">
        <v>1</v>
      </c>
      <c r="C136" s="82">
        <v>0</v>
      </c>
      <c r="D136" s="72">
        <v>0</v>
      </c>
      <c r="E136" s="72">
        <v>0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1</v>
      </c>
      <c r="M136" s="72">
        <v>1</v>
      </c>
      <c r="N136" s="72">
        <v>0</v>
      </c>
      <c r="O136" s="72">
        <v>0</v>
      </c>
    </row>
    <row r="137" spans="1:15" x14ac:dyDescent="0.25">
      <c r="A137" s="2" t="s">
        <v>207</v>
      </c>
      <c r="B137" s="71">
        <v>1</v>
      </c>
      <c r="C137" s="82">
        <v>0</v>
      </c>
      <c r="D137" s="72">
        <v>0</v>
      </c>
      <c r="E137" s="72">
        <v>0</v>
      </c>
      <c r="F137" s="72">
        <v>0</v>
      </c>
      <c r="G137" s="72">
        <v>0</v>
      </c>
      <c r="H137" s="72">
        <v>0</v>
      </c>
      <c r="I137" s="72">
        <v>0</v>
      </c>
      <c r="J137" s="72">
        <v>0</v>
      </c>
      <c r="K137" s="72">
        <v>0</v>
      </c>
      <c r="L137" s="72">
        <v>1</v>
      </c>
      <c r="M137" s="72">
        <v>1</v>
      </c>
      <c r="N137" s="72">
        <v>0</v>
      </c>
      <c r="O137" s="72">
        <v>0</v>
      </c>
    </row>
    <row r="138" spans="1:15" x14ac:dyDescent="0.25">
      <c r="A138" s="2" t="s">
        <v>212</v>
      </c>
      <c r="B138" s="71">
        <v>1</v>
      </c>
      <c r="C138" s="82">
        <v>0</v>
      </c>
      <c r="D138" s="72">
        <v>0</v>
      </c>
      <c r="E138" s="72">
        <v>0</v>
      </c>
      <c r="F138" s="72">
        <v>0</v>
      </c>
      <c r="G138" s="72">
        <v>0</v>
      </c>
      <c r="H138" s="72">
        <v>0</v>
      </c>
      <c r="I138" s="72">
        <v>0</v>
      </c>
      <c r="J138" s="72">
        <v>0</v>
      </c>
      <c r="K138" s="72">
        <v>0</v>
      </c>
      <c r="L138" s="72">
        <v>1</v>
      </c>
      <c r="M138" s="72">
        <v>1</v>
      </c>
      <c r="N138" s="72">
        <v>0</v>
      </c>
      <c r="O138" s="72">
        <v>0</v>
      </c>
    </row>
    <row r="139" spans="1:15" x14ac:dyDescent="0.25">
      <c r="A139" s="2" t="s">
        <v>215</v>
      </c>
      <c r="B139" s="71">
        <v>1</v>
      </c>
      <c r="C139" s="82">
        <v>0</v>
      </c>
      <c r="D139" s="72">
        <v>0</v>
      </c>
      <c r="E139" s="72">
        <v>0</v>
      </c>
      <c r="F139" s="72">
        <v>0</v>
      </c>
      <c r="G139" s="72">
        <v>0</v>
      </c>
      <c r="H139" s="72">
        <v>0</v>
      </c>
      <c r="I139" s="72">
        <v>0</v>
      </c>
      <c r="J139" s="72">
        <v>0</v>
      </c>
      <c r="K139" s="72">
        <v>0</v>
      </c>
      <c r="L139" s="72">
        <v>1</v>
      </c>
      <c r="M139" s="72">
        <v>1</v>
      </c>
      <c r="N139" s="72">
        <v>0</v>
      </c>
      <c r="O139" s="72">
        <v>0</v>
      </c>
    </row>
    <row r="140" spans="1:15" x14ac:dyDescent="0.25">
      <c r="A140" s="2" t="s">
        <v>209</v>
      </c>
      <c r="B140" s="71">
        <v>1</v>
      </c>
      <c r="C140" s="82">
        <v>0</v>
      </c>
      <c r="D140" s="72">
        <v>0</v>
      </c>
      <c r="E140" s="72">
        <v>0</v>
      </c>
      <c r="F140" s="72">
        <v>0</v>
      </c>
      <c r="G140" s="72">
        <v>0</v>
      </c>
      <c r="H140" s="72">
        <v>0</v>
      </c>
      <c r="I140" s="72">
        <v>0</v>
      </c>
      <c r="J140" s="72">
        <v>0</v>
      </c>
      <c r="K140" s="72">
        <v>0</v>
      </c>
      <c r="L140" s="72">
        <v>1</v>
      </c>
      <c r="M140" s="72">
        <v>1</v>
      </c>
      <c r="N140" s="72">
        <v>0</v>
      </c>
      <c r="O140" s="72">
        <v>0</v>
      </c>
    </row>
    <row r="141" spans="1:15" x14ac:dyDescent="0.25">
      <c r="A141" s="2" t="s">
        <v>216</v>
      </c>
      <c r="B141" s="71">
        <v>1</v>
      </c>
      <c r="C141" s="82">
        <v>0</v>
      </c>
      <c r="D141" s="72">
        <v>0</v>
      </c>
      <c r="E141" s="72">
        <v>0</v>
      </c>
      <c r="F141" s="72">
        <v>0</v>
      </c>
      <c r="G141" s="72">
        <v>0</v>
      </c>
      <c r="H141" s="72">
        <v>0</v>
      </c>
      <c r="I141" s="72">
        <v>0</v>
      </c>
      <c r="J141" s="72">
        <v>0</v>
      </c>
      <c r="K141" s="72">
        <v>0</v>
      </c>
      <c r="L141" s="72">
        <v>1</v>
      </c>
      <c r="M141" s="72">
        <v>1</v>
      </c>
      <c r="N141" s="72">
        <v>0</v>
      </c>
      <c r="O141" s="72">
        <v>0</v>
      </c>
    </row>
    <row r="142" spans="1:15" x14ac:dyDescent="0.25">
      <c r="A142" s="2" t="s">
        <v>208</v>
      </c>
      <c r="B142" s="71">
        <v>3</v>
      </c>
      <c r="C142" s="82">
        <v>0</v>
      </c>
      <c r="D142" s="72">
        <v>0</v>
      </c>
      <c r="E142" s="72">
        <v>0</v>
      </c>
      <c r="F142" s="72">
        <v>0</v>
      </c>
      <c r="G142" s="72"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1</v>
      </c>
      <c r="M142" s="72">
        <v>1</v>
      </c>
      <c r="N142" s="72">
        <v>0</v>
      </c>
      <c r="O142" s="72">
        <v>0</v>
      </c>
    </row>
    <row r="143" spans="1:15" x14ac:dyDescent="0.25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</row>
    <row r="144" spans="1:15" x14ac:dyDescent="0.25">
      <c r="A144" s="83" t="s">
        <v>40</v>
      </c>
      <c r="B144" s="57"/>
      <c r="C144" s="57"/>
      <c r="D144" s="84">
        <v>0.53300000000000003</v>
      </c>
      <c r="E144" s="84">
        <v>0.23300000000000001</v>
      </c>
      <c r="F144" s="84">
        <v>3.3000000000000002E-2</v>
      </c>
      <c r="G144" s="84">
        <v>0</v>
      </c>
      <c r="H144" s="84">
        <v>0</v>
      </c>
      <c r="I144" s="84">
        <v>0</v>
      </c>
      <c r="J144" s="84">
        <v>0</v>
      </c>
      <c r="K144" s="84">
        <v>0.2</v>
      </c>
      <c r="L144" s="84">
        <v>0.6</v>
      </c>
      <c r="M144" s="84">
        <v>0.66700000000000004</v>
      </c>
      <c r="N144" s="84">
        <v>0.13300000000000001</v>
      </c>
      <c r="O144" s="84">
        <v>0.2</v>
      </c>
    </row>
    <row r="145" spans="1:16" x14ac:dyDescent="0.25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</row>
    <row r="146" spans="1:16" ht="15" customHeight="1" x14ac:dyDescent="0.25">
      <c r="A146" s="87" t="s">
        <v>47</v>
      </c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</row>
    <row r="147" spans="1:16" ht="15" customHeight="1" x14ac:dyDescent="0.25">
      <c r="A147" s="62" t="s">
        <v>516</v>
      </c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</row>
  </sheetData>
  <mergeCells count="33">
    <mergeCell ref="A145:P145"/>
    <mergeCell ref="A146:P146"/>
    <mergeCell ref="A147:P147"/>
    <mergeCell ref="A98:P98"/>
    <mergeCell ref="A99:P99"/>
    <mergeCell ref="A120:P120"/>
    <mergeCell ref="A121:P121"/>
    <mergeCell ref="A143:M143"/>
    <mergeCell ref="B144:C144"/>
    <mergeCell ref="A1:P1"/>
    <mergeCell ref="A2:P2"/>
    <mergeCell ref="A69:P69"/>
    <mergeCell ref="A70:P70"/>
    <mergeCell ref="A71:P71"/>
    <mergeCell ref="A46:A47"/>
    <mergeCell ref="A67:M67"/>
    <mergeCell ref="B68:C68"/>
    <mergeCell ref="A3:A4"/>
    <mergeCell ref="A24:M24"/>
    <mergeCell ref="B25:C25"/>
    <mergeCell ref="A26:A27"/>
    <mergeCell ref="A44:M44"/>
    <mergeCell ref="B45:C45"/>
    <mergeCell ref="A72:P72"/>
    <mergeCell ref="A100:A101"/>
    <mergeCell ref="A118:M118"/>
    <mergeCell ref="B119:C119"/>
    <mergeCell ref="A122:A123"/>
    <mergeCell ref="A75:A76"/>
    <mergeCell ref="A96:M96"/>
    <mergeCell ref="B97:C97"/>
    <mergeCell ref="A73:P73"/>
    <mergeCell ref="A74:P74"/>
  </mergeCells>
  <conditionalFormatting sqref="R4:U4">
    <cfRule type="notContainsText" dxfId="191" priority="12" operator="notContains" text="no">
      <formula>ISERROR(SEARCH("no",R4))</formula>
    </cfRule>
  </conditionalFormatting>
  <conditionalFormatting sqref="R4:U4">
    <cfRule type="containsText" dxfId="190" priority="11" operator="containsText" text="no">
      <formula>NOT(ISERROR(SEARCH("no",R4)))</formula>
    </cfRule>
  </conditionalFormatting>
  <conditionalFormatting sqref="R27:U27">
    <cfRule type="notContainsText" dxfId="189" priority="10" operator="notContains" text="no">
      <formula>ISERROR(SEARCH("no",R27))</formula>
    </cfRule>
  </conditionalFormatting>
  <conditionalFormatting sqref="R27:U27">
    <cfRule type="containsText" dxfId="188" priority="9" operator="containsText" text="no">
      <formula>NOT(ISERROR(SEARCH("no",R27)))</formula>
    </cfRule>
  </conditionalFormatting>
  <conditionalFormatting sqref="R47:U47">
    <cfRule type="notContainsText" dxfId="187" priority="8" operator="notContains" text="no">
      <formula>ISERROR(SEARCH("no",R47))</formula>
    </cfRule>
  </conditionalFormatting>
  <conditionalFormatting sqref="R47:U47">
    <cfRule type="containsText" dxfId="186" priority="7" operator="containsText" text="no">
      <formula>NOT(ISERROR(SEARCH("no",R47)))</formula>
    </cfRule>
  </conditionalFormatting>
  <conditionalFormatting sqref="R5:U23">
    <cfRule type="containsText" dxfId="185" priority="5" operator="containsText" text="no">
      <formula>NOT(ISERROR(SEARCH("no",R5)))</formula>
    </cfRule>
    <cfRule type="notContainsText" dxfId="184" priority="6" operator="notContains" text="no">
      <formula>ISERROR(SEARCH("no",R5))</formula>
    </cfRule>
  </conditionalFormatting>
  <conditionalFormatting sqref="R28:U43">
    <cfRule type="containsText" dxfId="183" priority="3" operator="containsText" text="no">
      <formula>NOT(ISERROR(SEARCH("no",R28)))</formula>
    </cfRule>
    <cfRule type="notContainsText" dxfId="182" priority="4" operator="notContains" text="no">
      <formula>ISERROR(SEARCH("no",R28))</formula>
    </cfRule>
  </conditionalFormatting>
  <conditionalFormatting sqref="R48:U66">
    <cfRule type="containsText" dxfId="181" priority="1" operator="containsText" text="no">
      <formula>NOT(ISERROR(SEARCH("no",R48)))</formula>
    </cfRule>
    <cfRule type="notContainsText" dxfId="180" priority="2" operator="notContains" text="no">
      <formula>ISERROR(SEARCH("no",R48))</formula>
    </cfRule>
  </conditionalFormatting>
  <hyperlinks>
    <hyperlink ref="B4" r:id="rId1" display="https://www.soccerstats.com/team.asp?league=spain&amp;stats=u95-villarreal" xr:uid="{DA1F4861-0AAE-4A75-836B-C45CA513AEC9}"/>
    <hyperlink ref="A5" r:id="rId2" display="https://www.soccerstats.com/team.asp?league=spain&amp;stats=u91-real-betis" xr:uid="{7B86A94D-95BD-4215-89C0-B8A68EAAFEE0}"/>
    <hyperlink ref="A6" r:id="rId3" display="https://www.soccerstats.com/team.asp?league=spain&amp;stats=u97-fc-barcelona" xr:uid="{DE983C94-177C-4381-B6A0-8A3B5979AF95}"/>
    <hyperlink ref="A7" r:id="rId4" display="https://www.soccerstats.com/team.asp?league=spain&amp;stats=u882-granada" xr:uid="{1A191948-DCBC-4B38-84B5-54ABDE207AA2}"/>
    <hyperlink ref="A8" r:id="rId5" display="https://www.soccerstats.com/team.asp?league=spain&amp;stats=u103-real-madrid" xr:uid="{AD31F33F-2C28-45DD-88D4-9BAAF5CEF107}"/>
    <hyperlink ref="A9" r:id="rId6" display="https://www.soccerstats.com/team.asp?league=spain&amp;stats=u99-eibar" xr:uid="{E6B4C2A3-4DE9-435D-9871-722C82435FF9}"/>
    <hyperlink ref="A10" r:id="rId7" display="https://www.soccerstats.com/team.asp?league=spain&amp;stats=u106-atletico-madrid" xr:uid="{E68919C3-4D22-4B42-BEC1-33B7041AB606}"/>
    <hyperlink ref="A11" r:id="rId8" display="https://www.soccerstats.com/team.asp?league=spain&amp;stats=u93-celta-vigo" xr:uid="{B7C1EBA6-87A7-456D-8A20-7D38F97E2989}"/>
    <hyperlink ref="A12" r:id="rId9" display="https://www.soccerstats.com/team.asp?league=spain&amp;stats=u90-valladolid" xr:uid="{93A6319D-5259-463E-942F-61CDF7551852}"/>
    <hyperlink ref="A13" r:id="rId10" display="https://www.soccerstats.com/team.asp?league=spain&amp;stats=u92-levante" xr:uid="{0FA60AE9-BF45-4282-B8AD-87426F8C5B4E}"/>
    <hyperlink ref="A14" r:id="rId11" display="https://www.soccerstats.com/team.asp?league=spain&amp;stats=u891-mallorca" xr:uid="{5F236C0C-DCA0-44B6-9F84-A8634D2ADB8D}"/>
    <hyperlink ref="A15" r:id="rId12" display="https://www.soccerstats.com/team.asp?league=spain&amp;stats=u107-athletic-bilbao" xr:uid="{EF906869-0DBD-4AA9-A06D-3879A83BDDFC}"/>
    <hyperlink ref="A16" r:id="rId13" display="https://www.soccerstats.com/team.asp?league=spain&amp;stats=u94-espanyol" xr:uid="{2438C150-70AE-4FDD-95BD-9ACA37F8969D}"/>
    <hyperlink ref="A17" r:id="rId14" display="https://www.soccerstats.com/team.asp?league=spain&amp;stats=u102-fc-sevilla" xr:uid="{F5DED020-E955-4DEF-AEE9-014AA6C37F0E}"/>
    <hyperlink ref="A18" r:id="rId15" display="https://www.soccerstats.com/team.asp?league=spain&amp;stats=u104-getafe" xr:uid="{5779BCD4-F83C-4DCE-BA4E-6ABC4BF98010}"/>
    <hyperlink ref="A19" r:id="rId16" display="https://www.soccerstats.com/team.asp?league=spain&amp;stats=u108-leganes" xr:uid="{B8C5C4C1-72B6-4084-BE2D-0420884057D5}"/>
    <hyperlink ref="A20" r:id="rId17" display="https://www.soccerstats.com/team.asp?league=spain&amp;stats=u892-osasuna" xr:uid="{E50947AF-2FAC-489A-9F51-5D5525B18DCD}"/>
    <hyperlink ref="A21" r:id="rId18" display="https://www.soccerstats.com/team.asp?league=spain&amp;stats=u96-real-sociedad" xr:uid="{A434E7DA-D6A6-4B71-9B94-7A7DC94863CC}"/>
    <hyperlink ref="A22" r:id="rId19" display="https://www.soccerstats.com/team.asp?league=spain&amp;stats=u105-valencia" xr:uid="{927233CB-2847-4F9B-9A90-8888C90211BF}"/>
    <hyperlink ref="A23" r:id="rId20" display="https://www.soccerstats.com/team.asp?league=spain&amp;stats=u98-alaves" xr:uid="{4F970AEA-9234-475C-9AEE-D598E100964F}"/>
    <hyperlink ref="B27" r:id="rId21" display="https://www.soccerstats.com/team.asp?league=spain&amp;stats=u97-fc-barcelona" xr:uid="{143B82D1-5EF8-46D6-A882-36E71AA0EEDD}"/>
    <hyperlink ref="A28" r:id="rId22" display="https://www.soccerstats.com/team.asp?league=spain&amp;stats=u95-villarreal" xr:uid="{D108A82B-F0AA-4299-8FBD-D0A421440D0D}"/>
    <hyperlink ref="A29" r:id="rId23" display="https://www.soccerstats.com/team.asp?league=spain&amp;stats=u106-atletico-madrid" xr:uid="{C0ABECF5-A812-4097-B8F9-CA15EAAD9207}"/>
    <hyperlink ref="A30" r:id="rId24" display="https://www.soccerstats.com/team.asp?league=spain&amp;stats=u91-real-betis" xr:uid="{925DEA37-5878-4B9C-9177-1359F75BD2D5}"/>
    <hyperlink ref="A31" r:id="rId25" display="https://www.soccerstats.com/team.asp?league=spain&amp;stats=u93-celta-vigo" xr:uid="{B081E5A3-3898-41E3-98AB-7B4406CBF07A}"/>
    <hyperlink ref="A32" r:id="rId26" display="https://www.soccerstats.com/team.asp?league=spain&amp;stats=u94-espanyol" xr:uid="{BB483282-8050-4BF6-A797-DFFE5EEF51DD}"/>
    <hyperlink ref="A33" r:id="rId27" display="https://www.soccerstats.com/team.asp?league=spain&amp;stats=u92-levante" xr:uid="{0A2C60C5-F8C6-46C8-B66E-C81471767344}"/>
    <hyperlink ref="A34" r:id="rId28" display="https://www.soccerstats.com/team.asp?league=spain&amp;stats=u102-fc-sevilla" xr:uid="{1C41335B-DFBA-47F4-903E-07B0E658D6CE}"/>
    <hyperlink ref="A35" r:id="rId29" display="https://www.soccerstats.com/team.asp?league=spain&amp;stats=u104-getafe" xr:uid="{4A0449F5-1F08-4CDB-BCB8-D03F7D63AFD8}"/>
    <hyperlink ref="A36" r:id="rId30" display="https://www.soccerstats.com/team.asp?league=spain&amp;stats=u891-mallorca" xr:uid="{805CD5AE-BD53-4B1F-BF52-BFA1A2A17AFE}"/>
    <hyperlink ref="A37" r:id="rId31" display="https://www.soccerstats.com/team.asp?league=spain&amp;stats=u892-osasuna" xr:uid="{36D82080-6A0F-4EDE-BEEC-C7C64CFBEC5F}"/>
    <hyperlink ref="A38" r:id="rId32" display="https://www.soccerstats.com/team.asp?league=spain&amp;stats=u103-real-madrid" xr:uid="{B4CB942E-7EB7-4190-B965-C48C61C20B1A}"/>
    <hyperlink ref="A39" r:id="rId33" display="https://www.soccerstats.com/team.asp?league=spain&amp;stats=u105-valencia" xr:uid="{5225D93A-C856-4294-ABAA-389BEF9A14F8}"/>
    <hyperlink ref="A40" r:id="rId34" display="https://www.soccerstats.com/team.asp?league=spain&amp;stats=u107-athletic-bilbao" xr:uid="{FCC65A4B-CEBE-4E30-AACB-F1D94FAB66AD}"/>
    <hyperlink ref="A41" r:id="rId35" display="https://www.soccerstats.com/team.asp?league=spain&amp;stats=u882-granada" xr:uid="{D3D0B74D-3776-4B72-9154-94209C68C7DD}"/>
    <hyperlink ref="A42" r:id="rId36" display="https://www.soccerstats.com/team.asp?league=spain&amp;stats=u108-leganes" xr:uid="{630E0A26-CCEF-48E7-A43D-B9D371030BE1}"/>
    <hyperlink ref="A43" r:id="rId37" display="https://www.soccerstats.com/team.asp?league=spain&amp;stats=u98-alaves" xr:uid="{31BE03C5-2B12-4DE9-8268-FE62A7B713F1}"/>
    <hyperlink ref="B47" r:id="rId38" display="https://www.soccerstats.com/team.asp?league=spain&amp;stats=u91-real-betis" xr:uid="{DDA6F18A-2B2D-4D43-964A-83F0F749F069}"/>
    <hyperlink ref="A48" r:id="rId39" display="https://www.soccerstats.com/team.asp?league=spain&amp;stats=u882-granada" xr:uid="{5A70A2D4-3E75-41FE-821A-7BD86E742640}"/>
    <hyperlink ref="A49" r:id="rId40" display="https://www.soccerstats.com/team.asp?league=spain&amp;stats=u103-real-madrid" xr:uid="{63801EEE-795E-4932-B989-43B6D6109C79}"/>
    <hyperlink ref="A50" r:id="rId41" display="https://www.soccerstats.com/team.asp?league=spain&amp;stats=u108-leganes" xr:uid="{6E464DB3-14ED-45F6-BF63-22EC764CFC97}"/>
    <hyperlink ref="A51" r:id="rId42" display="https://www.soccerstats.com/team.asp?league=spain&amp;stats=u95-villarreal" xr:uid="{B764CE4F-2509-4250-86A8-00360F67726D}"/>
    <hyperlink ref="A52" r:id="rId43" display="https://www.soccerstats.com/team.asp?league=spain&amp;stats=u99-eibar" xr:uid="{174CD297-3A99-4753-B33B-F58908970F98}"/>
    <hyperlink ref="A53" r:id="rId44" display="https://www.soccerstats.com/team.asp?league=spain&amp;stats=u97-fc-barcelona" xr:uid="{3A5CDF0D-5003-4EFD-A174-03AA7D42610F}"/>
    <hyperlink ref="A54" r:id="rId45" display="https://www.soccerstats.com/team.asp?league=spain&amp;stats=u90-valladolid" xr:uid="{8BCDC925-0198-4C40-8A3A-29AAEC73DCD0}"/>
    <hyperlink ref="A55" r:id="rId46" display="https://www.soccerstats.com/team.asp?league=spain&amp;stats=u98-alaves" xr:uid="{E59F856A-29A0-4C7F-8424-30F728FF2598}"/>
    <hyperlink ref="A56" r:id="rId47" display="https://www.soccerstats.com/team.asp?league=spain&amp;stats=u107-athletic-bilbao" xr:uid="{C0FAA5F3-FC25-4FB7-9584-9F86B67280BB}"/>
    <hyperlink ref="A57" r:id="rId48" display="https://www.soccerstats.com/team.asp?league=spain&amp;stats=u93-celta-vigo" xr:uid="{53289792-E3C0-4DEB-9F44-DBDA8A21E1B5}"/>
    <hyperlink ref="A58" r:id="rId49" display="https://www.soccerstats.com/team.asp?league=spain&amp;stats=u891-mallorca" xr:uid="{EA7B0816-51BF-4552-AE8C-3936ADF7DAB3}"/>
    <hyperlink ref="A59" r:id="rId50" display="https://www.soccerstats.com/team.asp?league=spain&amp;stats=u96-real-sociedad" xr:uid="{C411ECC5-F51C-485B-9DC9-C6E61FDCB4C6}"/>
    <hyperlink ref="A60" r:id="rId51" display="https://www.soccerstats.com/team.asp?league=spain&amp;stats=u102-fc-sevilla" xr:uid="{59BC7AF7-66C1-4A94-AF57-E14805BD1A1C}"/>
    <hyperlink ref="A61" r:id="rId52" display="https://www.soccerstats.com/team.asp?league=spain&amp;stats=u106-atletico-madrid" xr:uid="{A2EAD316-E40A-465C-BD32-2EECEB90C98A}"/>
    <hyperlink ref="A62" r:id="rId53" display="https://www.soccerstats.com/team.asp?league=spain&amp;stats=u104-getafe" xr:uid="{5EBB9B11-8E15-4DEA-85C6-36BE563C652E}"/>
    <hyperlink ref="A63" r:id="rId54" display="https://www.soccerstats.com/team.asp?league=spain&amp;stats=u92-levante" xr:uid="{F1DED894-C16A-4A2D-9B95-D097DDA2CC21}"/>
    <hyperlink ref="A64" r:id="rId55" display="https://www.soccerstats.com/team.asp?league=spain&amp;stats=u892-osasuna" xr:uid="{BE7D4DAA-C208-4397-A424-A7F1F9F4BBC9}"/>
    <hyperlink ref="A65" r:id="rId56" display="https://www.soccerstats.com/team.asp?league=spain&amp;stats=u105-valencia" xr:uid="{4C4CAF47-C27D-42B0-9882-92647E897BEB}"/>
    <hyperlink ref="A66" r:id="rId57" display="https://www.soccerstats.com/team.asp?league=spain&amp;stats=u94-espanyol" xr:uid="{658E989B-0869-4AF9-9AE2-BD87875026C1}"/>
    <hyperlink ref="B76" r:id="rId58" display="https://www.soccerstats.com/team.asp?league=spain&amp;stats=u104-getafe" xr:uid="{5DAE9D78-9542-4D36-928C-E496D019BCDD}"/>
    <hyperlink ref="A77" r:id="rId59" display="https://www.soccerstats.com/team.asp?league=spain&amp;stats=u95-villarreal" xr:uid="{7BFAB4A7-F830-463F-872A-B36DF0383036}"/>
    <hyperlink ref="A78" r:id="rId60" display="https://www.soccerstats.com/team.asp?league=spain&amp;stats=u107-athletic-bilbao" xr:uid="{19BA2DFC-4FCE-4172-A0D1-26407B4A7815}"/>
    <hyperlink ref="A79" r:id="rId61" display="https://www.soccerstats.com/team.asp?league=spain&amp;stats=u106-atletico-madrid" xr:uid="{E2ECE5EA-643F-473B-8CD0-9B79AC08280D}"/>
    <hyperlink ref="A80" r:id="rId62" display="https://www.soccerstats.com/team.asp?league=spain&amp;stats=u99-eibar" xr:uid="{873ECA2F-F379-4F69-90B4-D789B6C99B44}"/>
    <hyperlink ref="A81" r:id="rId63" display="https://www.soccerstats.com/team.asp?league=spain&amp;stats=u97-fc-barcelona" xr:uid="{C8A3C028-9BC7-4317-B7E1-35EC12D7E254}"/>
    <hyperlink ref="A82" r:id="rId64" display="https://www.soccerstats.com/team.asp?league=spain&amp;stats=u882-granada" xr:uid="{F0E3D72A-2B3F-4DC6-97FD-3044A526B398}"/>
    <hyperlink ref="A83" r:id="rId65" display="https://www.soccerstats.com/team.asp?league=spain&amp;stats=u103-real-madrid" xr:uid="{DC42445B-BCFA-4B4E-87A7-59FE6D40BABA}"/>
    <hyperlink ref="A84" r:id="rId66" display="https://www.soccerstats.com/team.asp?league=spain&amp;stats=u98-alaves" xr:uid="{6B808A9E-A138-467A-B0F6-16488D6A494B}"/>
    <hyperlink ref="A85" r:id="rId67" display="https://www.soccerstats.com/team.asp?league=spain&amp;stats=u93-celta-vigo" xr:uid="{53D11462-1E94-4183-A6BD-1179D210659B}"/>
    <hyperlink ref="A86" r:id="rId68" display="https://www.soccerstats.com/team.asp?league=spain&amp;stats=u94-espanyol" xr:uid="{0DB1D073-BD15-40B9-A29D-68F8074DC3EA}"/>
    <hyperlink ref="A87" r:id="rId69" display="https://www.soccerstats.com/team.asp?league=spain&amp;stats=u891-mallorca" xr:uid="{E9FEBEEC-C037-43E4-9912-0D2C87F55556}"/>
    <hyperlink ref="A88" r:id="rId70" display="https://www.soccerstats.com/team.asp?league=spain&amp;stats=u91-real-betis" xr:uid="{274E1CCF-20FF-4945-8C30-6B77FA8B1647}"/>
    <hyperlink ref="A89" r:id="rId71" display="https://www.soccerstats.com/team.asp?league=spain&amp;stats=u96-real-sociedad" xr:uid="{D3806124-FE65-445A-A419-17830D261781}"/>
    <hyperlink ref="A90" r:id="rId72" display="https://www.soccerstats.com/team.asp?league=spain&amp;stats=u105-valencia" xr:uid="{A33688AB-E72D-48EA-B93B-0EB2CC218C54}"/>
    <hyperlink ref="A91" r:id="rId73" display="https://www.soccerstats.com/team.asp?league=spain&amp;stats=u102-fc-sevilla" xr:uid="{13E44321-79E2-404A-9410-6CCC8796D85B}"/>
    <hyperlink ref="A92" r:id="rId74" display="https://www.soccerstats.com/team.asp?league=spain&amp;stats=u92-levante" xr:uid="{BD4F32C0-DFA0-4AD0-BB04-20025C7187D8}"/>
    <hyperlink ref="A93" r:id="rId75" display="https://www.soccerstats.com/team.asp?league=spain&amp;stats=u892-osasuna" xr:uid="{AEBDD9E1-CC99-4F0D-A66E-9072A70DD503}"/>
    <hyperlink ref="A94" r:id="rId76" display="https://www.soccerstats.com/team.asp?league=spain&amp;stats=u108-leganes" xr:uid="{E8CC90C7-C300-47B2-85DA-E08B2FBB1400}"/>
    <hyperlink ref="A95" r:id="rId77" display="https://www.soccerstats.com/team.asp?league=spain&amp;stats=u90-valladolid" xr:uid="{6BBA4C7E-9F61-4B7F-8112-C285A243E153}"/>
    <hyperlink ref="B101" r:id="rId78" display="https://www.soccerstats.com/team.asp?league=spain&amp;stats=u106-atletico-madrid" xr:uid="{590289A7-0D94-4935-B54D-9FC6440C2A4C}"/>
    <hyperlink ref="A102" r:id="rId79" display="https://www.soccerstats.com/team.asp?league=spain&amp;stats=u97-fc-barcelona" xr:uid="{A8355994-CD1E-4E94-905B-ECCC19B8F403}"/>
    <hyperlink ref="A103" r:id="rId80" display="https://www.soccerstats.com/team.asp?league=spain&amp;stats=u104-getafe" xr:uid="{A94D2A37-346E-4A99-A714-33F6E89170F1}"/>
    <hyperlink ref="A104" r:id="rId81" display="https://www.soccerstats.com/team.asp?league=spain&amp;stats=u95-villarreal" xr:uid="{EBB9D21F-45C6-444B-8A21-DEBF9B4D3E00}"/>
    <hyperlink ref="A105" r:id="rId82" display="https://www.soccerstats.com/team.asp?league=spain&amp;stats=u107-athletic-bilbao" xr:uid="{17340ADD-12C5-4F0A-86DB-B436BF835B9C}"/>
    <hyperlink ref="A106" r:id="rId83" display="https://www.soccerstats.com/team.asp?league=spain&amp;stats=u93-celta-vigo" xr:uid="{6632A985-60E3-4BF5-A90E-525AD2C790B4}"/>
    <hyperlink ref="A107" r:id="rId84" display="https://www.soccerstats.com/team.asp?league=spain&amp;stats=u94-espanyol" xr:uid="{8113898E-D8EA-4B61-8E67-7C488AEE6106}"/>
    <hyperlink ref="A108" r:id="rId85" display="https://www.soccerstats.com/team.asp?league=spain&amp;stats=u92-levante" xr:uid="{3E99FF74-BEE7-46EA-925C-C179A4455A5A}"/>
    <hyperlink ref="A109" r:id="rId86" display="https://www.soccerstats.com/team.asp?league=spain&amp;stats=u891-mallorca" xr:uid="{DAE67B29-1393-46CC-BCE4-2F14E9CCB9F7}"/>
    <hyperlink ref="A110" r:id="rId87" display="https://www.soccerstats.com/team.asp?league=spain&amp;stats=u892-osasuna" xr:uid="{F149A569-1EE0-4FAD-8F27-2DB05C74FCC3}"/>
    <hyperlink ref="A111" r:id="rId88" display="https://www.soccerstats.com/team.asp?league=spain&amp;stats=u105-valencia" xr:uid="{A58A75DB-590D-4129-9772-AA5F24D373CE}"/>
    <hyperlink ref="A112" r:id="rId89" display="https://www.soccerstats.com/team.asp?league=spain&amp;stats=u98-alaves" xr:uid="{80084AB6-4876-4005-91BC-C56B61832661}"/>
    <hyperlink ref="A113" r:id="rId90" display="https://www.soccerstats.com/team.asp?league=spain&amp;stats=u102-fc-sevilla" xr:uid="{2333B859-F60D-4805-BE9F-020EED061780}"/>
    <hyperlink ref="A114" r:id="rId91" display="https://www.soccerstats.com/team.asp?league=spain&amp;stats=u882-granada" xr:uid="{0AFD9F4B-663F-4C2A-AF65-0D5B7A90FA38}"/>
    <hyperlink ref="A115" r:id="rId92" display="https://www.soccerstats.com/team.asp?league=spain&amp;stats=u108-leganes" xr:uid="{7ED714F2-E940-49D4-A13B-1859EDACB762}"/>
    <hyperlink ref="A116" r:id="rId93" display="https://www.soccerstats.com/team.asp?league=spain&amp;stats=u91-real-betis" xr:uid="{DC4FF5FA-C5E7-4FFF-85FD-E7E57FDA1B04}"/>
    <hyperlink ref="A117" r:id="rId94" display="https://www.soccerstats.com/team.asp?league=spain&amp;stats=u103-real-madrid" xr:uid="{471BC9D9-F818-4A08-B1A6-D2E9AE0CAAF0}"/>
    <hyperlink ref="B123" r:id="rId95" display="https://www.soccerstats.com/team.asp?league=spain&amp;stats=u98-alaves" xr:uid="{45A52391-721E-4358-8AF0-9ABFE8C27C3B}"/>
    <hyperlink ref="A124" r:id="rId96" display="https://www.soccerstats.com/team.asp?league=spain&amp;stats=u107-athletic-bilbao" xr:uid="{FCE1A3B6-CD50-45A3-A4A2-7223985C4090}"/>
    <hyperlink ref="A125" r:id="rId97" display="https://www.soccerstats.com/team.asp?league=spain&amp;stats=u91-real-betis" xr:uid="{997FD816-A01A-46AF-A1DE-5B920D0C789B}"/>
    <hyperlink ref="A126" r:id="rId98" display="https://www.soccerstats.com/team.asp?league=spain&amp;stats=u882-granada" xr:uid="{DD02BD03-0A9B-4EC3-B5C6-25D1AB531700}"/>
    <hyperlink ref="A127" r:id="rId99" display="https://www.soccerstats.com/team.asp?league=spain&amp;stats=u103-real-madrid" xr:uid="{A3A27A51-50B7-4ACE-BA0F-B0067B06D797}"/>
    <hyperlink ref="A128" r:id="rId100" display="https://www.soccerstats.com/team.asp?league=spain&amp;stats=u99-eibar" xr:uid="{464D00C8-8DCB-4AAC-AE0A-06466FCFB1E0}"/>
    <hyperlink ref="A129" r:id="rId101" display="https://www.soccerstats.com/team.asp?league=spain&amp;stats=u104-getafe" xr:uid="{C87737FD-F393-4C9B-83C5-26551A297230}"/>
    <hyperlink ref="A130" r:id="rId102" display="https://www.soccerstats.com/team.asp?league=spain&amp;stats=u891-mallorca" xr:uid="{D61AEE18-4E15-440D-B83F-157691AF4C4C}"/>
    <hyperlink ref="A131" r:id="rId103" display="https://www.soccerstats.com/team.asp?league=spain&amp;stats=u105-valencia" xr:uid="{38FA81DF-16E7-432C-A8C4-8DDF9178FAD9}"/>
    <hyperlink ref="A132" r:id="rId104" display="https://www.soccerstats.com/team.asp?league=spain&amp;stats=u95-villarreal" xr:uid="{345A1699-EAB3-4352-97A7-8C1D78D2A119}"/>
    <hyperlink ref="A133" r:id="rId105" display="https://www.soccerstats.com/team.asp?league=spain&amp;stats=u96-real-sociedad" xr:uid="{4ADED976-314E-4C44-80FE-0ADDCBD47403}"/>
    <hyperlink ref="A134" r:id="rId106" display="https://www.soccerstats.com/team.asp?league=spain&amp;stats=u97-fc-barcelona" xr:uid="{93D0541B-52BE-43C5-BCB8-DD4BEFBB9323}"/>
    <hyperlink ref="A135" r:id="rId107" display="https://www.soccerstats.com/team.asp?league=spain&amp;stats=u102-fc-sevilla" xr:uid="{43A67CE1-8118-4E0C-8DD0-C324B5C424C1}"/>
    <hyperlink ref="A136" r:id="rId108" display="https://www.soccerstats.com/team.asp?league=spain&amp;stats=u106-atletico-madrid" xr:uid="{C6BB496A-51A8-4835-844F-2D919C95117E}"/>
    <hyperlink ref="A137" r:id="rId109" display="https://www.soccerstats.com/team.asp?league=spain&amp;stats=u93-celta-vigo" xr:uid="{71BA5F43-E6B9-4DBB-A20D-621F8D16BBEB}"/>
    <hyperlink ref="A138" r:id="rId110" display="https://www.soccerstats.com/team.asp?league=spain&amp;stats=u94-espanyol" xr:uid="{C318760E-E77B-492E-9E09-7C62805148A6}"/>
    <hyperlink ref="A139" r:id="rId111" display="https://www.soccerstats.com/team.asp?league=spain&amp;stats=u108-leganes" xr:uid="{03DD9916-16A6-4383-B0C0-E0E993514D89}"/>
    <hyperlink ref="A140" r:id="rId112" display="https://www.soccerstats.com/team.asp?league=spain&amp;stats=u92-levante" xr:uid="{9A80CEED-699D-4A20-BEAF-F1876EBE70A9}"/>
    <hyperlink ref="A141" r:id="rId113" display="https://www.soccerstats.com/team.asp?league=spain&amp;stats=u892-osasuna" xr:uid="{CBEB8D79-C0C2-4612-8561-F27019AA0ED4}"/>
    <hyperlink ref="A142" r:id="rId114" display="https://www.soccerstats.com/team.asp?league=spain&amp;stats=u90-valladolid" xr:uid="{1BFA2508-1C0B-4150-AE6E-E12B24CC09C4}"/>
    <hyperlink ref="A147" r:id="rId115" display="https://www.soccerstats.com/table.asp?league=spain&amp;tid=e" xr:uid="{45FCDA76-F41A-4C87-B607-E4D4283B00A0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3"/>
  <dimension ref="A1:U165"/>
  <sheetViews>
    <sheetView workbookViewId="0">
      <selection activeCell="R5" sqref="R5:U25"/>
    </sheetView>
  </sheetViews>
  <sheetFormatPr baseColWidth="10" defaultRowHeight="15" x14ac:dyDescent="0.25"/>
  <cols>
    <col min="1" max="1" width="18.28515625" bestFit="1" customWidth="1"/>
    <col min="2" max="2" width="14.85546875" bestFit="1" customWidth="1"/>
    <col min="3" max="3" width="5" bestFit="1" customWidth="1"/>
    <col min="4" max="7" width="6.140625" bestFit="1" customWidth="1"/>
    <col min="8" max="8" width="5.5703125" bestFit="1" customWidth="1"/>
    <col min="9" max="10" width="5.28515625" bestFit="1" customWidth="1"/>
    <col min="11" max="15" width="6.140625" bestFit="1" customWidth="1"/>
    <col min="16" max="16" width="4.5703125" bestFit="1" customWidth="1"/>
  </cols>
  <sheetData>
    <row r="1" spans="1:21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85"/>
      <c r="B4" s="2" t="s">
        <v>220</v>
      </c>
      <c r="C4" s="71">
        <v>4</v>
      </c>
      <c r="D4" s="82">
        <v>3.5</v>
      </c>
      <c r="E4" s="72">
        <v>1</v>
      </c>
      <c r="F4" s="72">
        <v>0.75</v>
      </c>
      <c r="G4" s="72">
        <v>0.75</v>
      </c>
      <c r="H4" s="72">
        <v>0.75</v>
      </c>
      <c r="I4" s="72">
        <v>0.25</v>
      </c>
      <c r="J4" s="72">
        <v>0</v>
      </c>
      <c r="K4" s="72">
        <v>0</v>
      </c>
      <c r="L4" s="72">
        <v>0.75</v>
      </c>
      <c r="M4" s="72">
        <v>0</v>
      </c>
      <c r="N4" s="72">
        <v>0.25</v>
      </c>
      <c r="O4" s="72">
        <v>0</v>
      </c>
      <c r="P4" s="72">
        <v>0.25</v>
      </c>
      <c r="R4" s="4" t="str">
        <f>IF(E4&lt;$Q$1,"No Bet","Bet")</f>
        <v>Bet</v>
      </c>
      <c r="S4" s="4" t="str">
        <f t="shared" ref="S4:U4" si="0">IF(F4&lt;$Q$1,"No Bet","Bet")</f>
        <v>No Bet</v>
      </c>
      <c r="T4" s="4" t="str">
        <f t="shared" si="0"/>
        <v>No Bet</v>
      </c>
      <c r="U4" s="4" t="str">
        <f t="shared" si="0"/>
        <v>No Bet</v>
      </c>
    </row>
    <row r="5" spans="1:21" x14ac:dyDescent="0.25">
      <c r="A5" s="2" t="s">
        <v>225</v>
      </c>
      <c r="B5" s="71">
        <v>4</v>
      </c>
      <c r="C5" s="82">
        <v>3.5</v>
      </c>
      <c r="D5" s="72">
        <v>1</v>
      </c>
      <c r="E5" s="72">
        <v>1</v>
      </c>
      <c r="F5" s="72">
        <v>0.75</v>
      </c>
      <c r="G5" s="72">
        <v>0.75</v>
      </c>
      <c r="H5" s="72">
        <v>0</v>
      </c>
      <c r="I5" s="72">
        <v>0</v>
      </c>
      <c r="J5" s="72">
        <v>0</v>
      </c>
      <c r="K5" s="72">
        <v>1</v>
      </c>
      <c r="L5" s="72">
        <v>0</v>
      </c>
      <c r="M5" s="72">
        <v>0</v>
      </c>
      <c r="N5" s="72">
        <v>0</v>
      </c>
      <c r="O5" s="72">
        <v>0</v>
      </c>
      <c r="R5" s="4" t="str">
        <f>IF(D5&lt;$Q$1,"No Bet","Bet")</f>
        <v>Bet</v>
      </c>
      <c r="S5" s="4" t="str">
        <f t="shared" ref="S5:U5" si="1">IF(E5&lt;$Q$1,"No Bet","Bet")</f>
        <v>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222</v>
      </c>
      <c r="B6" s="71">
        <v>4</v>
      </c>
      <c r="C6" s="82">
        <v>3.25</v>
      </c>
      <c r="D6" s="72">
        <v>1</v>
      </c>
      <c r="E6" s="72">
        <v>0.75</v>
      </c>
      <c r="F6" s="72">
        <v>0.75</v>
      </c>
      <c r="G6" s="72">
        <v>0.25</v>
      </c>
      <c r="H6" s="72">
        <v>0.25</v>
      </c>
      <c r="I6" s="72">
        <v>0.25</v>
      </c>
      <c r="J6" s="72">
        <v>0</v>
      </c>
      <c r="K6" s="72">
        <v>0.5</v>
      </c>
      <c r="L6" s="72">
        <v>0.25</v>
      </c>
      <c r="M6" s="72">
        <v>0.25</v>
      </c>
      <c r="N6" s="72">
        <v>0.25</v>
      </c>
      <c r="O6" s="72">
        <v>0.25</v>
      </c>
      <c r="R6" s="4" t="str">
        <f t="shared" ref="R6:R25" si="2">IF(D6&lt;$Q$1,"No Bet","Bet")</f>
        <v>Bet</v>
      </c>
      <c r="S6" s="4" t="str">
        <f t="shared" ref="S6:S25" si="3">IF(E6&lt;$Q$1,"No Bet","Bet")</f>
        <v>No Bet</v>
      </c>
      <c r="T6" s="4" t="str">
        <f t="shared" ref="T6:T25" si="4">IF(F6&lt;$Q$1,"No Bet","Bet")</f>
        <v>No Bet</v>
      </c>
      <c r="U6" s="4" t="str">
        <f t="shared" ref="U6:U25" si="5">IF(G6&lt;$Q$1,"No Bet","Bet")</f>
        <v>No Bet</v>
      </c>
    </row>
    <row r="7" spans="1:21" x14ac:dyDescent="0.25">
      <c r="A7" s="2" t="s">
        <v>223</v>
      </c>
      <c r="B7" s="71">
        <v>4</v>
      </c>
      <c r="C7" s="82">
        <v>3.25</v>
      </c>
      <c r="D7" s="72">
        <v>1</v>
      </c>
      <c r="E7" s="72">
        <v>1</v>
      </c>
      <c r="F7" s="72">
        <v>1</v>
      </c>
      <c r="G7" s="72">
        <v>0.25</v>
      </c>
      <c r="H7" s="72">
        <v>0</v>
      </c>
      <c r="I7" s="72">
        <v>0</v>
      </c>
      <c r="J7" s="72">
        <v>0</v>
      </c>
      <c r="K7" s="72">
        <v>1</v>
      </c>
      <c r="L7" s="72">
        <v>0</v>
      </c>
      <c r="M7" s="72">
        <v>0</v>
      </c>
      <c r="N7" s="72">
        <v>0</v>
      </c>
      <c r="O7" s="72">
        <v>0</v>
      </c>
      <c r="R7" s="4" t="str">
        <f t="shared" si="2"/>
        <v>Bet</v>
      </c>
      <c r="S7" s="4" t="str">
        <f t="shared" si="3"/>
        <v>Bet</v>
      </c>
      <c r="T7" s="4" t="str">
        <f t="shared" si="4"/>
        <v>Bet</v>
      </c>
      <c r="U7" s="4" t="str">
        <f t="shared" si="5"/>
        <v>No Bet</v>
      </c>
    </row>
    <row r="8" spans="1:21" x14ac:dyDescent="0.25">
      <c r="A8" s="2" t="s">
        <v>226</v>
      </c>
      <c r="B8" s="71">
        <v>4</v>
      </c>
      <c r="C8" s="82">
        <v>3.25</v>
      </c>
      <c r="D8" s="72">
        <v>1</v>
      </c>
      <c r="E8" s="72">
        <v>1</v>
      </c>
      <c r="F8" s="72">
        <v>0.75</v>
      </c>
      <c r="G8" s="72">
        <v>0.25</v>
      </c>
      <c r="H8" s="72">
        <v>0.25</v>
      </c>
      <c r="I8" s="72">
        <v>0</v>
      </c>
      <c r="J8" s="72">
        <v>0</v>
      </c>
      <c r="K8" s="72">
        <v>1</v>
      </c>
      <c r="L8" s="72">
        <v>0</v>
      </c>
      <c r="M8" s="72">
        <v>0</v>
      </c>
      <c r="N8" s="72">
        <v>0</v>
      </c>
      <c r="O8" s="72">
        <v>0</v>
      </c>
      <c r="R8" s="4" t="str">
        <f t="shared" si="2"/>
        <v>Bet</v>
      </c>
      <c r="S8" s="4" t="str">
        <f t="shared" si="3"/>
        <v>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227</v>
      </c>
      <c r="B9" s="71">
        <v>4</v>
      </c>
      <c r="C9" s="82">
        <v>3</v>
      </c>
      <c r="D9" s="72">
        <v>1</v>
      </c>
      <c r="E9" s="72">
        <v>1</v>
      </c>
      <c r="F9" s="72">
        <v>0.75</v>
      </c>
      <c r="G9" s="72">
        <v>0.25</v>
      </c>
      <c r="H9" s="72">
        <v>0</v>
      </c>
      <c r="I9" s="72">
        <v>0</v>
      </c>
      <c r="J9" s="72">
        <v>0</v>
      </c>
      <c r="K9" s="72">
        <v>0.75</v>
      </c>
      <c r="L9" s="72">
        <v>0</v>
      </c>
      <c r="M9" s="72">
        <v>0.25</v>
      </c>
      <c r="N9" s="72">
        <v>0</v>
      </c>
      <c r="O9" s="72">
        <v>0.25</v>
      </c>
      <c r="R9" s="4" t="str">
        <f t="shared" si="2"/>
        <v>Bet</v>
      </c>
      <c r="S9" s="4" t="str">
        <f t="shared" si="3"/>
        <v>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224</v>
      </c>
      <c r="B10" s="71">
        <v>4</v>
      </c>
      <c r="C10" s="82">
        <v>3</v>
      </c>
      <c r="D10" s="72">
        <v>1</v>
      </c>
      <c r="E10" s="72">
        <v>1</v>
      </c>
      <c r="F10" s="72">
        <v>0.5</v>
      </c>
      <c r="G10" s="72">
        <v>0.5</v>
      </c>
      <c r="H10" s="72">
        <v>0</v>
      </c>
      <c r="I10" s="72">
        <v>0</v>
      </c>
      <c r="J10" s="72">
        <v>0</v>
      </c>
      <c r="K10" s="72">
        <v>0.75</v>
      </c>
      <c r="L10" s="72">
        <v>0.25</v>
      </c>
      <c r="M10" s="72">
        <v>0</v>
      </c>
      <c r="N10" s="72">
        <v>0.25</v>
      </c>
      <c r="O10" s="72">
        <v>0</v>
      </c>
      <c r="R10" s="4" t="str">
        <f t="shared" si="2"/>
        <v>Bet</v>
      </c>
      <c r="S10" s="4" t="str">
        <f t="shared" si="3"/>
        <v>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221</v>
      </c>
      <c r="B11" s="71">
        <v>4</v>
      </c>
      <c r="C11" s="82">
        <v>2.75</v>
      </c>
      <c r="D11" s="72">
        <v>0.75</v>
      </c>
      <c r="E11" s="72">
        <v>0.75</v>
      </c>
      <c r="F11" s="72">
        <v>0.5</v>
      </c>
      <c r="G11" s="72">
        <v>0.5</v>
      </c>
      <c r="H11" s="72">
        <v>0.25</v>
      </c>
      <c r="I11" s="72">
        <v>0</v>
      </c>
      <c r="J11" s="72">
        <v>0</v>
      </c>
      <c r="K11" s="72">
        <v>0.25</v>
      </c>
      <c r="L11" s="72">
        <v>0.25</v>
      </c>
      <c r="M11" s="72">
        <v>0.75</v>
      </c>
      <c r="N11" s="72">
        <v>0</v>
      </c>
      <c r="O11" s="72">
        <v>0.5</v>
      </c>
      <c r="R11" s="4" t="str">
        <f t="shared" si="2"/>
        <v>No 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228</v>
      </c>
      <c r="B12" s="71">
        <v>4</v>
      </c>
      <c r="C12" s="82">
        <v>2.5</v>
      </c>
      <c r="D12" s="72">
        <v>1</v>
      </c>
      <c r="E12" s="72">
        <v>1</v>
      </c>
      <c r="F12" s="72">
        <v>0.5</v>
      </c>
      <c r="G12" s="72">
        <v>0</v>
      </c>
      <c r="H12" s="72">
        <v>0</v>
      </c>
      <c r="I12" s="72">
        <v>0</v>
      </c>
      <c r="J12" s="72">
        <v>0</v>
      </c>
      <c r="K12" s="72">
        <v>0.75</v>
      </c>
      <c r="L12" s="72">
        <v>0.25</v>
      </c>
      <c r="M12" s="72">
        <v>0</v>
      </c>
      <c r="N12" s="72">
        <v>0.25</v>
      </c>
      <c r="O12" s="72">
        <v>0</v>
      </c>
      <c r="R12" s="4" t="str">
        <f t="shared" si="2"/>
        <v>Bet</v>
      </c>
      <c r="S12" s="4" t="str">
        <f t="shared" si="3"/>
        <v>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229</v>
      </c>
      <c r="B13" s="71">
        <v>4</v>
      </c>
      <c r="C13" s="82">
        <v>2.5</v>
      </c>
      <c r="D13" s="72">
        <v>0.75</v>
      </c>
      <c r="E13" s="72">
        <v>0.75</v>
      </c>
      <c r="F13" s="72">
        <v>0.25</v>
      </c>
      <c r="G13" s="72">
        <v>0.25</v>
      </c>
      <c r="H13" s="72">
        <v>0.25</v>
      </c>
      <c r="I13" s="72">
        <v>0.25</v>
      </c>
      <c r="J13" s="72">
        <v>0</v>
      </c>
      <c r="K13" s="72">
        <v>0.75</v>
      </c>
      <c r="L13" s="72">
        <v>0.25</v>
      </c>
      <c r="M13" s="72">
        <v>0.25</v>
      </c>
      <c r="N13" s="72">
        <v>0</v>
      </c>
      <c r="O13" s="72">
        <v>0</v>
      </c>
      <c r="R13" s="4" t="str">
        <f t="shared" si="2"/>
        <v>No 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232</v>
      </c>
      <c r="B14" s="71">
        <v>4</v>
      </c>
      <c r="C14" s="82">
        <v>2.5</v>
      </c>
      <c r="D14" s="72">
        <v>1</v>
      </c>
      <c r="E14" s="72">
        <v>0.75</v>
      </c>
      <c r="F14" s="72">
        <v>0.5</v>
      </c>
      <c r="G14" s="72">
        <v>0.25</v>
      </c>
      <c r="H14" s="72">
        <v>0</v>
      </c>
      <c r="I14" s="72">
        <v>0</v>
      </c>
      <c r="J14" s="72">
        <v>0</v>
      </c>
      <c r="K14" s="72">
        <v>0.75</v>
      </c>
      <c r="L14" s="72">
        <v>0</v>
      </c>
      <c r="M14" s="72">
        <v>0.25</v>
      </c>
      <c r="N14" s="72">
        <v>0</v>
      </c>
      <c r="O14" s="72">
        <v>0.25</v>
      </c>
      <c r="R14" s="4" t="str">
        <f t="shared" si="2"/>
        <v>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235</v>
      </c>
      <c r="B15" s="71">
        <v>4</v>
      </c>
      <c r="C15" s="82">
        <v>2</v>
      </c>
      <c r="D15" s="72">
        <v>1</v>
      </c>
      <c r="E15" s="72">
        <v>0.75</v>
      </c>
      <c r="F15" s="72">
        <v>0.25</v>
      </c>
      <c r="G15" s="72">
        <v>0</v>
      </c>
      <c r="H15" s="72">
        <v>0</v>
      </c>
      <c r="I15" s="72">
        <v>0</v>
      </c>
      <c r="J15" s="72">
        <v>0</v>
      </c>
      <c r="K15" s="72">
        <v>0.5</v>
      </c>
      <c r="L15" s="72">
        <v>0</v>
      </c>
      <c r="M15" s="72">
        <v>0.5</v>
      </c>
      <c r="N15" s="72">
        <v>0</v>
      </c>
      <c r="O15" s="72">
        <v>0.5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240</v>
      </c>
      <c r="B16" s="71">
        <v>4</v>
      </c>
      <c r="C16" s="82">
        <v>2</v>
      </c>
      <c r="D16" s="72">
        <v>1</v>
      </c>
      <c r="E16" s="72">
        <v>0.5</v>
      </c>
      <c r="F16" s="72">
        <v>0.25</v>
      </c>
      <c r="G16" s="72">
        <v>0.25</v>
      </c>
      <c r="H16" s="72">
        <v>0</v>
      </c>
      <c r="I16" s="72">
        <v>0</v>
      </c>
      <c r="J16" s="72">
        <v>0</v>
      </c>
      <c r="K16" s="72">
        <v>0.5</v>
      </c>
      <c r="L16" s="72">
        <v>0.25</v>
      </c>
      <c r="M16" s="72">
        <v>0.25</v>
      </c>
      <c r="N16" s="72">
        <v>0.25</v>
      </c>
      <c r="O16" s="72">
        <v>0.25</v>
      </c>
      <c r="R16" s="4" t="str">
        <f t="shared" si="2"/>
        <v>Bet</v>
      </c>
      <c r="S16" s="4" t="str">
        <f t="shared" si="3"/>
        <v>No 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230</v>
      </c>
      <c r="B17" s="71">
        <v>4</v>
      </c>
      <c r="C17" s="82">
        <v>2</v>
      </c>
      <c r="D17" s="72">
        <v>0.75</v>
      </c>
      <c r="E17" s="72">
        <v>0.5</v>
      </c>
      <c r="F17" s="72">
        <v>0.25</v>
      </c>
      <c r="G17" s="72">
        <v>0.25</v>
      </c>
      <c r="H17" s="72">
        <v>0.25</v>
      </c>
      <c r="I17" s="72">
        <v>0</v>
      </c>
      <c r="J17" s="72">
        <v>0</v>
      </c>
      <c r="K17" s="72">
        <v>0.25</v>
      </c>
      <c r="L17" s="72">
        <v>0.5</v>
      </c>
      <c r="M17" s="72">
        <v>0.5</v>
      </c>
      <c r="N17" s="72">
        <v>0.25</v>
      </c>
      <c r="O17" s="72">
        <v>0.25</v>
      </c>
      <c r="R17" s="4" t="str">
        <f t="shared" si="2"/>
        <v>No Bet</v>
      </c>
      <c r="S17" s="4" t="str">
        <f t="shared" si="3"/>
        <v>No 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239</v>
      </c>
      <c r="B18" s="71">
        <v>4</v>
      </c>
      <c r="C18" s="82">
        <v>2</v>
      </c>
      <c r="D18" s="72">
        <v>1</v>
      </c>
      <c r="E18" s="72">
        <v>0.75</v>
      </c>
      <c r="F18" s="72">
        <v>0.25</v>
      </c>
      <c r="G18" s="72">
        <v>0</v>
      </c>
      <c r="H18" s="72">
        <v>0</v>
      </c>
      <c r="I18" s="72">
        <v>0</v>
      </c>
      <c r="J18" s="72">
        <v>0</v>
      </c>
      <c r="K18" s="72">
        <v>0.25</v>
      </c>
      <c r="L18" s="72">
        <v>0.75</v>
      </c>
      <c r="M18" s="72">
        <v>0</v>
      </c>
      <c r="N18" s="72">
        <v>0.75</v>
      </c>
      <c r="O18" s="72">
        <v>0</v>
      </c>
      <c r="R18" s="4" t="str">
        <f t="shared" si="2"/>
        <v>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233</v>
      </c>
      <c r="B19" s="71">
        <v>4</v>
      </c>
      <c r="C19" s="82">
        <v>1.75</v>
      </c>
      <c r="D19" s="72">
        <v>1</v>
      </c>
      <c r="E19" s="72">
        <v>0.5</v>
      </c>
      <c r="F19" s="72">
        <v>0.25</v>
      </c>
      <c r="G19" s="72">
        <v>0</v>
      </c>
      <c r="H19" s="72">
        <v>0</v>
      </c>
      <c r="I19" s="72">
        <v>0</v>
      </c>
      <c r="J19" s="72">
        <v>0</v>
      </c>
      <c r="K19" s="72">
        <v>0</v>
      </c>
      <c r="L19" s="72">
        <v>0.5</v>
      </c>
      <c r="M19" s="72">
        <v>0.5</v>
      </c>
      <c r="N19" s="72">
        <v>0.5</v>
      </c>
      <c r="O19" s="72">
        <v>0.5</v>
      </c>
      <c r="R19" s="4" t="str">
        <f t="shared" si="2"/>
        <v>Bet</v>
      </c>
      <c r="S19" s="4" t="str">
        <f t="shared" si="3"/>
        <v>No 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2" t="s">
        <v>234</v>
      </c>
      <c r="B20" s="71">
        <v>4</v>
      </c>
      <c r="C20" s="82">
        <v>1.75</v>
      </c>
      <c r="D20" s="72">
        <v>1</v>
      </c>
      <c r="E20" s="72">
        <v>0.5</v>
      </c>
      <c r="F20" s="72">
        <v>0.25</v>
      </c>
      <c r="G20" s="72">
        <v>0</v>
      </c>
      <c r="H20" s="72">
        <v>0</v>
      </c>
      <c r="I20" s="72">
        <v>0</v>
      </c>
      <c r="J20" s="72">
        <v>0</v>
      </c>
      <c r="K20" s="72">
        <v>0.25</v>
      </c>
      <c r="L20" s="72">
        <v>0.75</v>
      </c>
      <c r="M20" s="72">
        <v>0</v>
      </c>
      <c r="N20" s="72">
        <v>0.75</v>
      </c>
      <c r="O20" s="72">
        <v>0</v>
      </c>
      <c r="R20" s="4" t="str">
        <f t="shared" si="2"/>
        <v>Bet</v>
      </c>
      <c r="S20" s="4" t="str">
        <f t="shared" si="3"/>
        <v>No Bet</v>
      </c>
      <c r="T20" s="4" t="str">
        <f t="shared" si="4"/>
        <v>No Bet</v>
      </c>
      <c r="U20" s="4" t="str">
        <f t="shared" si="5"/>
        <v>No Bet</v>
      </c>
    </row>
    <row r="21" spans="1:21" x14ac:dyDescent="0.25">
      <c r="A21" s="2" t="s">
        <v>237</v>
      </c>
      <c r="B21" s="71">
        <v>4</v>
      </c>
      <c r="C21" s="82">
        <v>1.75</v>
      </c>
      <c r="D21" s="72">
        <v>1</v>
      </c>
      <c r="E21" s="72">
        <v>0.25</v>
      </c>
      <c r="F21" s="72">
        <v>0.25</v>
      </c>
      <c r="G21" s="72">
        <v>0.25</v>
      </c>
      <c r="H21" s="72">
        <v>0</v>
      </c>
      <c r="I21" s="72">
        <v>0</v>
      </c>
      <c r="J21" s="72">
        <v>0</v>
      </c>
      <c r="K21" s="72">
        <v>0.25</v>
      </c>
      <c r="L21" s="72">
        <v>0.5</v>
      </c>
      <c r="M21" s="72">
        <v>0.25</v>
      </c>
      <c r="N21" s="72">
        <v>0.5</v>
      </c>
      <c r="O21" s="72">
        <v>0.25</v>
      </c>
      <c r="R21" s="4" t="str">
        <f t="shared" si="2"/>
        <v>Bet</v>
      </c>
      <c r="S21" s="4" t="str">
        <f t="shared" si="3"/>
        <v>No Bet</v>
      </c>
      <c r="T21" s="4" t="str">
        <f t="shared" si="4"/>
        <v>No Bet</v>
      </c>
      <c r="U21" s="4" t="str">
        <f t="shared" si="5"/>
        <v>No Bet</v>
      </c>
    </row>
    <row r="22" spans="1:21" x14ac:dyDescent="0.25">
      <c r="A22" s="2" t="s">
        <v>231</v>
      </c>
      <c r="B22" s="71">
        <v>4</v>
      </c>
      <c r="C22" s="82">
        <v>1.75</v>
      </c>
      <c r="D22" s="72">
        <v>0.75</v>
      </c>
      <c r="E22" s="72">
        <v>0.5</v>
      </c>
      <c r="F22" s="72">
        <v>0.25</v>
      </c>
      <c r="G22" s="72">
        <v>0.25</v>
      </c>
      <c r="H22" s="72">
        <v>0</v>
      </c>
      <c r="I22" s="72">
        <v>0</v>
      </c>
      <c r="J22" s="72">
        <v>0</v>
      </c>
      <c r="K22" s="72">
        <v>0.5</v>
      </c>
      <c r="L22" s="72">
        <v>0.25</v>
      </c>
      <c r="M22" s="72">
        <v>0.5</v>
      </c>
      <c r="N22" s="72">
        <v>0</v>
      </c>
      <c r="O22" s="72">
        <v>0.25</v>
      </c>
      <c r="Q22" s="3"/>
      <c r="R22" s="4" t="str">
        <f t="shared" si="2"/>
        <v>No Bet</v>
      </c>
      <c r="S22" s="4" t="str">
        <f t="shared" si="3"/>
        <v>No Bet</v>
      </c>
      <c r="T22" s="4" t="str">
        <f t="shared" si="4"/>
        <v>No Bet</v>
      </c>
      <c r="U22" s="4" t="str">
        <f t="shared" si="5"/>
        <v>No Bet</v>
      </c>
    </row>
    <row r="23" spans="1:21" x14ac:dyDescent="0.25">
      <c r="A23" s="2" t="s">
        <v>238</v>
      </c>
      <c r="B23" s="71">
        <v>4</v>
      </c>
      <c r="C23" s="82">
        <v>1.75</v>
      </c>
      <c r="D23" s="72">
        <v>1</v>
      </c>
      <c r="E23" s="72">
        <v>0.75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0.5</v>
      </c>
      <c r="L23" s="72">
        <v>0.25</v>
      </c>
      <c r="M23" s="72">
        <v>0.25</v>
      </c>
      <c r="N23" s="72">
        <v>0.25</v>
      </c>
      <c r="O23" s="72">
        <v>0.25</v>
      </c>
      <c r="R23" s="4" t="str">
        <f t="shared" si="2"/>
        <v>Bet</v>
      </c>
      <c r="S23" s="4" t="str">
        <f t="shared" si="3"/>
        <v>No Bet</v>
      </c>
      <c r="T23" s="4" t="str">
        <f t="shared" si="4"/>
        <v>No Bet</v>
      </c>
      <c r="U23" s="4" t="str">
        <f t="shared" si="5"/>
        <v>No Bet</v>
      </c>
    </row>
    <row r="24" spans="1:21" x14ac:dyDescent="0.25">
      <c r="A24" s="2" t="s">
        <v>236</v>
      </c>
      <c r="B24" s="71">
        <v>4</v>
      </c>
      <c r="C24" s="82">
        <v>1.5</v>
      </c>
      <c r="D24" s="72">
        <v>0.5</v>
      </c>
      <c r="E24" s="72">
        <v>0.5</v>
      </c>
      <c r="F24" s="72">
        <v>0.5</v>
      </c>
      <c r="G24" s="72">
        <v>0</v>
      </c>
      <c r="H24" s="72">
        <v>0</v>
      </c>
      <c r="I24" s="72">
        <v>0</v>
      </c>
      <c r="J24" s="72">
        <v>0</v>
      </c>
      <c r="K24" s="72">
        <v>0.5</v>
      </c>
      <c r="L24" s="72">
        <v>0.5</v>
      </c>
      <c r="M24" s="72">
        <v>0.5</v>
      </c>
      <c r="N24" s="72">
        <v>0</v>
      </c>
      <c r="O24" s="72">
        <v>0</v>
      </c>
      <c r="R24" s="4" t="str">
        <f t="shared" si="2"/>
        <v>No Bet</v>
      </c>
      <c r="S24" s="4" t="str">
        <f t="shared" si="3"/>
        <v>No Bet</v>
      </c>
      <c r="T24" s="4" t="str">
        <f t="shared" si="4"/>
        <v>No Bet</v>
      </c>
      <c r="U24" s="4" t="str">
        <f t="shared" si="5"/>
        <v>No Bet</v>
      </c>
    </row>
    <row r="25" spans="1:21" x14ac:dyDescent="0.25">
      <c r="A25" s="2" t="s">
        <v>241</v>
      </c>
      <c r="B25" s="71">
        <v>4</v>
      </c>
      <c r="C25" s="82">
        <v>1.25</v>
      </c>
      <c r="D25" s="72">
        <v>1</v>
      </c>
      <c r="E25" s="72">
        <v>0.25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2">
        <v>0.25</v>
      </c>
      <c r="L25" s="72">
        <v>0.25</v>
      </c>
      <c r="M25" s="72">
        <v>0.5</v>
      </c>
      <c r="N25" s="72">
        <v>0.25</v>
      </c>
      <c r="O25" s="72">
        <v>0.5</v>
      </c>
      <c r="R25" s="4" t="str">
        <f t="shared" si="2"/>
        <v>Bet</v>
      </c>
      <c r="S25" s="4" t="str">
        <f t="shared" si="3"/>
        <v>No Bet</v>
      </c>
      <c r="T25" s="4" t="str">
        <f t="shared" si="4"/>
        <v>No Bet</v>
      </c>
      <c r="U25" s="4" t="str">
        <f t="shared" si="5"/>
        <v>No Bet</v>
      </c>
    </row>
    <row r="26" spans="1:2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</row>
    <row r="27" spans="1:21" ht="15.75" thickBot="1" x14ac:dyDescent="0.3">
      <c r="A27" s="83" t="s">
        <v>40</v>
      </c>
      <c r="B27" s="57"/>
      <c r="C27" s="57"/>
      <c r="D27" s="84">
        <v>0.93200000000000005</v>
      </c>
      <c r="E27" s="84">
        <v>0.70499999999999996</v>
      </c>
      <c r="F27" s="84">
        <v>0.432</v>
      </c>
      <c r="G27" s="84">
        <v>0.22700000000000001</v>
      </c>
      <c r="H27" s="84">
        <v>6.8000000000000005E-2</v>
      </c>
      <c r="I27" s="84">
        <v>2.3E-2</v>
      </c>
      <c r="J27" s="84">
        <v>0</v>
      </c>
      <c r="K27" s="84">
        <v>0.54500000000000004</v>
      </c>
      <c r="L27" s="84">
        <v>0.26100000000000001</v>
      </c>
      <c r="M27" s="84">
        <v>0.26100000000000001</v>
      </c>
      <c r="N27" s="84">
        <v>0.193</v>
      </c>
      <c r="O27" s="84">
        <v>0.193</v>
      </c>
    </row>
    <row r="28" spans="1:21" ht="15.75" thickBot="1" x14ac:dyDescent="0.3">
      <c r="A28" s="85" t="s">
        <v>41</v>
      </c>
      <c r="B28" s="81" t="s">
        <v>2</v>
      </c>
      <c r="C28" s="81" t="s">
        <v>3</v>
      </c>
      <c r="D28" s="81" t="s">
        <v>4</v>
      </c>
      <c r="E28" s="81" t="s">
        <v>5</v>
      </c>
      <c r="F28" s="81" t="s">
        <v>6</v>
      </c>
      <c r="G28" s="81" t="s">
        <v>7</v>
      </c>
      <c r="H28" s="81" t="s">
        <v>8</v>
      </c>
      <c r="I28" s="81" t="s">
        <v>9</v>
      </c>
      <c r="J28" s="81" t="s">
        <v>10</v>
      </c>
      <c r="K28" s="81" t="s">
        <v>11</v>
      </c>
      <c r="L28" s="81" t="s">
        <v>12</v>
      </c>
      <c r="M28" s="81" t="s">
        <v>13</v>
      </c>
      <c r="N28" s="81" t="s">
        <v>14</v>
      </c>
      <c r="O28" s="81" t="s">
        <v>15</v>
      </c>
      <c r="R28" s="6">
        <v>0.5</v>
      </c>
      <c r="S28" s="7">
        <v>1.5</v>
      </c>
      <c r="T28" s="7">
        <v>2.5</v>
      </c>
      <c r="U28" s="8">
        <v>3.5</v>
      </c>
    </row>
    <row r="29" spans="1:21" x14ac:dyDescent="0.25">
      <c r="A29" s="85"/>
      <c r="B29" s="2" t="s">
        <v>225</v>
      </c>
      <c r="C29" s="71">
        <v>2</v>
      </c>
      <c r="D29" s="82">
        <v>4</v>
      </c>
      <c r="E29" s="72">
        <v>1</v>
      </c>
      <c r="F29" s="72">
        <v>1</v>
      </c>
      <c r="G29" s="72">
        <v>1</v>
      </c>
      <c r="H29" s="72">
        <v>1</v>
      </c>
      <c r="I29" s="72">
        <v>0</v>
      </c>
      <c r="J29" s="72">
        <v>0</v>
      </c>
      <c r="K29" s="72">
        <v>0</v>
      </c>
      <c r="L29" s="72">
        <v>1</v>
      </c>
      <c r="M29" s="72">
        <v>0</v>
      </c>
      <c r="N29" s="72">
        <v>0</v>
      </c>
      <c r="O29" s="72">
        <v>0</v>
      </c>
      <c r="P29" s="72">
        <v>0</v>
      </c>
      <c r="R29" s="4" t="str">
        <f>IF(E29&lt;$Q$1,"No Bet","Bet")</f>
        <v>Bet</v>
      </c>
      <c r="S29" s="4" t="str">
        <f t="shared" ref="S29:U29" si="6">IF(F29&lt;$Q$1,"No Bet","Bet")</f>
        <v>Bet</v>
      </c>
      <c r="T29" s="4" t="str">
        <f t="shared" si="6"/>
        <v>Bet</v>
      </c>
      <c r="U29" s="4" t="str">
        <f t="shared" si="6"/>
        <v>Bet</v>
      </c>
    </row>
    <row r="30" spans="1:21" x14ac:dyDescent="0.25">
      <c r="A30" s="2" t="s">
        <v>223</v>
      </c>
      <c r="B30" s="71">
        <v>2</v>
      </c>
      <c r="C30" s="82">
        <v>3.5</v>
      </c>
      <c r="D30" s="72">
        <v>1</v>
      </c>
      <c r="E30" s="72">
        <v>1</v>
      </c>
      <c r="F30" s="72">
        <v>1</v>
      </c>
      <c r="G30" s="72">
        <v>0.5</v>
      </c>
      <c r="H30" s="72">
        <v>0</v>
      </c>
      <c r="I30" s="72">
        <v>0</v>
      </c>
      <c r="J30" s="72">
        <v>0</v>
      </c>
      <c r="K30" s="72">
        <v>1</v>
      </c>
      <c r="L30" s="72">
        <v>0</v>
      </c>
      <c r="M30" s="72">
        <v>0</v>
      </c>
      <c r="N30" s="72">
        <v>0</v>
      </c>
      <c r="O30" s="72">
        <v>0</v>
      </c>
      <c r="R30" s="4" t="str">
        <f>IF(D30&lt;$Q$1,"No Bet","Bet")</f>
        <v>Bet</v>
      </c>
      <c r="S30" s="4" t="str">
        <f t="shared" ref="S30:U30" si="7">IF(E30&lt;$Q$1,"No Bet","Bet")</f>
        <v>Bet</v>
      </c>
      <c r="T30" s="4" t="str">
        <f t="shared" si="7"/>
        <v>Bet</v>
      </c>
      <c r="U30" s="4" t="str">
        <f t="shared" si="7"/>
        <v>No Bet</v>
      </c>
    </row>
    <row r="31" spans="1:21" x14ac:dyDescent="0.25">
      <c r="A31" s="2" t="s">
        <v>222</v>
      </c>
      <c r="B31" s="71">
        <v>2</v>
      </c>
      <c r="C31" s="82">
        <v>3</v>
      </c>
      <c r="D31" s="72">
        <v>1</v>
      </c>
      <c r="E31" s="72">
        <v>1</v>
      </c>
      <c r="F31" s="72">
        <v>1</v>
      </c>
      <c r="G31" s="72">
        <v>0</v>
      </c>
      <c r="H31" s="72">
        <v>0</v>
      </c>
      <c r="I31" s="72">
        <v>0</v>
      </c>
      <c r="J31" s="72">
        <v>0</v>
      </c>
      <c r="K31" s="72">
        <v>0.5</v>
      </c>
      <c r="L31" s="72">
        <v>0</v>
      </c>
      <c r="M31" s="72">
        <v>0.5</v>
      </c>
      <c r="N31" s="72">
        <v>0</v>
      </c>
      <c r="O31" s="72">
        <v>0.5</v>
      </c>
      <c r="R31" s="4" t="str">
        <f t="shared" ref="R31:R50" si="8">IF(D31&lt;$Q$1,"No Bet","Bet")</f>
        <v>Bet</v>
      </c>
      <c r="S31" s="4" t="str">
        <f t="shared" ref="S31:S50" si="9">IF(E31&lt;$Q$1,"No Bet","Bet")</f>
        <v>Bet</v>
      </c>
      <c r="T31" s="4" t="str">
        <f t="shared" ref="T31:T50" si="10">IF(F31&lt;$Q$1,"No Bet","Bet")</f>
        <v>Bet</v>
      </c>
      <c r="U31" s="4" t="str">
        <f t="shared" ref="U31:U50" si="11">IF(G31&lt;$Q$1,"No Bet","Bet")</f>
        <v>No Bet</v>
      </c>
    </row>
    <row r="32" spans="1:21" x14ac:dyDescent="0.25">
      <c r="A32" s="2" t="s">
        <v>220</v>
      </c>
      <c r="B32" s="71">
        <v>2</v>
      </c>
      <c r="C32" s="82">
        <v>3</v>
      </c>
      <c r="D32" s="72">
        <v>1</v>
      </c>
      <c r="E32" s="72">
        <v>0.5</v>
      </c>
      <c r="F32" s="72">
        <v>0.5</v>
      </c>
      <c r="G32" s="72">
        <v>0.5</v>
      </c>
      <c r="H32" s="72">
        <v>0.5</v>
      </c>
      <c r="I32" s="72">
        <v>0</v>
      </c>
      <c r="J32" s="72">
        <v>0</v>
      </c>
      <c r="K32" s="72">
        <v>0.5</v>
      </c>
      <c r="L32" s="72">
        <v>0</v>
      </c>
      <c r="M32" s="72">
        <v>0.5</v>
      </c>
      <c r="N32" s="72">
        <v>0</v>
      </c>
      <c r="O32" s="72">
        <v>0.5</v>
      </c>
      <c r="R32" s="4" t="str">
        <f t="shared" si="8"/>
        <v>Bet</v>
      </c>
      <c r="S32" s="4" t="str">
        <f t="shared" si="9"/>
        <v>No Bet</v>
      </c>
      <c r="T32" s="4" t="str">
        <f t="shared" si="10"/>
        <v>No Bet</v>
      </c>
      <c r="U32" s="4" t="str">
        <f t="shared" si="11"/>
        <v>No Bet</v>
      </c>
    </row>
    <row r="33" spans="1:21" x14ac:dyDescent="0.25">
      <c r="A33" s="2" t="s">
        <v>229</v>
      </c>
      <c r="B33" s="71">
        <v>2</v>
      </c>
      <c r="C33" s="82">
        <v>3</v>
      </c>
      <c r="D33" s="72">
        <v>0.5</v>
      </c>
      <c r="E33" s="72">
        <v>0.5</v>
      </c>
      <c r="F33" s="72">
        <v>0.5</v>
      </c>
      <c r="G33" s="72">
        <v>0.5</v>
      </c>
      <c r="H33" s="72">
        <v>0.5</v>
      </c>
      <c r="I33" s="72">
        <v>0.5</v>
      </c>
      <c r="J33" s="72">
        <v>0</v>
      </c>
      <c r="K33" s="72">
        <v>0.5</v>
      </c>
      <c r="L33" s="72">
        <v>0.5</v>
      </c>
      <c r="M33" s="72">
        <v>0.5</v>
      </c>
      <c r="N33" s="72">
        <v>0</v>
      </c>
      <c r="O33" s="72">
        <v>0</v>
      </c>
      <c r="R33" s="4" t="str">
        <f t="shared" si="8"/>
        <v>No Bet</v>
      </c>
      <c r="S33" s="4" t="str">
        <f t="shared" si="9"/>
        <v>No Bet</v>
      </c>
      <c r="T33" s="4" t="str">
        <f t="shared" si="10"/>
        <v>No Bet</v>
      </c>
      <c r="U33" s="4" t="str">
        <f t="shared" si="11"/>
        <v>No Bet</v>
      </c>
    </row>
    <row r="34" spans="1:21" x14ac:dyDescent="0.25">
      <c r="A34" s="2" t="s">
        <v>227</v>
      </c>
      <c r="B34" s="71">
        <v>2</v>
      </c>
      <c r="C34" s="82">
        <v>3</v>
      </c>
      <c r="D34" s="72">
        <v>1</v>
      </c>
      <c r="E34" s="72">
        <v>1</v>
      </c>
      <c r="F34" s="72">
        <v>1</v>
      </c>
      <c r="G34" s="72">
        <v>0</v>
      </c>
      <c r="H34" s="72">
        <v>0</v>
      </c>
      <c r="I34" s="72">
        <v>0</v>
      </c>
      <c r="J34" s="72">
        <v>0</v>
      </c>
      <c r="K34" s="72">
        <v>1</v>
      </c>
      <c r="L34" s="72">
        <v>0</v>
      </c>
      <c r="M34" s="72">
        <v>0</v>
      </c>
      <c r="N34" s="72">
        <v>0</v>
      </c>
      <c r="O34" s="72">
        <v>0</v>
      </c>
      <c r="R34" s="4" t="str">
        <f t="shared" si="8"/>
        <v>Bet</v>
      </c>
      <c r="S34" s="4" t="str">
        <f t="shared" si="9"/>
        <v>Bet</v>
      </c>
      <c r="T34" s="4" t="str">
        <f t="shared" si="10"/>
        <v>Bet</v>
      </c>
      <c r="U34" s="4" t="str">
        <f t="shared" si="11"/>
        <v>No Bet</v>
      </c>
    </row>
    <row r="35" spans="1:21" x14ac:dyDescent="0.25">
      <c r="A35" s="2" t="s">
        <v>224</v>
      </c>
      <c r="B35" s="71">
        <v>2</v>
      </c>
      <c r="C35" s="82">
        <v>3</v>
      </c>
      <c r="D35" s="72">
        <v>1</v>
      </c>
      <c r="E35" s="72">
        <v>1</v>
      </c>
      <c r="F35" s="72">
        <v>0.5</v>
      </c>
      <c r="G35" s="72">
        <v>0.5</v>
      </c>
      <c r="H35" s="72">
        <v>0</v>
      </c>
      <c r="I35" s="72">
        <v>0</v>
      </c>
      <c r="J35" s="72">
        <v>0</v>
      </c>
      <c r="K35" s="72">
        <v>0.5</v>
      </c>
      <c r="L35" s="72">
        <v>0.5</v>
      </c>
      <c r="M35" s="72">
        <v>0</v>
      </c>
      <c r="N35" s="72">
        <v>0.5</v>
      </c>
      <c r="O35" s="72">
        <v>0</v>
      </c>
      <c r="R35" s="4" t="str">
        <f t="shared" si="8"/>
        <v>Bet</v>
      </c>
      <c r="S35" s="4" t="str">
        <f t="shared" si="9"/>
        <v>Bet</v>
      </c>
      <c r="T35" s="4" t="str">
        <f t="shared" si="10"/>
        <v>No Bet</v>
      </c>
      <c r="U35" s="4" t="str">
        <f t="shared" si="11"/>
        <v>No Bet</v>
      </c>
    </row>
    <row r="36" spans="1:21" x14ac:dyDescent="0.25">
      <c r="A36" s="2" t="s">
        <v>228</v>
      </c>
      <c r="B36" s="71">
        <v>2</v>
      </c>
      <c r="C36" s="82">
        <v>2.5</v>
      </c>
      <c r="D36" s="72">
        <v>1</v>
      </c>
      <c r="E36" s="72">
        <v>1</v>
      </c>
      <c r="F36" s="72">
        <v>0.5</v>
      </c>
      <c r="G36" s="72">
        <v>0</v>
      </c>
      <c r="H36" s="72">
        <v>0</v>
      </c>
      <c r="I36" s="72">
        <v>0</v>
      </c>
      <c r="J36" s="72">
        <v>0</v>
      </c>
      <c r="K36" s="72">
        <v>1</v>
      </c>
      <c r="L36" s="72">
        <v>0</v>
      </c>
      <c r="M36" s="72">
        <v>0</v>
      </c>
      <c r="N36" s="72">
        <v>0</v>
      </c>
      <c r="O36" s="72">
        <v>0</v>
      </c>
      <c r="R36" s="4" t="str">
        <f t="shared" si="8"/>
        <v>Bet</v>
      </c>
      <c r="S36" s="4" t="str">
        <f t="shared" si="9"/>
        <v>Bet</v>
      </c>
      <c r="T36" s="4" t="str">
        <f t="shared" si="10"/>
        <v>No Bet</v>
      </c>
      <c r="U36" s="4" t="str">
        <f t="shared" si="11"/>
        <v>No Bet</v>
      </c>
    </row>
    <row r="37" spans="1:21" x14ac:dyDescent="0.25">
      <c r="A37" s="2" t="s">
        <v>237</v>
      </c>
      <c r="B37" s="71">
        <v>2</v>
      </c>
      <c r="C37" s="82">
        <v>2.5</v>
      </c>
      <c r="D37" s="72">
        <v>1</v>
      </c>
      <c r="E37" s="72">
        <v>0.5</v>
      </c>
      <c r="F37" s="72">
        <v>0.5</v>
      </c>
      <c r="G37" s="72">
        <v>0.5</v>
      </c>
      <c r="H37" s="72">
        <v>0</v>
      </c>
      <c r="I37" s="72">
        <v>0</v>
      </c>
      <c r="J37" s="72">
        <v>0</v>
      </c>
      <c r="K37" s="72">
        <v>0.5</v>
      </c>
      <c r="L37" s="72">
        <v>0.5</v>
      </c>
      <c r="M37" s="72">
        <v>0</v>
      </c>
      <c r="N37" s="72">
        <v>0.5</v>
      </c>
      <c r="O37" s="72">
        <v>0</v>
      </c>
      <c r="R37" s="4" t="str">
        <f t="shared" si="8"/>
        <v>Bet</v>
      </c>
      <c r="S37" s="4" t="str">
        <f t="shared" si="9"/>
        <v>No 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231</v>
      </c>
      <c r="B38" s="71">
        <v>2</v>
      </c>
      <c r="C38" s="82">
        <v>2.5</v>
      </c>
      <c r="D38" s="72">
        <v>1</v>
      </c>
      <c r="E38" s="72">
        <v>0.5</v>
      </c>
      <c r="F38" s="72">
        <v>0.5</v>
      </c>
      <c r="G38" s="72">
        <v>0.5</v>
      </c>
      <c r="H38" s="72">
        <v>0</v>
      </c>
      <c r="I38" s="72">
        <v>0</v>
      </c>
      <c r="J38" s="72">
        <v>0</v>
      </c>
      <c r="K38" s="72">
        <v>0.5</v>
      </c>
      <c r="L38" s="72">
        <v>0</v>
      </c>
      <c r="M38" s="72">
        <v>0.5</v>
      </c>
      <c r="N38" s="72">
        <v>0</v>
      </c>
      <c r="O38" s="72">
        <v>0.5</v>
      </c>
      <c r="R38" s="4" t="str">
        <f t="shared" si="8"/>
        <v>Bet</v>
      </c>
      <c r="S38" s="4" t="str">
        <f t="shared" si="9"/>
        <v>No 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2" t="s">
        <v>221</v>
      </c>
      <c r="B39" s="71">
        <v>2</v>
      </c>
      <c r="C39" s="82">
        <v>2.5</v>
      </c>
      <c r="D39" s="72">
        <v>0.5</v>
      </c>
      <c r="E39" s="72">
        <v>0.5</v>
      </c>
      <c r="F39" s="72">
        <v>0.5</v>
      </c>
      <c r="G39" s="72">
        <v>0.5</v>
      </c>
      <c r="H39" s="72">
        <v>0.5</v>
      </c>
      <c r="I39" s="72">
        <v>0</v>
      </c>
      <c r="J39" s="72">
        <v>0</v>
      </c>
      <c r="K39" s="72">
        <v>0.5</v>
      </c>
      <c r="L39" s="72">
        <v>0.5</v>
      </c>
      <c r="M39" s="72">
        <v>0.5</v>
      </c>
      <c r="N39" s="72">
        <v>0</v>
      </c>
      <c r="O39" s="72">
        <v>0</v>
      </c>
      <c r="R39" s="4" t="str">
        <f t="shared" si="8"/>
        <v>No Bet</v>
      </c>
      <c r="S39" s="4" t="str">
        <f t="shared" si="9"/>
        <v>No Bet</v>
      </c>
      <c r="T39" s="4" t="str">
        <f t="shared" si="10"/>
        <v>No Bet</v>
      </c>
      <c r="U39" s="4" t="str">
        <f t="shared" si="11"/>
        <v>No Bet</v>
      </c>
    </row>
    <row r="40" spans="1:21" x14ac:dyDescent="0.25">
      <c r="A40" s="2" t="s">
        <v>240</v>
      </c>
      <c r="B40" s="71">
        <v>3</v>
      </c>
      <c r="C40" s="82">
        <v>2.33</v>
      </c>
      <c r="D40" s="72">
        <v>1</v>
      </c>
      <c r="E40" s="72">
        <v>0.67</v>
      </c>
      <c r="F40" s="72">
        <v>0.33</v>
      </c>
      <c r="G40" s="72">
        <v>0.33</v>
      </c>
      <c r="H40" s="72">
        <v>0</v>
      </c>
      <c r="I40" s="72">
        <v>0</v>
      </c>
      <c r="J40" s="72">
        <v>0</v>
      </c>
      <c r="K40" s="72">
        <v>0.67</v>
      </c>
      <c r="L40" s="72">
        <v>0.33</v>
      </c>
      <c r="M40" s="72">
        <v>0</v>
      </c>
      <c r="N40" s="72">
        <v>0.33</v>
      </c>
      <c r="O40" s="72">
        <v>0</v>
      </c>
      <c r="R40" s="4" t="str">
        <f t="shared" si="8"/>
        <v>Bet</v>
      </c>
      <c r="S40" s="4" t="str">
        <f t="shared" si="9"/>
        <v>No Bet</v>
      </c>
      <c r="T40" s="4" t="str">
        <f t="shared" si="10"/>
        <v>No Bet</v>
      </c>
      <c r="U40" s="4" t="str">
        <f t="shared" si="11"/>
        <v>No Bet</v>
      </c>
    </row>
    <row r="41" spans="1:21" x14ac:dyDescent="0.25">
      <c r="A41" s="2" t="s">
        <v>234</v>
      </c>
      <c r="B41" s="71">
        <v>2</v>
      </c>
      <c r="C41" s="82">
        <v>2</v>
      </c>
      <c r="D41" s="72">
        <v>1</v>
      </c>
      <c r="E41" s="72">
        <v>0.5</v>
      </c>
      <c r="F41" s="72">
        <v>0.5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1</v>
      </c>
      <c r="M41" s="72">
        <v>0</v>
      </c>
      <c r="N41" s="72">
        <v>1</v>
      </c>
      <c r="O41" s="72">
        <v>0</v>
      </c>
      <c r="R41" s="4" t="str">
        <f t="shared" si="8"/>
        <v>Bet</v>
      </c>
      <c r="S41" s="4" t="str">
        <f t="shared" si="9"/>
        <v>No Bet</v>
      </c>
      <c r="T41" s="4" t="str">
        <f t="shared" si="10"/>
        <v>No Bet</v>
      </c>
      <c r="U41" s="4" t="str">
        <f t="shared" si="11"/>
        <v>No Bet</v>
      </c>
    </row>
    <row r="42" spans="1:21" x14ac:dyDescent="0.25">
      <c r="A42" s="2" t="s">
        <v>235</v>
      </c>
      <c r="B42" s="71">
        <v>2</v>
      </c>
      <c r="C42" s="82">
        <v>2</v>
      </c>
      <c r="D42" s="72">
        <v>1</v>
      </c>
      <c r="E42" s="72">
        <v>1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0.5</v>
      </c>
      <c r="L42" s="72">
        <v>0</v>
      </c>
      <c r="M42" s="72">
        <v>0.5</v>
      </c>
      <c r="N42" s="72">
        <v>0</v>
      </c>
      <c r="O42" s="72">
        <v>0.5</v>
      </c>
      <c r="R42" s="4" t="str">
        <f t="shared" si="8"/>
        <v>Bet</v>
      </c>
      <c r="S42" s="4" t="str">
        <f t="shared" si="9"/>
        <v>Bet</v>
      </c>
      <c r="T42" s="4" t="str">
        <f t="shared" si="10"/>
        <v>No Bet</v>
      </c>
      <c r="U42" s="4" t="str">
        <f t="shared" si="11"/>
        <v>No Bet</v>
      </c>
    </row>
    <row r="43" spans="1:21" x14ac:dyDescent="0.25">
      <c r="A43" s="2" t="s">
        <v>232</v>
      </c>
      <c r="B43" s="71">
        <v>3</v>
      </c>
      <c r="C43" s="82">
        <v>2</v>
      </c>
      <c r="D43" s="72">
        <v>1</v>
      </c>
      <c r="E43" s="72">
        <v>0.67</v>
      </c>
      <c r="F43" s="72">
        <v>0.33</v>
      </c>
      <c r="G43" s="72">
        <v>0</v>
      </c>
      <c r="H43" s="72">
        <v>0</v>
      </c>
      <c r="I43" s="72">
        <v>0</v>
      </c>
      <c r="J43" s="72">
        <v>0</v>
      </c>
      <c r="K43" s="72">
        <v>0.67</v>
      </c>
      <c r="L43" s="72">
        <v>0</v>
      </c>
      <c r="M43" s="72">
        <v>0.33</v>
      </c>
      <c r="N43" s="72">
        <v>0</v>
      </c>
      <c r="O43" s="72">
        <v>0.33</v>
      </c>
      <c r="R43" s="4" t="str">
        <f t="shared" si="8"/>
        <v>Bet</v>
      </c>
      <c r="S43" s="4" t="str">
        <f t="shared" si="9"/>
        <v>No Bet</v>
      </c>
      <c r="T43" s="4" t="str">
        <f t="shared" si="10"/>
        <v>No Bet</v>
      </c>
      <c r="U43" s="4" t="str">
        <f t="shared" si="11"/>
        <v>No Bet</v>
      </c>
    </row>
    <row r="44" spans="1:21" x14ac:dyDescent="0.25">
      <c r="A44" s="2" t="s">
        <v>226</v>
      </c>
      <c r="B44" s="71">
        <v>1</v>
      </c>
      <c r="C44" s="82">
        <v>2</v>
      </c>
      <c r="D44" s="72">
        <v>1</v>
      </c>
      <c r="E44" s="72">
        <v>1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1</v>
      </c>
      <c r="L44" s="72">
        <v>0</v>
      </c>
      <c r="M44" s="72">
        <v>0</v>
      </c>
      <c r="N44" s="72">
        <v>0</v>
      </c>
      <c r="O44" s="72">
        <v>0</v>
      </c>
      <c r="R44" s="4" t="str">
        <f t="shared" si="8"/>
        <v>Bet</v>
      </c>
      <c r="S44" s="4" t="str">
        <f t="shared" si="9"/>
        <v>Bet</v>
      </c>
      <c r="T44" s="4" t="str">
        <f t="shared" si="10"/>
        <v>No Bet</v>
      </c>
      <c r="U44" s="4" t="str">
        <f t="shared" si="11"/>
        <v>No Bet</v>
      </c>
    </row>
    <row r="45" spans="1:21" x14ac:dyDescent="0.25">
      <c r="A45" s="2" t="s">
        <v>238</v>
      </c>
      <c r="B45" s="71">
        <v>2</v>
      </c>
      <c r="C45" s="82">
        <v>2</v>
      </c>
      <c r="D45" s="72">
        <v>1</v>
      </c>
      <c r="E45" s="72">
        <v>1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0.5</v>
      </c>
      <c r="L45" s="72">
        <v>0.5</v>
      </c>
      <c r="M45" s="72">
        <v>0</v>
      </c>
      <c r="N45" s="72">
        <v>0.5</v>
      </c>
      <c r="O45" s="72">
        <v>0</v>
      </c>
      <c r="R45" s="4" t="str">
        <f t="shared" si="8"/>
        <v>Bet</v>
      </c>
      <c r="S45" s="4" t="str">
        <f t="shared" si="9"/>
        <v>Bet</v>
      </c>
      <c r="T45" s="4" t="str">
        <f t="shared" si="10"/>
        <v>No Bet</v>
      </c>
      <c r="U45" s="4" t="str">
        <f t="shared" si="11"/>
        <v>No Bet</v>
      </c>
    </row>
    <row r="46" spans="1:21" x14ac:dyDescent="0.25">
      <c r="A46" s="2" t="s">
        <v>236</v>
      </c>
      <c r="B46" s="71">
        <v>2</v>
      </c>
      <c r="C46" s="82">
        <v>1.5</v>
      </c>
      <c r="D46" s="72">
        <v>0.5</v>
      </c>
      <c r="E46" s="72">
        <v>0.5</v>
      </c>
      <c r="F46" s="72">
        <v>0.5</v>
      </c>
      <c r="G46" s="72">
        <v>0</v>
      </c>
      <c r="H46" s="72">
        <v>0</v>
      </c>
      <c r="I46" s="72">
        <v>0</v>
      </c>
      <c r="J46" s="72">
        <v>0</v>
      </c>
      <c r="K46" s="72">
        <v>0.5</v>
      </c>
      <c r="L46" s="72">
        <v>0.5</v>
      </c>
      <c r="M46" s="72">
        <v>0.5</v>
      </c>
      <c r="N46" s="72">
        <v>0</v>
      </c>
      <c r="O46" s="72">
        <v>0</v>
      </c>
      <c r="R46" s="4" t="str">
        <f t="shared" si="8"/>
        <v>No Bet</v>
      </c>
      <c r="S46" s="4" t="str">
        <f t="shared" si="9"/>
        <v>No Bet</v>
      </c>
      <c r="T46" s="4" t="str">
        <f t="shared" si="10"/>
        <v>No Bet</v>
      </c>
      <c r="U46" s="4" t="str">
        <f t="shared" si="11"/>
        <v>No Bet</v>
      </c>
    </row>
    <row r="47" spans="1:21" x14ac:dyDescent="0.25">
      <c r="A47" s="2" t="s">
        <v>241</v>
      </c>
      <c r="B47" s="71">
        <v>2</v>
      </c>
      <c r="C47" s="82">
        <v>1.5</v>
      </c>
      <c r="D47" s="72">
        <v>1</v>
      </c>
      <c r="E47" s="72">
        <v>0.5</v>
      </c>
      <c r="F47" s="72">
        <v>0</v>
      </c>
      <c r="G47" s="72">
        <v>0</v>
      </c>
      <c r="H47" s="72">
        <v>0</v>
      </c>
      <c r="I47" s="72">
        <v>0</v>
      </c>
      <c r="J47" s="72">
        <v>0</v>
      </c>
      <c r="K47" s="72">
        <v>0.5</v>
      </c>
      <c r="L47" s="72">
        <v>0</v>
      </c>
      <c r="M47" s="72">
        <v>0.5</v>
      </c>
      <c r="N47" s="72">
        <v>0</v>
      </c>
      <c r="O47" s="72">
        <v>0.5</v>
      </c>
      <c r="R47" s="4" t="str">
        <f t="shared" si="8"/>
        <v>Bet</v>
      </c>
      <c r="S47" s="4" t="str">
        <f t="shared" si="9"/>
        <v>No Bet</v>
      </c>
      <c r="T47" s="4" t="str">
        <f t="shared" si="10"/>
        <v>No Bet</v>
      </c>
      <c r="U47" s="4" t="str">
        <f t="shared" si="11"/>
        <v>No Bet</v>
      </c>
    </row>
    <row r="48" spans="1:21" x14ac:dyDescent="0.25">
      <c r="A48" s="2" t="s">
        <v>230</v>
      </c>
      <c r="B48" s="71">
        <v>2</v>
      </c>
      <c r="C48" s="82">
        <v>1.5</v>
      </c>
      <c r="D48" s="72">
        <v>1</v>
      </c>
      <c r="E48" s="72">
        <v>0.5</v>
      </c>
      <c r="F48" s="72">
        <v>0</v>
      </c>
      <c r="G48" s="72">
        <v>0</v>
      </c>
      <c r="H48" s="72">
        <v>0</v>
      </c>
      <c r="I48" s="72">
        <v>0</v>
      </c>
      <c r="J48" s="72">
        <v>0</v>
      </c>
      <c r="K48" s="72">
        <v>0</v>
      </c>
      <c r="L48" s="72">
        <v>0.5</v>
      </c>
      <c r="M48" s="72">
        <v>0.5</v>
      </c>
      <c r="N48" s="72">
        <v>0.5</v>
      </c>
      <c r="O48" s="72">
        <v>0.5</v>
      </c>
      <c r="R48" s="4" t="str">
        <f t="shared" si="8"/>
        <v>Bet</v>
      </c>
      <c r="S48" s="4" t="str">
        <f t="shared" si="9"/>
        <v>No Bet</v>
      </c>
      <c r="T48" s="4" t="str">
        <f t="shared" si="10"/>
        <v>No Bet</v>
      </c>
      <c r="U48" s="4" t="str">
        <f t="shared" si="11"/>
        <v>No Bet</v>
      </c>
    </row>
    <row r="49" spans="1:21" x14ac:dyDescent="0.25">
      <c r="A49" s="2" t="s">
        <v>239</v>
      </c>
      <c r="B49" s="71">
        <v>2</v>
      </c>
      <c r="C49" s="82">
        <v>1.5</v>
      </c>
      <c r="D49" s="72">
        <v>1</v>
      </c>
      <c r="E49" s="72">
        <v>0.5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1</v>
      </c>
      <c r="M49" s="72">
        <v>0</v>
      </c>
      <c r="N49" s="72">
        <v>1</v>
      </c>
      <c r="O49" s="72">
        <v>0</v>
      </c>
      <c r="R49" s="4" t="str">
        <f t="shared" si="8"/>
        <v>Bet</v>
      </c>
      <c r="S49" s="4" t="str">
        <f t="shared" si="9"/>
        <v>No Bet</v>
      </c>
      <c r="T49" s="4" t="str">
        <f t="shared" si="10"/>
        <v>No Bet</v>
      </c>
      <c r="U49" s="4" t="str">
        <f t="shared" si="11"/>
        <v>No Bet</v>
      </c>
    </row>
    <row r="50" spans="1:21" x14ac:dyDescent="0.25">
      <c r="A50" s="2" t="s">
        <v>233</v>
      </c>
      <c r="B50" s="71">
        <v>1</v>
      </c>
      <c r="C50" s="82">
        <v>1</v>
      </c>
      <c r="D50" s="72">
        <v>1</v>
      </c>
      <c r="E50" s="72">
        <v>0</v>
      </c>
      <c r="F50" s="72">
        <v>0</v>
      </c>
      <c r="G50" s="72">
        <v>0</v>
      </c>
      <c r="H50" s="72">
        <v>0</v>
      </c>
      <c r="I50" s="72">
        <v>0</v>
      </c>
      <c r="J50" s="72">
        <v>0</v>
      </c>
      <c r="K50" s="72">
        <v>0</v>
      </c>
      <c r="L50" s="72">
        <v>1</v>
      </c>
      <c r="M50" s="72">
        <v>0</v>
      </c>
      <c r="N50" s="72">
        <v>1</v>
      </c>
      <c r="O50" s="72">
        <v>0</v>
      </c>
      <c r="R50" s="4" t="str">
        <f t="shared" si="8"/>
        <v>Bet</v>
      </c>
      <c r="S50" s="4" t="str">
        <f t="shared" si="9"/>
        <v>No Bet</v>
      </c>
      <c r="T50" s="4" t="str">
        <f t="shared" si="10"/>
        <v>No Bet</v>
      </c>
      <c r="U50" s="4" t="str">
        <f t="shared" si="11"/>
        <v>No Bet</v>
      </c>
    </row>
    <row r="51" spans="1:21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</row>
    <row r="52" spans="1:21" ht="15.75" thickBot="1" x14ac:dyDescent="0.3">
      <c r="A52" s="83" t="s">
        <v>40</v>
      </c>
      <c r="B52" s="57"/>
      <c r="C52" s="57"/>
      <c r="D52" s="84">
        <v>0.93200000000000005</v>
      </c>
      <c r="E52" s="84">
        <v>0.70499999999999996</v>
      </c>
      <c r="F52" s="84">
        <v>0.432</v>
      </c>
      <c r="G52" s="84">
        <v>0.22700000000000001</v>
      </c>
      <c r="H52" s="84">
        <v>6.8000000000000005E-2</v>
      </c>
      <c r="I52" s="84">
        <v>2.3E-2</v>
      </c>
      <c r="J52" s="84">
        <v>0</v>
      </c>
      <c r="K52" s="84">
        <v>0.54500000000000004</v>
      </c>
      <c r="L52" s="84">
        <v>0.29499999999999998</v>
      </c>
      <c r="M52" s="84">
        <v>0.22700000000000001</v>
      </c>
      <c r="N52" s="84">
        <v>0.22700000000000001</v>
      </c>
      <c r="O52" s="84">
        <v>0.159</v>
      </c>
    </row>
    <row r="53" spans="1:21" ht="15.75" thickBot="1" x14ac:dyDescent="0.3">
      <c r="A53" s="85" t="s">
        <v>42</v>
      </c>
      <c r="B53" s="81" t="s">
        <v>2</v>
      </c>
      <c r="C53" s="81" t="s">
        <v>3</v>
      </c>
      <c r="D53" s="81" t="s">
        <v>4</v>
      </c>
      <c r="E53" s="81" t="s">
        <v>5</v>
      </c>
      <c r="F53" s="81" t="s">
        <v>6</v>
      </c>
      <c r="G53" s="81" t="s">
        <v>7</v>
      </c>
      <c r="H53" s="81" t="s">
        <v>8</v>
      </c>
      <c r="I53" s="81" t="s">
        <v>9</v>
      </c>
      <c r="J53" s="81" t="s">
        <v>10</v>
      </c>
      <c r="K53" s="81" t="s">
        <v>11</v>
      </c>
      <c r="L53" s="81" t="s">
        <v>12</v>
      </c>
      <c r="M53" s="81" t="s">
        <v>13</v>
      </c>
      <c r="N53" s="81" t="s">
        <v>14</v>
      </c>
      <c r="O53" s="81" t="s">
        <v>15</v>
      </c>
      <c r="R53" s="6">
        <v>0.5</v>
      </c>
      <c r="S53" s="7">
        <v>1.5</v>
      </c>
      <c r="T53" s="7">
        <v>2.5</v>
      </c>
      <c r="U53" s="8">
        <v>3.5</v>
      </c>
    </row>
    <row r="54" spans="1:21" x14ac:dyDescent="0.25">
      <c r="A54" s="85"/>
      <c r="B54" s="2" t="s">
        <v>220</v>
      </c>
      <c r="C54" s="71">
        <v>2</v>
      </c>
      <c r="D54" s="82">
        <v>4</v>
      </c>
      <c r="E54" s="72">
        <v>1</v>
      </c>
      <c r="F54" s="72">
        <v>1</v>
      </c>
      <c r="G54" s="72">
        <v>1</v>
      </c>
      <c r="H54" s="72">
        <v>1</v>
      </c>
      <c r="I54" s="72">
        <v>0</v>
      </c>
      <c r="J54" s="72">
        <v>0</v>
      </c>
      <c r="K54" s="72">
        <v>0</v>
      </c>
      <c r="L54" s="72">
        <v>1</v>
      </c>
      <c r="M54" s="72">
        <v>0</v>
      </c>
      <c r="N54" s="72">
        <v>0</v>
      </c>
      <c r="O54" s="72">
        <v>0</v>
      </c>
      <c r="P54" s="72">
        <v>0</v>
      </c>
      <c r="R54" s="4" t="str">
        <f>IF(E54&lt;$Q$1,"No Bet","Bet")</f>
        <v>Bet</v>
      </c>
      <c r="S54" s="4" t="str">
        <f t="shared" ref="S54:U54" si="12">IF(F54&lt;$Q$1,"No Bet","Bet")</f>
        <v>Bet</v>
      </c>
      <c r="T54" s="4" t="str">
        <f t="shared" si="12"/>
        <v>Bet</v>
      </c>
      <c r="U54" s="4" t="str">
        <f t="shared" si="12"/>
        <v>Bet</v>
      </c>
    </row>
    <row r="55" spans="1:21" x14ac:dyDescent="0.25">
      <c r="A55" s="2" t="s">
        <v>232</v>
      </c>
      <c r="B55" s="71">
        <v>1</v>
      </c>
      <c r="C55" s="82">
        <v>4</v>
      </c>
      <c r="D55" s="72">
        <v>1</v>
      </c>
      <c r="E55" s="72">
        <v>1</v>
      </c>
      <c r="F55" s="72">
        <v>1</v>
      </c>
      <c r="G55" s="72">
        <v>1</v>
      </c>
      <c r="H55" s="72">
        <v>0</v>
      </c>
      <c r="I55" s="72">
        <v>0</v>
      </c>
      <c r="J55" s="72">
        <v>0</v>
      </c>
      <c r="K55" s="72">
        <v>1</v>
      </c>
      <c r="L55" s="72">
        <v>0</v>
      </c>
      <c r="M55" s="72">
        <v>0</v>
      </c>
      <c r="N55" s="72">
        <v>0</v>
      </c>
      <c r="O55" s="72">
        <v>0</v>
      </c>
      <c r="R55" s="4" t="str">
        <f>IF(D55&lt;$Q$1,"No Bet","Bet")</f>
        <v>Bet</v>
      </c>
      <c r="S55" s="4" t="str">
        <f t="shared" ref="S55:U55" si="13">IF(E55&lt;$Q$1,"No Bet","Bet")</f>
        <v>Bet</v>
      </c>
      <c r="T55" s="4" t="str">
        <f t="shared" si="13"/>
        <v>Bet</v>
      </c>
      <c r="U55" s="4" t="str">
        <f t="shared" si="13"/>
        <v>Bet</v>
      </c>
    </row>
    <row r="56" spans="1:21" x14ac:dyDescent="0.25">
      <c r="A56" s="2" t="s">
        <v>226</v>
      </c>
      <c r="B56" s="71">
        <v>3</v>
      </c>
      <c r="C56" s="82">
        <v>3.67</v>
      </c>
      <c r="D56" s="72">
        <v>1</v>
      </c>
      <c r="E56" s="72">
        <v>1</v>
      </c>
      <c r="F56" s="72">
        <v>1</v>
      </c>
      <c r="G56" s="72">
        <v>0.33</v>
      </c>
      <c r="H56" s="72">
        <v>0.33</v>
      </c>
      <c r="I56" s="72">
        <v>0</v>
      </c>
      <c r="J56" s="72">
        <v>0</v>
      </c>
      <c r="K56" s="72">
        <v>1</v>
      </c>
      <c r="L56" s="72">
        <v>0</v>
      </c>
      <c r="M56" s="72">
        <v>0</v>
      </c>
      <c r="N56" s="72">
        <v>0</v>
      </c>
      <c r="O56" s="72">
        <v>0</v>
      </c>
      <c r="R56" s="4" t="str">
        <f t="shared" ref="R56:R75" si="14">IF(D56&lt;$Q$1,"No Bet","Bet")</f>
        <v>Bet</v>
      </c>
      <c r="S56" s="4" t="str">
        <f t="shared" ref="S56:S75" si="15">IF(E56&lt;$Q$1,"No Bet","Bet")</f>
        <v>Bet</v>
      </c>
      <c r="T56" s="4" t="str">
        <f t="shared" ref="T56:T75" si="16">IF(F56&lt;$Q$1,"No Bet","Bet")</f>
        <v>Bet</v>
      </c>
      <c r="U56" s="4" t="str">
        <f t="shared" ref="U56:U75" si="17">IF(G56&lt;$Q$1,"No Bet","Bet")</f>
        <v>No Bet</v>
      </c>
    </row>
    <row r="57" spans="1:21" x14ac:dyDescent="0.25">
      <c r="A57" s="2" t="s">
        <v>222</v>
      </c>
      <c r="B57" s="71">
        <v>2</v>
      </c>
      <c r="C57" s="82">
        <v>3.5</v>
      </c>
      <c r="D57" s="72">
        <v>1</v>
      </c>
      <c r="E57" s="72">
        <v>0.5</v>
      </c>
      <c r="F57" s="72">
        <v>0.5</v>
      </c>
      <c r="G57" s="72">
        <v>0.5</v>
      </c>
      <c r="H57" s="72">
        <v>0.5</v>
      </c>
      <c r="I57" s="72">
        <v>0.5</v>
      </c>
      <c r="J57" s="72">
        <v>0</v>
      </c>
      <c r="K57" s="72">
        <v>0.5</v>
      </c>
      <c r="L57" s="72">
        <v>0.5</v>
      </c>
      <c r="M57" s="72">
        <v>0</v>
      </c>
      <c r="N57" s="72">
        <v>0.5</v>
      </c>
      <c r="O57" s="72">
        <v>0</v>
      </c>
      <c r="R57" s="4" t="str">
        <f t="shared" si="14"/>
        <v>Bet</v>
      </c>
      <c r="S57" s="4" t="str">
        <f t="shared" si="15"/>
        <v>No Bet</v>
      </c>
      <c r="T57" s="4" t="str">
        <f t="shared" si="16"/>
        <v>No Bet</v>
      </c>
      <c r="U57" s="4" t="str">
        <f t="shared" si="17"/>
        <v>No Bet</v>
      </c>
    </row>
    <row r="58" spans="1:21" x14ac:dyDescent="0.25">
      <c r="A58" s="2" t="s">
        <v>223</v>
      </c>
      <c r="B58" s="71">
        <v>2</v>
      </c>
      <c r="C58" s="82">
        <v>3</v>
      </c>
      <c r="D58" s="72">
        <v>1</v>
      </c>
      <c r="E58" s="72">
        <v>1</v>
      </c>
      <c r="F58" s="72">
        <v>1</v>
      </c>
      <c r="G58" s="72">
        <v>0</v>
      </c>
      <c r="H58" s="72">
        <v>0</v>
      </c>
      <c r="I58" s="72">
        <v>0</v>
      </c>
      <c r="J58" s="72">
        <v>0</v>
      </c>
      <c r="K58" s="72">
        <v>1</v>
      </c>
      <c r="L58" s="72">
        <v>0</v>
      </c>
      <c r="M58" s="72">
        <v>0</v>
      </c>
      <c r="N58" s="72">
        <v>0</v>
      </c>
      <c r="O58" s="72">
        <v>0</v>
      </c>
      <c r="R58" s="4" t="str">
        <f t="shared" si="14"/>
        <v>Bet</v>
      </c>
      <c r="S58" s="4" t="str">
        <f t="shared" si="15"/>
        <v>Bet</v>
      </c>
      <c r="T58" s="4" t="str">
        <f t="shared" si="16"/>
        <v>Bet</v>
      </c>
      <c r="U58" s="4" t="str">
        <f t="shared" si="17"/>
        <v>No Bet</v>
      </c>
    </row>
    <row r="59" spans="1:21" x14ac:dyDescent="0.25">
      <c r="A59" s="2" t="s">
        <v>227</v>
      </c>
      <c r="B59" s="71">
        <v>2</v>
      </c>
      <c r="C59" s="82">
        <v>3</v>
      </c>
      <c r="D59" s="72">
        <v>1</v>
      </c>
      <c r="E59" s="72">
        <v>1</v>
      </c>
      <c r="F59" s="72">
        <v>0.5</v>
      </c>
      <c r="G59" s="72">
        <v>0.5</v>
      </c>
      <c r="H59" s="72">
        <v>0</v>
      </c>
      <c r="I59" s="72">
        <v>0</v>
      </c>
      <c r="J59" s="72">
        <v>0</v>
      </c>
      <c r="K59" s="72">
        <v>0.5</v>
      </c>
      <c r="L59" s="72">
        <v>0</v>
      </c>
      <c r="M59" s="72">
        <v>0.5</v>
      </c>
      <c r="N59" s="72">
        <v>0</v>
      </c>
      <c r="O59" s="72">
        <v>0.5</v>
      </c>
      <c r="R59" s="4" t="str">
        <f t="shared" si="14"/>
        <v>Bet</v>
      </c>
      <c r="S59" s="4" t="str">
        <f t="shared" si="15"/>
        <v>Bet</v>
      </c>
      <c r="T59" s="4" t="str">
        <f t="shared" si="16"/>
        <v>No Bet</v>
      </c>
      <c r="U59" s="4" t="str">
        <f t="shared" si="17"/>
        <v>No Bet</v>
      </c>
    </row>
    <row r="60" spans="1:21" x14ac:dyDescent="0.25">
      <c r="A60" s="2" t="s">
        <v>224</v>
      </c>
      <c r="B60" s="71">
        <v>2</v>
      </c>
      <c r="C60" s="82">
        <v>3</v>
      </c>
      <c r="D60" s="72">
        <v>1</v>
      </c>
      <c r="E60" s="72">
        <v>1</v>
      </c>
      <c r="F60" s="72">
        <v>0.5</v>
      </c>
      <c r="G60" s="72">
        <v>0.5</v>
      </c>
      <c r="H60" s="72">
        <v>0</v>
      </c>
      <c r="I60" s="72">
        <v>0</v>
      </c>
      <c r="J60" s="72">
        <v>0</v>
      </c>
      <c r="K60" s="72">
        <v>1</v>
      </c>
      <c r="L60" s="72">
        <v>0</v>
      </c>
      <c r="M60" s="72">
        <v>0</v>
      </c>
      <c r="N60" s="72">
        <v>0</v>
      </c>
      <c r="O60" s="72">
        <v>0</v>
      </c>
      <c r="R60" s="4" t="str">
        <f t="shared" si="14"/>
        <v>Bet</v>
      </c>
      <c r="S60" s="4" t="str">
        <f t="shared" si="15"/>
        <v>Bet</v>
      </c>
      <c r="T60" s="4" t="str">
        <f t="shared" si="16"/>
        <v>No Bet</v>
      </c>
      <c r="U60" s="4" t="str">
        <f t="shared" si="17"/>
        <v>No Bet</v>
      </c>
    </row>
    <row r="61" spans="1:21" x14ac:dyDescent="0.25">
      <c r="A61" s="2" t="s">
        <v>225</v>
      </c>
      <c r="B61" s="71">
        <v>2</v>
      </c>
      <c r="C61" s="82">
        <v>3</v>
      </c>
      <c r="D61" s="72">
        <v>1</v>
      </c>
      <c r="E61" s="72">
        <v>1</v>
      </c>
      <c r="F61" s="72">
        <v>0.5</v>
      </c>
      <c r="G61" s="72">
        <v>0.5</v>
      </c>
      <c r="H61" s="72">
        <v>0</v>
      </c>
      <c r="I61" s="72">
        <v>0</v>
      </c>
      <c r="J61" s="72">
        <v>0</v>
      </c>
      <c r="K61" s="72">
        <v>1</v>
      </c>
      <c r="L61" s="72">
        <v>0</v>
      </c>
      <c r="M61" s="72">
        <v>0</v>
      </c>
      <c r="N61" s="72">
        <v>0</v>
      </c>
      <c r="O61" s="72">
        <v>0</v>
      </c>
      <c r="R61" s="4" t="str">
        <f t="shared" si="14"/>
        <v>Bet</v>
      </c>
      <c r="S61" s="4" t="str">
        <f t="shared" si="15"/>
        <v>Bet</v>
      </c>
      <c r="T61" s="4" t="str">
        <f t="shared" si="16"/>
        <v>No Bet</v>
      </c>
      <c r="U61" s="4" t="str">
        <f t="shared" si="17"/>
        <v>No Bet</v>
      </c>
    </row>
    <row r="62" spans="1:21" x14ac:dyDescent="0.25">
      <c r="A62" s="2" t="s">
        <v>221</v>
      </c>
      <c r="B62" s="71">
        <v>2</v>
      </c>
      <c r="C62" s="82">
        <v>3</v>
      </c>
      <c r="D62" s="72">
        <v>1</v>
      </c>
      <c r="E62" s="72">
        <v>1</v>
      </c>
      <c r="F62" s="72">
        <v>0.5</v>
      </c>
      <c r="G62" s="72">
        <v>0.5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>
        <v>1</v>
      </c>
      <c r="N62" s="72">
        <v>0</v>
      </c>
      <c r="O62" s="72">
        <v>1</v>
      </c>
      <c r="R62" s="4" t="str">
        <f t="shared" si="14"/>
        <v>Bet</v>
      </c>
      <c r="S62" s="4" t="str">
        <f t="shared" si="15"/>
        <v>Bet</v>
      </c>
      <c r="T62" s="4" t="str">
        <f t="shared" si="16"/>
        <v>No Bet</v>
      </c>
      <c r="U62" s="4" t="str">
        <f t="shared" si="17"/>
        <v>No Bet</v>
      </c>
    </row>
    <row r="63" spans="1:21" x14ac:dyDescent="0.25">
      <c r="A63" s="2" t="s">
        <v>228</v>
      </c>
      <c r="B63" s="71">
        <v>2</v>
      </c>
      <c r="C63" s="82">
        <v>2.5</v>
      </c>
      <c r="D63" s="72">
        <v>1</v>
      </c>
      <c r="E63" s="72">
        <v>1</v>
      </c>
      <c r="F63" s="72">
        <v>0.5</v>
      </c>
      <c r="G63" s="72">
        <v>0</v>
      </c>
      <c r="H63" s="72">
        <v>0</v>
      </c>
      <c r="I63" s="72">
        <v>0</v>
      </c>
      <c r="J63" s="72">
        <v>0</v>
      </c>
      <c r="K63" s="72">
        <v>0.5</v>
      </c>
      <c r="L63" s="72">
        <v>0.5</v>
      </c>
      <c r="M63" s="72">
        <v>0</v>
      </c>
      <c r="N63" s="72">
        <v>0.5</v>
      </c>
      <c r="O63" s="72">
        <v>0</v>
      </c>
      <c r="R63" s="4" t="str">
        <f t="shared" si="14"/>
        <v>Bet</v>
      </c>
      <c r="S63" s="4" t="str">
        <f t="shared" si="15"/>
        <v>Bet</v>
      </c>
      <c r="T63" s="4" t="str">
        <f t="shared" si="16"/>
        <v>No Bet</v>
      </c>
      <c r="U63" s="4" t="str">
        <f t="shared" si="17"/>
        <v>No Bet</v>
      </c>
    </row>
    <row r="64" spans="1:21" x14ac:dyDescent="0.25">
      <c r="A64" s="2" t="s">
        <v>230</v>
      </c>
      <c r="B64" s="71">
        <v>2</v>
      </c>
      <c r="C64" s="82">
        <v>2.5</v>
      </c>
      <c r="D64" s="72">
        <v>0.5</v>
      </c>
      <c r="E64" s="72">
        <v>0.5</v>
      </c>
      <c r="F64" s="72">
        <v>0.5</v>
      </c>
      <c r="G64" s="72">
        <v>0.5</v>
      </c>
      <c r="H64" s="72">
        <v>0.5</v>
      </c>
      <c r="I64" s="72">
        <v>0</v>
      </c>
      <c r="J64" s="72">
        <v>0</v>
      </c>
      <c r="K64" s="72">
        <v>0.5</v>
      </c>
      <c r="L64" s="72">
        <v>0.5</v>
      </c>
      <c r="M64" s="72">
        <v>0.5</v>
      </c>
      <c r="N64" s="72">
        <v>0</v>
      </c>
      <c r="O64" s="72">
        <v>0</v>
      </c>
      <c r="R64" s="4" t="str">
        <f t="shared" si="14"/>
        <v>No Bet</v>
      </c>
      <c r="S64" s="4" t="str">
        <f t="shared" si="15"/>
        <v>No Bet</v>
      </c>
      <c r="T64" s="4" t="str">
        <f t="shared" si="16"/>
        <v>No Bet</v>
      </c>
      <c r="U64" s="4" t="str">
        <f t="shared" si="17"/>
        <v>No Bet</v>
      </c>
    </row>
    <row r="65" spans="1:21" x14ac:dyDescent="0.25">
      <c r="A65" s="2" t="s">
        <v>239</v>
      </c>
      <c r="B65" s="71">
        <v>2</v>
      </c>
      <c r="C65" s="82">
        <v>2.5</v>
      </c>
      <c r="D65" s="72">
        <v>1</v>
      </c>
      <c r="E65" s="72">
        <v>1</v>
      </c>
      <c r="F65" s="72">
        <v>0.5</v>
      </c>
      <c r="G65" s="72">
        <v>0</v>
      </c>
      <c r="H65" s="72">
        <v>0</v>
      </c>
      <c r="I65" s="72">
        <v>0</v>
      </c>
      <c r="J65" s="72">
        <v>0</v>
      </c>
      <c r="K65" s="72">
        <v>0.5</v>
      </c>
      <c r="L65" s="72">
        <v>0.5</v>
      </c>
      <c r="M65" s="72">
        <v>0</v>
      </c>
      <c r="N65" s="72">
        <v>0.5</v>
      </c>
      <c r="O65" s="72">
        <v>0</v>
      </c>
      <c r="R65" s="4" t="str">
        <f t="shared" si="14"/>
        <v>Bet</v>
      </c>
      <c r="S65" s="4" t="str">
        <f t="shared" si="15"/>
        <v>Bet</v>
      </c>
      <c r="T65" s="4" t="str">
        <f t="shared" si="16"/>
        <v>No Bet</v>
      </c>
      <c r="U65" s="4" t="str">
        <f t="shared" si="17"/>
        <v>No Bet</v>
      </c>
    </row>
    <row r="66" spans="1:21" x14ac:dyDescent="0.25">
      <c r="A66" s="2" t="s">
        <v>233</v>
      </c>
      <c r="B66" s="71">
        <v>3</v>
      </c>
      <c r="C66" s="82">
        <v>2</v>
      </c>
      <c r="D66" s="72">
        <v>1</v>
      </c>
      <c r="E66" s="72">
        <v>0.67</v>
      </c>
      <c r="F66" s="72">
        <v>0.33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0.33</v>
      </c>
      <c r="M66" s="72">
        <v>0.67</v>
      </c>
      <c r="N66" s="72">
        <v>0.33</v>
      </c>
      <c r="O66" s="72">
        <v>0.67</v>
      </c>
      <c r="R66" s="4" t="str">
        <f t="shared" si="14"/>
        <v>Bet</v>
      </c>
      <c r="S66" s="4" t="str">
        <f t="shared" si="15"/>
        <v>No Bet</v>
      </c>
      <c r="T66" s="4" t="str">
        <f t="shared" si="16"/>
        <v>No Bet</v>
      </c>
      <c r="U66" s="4" t="str">
        <f t="shared" si="17"/>
        <v>No Bet</v>
      </c>
    </row>
    <row r="67" spans="1:21" x14ac:dyDescent="0.25">
      <c r="A67" s="2" t="s">
        <v>235</v>
      </c>
      <c r="B67" s="71">
        <v>2</v>
      </c>
      <c r="C67" s="82">
        <v>2</v>
      </c>
      <c r="D67" s="72">
        <v>1</v>
      </c>
      <c r="E67" s="72">
        <v>0.5</v>
      </c>
      <c r="F67" s="72">
        <v>0.5</v>
      </c>
      <c r="G67" s="72">
        <v>0</v>
      </c>
      <c r="H67" s="72">
        <v>0</v>
      </c>
      <c r="I67" s="72">
        <v>0</v>
      </c>
      <c r="J67" s="72">
        <v>0</v>
      </c>
      <c r="K67" s="72">
        <v>0.5</v>
      </c>
      <c r="L67" s="72">
        <v>0</v>
      </c>
      <c r="M67" s="72">
        <v>0.5</v>
      </c>
      <c r="N67" s="72">
        <v>0</v>
      </c>
      <c r="O67" s="72">
        <v>0.5</v>
      </c>
      <c r="R67" s="4" t="str">
        <f t="shared" si="14"/>
        <v>Bet</v>
      </c>
      <c r="S67" s="4" t="str">
        <f t="shared" si="15"/>
        <v>No Bet</v>
      </c>
      <c r="T67" s="4" t="str">
        <f t="shared" si="16"/>
        <v>No Bet</v>
      </c>
      <c r="U67" s="4" t="str">
        <f t="shared" si="17"/>
        <v>No Bet</v>
      </c>
    </row>
    <row r="68" spans="1:21" x14ac:dyDescent="0.25">
      <c r="A68" s="2" t="s">
        <v>229</v>
      </c>
      <c r="B68" s="71">
        <v>2</v>
      </c>
      <c r="C68" s="82">
        <v>2</v>
      </c>
      <c r="D68" s="72">
        <v>1</v>
      </c>
      <c r="E68" s="72">
        <v>1</v>
      </c>
      <c r="F68" s="72">
        <v>0</v>
      </c>
      <c r="G68" s="72">
        <v>0</v>
      </c>
      <c r="H68" s="72">
        <v>0</v>
      </c>
      <c r="I68" s="72">
        <v>0</v>
      </c>
      <c r="J68" s="72">
        <v>0</v>
      </c>
      <c r="K68" s="72">
        <v>1</v>
      </c>
      <c r="L68" s="72">
        <v>0</v>
      </c>
      <c r="M68" s="72">
        <v>0</v>
      </c>
      <c r="N68" s="72">
        <v>0</v>
      </c>
      <c r="O68" s="72">
        <v>0</v>
      </c>
      <c r="R68" s="4" t="str">
        <f t="shared" si="14"/>
        <v>Bet</v>
      </c>
      <c r="S68" s="4" t="str">
        <f t="shared" si="15"/>
        <v>Bet</v>
      </c>
      <c r="T68" s="4" t="str">
        <f t="shared" si="16"/>
        <v>No Bet</v>
      </c>
      <c r="U68" s="4" t="str">
        <f t="shared" si="17"/>
        <v>No Bet</v>
      </c>
    </row>
    <row r="69" spans="1:21" x14ac:dyDescent="0.25">
      <c r="A69" s="2" t="s">
        <v>234</v>
      </c>
      <c r="B69" s="71">
        <v>2</v>
      </c>
      <c r="C69" s="82">
        <v>1.5</v>
      </c>
      <c r="D69" s="72">
        <v>1</v>
      </c>
      <c r="E69" s="72">
        <v>0.5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0.5</v>
      </c>
      <c r="L69" s="72">
        <v>0.5</v>
      </c>
      <c r="M69" s="72">
        <v>0</v>
      </c>
      <c r="N69" s="72">
        <v>0.5</v>
      </c>
      <c r="O69" s="72">
        <v>0</v>
      </c>
      <c r="R69" s="4" t="str">
        <f t="shared" si="14"/>
        <v>Bet</v>
      </c>
      <c r="S69" s="4" t="str">
        <f t="shared" si="15"/>
        <v>No Bet</v>
      </c>
      <c r="T69" s="4" t="str">
        <f t="shared" si="16"/>
        <v>No Bet</v>
      </c>
      <c r="U69" s="4" t="str">
        <f t="shared" si="17"/>
        <v>No Bet</v>
      </c>
    </row>
    <row r="70" spans="1:21" x14ac:dyDescent="0.25">
      <c r="A70" s="2" t="s">
        <v>236</v>
      </c>
      <c r="B70" s="71">
        <v>2</v>
      </c>
      <c r="C70" s="82">
        <v>1.5</v>
      </c>
      <c r="D70" s="72">
        <v>0.5</v>
      </c>
      <c r="E70" s="72">
        <v>0.5</v>
      </c>
      <c r="F70" s="72">
        <v>0.5</v>
      </c>
      <c r="G70" s="72">
        <v>0</v>
      </c>
      <c r="H70" s="72">
        <v>0</v>
      </c>
      <c r="I70" s="72">
        <v>0</v>
      </c>
      <c r="J70" s="72">
        <v>0</v>
      </c>
      <c r="K70" s="72">
        <v>0.5</v>
      </c>
      <c r="L70" s="72">
        <v>0.5</v>
      </c>
      <c r="M70" s="72">
        <v>0.5</v>
      </c>
      <c r="N70" s="72">
        <v>0</v>
      </c>
      <c r="O70" s="72">
        <v>0</v>
      </c>
      <c r="R70" s="4" t="str">
        <f t="shared" si="14"/>
        <v>No Bet</v>
      </c>
      <c r="S70" s="4" t="str">
        <f t="shared" si="15"/>
        <v>No Bet</v>
      </c>
      <c r="T70" s="4" t="str">
        <f t="shared" si="16"/>
        <v>No Bet</v>
      </c>
      <c r="U70" s="4" t="str">
        <f t="shared" si="17"/>
        <v>No Bet</v>
      </c>
    </row>
    <row r="71" spans="1:21" x14ac:dyDescent="0.25">
      <c r="A71" s="2" t="s">
        <v>238</v>
      </c>
      <c r="B71" s="71">
        <v>2</v>
      </c>
      <c r="C71" s="82">
        <v>1.5</v>
      </c>
      <c r="D71" s="72">
        <v>1</v>
      </c>
      <c r="E71" s="72">
        <v>0.5</v>
      </c>
      <c r="F71" s="72">
        <v>0</v>
      </c>
      <c r="G71" s="72">
        <v>0</v>
      </c>
      <c r="H71" s="72">
        <v>0</v>
      </c>
      <c r="I71" s="72">
        <v>0</v>
      </c>
      <c r="J71" s="72">
        <v>0</v>
      </c>
      <c r="K71" s="72">
        <v>0.5</v>
      </c>
      <c r="L71" s="72">
        <v>0</v>
      </c>
      <c r="M71" s="72">
        <v>0.5</v>
      </c>
      <c r="N71" s="72">
        <v>0</v>
      </c>
      <c r="O71" s="72">
        <v>0.5</v>
      </c>
      <c r="R71" s="4" t="str">
        <f t="shared" si="14"/>
        <v>Bet</v>
      </c>
      <c r="S71" s="4" t="str">
        <f t="shared" si="15"/>
        <v>No Bet</v>
      </c>
      <c r="T71" s="4" t="str">
        <f t="shared" si="16"/>
        <v>No Bet</v>
      </c>
      <c r="U71" s="4" t="str">
        <f t="shared" si="17"/>
        <v>No Bet</v>
      </c>
    </row>
    <row r="72" spans="1:21" x14ac:dyDescent="0.25">
      <c r="A72" s="2" t="s">
        <v>240</v>
      </c>
      <c r="B72" s="71">
        <v>1</v>
      </c>
      <c r="C72" s="82">
        <v>1</v>
      </c>
      <c r="D72" s="72">
        <v>1</v>
      </c>
      <c r="E72" s="72">
        <v>0</v>
      </c>
      <c r="F72" s="72">
        <v>0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>
        <v>1</v>
      </c>
      <c r="N72" s="72">
        <v>0</v>
      </c>
      <c r="O72" s="72">
        <v>1</v>
      </c>
      <c r="R72" s="4" t="str">
        <f t="shared" si="14"/>
        <v>Bet</v>
      </c>
      <c r="S72" s="4" t="str">
        <f t="shared" si="15"/>
        <v>No Bet</v>
      </c>
      <c r="T72" s="4" t="str">
        <f t="shared" si="16"/>
        <v>No Bet</v>
      </c>
      <c r="U72" s="4" t="str">
        <f t="shared" si="17"/>
        <v>No Bet</v>
      </c>
    </row>
    <row r="73" spans="1:21" x14ac:dyDescent="0.25">
      <c r="A73" s="2" t="s">
        <v>237</v>
      </c>
      <c r="B73" s="71">
        <v>2</v>
      </c>
      <c r="C73" s="82">
        <v>1</v>
      </c>
      <c r="D73" s="72">
        <v>1</v>
      </c>
      <c r="E73" s="72">
        <v>0</v>
      </c>
      <c r="F73" s="72">
        <v>0</v>
      </c>
      <c r="G73" s="72">
        <v>0</v>
      </c>
      <c r="H73" s="72">
        <v>0</v>
      </c>
      <c r="I73" s="72">
        <v>0</v>
      </c>
      <c r="J73" s="72">
        <v>0</v>
      </c>
      <c r="K73" s="72">
        <v>0</v>
      </c>
      <c r="L73" s="72">
        <v>0.5</v>
      </c>
      <c r="M73" s="72">
        <v>0.5</v>
      </c>
      <c r="N73" s="72">
        <v>0.5</v>
      </c>
      <c r="O73" s="72">
        <v>0.5</v>
      </c>
      <c r="R73" s="4" t="str">
        <f t="shared" si="14"/>
        <v>Bet</v>
      </c>
      <c r="S73" s="4" t="str">
        <f t="shared" si="15"/>
        <v>No Bet</v>
      </c>
      <c r="T73" s="4" t="str">
        <f t="shared" si="16"/>
        <v>No Bet</v>
      </c>
      <c r="U73" s="4" t="str">
        <f t="shared" si="17"/>
        <v>No Bet</v>
      </c>
    </row>
    <row r="74" spans="1:21" x14ac:dyDescent="0.25">
      <c r="A74" s="2" t="s">
        <v>231</v>
      </c>
      <c r="B74" s="71">
        <v>2</v>
      </c>
      <c r="C74" s="82">
        <v>1</v>
      </c>
      <c r="D74" s="72">
        <v>0.5</v>
      </c>
      <c r="E74" s="72">
        <v>0.5</v>
      </c>
      <c r="F74" s="72">
        <v>0</v>
      </c>
      <c r="G74" s="72">
        <v>0</v>
      </c>
      <c r="H74" s="72">
        <v>0</v>
      </c>
      <c r="I74" s="72">
        <v>0</v>
      </c>
      <c r="J74" s="72">
        <v>0</v>
      </c>
      <c r="K74" s="72">
        <v>0.5</v>
      </c>
      <c r="L74" s="72">
        <v>0.5</v>
      </c>
      <c r="M74" s="72">
        <v>0.5</v>
      </c>
      <c r="N74" s="72">
        <v>0</v>
      </c>
      <c r="O74" s="72">
        <v>0</v>
      </c>
      <c r="R74" s="4" t="str">
        <f t="shared" si="14"/>
        <v>No Bet</v>
      </c>
      <c r="S74" s="4" t="str">
        <f t="shared" si="15"/>
        <v>No Bet</v>
      </c>
      <c r="T74" s="4" t="str">
        <f t="shared" si="16"/>
        <v>No Bet</v>
      </c>
      <c r="U74" s="4" t="str">
        <f t="shared" si="17"/>
        <v>No Bet</v>
      </c>
    </row>
    <row r="75" spans="1:21" x14ac:dyDescent="0.25">
      <c r="A75" s="2" t="s">
        <v>241</v>
      </c>
      <c r="B75" s="71">
        <v>2</v>
      </c>
      <c r="C75" s="82">
        <v>1</v>
      </c>
      <c r="D75" s="72">
        <v>1</v>
      </c>
      <c r="E75" s="72">
        <v>0</v>
      </c>
      <c r="F75" s="72">
        <v>0</v>
      </c>
      <c r="G75" s="72">
        <v>0</v>
      </c>
      <c r="H75" s="72">
        <v>0</v>
      </c>
      <c r="I75" s="72">
        <v>0</v>
      </c>
      <c r="J75" s="72">
        <v>0</v>
      </c>
      <c r="K75" s="72">
        <v>0</v>
      </c>
      <c r="L75" s="72">
        <v>0.5</v>
      </c>
      <c r="M75" s="72">
        <v>0.5</v>
      </c>
      <c r="N75" s="72">
        <v>0.5</v>
      </c>
      <c r="O75" s="72">
        <v>0.5</v>
      </c>
      <c r="R75" s="4" t="str">
        <f t="shared" si="14"/>
        <v>Bet</v>
      </c>
      <c r="S75" s="4" t="str">
        <f t="shared" si="15"/>
        <v>No Bet</v>
      </c>
      <c r="T75" s="4" t="str">
        <f t="shared" si="16"/>
        <v>No Bet</v>
      </c>
      <c r="U75" s="4" t="str">
        <f t="shared" si="17"/>
        <v>No Bet</v>
      </c>
    </row>
    <row r="76" spans="1:21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</row>
    <row r="77" spans="1:21" x14ac:dyDescent="0.25">
      <c r="A77" s="83" t="s">
        <v>40</v>
      </c>
      <c r="B77" s="57"/>
      <c r="C77" s="57"/>
      <c r="D77" s="84">
        <v>0.93200000000000005</v>
      </c>
      <c r="E77" s="84">
        <v>0.70499999999999996</v>
      </c>
      <c r="F77" s="84">
        <v>0.432</v>
      </c>
      <c r="G77" s="84">
        <v>0.22700000000000001</v>
      </c>
      <c r="H77" s="84">
        <v>6.8000000000000005E-2</v>
      </c>
      <c r="I77" s="84">
        <v>2.3E-2</v>
      </c>
      <c r="J77" s="84">
        <v>0</v>
      </c>
      <c r="K77" s="84">
        <v>0.54500000000000004</v>
      </c>
      <c r="L77" s="84">
        <v>0.22700000000000001</v>
      </c>
      <c r="M77" s="84">
        <v>0.29499999999999998</v>
      </c>
      <c r="N77" s="84">
        <v>0.159</v>
      </c>
      <c r="O77" s="84">
        <v>0.22700000000000001</v>
      </c>
    </row>
    <row r="78" spans="1:21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</row>
    <row r="79" spans="1:21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</row>
    <row r="80" spans="1:21" ht="23.25" customHeight="1" x14ac:dyDescent="0.25">
      <c r="A80" s="86" t="s">
        <v>43</v>
      </c>
      <c r="B80" s="8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</row>
    <row r="81" spans="1:16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</row>
    <row r="82" spans="1:16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</row>
    <row r="83" spans="1:16" ht="15" customHeight="1" x14ac:dyDescent="0.25">
      <c r="A83" s="58" t="s">
        <v>44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</row>
    <row r="84" spans="1:16" x14ac:dyDescent="0.25">
      <c r="A84" s="85" t="s">
        <v>1</v>
      </c>
      <c r="B84" s="81" t="s">
        <v>2</v>
      </c>
      <c r="C84" s="81" t="s">
        <v>3</v>
      </c>
      <c r="D84" s="81" t="s">
        <v>4</v>
      </c>
      <c r="E84" s="81" t="s">
        <v>5</v>
      </c>
      <c r="F84" s="81" t="s">
        <v>6</v>
      </c>
      <c r="G84" s="81" t="s">
        <v>7</v>
      </c>
      <c r="H84" s="81" t="s">
        <v>8</v>
      </c>
      <c r="I84" s="81" t="s">
        <v>9</v>
      </c>
      <c r="J84" s="81" t="s">
        <v>10</v>
      </c>
      <c r="K84" s="81" t="s">
        <v>11</v>
      </c>
      <c r="L84" s="81" t="s">
        <v>12</v>
      </c>
      <c r="M84" s="81" t="s">
        <v>13</v>
      </c>
      <c r="N84" s="81" t="s">
        <v>14</v>
      </c>
      <c r="O84" s="81" t="s">
        <v>15</v>
      </c>
    </row>
    <row r="85" spans="1:16" x14ac:dyDescent="0.25">
      <c r="A85" s="85"/>
      <c r="B85" s="2" t="s">
        <v>225</v>
      </c>
      <c r="C85" s="71">
        <v>4</v>
      </c>
      <c r="D85" s="82">
        <v>2</v>
      </c>
      <c r="E85" s="72">
        <v>1</v>
      </c>
      <c r="F85" s="72">
        <v>0.5</v>
      </c>
      <c r="G85" s="72">
        <v>0.5</v>
      </c>
      <c r="H85" s="72">
        <v>0</v>
      </c>
      <c r="I85" s="72">
        <v>0</v>
      </c>
      <c r="J85" s="72">
        <v>0</v>
      </c>
      <c r="K85" s="72">
        <v>0</v>
      </c>
      <c r="L85" s="72">
        <v>0.5</v>
      </c>
      <c r="M85" s="72">
        <v>0</v>
      </c>
      <c r="N85" s="72">
        <v>0.5</v>
      </c>
      <c r="O85" s="72">
        <v>0</v>
      </c>
      <c r="P85" s="72">
        <v>0.5</v>
      </c>
    </row>
    <row r="86" spans="1:16" x14ac:dyDescent="0.25">
      <c r="A86" s="2" t="s">
        <v>222</v>
      </c>
      <c r="B86" s="71">
        <v>4</v>
      </c>
      <c r="C86" s="82">
        <v>1.5</v>
      </c>
      <c r="D86" s="72">
        <v>0.75</v>
      </c>
      <c r="E86" s="72">
        <v>0.5</v>
      </c>
      <c r="F86" s="72">
        <v>0.25</v>
      </c>
      <c r="G86" s="72">
        <v>0</v>
      </c>
      <c r="H86" s="72">
        <v>0</v>
      </c>
      <c r="I86" s="72">
        <v>0</v>
      </c>
      <c r="J86" s="72">
        <v>0</v>
      </c>
      <c r="K86" s="72">
        <v>0.25</v>
      </c>
      <c r="L86" s="72">
        <v>0.5</v>
      </c>
      <c r="M86" s="72">
        <v>0.5</v>
      </c>
      <c r="N86" s="72">
        <v>0.25</v>
      </c>
      <c r="O86" s="72">
        <v>0.25</v>
      </c>
    </row>
    <row r="87" spans="1:16" x14ac:dyDescent="0.25">
      <c r="A87" s="2" t="s">
        <v>220</v>
      </c>
      <c r="B87" s="71">
        <v>4</v>
      </c>
      <c r="C87" s="82">
        <v>1.5</v>
      </c>
      <c r="D87" s="72">
        <v>0.75</v>
      </c>
      <c r="E87" s="72">
        <v>0.5</v>
      </c>
      <c r="F87" s="72">
        <v>0.25</v>
      </c>
      <c r="G87" s="72">
        <v>0</v>
      </c>
      <c r="H87" s="72">
        <v>0</v>
      </c>
      <c r="I87" s="72">
        <v>0</v>
      </c>
      <c r="J87" s="72">
        <v>0</v>
      </c>
      <c r="K87" s="72">
        <v>0.25</v>
      </c>
      <c r="L87" s="72">
        <v>0.5</v>
      </c>
      <c r="M87" s="72">
        <v>0.5</v>
      </c>
      <c r="N87" s="72">
        <v>0.25</v>
      </c>
      <c r="O87" s="72">
        <v>0.25</v>
      </c>
    </row>
    <row r="88" spans="1:16" x14ac:dyDescent="0.25">
      <c r="A88" s="2" t="s">
        <v>228</v>
      </c>
      <c r="B88" s="71">
        <v>4</v>
      </c>
      <c r="C88" s="82">
        <v>1.5</v>
      </c>
      <c r="D88" s="72">
        <v>1</v>
      </c>
      <c r="E88" s="72">
        <v>0.5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0.25</v>
      </c>
      <c r="L88" s="72">
        <v>0.5</v>
      </c>
      <c r="M88" s="72">
        <v>0.25</v>
      </c>
      <c r="N88" s="72">
        <v>0.5</v>
      </c>
      <c r="O88" s="72">
        <v>0.25</v>
      </c>
    </row>
    <row r="89" spans="1:16" x14ac:dyDescent="0.25">
      <c r="A89" s="2" t="s">
        <v>226</v>
      </c>
      <c r="B89" s="71">
        <v>4</v>
      </c>
      <c r="C89" s="82">
        <v>1.5</v>
      </c>
      <c r="D89" s="72">
        <v>1</v>
      </c>
      <c r="E89" s="72">
        <v>0.5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0.5</v>
      </c>
      <c r="L89" s="72">
        <v>0.25</v>
      </c>
      <c r="M89" s="72">
        <v>0.25</v>
      </c>
      <c r="N89" s="72">
        <v>0.25</v>
      </c>
      <c r="O89" s="72">
        <v>0.25</v>
      </c>
    </row>
    <row r="90" spans="1:16" x14ac:dyDescent="0.25">
      <c r="A90" s="2" t="s">
        <v>229</v>
      </c>
      <c r="B90" s="71">
        <v>4</v>
      </c>
      <c r="C90" s="82">
        <v>1.25</v>
      </c>
      <c r="D90" s="72">
        <v>0.75</v>
      </c>
      <c r="E90" s="72">
        <v>0.25</v>
      </c>
      <c r="F90" s="72">
        <v>0.25</v>
      </c>
      <c r="G90" s="72">
        <v>0</v>
      </c>
      <c r="H90" s="72">
        <v>0</v>
      </c>
      <c r="I90" s="72">
        <v>0</v>
      </c>
      <c r="J90" s="72">
        <v>0</v>
      </c>
      <c r="K90" s="72">
        <v>0.25</v>
      </c>
      <c r="L90" s="72">
        <v>0.25</v>
      </c>
      <c r="M90" s="72">
        <v>0.75</v>
      </c>
      <c r="N90" s="72">
        <v>0</v>
      </c>
      <c r="O90" s="72">
        <v>0.5</v>
      </c>
    </row>
    <row r="91" spans="1:16" x14ac:dyDescent="0.25">
      <c r="A91" s="2" t="s">
        <v>227</v>
      </c>
      <c r="B91" s="71">
        <v>4</v>
      </c>
      <c r="C91" s="82">
        <v>1.25</v>
      </c>
      <c r="D91" s="72">
        <v>0.5</v>
      </c>
      <c r="E91" s="72">
        <v>0.5</v>
      </c>
      <c r="F91" s="72">
        <v>0.25</v>
      </c>
      <c r="G91" s="72">
        <v>0</v>
      </c>
      <c r="H91" s="72">
        <v>0</v>
      </c>
      <c r="I91" s="72">
        <v>0</v>
      </c>
      <c r="J91" s="72">
        <v>0</v>
      </c>
      <c r="K91" s="72">
        <v>0.5</v>
      </c>
      <c r="L91" s="72">
        <v>0.5</v>
      </c>
      <c r="M91" s="72">
        <v>0.5</v>
      </c>
      <c r="N91" s="72">
        <v>0</v>
      </c>
      <c r="O91" s="72">
        <v>0</v>
      </c>
    </row>
    <row r="92" spans="1:16" x14ac:dyDescent="0.25">
      <c r="A92" s="2" t="s">
        <v>235</v>
      </c>
      <c r="B92" s="71">
        <v>4</v>
      </c>
      <c r="C92" s="82">
        <v>1</v>
      </c>
      <c r="D92" s="72">
        <v>0.75</v>
      </c>
      <c r="E92" s="72">
        <v>0.25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0.5</v>
      </c>
      <c r="M92" s="72">
        <v>0.75</v>
      </c>
      <c r="N92" s="72">
        <v>0.25</v>
      </c>
      <c r="O92" s="72">
        <v>0.5</v>
      </c>
    </row>
    <row r="93" spans="1:16" x14ac:dyDescent="0.25">
      <c r="A93" s="2" t="s">
        <v>234</v>
      </c>
      <c r="B93" s="71">
        <v>4</v>
      </c>
      <c r="C93" s="82">
        <v>0.75</v>
      </c>
      <c r="D93" s="72">
        <v>0.75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0.75</v>
      </c>
      <c r="M93" s="72">
        <v>0.5</v>
      </c>
      <c r="N93" s="72">
        <v>0.5</v>
      </c>
      <c r="O93" s="72">
        <v>0.25</v>
      </c>
    </row>
    <row r="94" spans="1:16" x14ac:dyDescent="0.25">
      <c r="A94" s="2" t="s">
        <v>223</v>
      </c>
      <c r="B94" s="71">
        <v>4</v>
      </c>
      <c r="C94" s="82">
        <v>0.75</v>
      </c>
      <c r="D94" s="72">
        <v>0.75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0.75</v>
      </c>
      <c r="M94" s="72">
        <v>0.5</v>
      </c>
      <c r="N94" s="72">
        <v>0.5</v>
      </c>
      <c r="O94" s="72">
        <v>0.25</v>
      </c>
    </row>
    <row r="95" spans="1:16" x14ac:dyDescent="0.25">
      <c r="A95" s="2" t="s">
        <v>237</v>
      </c>
      <c r="B95" s="71">
        <v>4</v>
      </c>
      <c r="C95" s="82">
        <v>0.75</v>
      </c>
      <c r="D95" s="72">
        <v>0.5</v>
      </c>
      <c r="E95" s="72">
        <v>0.25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0.75</v>
      </c>
      <c r="M95" s="72">
        <v>0.75</v>
      </c>
      <c r="N95" s="72">
        <v>0.25</v>
      </c>
      <c r="O95" s="72">
        <v>0.25</v>
      </c>
    </row>
    <row r="96" spans="1:16" x14ac:dyDescent="0.25">
      <c r="A96" s="2" t="s">
        <v>224</v>
      </c>
      <c r="B96" s="71">
        <v>4</v>
      </c>
      <c r="C96" s="82">
        <v>0.75</v>
      </c>
      <c r="D96" s="72">
        <v>0.75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1</v>
      </c>
      <c r="M96" s="72">
        <v>0.25</v>
      </c>
      <c r="N96" s="72">
        <v>0.75</v>
      </c>
      <c r="O96" s="72">
        <v>0</v>
      </c>
    </row>
    <row r="97" spans="1:16" x14ac:dyDescent="0.25">
      <c r="A97" s="2" t="s">
        <v>232</v>
      </c>
      <c r="B97" s="71">
        <v>4</v>
      </c>
      <c r="C97" s="82">
        <v>0.75</v>
      </c>
      <c r="D97" s="72">
        <v>0.75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0.75</v>
      </c>
      <c r="M97" s="72">
        <v>0.5</v>
      </c>
      <c r="N97" s="72">
        <v>0.5</v>
      </c>
      <c r="O97" s="72">
        <v>0.25</v>
      </c>
    </row>
    <row r="98" spans="1:16" x14ac:dyDescent="0.25">
      <c r="A98" s="2" t="s">
        <v>239</v>
      </c>
      <c r="B98" s="71">
        <v>4</v>
      </c>
      <c r="C98" s="82">
        <v>0.75</v>
      </c>
      <c r="D98" s="72">
        <v>0.5</v>
      </c>
      <c r="E98" s="72">
        <v>0.25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1</v>
      </c>
      <c r="M98" s="72">
        <v>0.5</v>
      </c>
      <c r="N98" s="72">
        <v>0.5</v>
      </c>
      <c r="O98" s="72">
        <v>0</v>
      </c>
    </row>
    <row r="99" spans="1:16" x14ac:dyDescent="0.25">
      <c r="A99" s="2" t="s">
        <v>221</v>
      </c>
      <c r="B99" s="71">
        <v>4</v>
      </c>
      <c r="C99" s="82">
        <v>0.75</v>
      </c>
      <c r="D99" s="72">
        <v>0.75</v>
      </c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0.5</v>
      </c>
      <c r="M99" s="72">
        <v>0.75</v>
      </c>
      <c r="N99" s="72">
        <v>0.25</v>
      </c>
      <c r="O99" s="72">
        <v>0.5</v>
      </c>
    </row>
    <row r="100" spans="1:16" x14ac:dyDescent="0.25">
      <c r="A100" s="2" t="s">
        <v>236</v>
      </c>
      <c r="B100" s="71">
        <v>4</v>
      </c>
      <c r="C100" s="82">
        <v>0.5</v>
      </c>
      <c r="D100" s="72">
        <v>0.5</v>
      </c>
      <c r="E100" s="72">
        <v>0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0.5</v>
      </c>
      <c r="M100" s="72">
        <v>1</v>
      </c>
      <c r="N100" s="72">
        <v>0</v>
      </c>
      <c r="O100" s="72">
        <v>0.5</v>
      </c>
    </row>
    <row r="101" spans="1:16" x14ac:dyDescent="0.25">
      <c r="A101" s="2" t="s">
        <v>240</v>
      </c>
      <c r="B101" s="71">
        <v>4</v>
      </c>
      <c r="C101" s="82">
        <v>0.5</v>
      </c>
      <c r="D101" s="72">
        <v>0.5</v>
      </c>
      <c r="E101" s="72">
        <v>0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1</v>
      </c>
      <c r="M101" s="72">
        <v>0.5</v>
      </c>
      <c r="N101" s="72">
        <v>0.5</v>
      </c>
      <c r="O101" s="72">
        <v>0</v>
      </c>
    </row>
    <row r="102" spans="1:16" x14ac:dyDescent="0.25">
      <c r="A102" s="2" t="s">
        <v>241</v>
      </c>
      <c r="B102" s="71">
        <v>4</v>
      </c>
      <c r="C102" s="82">
        <v>0.5</v>
      </c>
      <c r="D102" s="72">
        <v>0.5</v>
      </c>
      <c r="E102" s="72">
        <v>0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0.5</v>
      </c>
      <c r="M102" s="72">
        <v>1</v>
      </c>
      <c r="N102" s="72">
        <v>0</v>
      </c>
      <c r="O102" s="72">
        <v>0.5</v>
      </c>
    </row>
    <row r="103" spans="1:16" x14ac:dyDescent="0.25">
      <c r="A103" s="2" t="s">
        <v>231</v>
      </c>
      <c r="B103" s="71">
        <v>4</v>
      </c>
      <c r="C103" s="82">
        <v>0.25</v>
      </c>
      <c r="D103" s="72">
        <v>0.25</v>
      </c>
      <c r="E103" s="72">
        <v>0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0.75</v>
      </c>
      <c r="M103" s="72">
        <v>1</v>
      </c>
      <c r="N103" s="72">
        <v>0</v>
      </c>
      <c r="O103" s="72">
        <v>0.25</v>
      </c>
    </row>
    <row r="104" spans="1:16" x14ac:dyDescent="0.25">
      <c r="A104" s="2" t="s">
        <v>230</v>
      </c>
      <c r="B104" s="71">
        <v>4</v>
      </c>
      <c r="C104" s="82">
        <v>0.25</v>
      </c>
      <c r="D104" s="72">
        <v>0.25</v>
      </c>
      <c r="E104" s="72">
        <v>0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0.75</v>
      </c>
      <c r="M104" s="72">
        <v>1</v>
      </c>
      <c r="N104" s="72">
        <v>0</v>
      </c>
      <c r="O104" s="72">
        <v>0.25</v>
      </c>
    </row>
    <row r="105" spans="1:16" x14ac:dyDescent="0.25">
      <c r="A105" s="2" t="s">
        <v>238</v>
      </c>
      <c r="B105" s="71">
        <v>4</v>
      </c>
      <c r="C105" s="82">
        <v>0.25</v>
      </c>
      <c r="D105" s="72">
        <v>0.25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1</v>
      </c>
      <c r="M105" s="72">
        <v>0.75</v>
      </c>
      <c r="N105" s="72">
        <v>0.25</v>
      </c>
      <c r="O105" s="72">
        <v>0</v>
      </c>
    </row>
    <row r="106" spans="1:16" x14ac:dyDescent="0.25">
      <c r="A106" s="2" t="s">
        <v>233</v>
      </c>
      <c r="B106" s="71">
        <v>4</v>
      </c>
      <c r="C106" s="82">
        <v>0</v>
      </c>
      <c r="D106" s="72">
        <v>0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1</v>
      </c>
      <c r="M106" s="72">
        <v>1</v>
      </c>
      <c r="N106" s="72">
        <v>0</v>
      </c>
      <c r="O106" s="72">
        <v>0</v>
      </c>
    </row>
    <row r="107" spans="1:16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</row>
    <row r="108" spans="1:16" x14ac:dyDescent="0.25">
      <c r="A108" s="83" t="s">
        <v>40</v>
      </c>
      <c r="B108" s="57"/>
      <c r="C108" s="57"/>
      <c r="D108" s="84">
        <v>0.61399999999999999</v>
      </c>
      <c r="E108" s="84">
        <v>0.182</v>
      </c>
      <c r="F108" s="84">
        <v>6.8000000000000005E-2</v>
      </c>
      <c r="G108" s="84">
        <v>0</v>
      </c>
      <c r="H108" s="84">
        <v>0</v>
      </c>
      <c r="I108" s="84">
        <v>0</v>
      </c>
      <c r="J108" s="84">
        <v>0</v>
      </c>
      <c r="K108" s="84">
        <v>0.114</v>
      </c>
      <c r="L108" s="84">
        <v>0.63600000000000001</v>
      </c>
      <c r="M108" s="84">
        <v>0.63600000000000001</v>
      </c>
      <c r="N108" s="84">
        <v>0.25</v>
      </c>
      <c r="O108" s="84">
        <v>0.25</v>
      </c>
    </row>
    <row r="109" spans="1:16" x14ac:dyDescent="0.25">
      <c r="A109" s="58"/>
      <c r="B109" s="58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</row>
    <row r="110" spans="1:16" ht="15" customHeight="1" x14ac:dyDescent="0.25">
      <c r="A110" s="58" t="s">
        <v>45</v>
      </c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</row>
    <row r="111" spans="1:16" x14ac:dyDescent="0.25">
      <c r="A111" s="85" t="s">
        <v>41</v>
      </c>
      <c r="B111" s="81" t="s">
        <v>2</v>
      </c>
      <c r="C111" s="81" t="s">
        <v>3</v>
      </c>
      <c r="D111" s="81" t="s">
        <v>4</v>
      </c>
      <c r="E111" s="81" t="s">
        <v>5</v>
      </c>
      <c r="F111" s="81" t="s">
        <v>6</v>
      </c>
      <c r="G111" s="81" t="s">
        <v>7</v>
      </c>
      <c r="H111" s="81" t="s">
        <v>8</v>
      </c>
      <c r="I111" s="81" t="s">
        <v>9</v>
      </c>
      <c r="J111" s="81" t="s">
        <v>10</v>
      </c>
      <c r="K111" s="81" t="s">
        <v>11</v>
      </c>
      <c r="L111" s="81" t="s">
        <v>12</v>
      </c>
      <c r="M111" s="81" t="s">
        <v>13</v>
      </c>
      <c r="N111" s="81" t="s">
        <v>14</v>
      </c>
      <c r="O111" s="81" t="s">
        <v>15</v>
      </c>
    </row>
    <row r="112" spans="1:16" x14ac:dyDescent="0.25">
      <c r="A112" s="85"/>
      <c r="B112" s="2" t="s">
        <v>225</v>
      </c>
      <c r="C112" s="71">
        <v>2</v>
      </c>
      <c r="D112" s="82">
        <v>3</v>
      </c>
      <c r="E112" s="72">
        <v>1</v>
      </c>
      <c r="F112" s="72">
        <v>1</v>
      </c>
      <c r="G112" s="72">
        <v>1</v>
      </c>
      <c r="H112" s="72">
        <v>0</v>
      </c>
      <c r="I112" s="72">
        <v>0</v>
      </c>
      <c r="J112" s="72">
        <v>0</v>
      </c>
      <c r="K112" s="72">
        <v>0</v>
      </c>
      <c r="L112" s="72">
        <v>1</v>
      </c>
      <c r="M112" s="72">
        <v>0</v>
      </c>
      <c r="N112" s="72">
        <v>0</v>
      </c>
      <c r="O112" s="72">
        <v>0</v>
      </c>
      <c r="P112" s="72">
        <v>0</v>
      </c>
    </row>
    <row r="113" spans="1:15" x14ac:dyDescent="0.25">
      <c r="A113" s="2" t="s">
        <v>222</v>
      </c>
      <c r="B113" s="71">
        <v>2</v>
      </c>
      <c r="C113" s="82">
        <v>1.5</v>
      </c>
      <c r="D113" s="72">
        <v>1</v>
      </c>
      <c r="E113" s="72">
        <v>0.5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0.5</v>
      </c>
      <c r="M113" s="72">
        <v>0.5</v>
      </c>
      <c r="N113" s="72">
        <v>0.5</v>
      </c>
      <c r="O113" s="72">
        <v>0.5</v>
      </c>
    </row>
    <row r="114" spans="1:15" x14ac:dyDescent="0.25">
      <c r="A114" s="2" t="s">
        <v>235</v>
      </c>
      <c r="B114" s="71">
        <v>2</v>
      </c>
      <c r="C114" s="82">
        <v>1.5</v>
      </c>
      <c r="D114" s="72">
        <v>1</v>
      </c>
      <c r="E114" s="72">
        <v>0.5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0.5</v>
      </c>
      <c r="M114" s="72">
        <v>0.5</v>
      </c>
      <c r="N114" s="72">
        <v>0.5</v>
      </c>
      <c r="O114" s="72">
        <v>0.5</v>
      </c>
    </row>
    <row r="115" spans="1:15" x14ac:dyDescent="0.25">
      <c r="A115" s="2" t="s">
        <v>228</v>
      </c>
      <c r="B115" s="71">
        <v>2</v>
      </c>
      <c r="C115" s="82">
        <v>1.5</v>
      </c>
      <c r="D115" s="72">
        <v>1</v>
      </c>
      <c r="E115" s="72">
        <v>0.5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0.5</v>
      </c>
      <c r="L115" s="72">
        <v>0</v>
      </c>
      <c r="M115" s="72">
        <v>0.5</v>
      </c>
      <c r="N115" s="72">
        <v>0</v>
      </c>
      <c r="O115" s="72">
        <v>0.5</v>
      </c>
    </row>
    <row r="116" spans="1:15" x14ac:dyDescent="0.25">
      <c r="A116" s="2" t="s">
        <v>229</v>
      </c>
      <c r="B116" s="71">
        <v>2</v>
      </c>
      <c r="C116" s="82">
        <v>1.5</v>
      </c>
      <c r="D116" s="72">
        <v>0.5</v>
      </c>
      <c r="E116" s="72">
        <v>0.5</v>
      </c>
      <c r="F116" s="72">
        <v>0.5</v>
      </c>
      <c r="G116" s="72">
        <v>0</v>
      </c>
      <c r="H116" s="72">
        <v>0</v>
      </c>
      <c r="I116" s="72">
        <v>0</v>
      </c>
      <c r="J116" s="72">
        <v>0</v>
      </c>
      <c r="K116" s="72">
        <v>0.5</v>
      </c>
      <c r="L116" s="72">
        <v>0.5</v>
      </c>
      <c r="M116" s="72">
        <v>0.5</v>
      </c>
      <c r="N116" s="72">
        <v>0</v>
      </c>
      <c r="O116" s="72">
        <v>0</v>
      </c>
    </row>
    <row r="117" spans="1:15" x14ac:dyDescent="0.25">
      <c r="A117" s="2" t="s">
        <v>223</v>
      </c>
      <c r="B117" s="71">
        <v>2</v>
      </c>
      <c r="C117" s="82">
        <v>1</v>
      </c>
      <c r="D117" s="72">
        <v>1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0.5</v>
      </c>
      <c r="M117" s="72">
        <v>0.5</v>
      </c>
      <c r="N117" s="72">
        <v>0.5</v>
      </c>
      <c r="O117" s="72">
        <v>0.5</v>
      </c>
    </row>
    <row r="118" spans="1:15" x14ac:dyDescent="0.25">
      <c r="A118" s="2" t="s">
        <v>237</v>
      </c>
      <c r="B118" s="71">
        <v>2</v>
      </c>
      <c r="C118" s="82">
        <v>1</v>
      </c>
      <c r="D118" s="72">
        <v>0.5</v>
      </c>
      <c r="E118" s="72">
        <v>0.5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1</v>
      </c>
      <c r="M118" s="72">
        <v>0.5</v>
      </c>
      <c r="N118" s="72">
        <v>0.5</v>
      </c>
      <c r="O118" s="72">
        <v>0</v>
      </c>
    </row>
    <row r="119" spans="1:15" x14ac:dyDescent="0.25">
      <c r="A119" s="2" t="s">
        <v>227</v>
      </c>
      <c r="B119" s="71">
        <v>2</v>
      </c>
      <c r="C119" s="82">
        <v>1</v>
      </c>
      <c r="D119" s="72">
        <v>0.5</v>
      </c>
      <c r="E119" s="72">
        <v>0.5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0.5</v>
      </c>
      <c r="L119" s="72">
        <v>0.5</v>
      </c>
      <c r="M119" s="72">
        <v>0.5</v>
      </c>
      <c r="N119" s="72">
        <v>0</v>
      </c>
      <c r="O119" s="72">
        <v>0</v>
      </c>
    </row>
    <row r="120" spans="1:15" x14ac:dyDescent="0.25">
      <c r="A120" s="2" t="s">
        <v>226</v>
      </c>
      <c r="B120" s="71">
        <v>1</v>
      </c>
      <c r="C120" s="82">
        <v>1</v>
      </c>
      <c r="D120" s="72">
        <v>1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1</v>
      </c>
      <c r="M120" s="72">
        <v>0</v>
      </c>
      <c r="N120" s="72">
        <v>1</v>
      </c>
      <c r="O120" s="72">
        <v>0</v>
      </c>
    </row>
    <row r="121" spans="1:15" x14ac:dyDescent="0.25">
      <c r="A121" s="2" t="s">
        <v>240</v>
      </c>
      <c r="B121" s="71">
        <v>3</v>
      </c>
      <c r="C121" s="82">
        <v>0.67</v>
      </c>
      <c r="D121" s="72">
        <v>0.67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1</v>
      </c>
      <c r="M121" s="72">
        <v>0.33</v>
      </c>
      <c r="N121" s="72">
        <v>0.67</v>
      </c>
      <c r="O121" s="72">
        <v>0</v>
      </c>
    </row>
    <row r="122" spans="1:15" x14ac:dyDescent="0.25">
      <c r="A122" s="2" t="s">
        <v>232</v>
      </c>
      <c r="B122" s="71">
        <v>3</v>
      </c>
      <c r="C122" s="82">
        <v>0.67</v>
      </c>
      <c r="D122" s="72">
        <v>0.67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0.67</v>
      </c>
      <c r="M122" s="72">
        <v>0.67</v>
      </c>
      <c r="N122" s="72">
        <v>0.33</v>
      </c>
      <c r="O122" s="72">
        <v>0.33</v>
      </c>
    </row>
    <row r="123" spans="1:15" x14ac:dyDescent="0.25">
      <c r="A123" s="2" t="s">
        <v>234</v>
      </c>
      <c r="B123" s="71">
        <v>2</v>
      </c>
      <c r="C123" s="82">
        <v>0.5</v>
      </c>
      <c r="D123" s="72">
        <v>0.5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1</v>
      </c>
      <c r="M123" s="72">
        <v>0.5</v>
      </c>
      <c r="N123" s="72">
        <v>0.5</v>
      </c>
      <c r="O123" s="72">
        <v>0</v>
      </c>
    </row>
    <row r="124" spans="1:15" x14ac:dyDescent="0.25">
      <c r="A124" s="2" t="s">
        <v>220</v>
      </c>
      <c r="B124" s="71">
        <v>2</v>
      </c>
      <c r="C124" s="82">
        <v>0.5</v>
      </c>
      <c r="D124" s="72">
        <v>0.5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1</v>
      </c>
      <c r="M124" s="72">
        <v>0.5</v>
      </c>
      <c r="N124" s="72">
        <v>0.5</v>
      </c>
      <c r="O124" s="72">
        <v>0</v>
      </c>
    </row>
    <row r="125" spans="1:15" x14ac:dyDescent="0.25">
      <c r="A125" s="2" t="s">
        <v>236</v>
      </c>
      <c r="B125" s="71">
        <v>2</v>
      </c>
      <c r="C125" s="82">
        <v>0.5</v>
      </c>
      <c r="D125" s="72">
        <v>0.5</v>
      </c>
      <c r="E125" s="72">
        <v>0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0.5</v>
      </c>
      <c r="M125" s="72">
        <v>1</v>
      </c>
      <c r="N125" s="72">
        <v>0</v>
      </c>
      <c r="O125" s="72">
        <v>0.5</v>
      </c>
    </row>
    <row r="126" spans="1:15" x14ac:dyDescent="0.25">
      <c r="A126" s="2" t="s">
        <v>231</v>
      </c>
      <c r="B126" s="71">
        <v>2</v>
      </c>
      <c r="C126" s="82">
        <v>0.5</v>
      </c>
      <c r="D126" s="72">
        <v>0.5</v>
      </c>
      <c r="E126" s="72">
        <v>0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0.5</v>
      </c>
      <c r="M126" s="72">
        <v>1</v>
      </c>
      <c r="N126" s="72">
        <v>0</v>
      </c>
      <c r="O126" s="72">
        <v>0.5</v>
      </c>
    </row>
    <row r="127" spans="1:15" x14ac:dyDescent="0.25">
      <c r="A127" s="2" t="s">
        <v>241</v>
      </c>
      <c r="B127" s="71">
        <v>2</v>
      </c>
      <c r="C127" s="82">
        <v>0.5</v>
      </c>
      <c r="D127" s="72">
        <v>0.5</v>
      </c>
      <c r="E127" s="72">
        <v>0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0</v>
      </c>
      <c r="L127" s="72">
        <v>0.5</v>
      </c>
      <c r="M127" s="72">
        <v>1</v>
      </c>
      <c r="N127" s="72">
        <v>0</v>
      </c>
      <c r="O127" s="72">
        <v>0.5</v>
      </c>
    </row>
    <row r="128" spans="1:15" x14ac:dyDescent="0.25">
      <c r="A128" s="2" t="s">
        <v>224</v>
      </c>
      <c r="B128" s="71">
        <v>2</v>
      </c>
      <c r="C128" s="82">
        <v>0.5</v>
      </c>
      <c r="D128" s="72">
        <v>0.5</v>
      </c>
      <c r="E128" s="72">
        <v>0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1</v>
      </c>
      <c r="M128" s="72">
        <v>0.5</v>
      </c>
      <c r="N128" s="72">
        <v>0.5</v>
      </c>
      <c r="O128" s="72">
        <v>0</v>
      </c>
    </row>
    <row r="129" spans="1:16" x14ac:dyDescent="0.25">
      <c r="A129" s="2" t="s">
        <v>239</v>
      </c>
      <c r="B129" s="71">
        <v>2</v>
      </c>
      <c r="C129" s="82">
        <v>0.5</v>
      </c>
      <c r="D129" s="72">
        <v>0.5</v>
      </c>
      <c r="E129" s="72">
        <v>0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</v>
      </c>
      <c r="L129" s="72">
        <v>1</v>
      </c>
      <c r="M129" s="72">
        <v>0.5</v>
      </c>
      <c r="N129" s="72">
        <v>0.5</v>
      </c>
      <c r="O129" s="72">
        <v>0</v>
      </c>
    </row>
    <row r="130" spans="1:16" x14ac:dyDescent="0.25">
      <c r="A130" s="2" t="s">
        <v>238</v>
      </c>
      <c r="B130" s="71">
        <v>2</v>
      </c>
      <c r="C130" s="82">
        <v>0.5</v>
      </c>
      <c r="D130" s="72">
        <v>0.5</v>
      </c>
      <c r="E130" s="72">
        <v>0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1</v>
      </c>
      <c r="M130" s="72">
        <v>0.5</v>
      </c>
      <c r="N130" s="72">
        <v>0.5</v>
      </c>
      <c r="O130" s="72">
        <v>0</v>
      </c>
    </row>
    <row r="131" spans="1:16" x14ac:dyDescent="0.25">
      <c r="A131" s="2" t="s">
        <v>221</v>
      </c>
      <c r="B131" s="71">
        <v>2</v>
      </c>
      <c r="C131" s="82">
        <v>0.5</v>
      </c>
      <c r="D131" s="72">
        <v>0.5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1</v>
      </c>
      <c r="M131" s="72">
        <v>0.5</v>
      </c>
      <c r="N131" s="72">
        <v>0.5</v>
      </c>
      <c r="O131" s="72">
        <v>0</v>
      </c>
    </row>
    <row r="132" spans="1:16" x14ac:dyDescent="0.25">
      <c r="A132" s="2" t="s">
        <v>233</v>
      </c>
      <c r="B132" s="71">
        <v>1</v>
      </c>
      <c r="C132" s="82">
        <v>0</v>
      </c>
      <c r="D132" s="72">
        <v>0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1</v>
      </c>
      <c r="M132" s="72">
        <v>1</v>
      </c>
      <c r="N132" s="72">
        <v>0</v>
      </c>
      <c r="O132" s="72">
        <v>0</v>
      </c>
    </row>
    <row r="133" spans="1:16" x14ac:dyDescent="0.25">
      <c r="A133" s="2" t="s">
        <v>230</v>
      </c>
      <c r="B133" s="71">
        <v>2</v>
      </c>
      <c r="C133" s="82">
        <v>0</v>
      </c>
      <c r="D133" s="72">
        <v>0</v>
      </c>
      <c r="E133" s="72">
        <v>0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1</v>
      </c>
      <c r="M133" s="72">
        <v>1</v>
      </c>
      <c r="N133" s="72">
        <v>0</v>
      </c>
      <c r="O133" s="72">
        <v>0</v>
      </c>
    </row>
    <row r="134" spans="1:16" x14ac:dyDescent="0.25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</row>
    <row r="135" spans="1:16" x14ac:dyDescent="0.25">
      <c r="A135" s="83" t="s">
        <v>40</v>
      </c>
      <c r="B135" s="57"/>
      <c r="C135" s="57"/>
      <c r="D135" s="84">
        <v>0.61399999999999999</v>
      </c>
      <c r="E135" s="84">
        <v>0.182</v>
      </c>
      <c r="F135" s="84">
        <v>6.8000000000000005E-2</v>
      </c>
      <c r="G135" s="84">
        <v>0</v>
      </c>
      <c r="H135" s="84">
        <v>0</v>
      </c>
      <c r="I135" s="84">
        <v>0</v>
      </c>
      <c r="J135" s="84">
        <v>0</v>
      </c>
      <c r="K135" s="84">
        <v>0.114</v>
      </c>
      <c r="L135" s="84">
        <v>0.70499999999999996</v>
      </c>
      <c r="M135" s="84">
        <v>0.56799999999999995</v>
      </c>
      <c r="N135" s="84">
        <v>0.318</v>
      </c>
      <c r="O135" s="84">
        <v>0.182</v>
      </c>
    </row>
    <row r="136" spans="1:16" x14ac:dyDescent="0.25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</row>
    <row r="137" spans="1:16" ht="15" customHeight="1" x14ac:dyDescent="0.25">
      <c r="A137" s="58" t="s">
        <v>46</v>
      </c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</row>
    <row r="138" spans="1:16" x14ac:dyDescent="0.25">
      <c r="A138" s="85" t="s">
        <v>42</v>
      </c>
      <c r="B138" s="81" t="s">
        <v>2</v>
      </c>
      <c r="C138" s="81" t="s">
        <v>3</v>
      </c>
      <c r="D138" s="81" t="s">
        <v>4</v>
      </c>
      <c r="E138" s="81" t="s">
        <v>5</v>
      </c>
      <c r="F138" s="81" t="s">
        <v>6</v>
      </c>
      <c r="G138" s="81" t="s">
        <v>7</v>
      </c>
      <c r="H138" s="81" t="s">
        <v>8</v>
      </c>
      <c r="I138" s="81" t="s">
        <v>9</v>
      </c>
      <c r="J138" s="81" t="s">
        <v>10</v>
      </c>
      <c r="K138" s="81" t="s">
        <v>11</v>
      </c>
      <c r="L138" s="81" t="s">
        <v>12</v>
      </c>
      <c r="M138" s="81" t="s">
        <v>13</v>
      </c>
      <c r="N138" s="81" t="s">
        <v>14</v>
      </c>
      <c r="O138" s="81" t="s">
        <v>15</v>
      </c>
    </row>
    <row r="139" spans="1:16" x14ac:dyDescent="0.25">
      <c r="A139" s="85"/>
      <c r="B139" s="2" t="s">
        <v>220</v>
      </c>
      <c r="C139" s="71">
        <v>2</v>
      </c>
      <c r="D139" s="82">
        <v>2.5</v>
      </c>
      <c r="E139" s="72">
        <v>1</v>
      </c>
      <c r="F139" s="72">
        <v>1</v>
      </c>
      <c r="G139" s="72">
        <v>0.5</v>
      </c>
      <c r="H139" s="72">
        <v>0</v>
      </c>
      <c r="I139" s="72">
        <v>0</v>
      </c>
      <c r="J139" s="72">
        <v>0</v>
      </c>
      <c r="K139" s="72">
        <v>0</v>
      </c>
      <c r="L139" s="72">
        <v>0.5</v>
      </c>
      <c r="M139" s="72">
        <v>0</v>
      </c>
      <c r="N139" s="72">
        <v>0.5</v>
      </c>
      <c r="O139" s="72">
        <v>0</v>
      </c>
      <c r="P139" s="72">
        <v>0.5</v>
      </c>
    </row>
    <row r="140" spans="1:16" x14ac:dyDescent="0.25">
      <c r="A140" s="2" t="s">
        <v>226</v>
      </c>
      <c r="B140" s="71">
        <v>3</v>
      </c>
      <c r="C140" s="82">
        <v>1.67</v>
      </c>
      <c r="D140" s="72">
        <v>1</v>
      </c>
      <c r="E140" s="72">
        <v>0.67</v>
      </c>
      <c r="F140" s="72">
        <v>0</v>
      </c>
      <c r="G140" s="72">
        <v>0</v>
      </c>
      <c r="H140" s="72">
        <v>0</v>
      </c>
      <c r="I140" s="72">
        <v>0</v>
      </c>
      <c r="J140" s="72">
        <v>0</v>
      </c>
      <c r="K140" s="72">
        <v>0.67</v>
      </c>
      <c r="L140" s="72">
        <v>0</v>
      </c>
      <c r="M140" s="72">
        <v>0.33</v>
      </c>
      <c r="N140" s="72">
        <v>0</v>
      </c>
      <c r="O140" s="72">
        <v>0.33</v>
      </c>
    </row>
    <row r="141" spans="1:16" x14ac:dyDescent="0.25">
      <c r="A141" s="2" t="s">
        <v>222</v>
      </c>
      <c r="B141" s="71">
        <v>2</v>
      </c>
      <c r="C141" s="82">
        <v>1.5</v>
      </c>
      <c r="D141" s="72">
        <v>0.5</v>
      </c>
      <c r="E141" s="72">
        <v>0.5</v>
      </c>
      <c r="F141" s="72">
        <v>0.5</v>
      </c>
      <c r="G141" s="72">
        <v>0</v>
      </c>
      <c r="H141" s="72">
        <v>0</v>
      </c>
      <c r="I141" s="72">
        <v>0</v>
      </c>
      <c r="J141" s="72">
        <v>0</v>
      </c>
      <c r="K141" s="72">
        <v>0.5</v>
      </c>
      <c r="L141" s="72">
        <v>0.5</v>
      </c>
      <c r="M141" s="72">
        <v>0.5</v>
      </c>
      <c r="N141" s="72">
        <v>0</v>
      </c>
      <c r="O141" s="72">
        <v>0</v>
      </c>
    </row>
    <row r="142" spans="1:16" x14ac:dyDescent="0.25">
      <c r="A142" s="2" t="s">
        <v>228</v>
      </c>
      <c r="B142" s="71">
        <v>2</v>
      </c>
      <c r="C142" s="82">
        <v>1.5</v>
      </c>
      <c r="D142" s="72">
        <v>1</v>
      </c>
      <c r="E142" s="72">
        <v>0.5</v>
      </c>
      <c r="F142" s="72">
        <v>0</v>
      </c>
      <c r="G142" s="72"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1</v>
      </c>
      <c r="M142" s="72">
        <v>0</v>
      </c>
      <c r="N142" s="72">
        <v>1</v>
      </c>
      <c r="O142" s="72">
        <v>0</v>
      </c>
    </row>
    <row r="143" spans="1:16" x14ac:dyDescent="0.25">
      <c r="A143" s="2" t="s">
        <v>227</v>
      </c>
      <c r="B143" s="71">
        <v>2</v>
      </c>
      <c r="C143" s="82">
        <v>1.5</v>
      </c>
      <c r="D143" s="72">
        <v>0.5</v>
      </c>
      <c r="E143" s="72">
        <v>0.5</v>
      </c>
      <c r="F143" s="72">
        <v>0.5</v>
      </c>
      <c r="G143" s="72">
        <v>0</v>
      </c>
      <c r="H143" s="72">
        <v>0</v>
      </c>
      <c r="I143" s="72">
        <v>0</v>
      </c>
      <c r="J143" s="72">
        <v>0</v>
      </c>
      <c r="K143" s="72">
        <v>0.5</v>
      </c>
      <c r="L143" s="72">
        <v>0.5</v>
      </c>
      <c r="M143" s="72">
        <v>0.5</v>
      </c>
      <c r="N143" s="72">
        <v>0</v>
      </c>
      <c r="O143" s="72">
        <v>0</v>
      </c>
    </row>
    <row r="144" spans="1:16" x14ac:dyDescent="0.25">
      <c r="A144" s="2" t="s">
        <v>234</v>
      </c>
      <c r="B144" s="71">
        <v>2</v>
      </c>
      <c r="C144" s="82">
        <v>1</v>
      </c>
      <c r="D144" s="72">
        <v>1</v>
      </c>
      <c r="E144" s="72">
        <v>0</v>
      </c>
      <c r="F144" s="72">
        <v>0</v>
      </c>
      <c r="G144" s="72">
        <v>0</v>
      </c>
      <c r="H144" s="72">
        <v>0</v>
      </c>
      <c r="I144" s="72">
        <v>0</v>
      </c>
      <c r="J144" s="72">
        <v>0</v>
      </c>
      <c r="K144" s="72">
        <v>0</v>
      </c>
      <c r="L144" s="72">
        <v>0.5</v>
      </c>
      <c r="M144" s="72">
        <v>0.5</v>
      </c>
      <c r="N144" s="72">
        <v>0.5</v>
      </c>
      <c r="O144" s="72">
        <v>0.5</v>
      </c>
    </row>
    <row r="145" spans="1:15" x14ac:dyDescent="0.25">
      <c r="A145" s="2" t="s">
        <v>229</v>
      </c>
      <c r="B145" s="71">
        <v>2</v>
      </c>
      <c r="C145" s="82">
        <v>1</v>
      </c>
      <c r="D145" s="72">
        <v>1</v>
      </c>
      <c r="E145" s="72">
        <v>0</v>
      </c>
      <c r="F145" s="72">
        <v>0</v>
      </c>
      <c r="G145" s="72">
        <v>0</v>
      </c>
      <c r="H145" s="72">
        <v>0</v>
      </c>
      <c r="I145" s="72">
        <v>0</v>
      </c>
      <c r="J145" s="72">
        <v>0</v>
      </c>
      <c r="K145" s="72">
        <v>0</v>
      </c>
      <c r="L145" s="72">
        <v>0</v>
      </c>
      <c r="M145" s="72">
        <v>1</v>
      </c>
      <c r="N145" s="72">
        <v>0</v>
      </c>
      <c r="O145" s="72">
        <v>1</v>
      </c>
    </row>
    <row r="146" spans="1:15" x14ac:dyDescent="0.25">
      <c r="A146" s="2" t="s">
        <v>224</v>
      </c>
      <c r="B146" s="71">
        <v>2</v>
      </c>
      <c r="C146" s="82">
        <v>1</v>
      </c>
      <c r="D146" s="72">
        <v>1</v>
      </c>
      <c r="E146" s="72">
        <v>0</v>
      </c>
      <c r="F146" s="72">
        <v>0</v>
      </c>
      <c r="G146" s="72">
        <v>0</v>
      </c>
      <c r="H146" s="72">
        <v>0</v>
      </c>
      <c r="I146" s="72">
        <v>0</v>
      </c>
      <c r="J146" s="72">
        <v>0</v>
      </c>
      <c r="K146" s="72">
        <v>0</v>
      </c>
      <c r="L146" s="72">
        <v>1</v>
      </c>
      <c r="M146" s="72">
        <v>0</v>
      </c>
      <c r="N146" s="72">
        <v>1</v>
      </c>
      <c r="O146" s="72">
        <v>0</v>
      </c>
    </row>
    <row r="147" spans="1:15" x14ac:dyDescent="0.25">
      <c r="A147" s="2" t="s">
        <v>232</v>
      </c>
      <c r="B147" s="71">
        <v>1</v>
      </c>
      <c r="C147" s="82">
        <v>1</v>
      </c>
      <c r="D147" s="72">
        <v>1</v>
      </c>
      <c r="E147" s="72">
        <v>0</v>
      </c>
      <c r="F147" s="72">
        <v>0</v>
      </c>
      <c r="G147" s="72">
        <v>0</v>
      </c>
      <c r="H147" s="72">
        <v>0</v>
      </c>
      <c r="I147" s="72">
        <v>0</v>
      </c>
      <c r="J147" s="72">
        <v>0</v>
      </c>
      <c r="K147" s="72">
        <v>0</v>
      </c>
      <c r="L147" s="72">
        <v>1</v>
      </c>
      <c r="M147" s="72">
        <v>0</v>
      </c>
      <c r="N147" s="72">
        <v>1</v>
      </c>
      <c r="O147" s="72">
        <v>0</v>
      </c>
    </row>
    <row r="148" spans="1:15" x14ac:dyDescent="0.25">
      <c r="A148" s="2" t="s">
        <v>225</v>
      </c>
      <c r="B148" s="71">
        <v>2</v>
      </c>
      <c r="C148" s="82">
        <v>1</v>
      </c>
      <c r="D148" s="72">
        <v>1</v>
      </c>
      <c r="E148" s="72">
        <v>0</v>
      </c>
      <c r="F148" s="72">
        <v>0</v>
      </c>
      <c r="G148" s="72">
        <v>0</v>
      </c>
      <c r="H148" s="72">
        <v>0</v>
      </c>
      <c r="I148" s="72">
        <v>0</v>
      </c>
      <c r="J148" s="72">
        <v>0</v>
      </c>
      <c r="K148" s="72">
        <v>0</v>
      </c>
      <c r="L148" s="72">
        <v>0</v>
      </c>
      <c r="M148" s="72">
        <v>1</v>
      </c>
      <c r="N148" s="72">
        <v>0</v>
      </c>
      <c r="O148" s="72">
        <v>1</v>
      </c>
    </row>
    <row r="149" spans="1:15" x14ac:dyDescent="0.25">
      <c r="A149" s="2" t="s">
        <v>239</v>
      </c>
      <c r="B149" s="71">
        <v>2</v>
      </c>
      <c r="C149" s="82">
        <v>1</v>
      </c>
      <c r="D149" s="72">
        <v>0.5</v>
      </c>
      <c r="E149" s="72">
        <v>0.5</v>
      </c>
      <c r="F149" s="72">
        <v>0</v>
      </c>
      <c r="G149" s="72">
        <v>0</v>
      </c>
      <c r="H149" s="72">
        <v>0</v>
      </c>
      <c r="I149" s="72">
        <v>0</v>
      </c>
      <c r="J149" s="72">
        <v>0</v>
      </c>
      <c r="K149" s="72">
        <v>0</v>
      </c>
      <c r="L149" s="72">
        <v>1</v>
      </c>
      <c r="M149" s="72">
        <v>0.5</v>
      </c>
      <c r="N149" s="72">
        <v>0.5</v>
      </c>
      <c r="O149" s="72">
        <v>0</v>
      </c>
    </row>
    <row r="150" spans="1:15" x14ac:dyDescent="0.25">
      <c r="A150" s="2" t="s">
        <v>221</v>
      </c>
      <c r="B150" s="71">
        <v>2</v>
      </c>
      <c r="C150" s="82">
        <v>1</v>
      </c>
      <c r="D150" s="72">
        <v>1</v>
      </c>
      <c r="E150" s="72">
        <v>0</v>
      </c>
      <c r="F150" s="72">
        <v>0</v>
      </c>
      <c r="G150" s="72">
        <v>0</v>
      </c>
      <c r="H150" s="72">
        <v>0</v>
      </c>
      <c r="I150" s="72">
        <v>0</v>
      </c>
      <c r="J150" s="72">
        <v>0</v>
      </c>
      <c r="K150" s="72">
        <v>0</v>
      </c>
      <c r="L150" s="72">
        <v>0</v>
      </c>
      <c r="M150" s="72">
        <v>1</v>
      </c>
      <c r="N150" s="72">
        <v>0</v>
      </c>
      <c r="O150" s="72">
        <v>1</v>
      </c>
    </row>
    <row r="151" spans="1:15" x14ac:dyDescent="0.25">
      <c r="A151" s="2" t="s">
        <v>223</v>
      </c>
      <c r="B151" s="71">
        <v>2</v>
      </c>
      <c r="C151" s="82">
        <v>0.5</v>
      </c>
      <c r="D151" s="72">
        <v>0.5</v>
      </c>
      <c r="E151" s="72">
        <v>0</v>
      </c>
      <c r="F151" s="72">
        <v>0</v>
      </c>
      <c r="G151" s="72">
        <v>0</v>
      </c>
      <c r="H151" s="72">
        <v>0</v>
      </c>
      <c r="I151" s="72">
        <v>0</v>
      </c>
      <c r="J151" s="72">
        <v>0</v>
      </c>
      <c r="K151" s="72">
        <v>0</v>
      </c>
      <c r="L151" s="72">
        <v>1</v>
      </c>
      <c r="M151" s="72">
        <v>0.5</v>
      </c>
      <c r="N151" s="72">
        <v>0.5</v>
      </c>
      <c r="O151" s="72">
        <v>0</v>
      </c>
    </row>
    <row r="152" spans="1:15" x14ac:dyDescent="0.25">
      <c r="A152" s="2" t="s">
        <v>235</v>
      </c>
      <c r="B152" s="71">
        <v>2</v>
      </c>
      <c r="C152" s="82">
        <v>0.5</v>
      </c>
      <c r="D152" s="72">
        <v>0.5</v>
      </c>
      <c r="E152" s="72">
        <v>0</v>
      </c>
      <c r="F152" s="72">
        <v>0</v>
      </c>
      <c r="G152" s="72">
        <v>0</v>
      </c>
      <c r="H152" s="72">
        <v>0</v>
      </c>
      <c r="I152" s="72">
        <v>0</v>
      </c>
      <c r="J152" s="72">
        <v>0</v>
      </c>
      <c r="K152" s="72">
        <v>0</v>
      </c>
      <c r="L152" s="72">
        <v>0.5</v>
      </c>
      <c r="M152" s="72">
        <v>1</v>
      </c>
      <c r="N152" s="72">
        <v>0</v>
      </c>
      <c r="O152" s="72">
        <v>0.5</v>
      </c>
    </row>
    <row r="153" spans="1:15" x14ac:dyDescent="0.25">
      <c r="A153" s="2" t="s">
        <v>236</v>
      </c>
      <c r="B153" s="71">
        <v>2</v>
      </c>
      <c r="C153" s="82">
        <v>0.5</v>
      </c>
      <c r="D153" s="72">
        <v>0.5</v>
      </c>
      <c r="E153" s="72">
        <v>0</v>
      </c>
      <c r="F153" s="72">
        <v>0</v>
      </c>
      <c r="G153" s="72">
        <v>0</v>
      </c>
      <c r="H153" s="72">
        <v>0</v>
      </c>
      <c r="I153" s="72">
        <v>0</v>
      </c>
      <c r="J153" s="72">
        <v>0</v>
      </c>
      <c r="K153" s="72">
        <v>0</v>
      </c>
      <c r="L153" s="72">
        <v>0.5</v>
      </c>
      <c r="M153" s="72">
        <v>1</v>
      </c>
      <c r="N153" s="72">
        <v>0</v>
      </c>
      <c r="O153" s="72">
        <v>0.5</v>
      </c>
    </row>
    <row r="154" spans="1:15" x14ac:dyDescent="0.25">
      <c r="A154" s="2" t="s">
        <v>237</v>
      </c>
      <c r="B154" s="71">
        <v>2</v>
      </c>
      <c r="C154" s="82">
        <v>0.5</v>
      </c>
      <c r="D154" s="72">
        <v>0.5</v>
      </c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0.5</v>
      </c>
      <c r="M154" s="72">
        <v>1</v>
      </c>
      <c r="N154" s="72">
        <v>0</v>
      </c>
      <c r="O154" s="72">
        <v>0.5</v>
      </c>
    </row>
    <row r="155" spans="1:15" x14ac:dyDescent="0.25">
      <c r="A155" s="2" t="s">
        <v>241</v>
      </c>
      <c r="B155" s="71">
        <v>2</v>
      </c>
      <c r="C155" s="82">
        <v>0.5</v>
      </c>
      <c r="D155" s="72">
        <v>0.5</v>
      </c>
      <c r="E155" s="72">
        <v>0</v>
      </c>
      <c r="F155" s="72">
        <v>0</v>
      </c>
      <c r="G155" s="72">
        <v>0</v>
      </c>
      <c r="H155" s="72">
        <v>0</v>
      </c>
      <c r="I155" s="72">
        <v>0</v>
      </c>
      <c r="J155" s="72">
        <v>0</v>
      </c>
      <c r="K155" s="72">
        <v>0</v>
      </c>
      <c r="L155" s="72">
        <v>0.5</v>
      </c>
      <c r="M155" s="72">
        <v>1</v>
      </c>
      <c r="N155" s="72">
        <v>0</v>
      </c>
      <c r="O155" s="72">
        <v>0.5</v>
      </c>
    </row>
    <row r="156" spans="1:15" x14ac:dyDescent="0.25">
      <c r="A156" s="2" t="s">
        <v>230</v>
      </c>
      <c r="B156" s="71">
        <v>2</v>
      </c>
      <c r="C156" s="82">
        <v>0.5</v>
      </c>
      <c r="D156" s="72">
        <v>0.5</v>
      </c>
      <c r="E156" s="72">
        <v>0</v>
      </c>
      <c r="F156" s="72">
        <v>0</v>
      </c>
      <c r="G156" s="72">
        <v>0</v>
      </c>
      <c r="H156" s="72">
        <v>0</v>
      </c>
      <c r="I156" s="72">
        <v>0</v>
      </c>
      <c r="J156" s="72">
        <v>0</v>
      </c>
      <c r="K156" s="72">
        <v>0</v>
      </c>
      <c r="L156" s="72">
        <v>0.5</v>
      </c>
      <c r="M156" s="72">
        <v>1</v>
      </c>
      <c r="N156" s="72">
        <v>0</v>
      </c>
      <c r="O156" s="72">
        <v>0.5</v>
      </c>
    </row>
    <row r="157" spans="1:15" x14ac:dyDescent="0.25">
      <c r="A157" s="2" t="s">
        <v>233</v>
      </c>
      <c r="B157" s="71">
        <v>3</v>
      </c>
      <c r="C157" s="82">
        <v>0</v>
      </c>
      <c r="D157" s="72">
        <v>0</v>
      </c>
      <c r="E157" s="72">
        <v>0</v>
      </c>
      <c r="F157" s="72">
        <v>0</v>
      </c>
      <c r="G157" s="72">
        <v>0</v>
      </c>
      <c r="H157" s="72">
        <v>0</v>
      </c>
      <c r="I157" s="72">
        <v>0</v>
      </c>
      <c r="J157" s="72">
        <v>0</v>
      </c>
      <c r="K157" s="72">
        <v>0</v>
      </c>
      <c r="L157" s="72">
        <v>1</v>
      </c>
      <c r="M157" s="72">
        <v>1</v>
      </c>
      <c r="N157" s="72">
        <v>0</v>
      </c>
      <c r="O157" s="72">
        <v>0</v>
      </c>
    </row>
    <row r="158" spans="1:15" x14ac:dyDescent="0.25">
      <c r="A158" s="2" t="s">
        <v>240</v>
      </c>
      <c r="B158" s="71">
        <v>1</v>
      </c>
      <c r="C158" s="82">
        <v>0</v>
      </c>
      <c r="D158" s="72">
        <v>0</v>
      </c>
      <c r="E158" s="72">
        <v>0</v>
      </c>
      <c r="F158" s="72">
        <v>0</v>
      </c>
      <c r="G158" s="72">
        <v>0</v>
      </c>
      <c r="H158" s="72">
        <v>0</v>
      </c>
      <c r="I158" s="72">
        <v>0</v>
      </c>
      <c r="J158" s="72">
        <v>0</v>
      </c>
      <c r="K158" s="72">
        <v>0</v>
      </c>
      <c r="L158" s="72">
        <v>1</v>
      </c>
      <c r="M158" s="72">
        <v>1</v>
      </c>
      <c r="N158" s="72">
        <v>0</v>
      </c>
      <c r="O158" s="72">
        <v>0</v>
      </c>
    </row>
    <row r="159" spans="1:15" x14ac:dyDescent="0.25">
      <c r="A159" s="2" t="s">
        <v>231</v>
      </c>
      <c r="B159" s="71">
        <v>2</v>
      </c>
      <c r="C159" s="82">
        <v>0</v>
      </c>
      <c r="D159" s="72">
        <v>0</v>
      </c>
      <c r="E159" s="72">
        <v>0</v>
      </c>
      <c r="F159" s="72">
        <v>0</v>
      </c>
      <c r="G159" s="72">
        <v>0</v>
      </c>
      <c r="H159" s="72">
        <v>0</v>
      </c>
      <c r="I159" s="72">
        <v>0</v>
      </c>
      <c r="J159" s="72">
        <v>0</v>
      </c>
      <c r="K159" s="72">
        <v>0</v>
      </c>
      <c r="L159" s="72">
        <v>1</v>
      </c>
      <c r="M159" s="72">
        <v>1</v>
      </c>
      <c r="N159" s="72">
        <v>0</v>
      </c>
      <c r="O159" s="72">
        <v>0</v>
      </c>
    </row>
    <row r="160" spans="1:15" x14ac:dyDescent="0.25">
      <c r="A160" s="2" t="s">
        <v>238</v>
      </c>
      <c r="B160" s="71">
        <v>2</v>
      </c>
      <c r="C160" s="82">
        <v>0</v>
      </c>
      <c r="D160" s="72">
        <v>0</v>
      </c>
      <c r="E160" s="72">
        <v>0</v>
      </c>
      <c r="F160" s="72">
        <v>0</v>
      </c>
      <c r="G160" s="72">
        <v>0</v>
      </c>
      <c r="H160" s="72">
        <v>0</v>
      </c>
      <c r="I160" s="72">
        <v>0</v>
      </c>
      <c r="J160" s="72">
        <v>0</v>
      </c>
      <c r="K160" s="72">
        <v>0</v>
      </c>
      <c r="L160" s="72">
        <v>1</v>
      </c>
      <c r="M160" s="72">
        <v>1</v>
      </c>
      <c r="N160" s="72">
        <v>0</v>
      </c>
      <c r="O160" s="72">
        <v>0</v>
      </c>
    </row>
    <row r="161" spans="1:16" x14ac:dyDescent="0.25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</row>
    <row r="162" spans="1:16" x14ac:dyDescent="0.25">
      <c r="A162" s="83" t="s">
        <v>40</v>
      </c>
      <c r="B162" s="57"/>
      <c r="C162" s="57"/>
      <c r="D162" s="84">
        <v>0.61399999999999999</v>
      </c>
      <c r="E162" s="84">
        <v>0.182</v>
      </c>
      <c r="F162" s="84">
        <v>6.8000000000000005E-2</v>
      </c>
      <c r="G162" s="84">
        <v>0</v>
      </c>
      <c r="H162" s="84">
        <v>0</v>
      </c>
      <c r="I162" s="84">
        <v>0</v>
      </c>
      <c r="J162" s="84">
        <v>0</v>
      </c>
      <c r="K162" s="84">
        <v>0.114</v>
      </c>
      <c r="L162" s="84">
        <v>0.56799999999999995</v>
      </c>
      <c r="M162" s="84">
        <v>0.70499999999999996</v>
      </c>
      <c r="N162" s="84">
        <v>0.182</v>
      </c>
      <c r="O162" s="84">
        <v>0.318</v>
      </c>
    </row>
    <row r="163" spans="1:16" x14ac:dyDescent="0.25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</row>
    <row r="164" spans="1:16" ht="15" customHeight="1" x14ac:dyDescent="0.25">
      <c r="A164" s="87" t="s">
        <v>47</v>
      </c>
      <c r="B164" s="87"/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</row>
    <row r="165" spans="1:16" ht="15" customHeight="1" x14ac:dyDescent="0.25">
      <c r="A165" s="62" t="s">
        <v>516</v>
      </c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</row>
  </sheetData>
  <mergeCells count="33">
    <mergeCell ref="A163:P163"/>
    <mergeCell ref="A164:P164"/>
    <mergeCell ref="A165:P165"/>
    <mergeCell ref="A109:P109"/>
    <mergeCell ref="A110:P110"/>
    <mergeCell ref="A136:P136"/>
    <mergeCell ref="A137:P137"/>
    <mergeCell ref="A161:M161"/>
    <mergeCell ref="B162:C162"/>
    <mergeCell ref="A1:P1"/>
    <mergeCell ref="A2:P2"/>
    <mergeCell ref="A78:P78"/>
    <mergeCell ref="A79:P79"/>
    <mergeCell ref="A80:P80"/>
    <mergeCell ref="A53:A54"/>
    <mergeCell ref="A76:M76"/>
    <mergeCell ref="B77:C77"/>
    <mergeCell ref="A3:A4"/>
    <mergeCell ref="A26:M26"/>
    <mergeCell ref="B27:C27"/>
    <mergeCell ref="A28:A29"/>
    <mergeCell ref="A51:M51"/>
    <mergeCell ref="B52:C52"/>
    <mergeCell ref="A81:P81"/>
    <mergeCell ref="A111:A112"/>
    <mergeCell ref="A134:M134"/>
    <mergeCell ref="B135:C135"/>
    <mergeCell ref="A138:A139"/>
    <mergeCell ref="A84:A85"/>
    <mergeCell ref="A107:M107"/>
    <mergeCell ref="B108:C108"/>
    <mergeCell ref="A82:P82"/>
    <mergeCell ref="A83:P83"/>
  </mergeCells>
  <conditionalFormatting sqref="R4:U4">
    <cfRule type="notContainsText" dxfId="179" priority="12" operator="notContains" text="no">
      <formula>ISERROR(SEARCH("no",R4))</formula>
    </cfRule>
  </conditionalFormatting>
  <conditionalFormatting sqref="R4:U4">
    <cfRule type="containsText" dxfId="178" priority="11" operator="containsText" text="no">
      <formula>NOT(ISERROR(SEARCH("no",R4)))</formula>
    </cfRule>
  </conditionalFormatting>
  <conditionalFormatting sqref="R29:U29">
    <cfRule type="notContainsText" dxfId="177" priority="10" operator="notContains" text="no">
      <formula>ISERROR(SEARCH("no",R29))</formula>
    </cfRule>
  </conditionalFormatting>
  <conditionalFormatting sqref="R29:U29">
    <cfRule type="containsText" dxfId="176" priority="9" operator="containsText" text="no">
      <formula>NOT(ISERROR(SEARCH("no",R29)))</formula>
    </cfRule>
  </conditionalFormatting>
  <conditionalFormatting sqref="R54:U54">
    <cfRule type="notContainsText" dxfId="175" priority="8" operator="notContains" text="no">
      <formula>ISERROR(SEARCH("no",R54))</formula>
    </cfRule>
  </conditionalFormatting>
  <conditionalFormatting sqref="R54:U54">
    <cfRule type="containsText" dxfId="174" priority="7" operator="containsText" text="no">
      <formula>NOT(ISERROR(SEARCH("no",R54)))</formula>
    </cfRule>
  </conditionalFormatting>
  <conditionalFormatting sqref="R5:U25">
    <cfRule type="containsText" dxfId="173" priority="5" operator="containsText" text="no">
      <formula>NOT(ISERROR(SEARCH("no",R5)))</formula>
    </cfRule>
    <cfRule type="notContainsText" dxfId="172" priority="6" operator="notContains" text="no">
      <formula>ISERROR(SEARCH("no",R5))</formula>
    </cfRule>
  </conditionalFormatting>
  <conditionalFormatting sqref="R55:U75">
    <cfRule type="containsText" dxfId="171" priority="1" operator="containsText" text="no">
      <formula>NOT(ISERROR(SEARCH("no",R55)))</formula>
    </cfRule>
    <cfRule type="notContainsText" dxfId="170" priority="2" operator="notContains" text="no">
      <formula>ISERROR(SEARCH("no",R55))</formula>
    </cfRule>
  </conditionalFormatting>
  <conditionalFormatting sqref="R30:U50">
    <cfRule type="containsText" dxfId="169" priority="3" operator="containsText" text="no">
      <formula>NOT(ISERROR(SEARCH("no",R30)))</formula>
    </cfRule>
    <cfRule type="notContainsText" dxfId="168" priority="4" operator="notContains" text="no">
      <formula>ISERROR(SEARCH("no",R30))</formula>
    </cfRule>
  </conditionalFormatting>
  <hyperlinks>
    <hyperlink ref="B4" r:id="rId1" display="https://www.soccerstats.com/team.asp?league=spain2&amp;stats=u880-deportivo" xr:uid="{D996B957-C7D5-45E2-AD7E-2D94B08F891A}"/>
    <hyperlink ref="A5" r:id="rId2" display="https://www.soccerstats.com/team.asp?league=spain2&amp;stats=u101-rayo-vallecano" xr:uid="{F770ED55-1FAF-4E41-B56C-D21E934EFD7E}"/>
    <hyperlink ref="A6" r:id="rId3" display="https://www.soccerstats.com/team.asp?league=spain2&amp;stats=u894-alcorcon" xr:uid="{B4FB2666-066F-4737-9555-0D52EBF91288}"/>
    <hyperlink ref="A7" r:id="rId4" display="https://www.soccerstats.com/team.asp?league=spain2&amp;stats=u897-cadiz" xr:uid="{A8AAE042-AF1C-4204-8BC3-F2C64026275B}"/>
    <hyperlink ref="A8" r:id="rId5" display="https://www.soccerstats.com/team.asp?league=spain2&amp;stats=u889-real-oviedo" xr:uid="{275B3E95-E076-4887-841B-557F657AEE80}"/>
    <hyperlink ref="A9" r:id="rId6" display="https://www.soccerstats.com/team.asp?league=spain2&amp;stats=u1095-mirandés" xr:uid="{698C3033-8DDA-46A2-8860-437A17935A53}"/>
    <hyperlink ref="A10" r:id="rId7" display="https://www.soccerstats.com/team.asp?league=spain2&amp;stats=u1098-ponferradina" xr:uid="{7AE6D2AB-9E54-4371-AB9A-5BE7E4D1A870}"/>
    <hyperlink ref="A11" r:id="rId8" display="https://www.soccerstats.com/team.asp?league=spain2&amp;stats=u898-tenerife" xr:uid="{058EC1ED-C07F-4E0C-B955-A6A92D69F013}"/>
    <hyperlink ref="A12" r:id="rId9" display="https://www.soccerstats.com/team.asp?league=spain2&amp;stats=u1096-fuenlabrada" xr:uid="{CA4D367B-789D-42AD-91C5-BA64D188480E}"/>
    <hyperlink ref="A13" r:id="rId10" display="https://www.soccerstats.com/team.asp?league=spain2&amp;stats=u883-lugo" xr:uid="{752E2AD1-5DA3-47BB-A8A0-4D4D1E037363}"/>
    <hyperlink ref="A14" r:id="rId11" display="https://www.soccerstats.com/team.asp?league=spain2&amp;stats=u1097-racing" xr:uid="{44367C92-7145-46B8-AEC5-705F76C4AE23}"/>
    <hyperlink ref="A15" r:id="rId12" display="https://www.soccerstats.com/team.asp?league=spain2&amp;stats=u881-elche" xr:uid="{5435A1F0-EE36-4C17-8485-26FDD6E779E3}"/>
    <hyperlink ref="A16" r:id="rId13" display="https://www.soccerstats.com/team.asp?league=spain2&amp;stats=u89-girona" xr:uid="{CE02B2A6-6AAD-467A-BE41-E1AA361E72EF}"/>
    <hyperlink ref="A17" r:id="rId14" display="https://www.soccerstats.com/team.asp?league=spain2&amp;stats=u888-numancia" xr:uid="{2AF75900-3C42-413A-88F3-44302F6A58D3}"/>
    <hyperlink ref="A18" r:id="rId15" display="https://www.soccerstats.com/team.asp?league=spain2&amp;stats=u893-real-zaragoza" xr:uid="{28F7250B-F462-434E-BDD3-13E4794D3B07}"/>
    <hyperlink ref="A19" r:id="rId16" display="https://www.soccerstats.com/team.asp?league=spain2&amp;stats=u879-albacete" xr:uid="{CEA352E4-5F57-46FF-AEE5-803A296ED6AF}"/>
    <hyperlink ref="A20" r:id="rId17" display="https://www.soccerstats.com/team.asp?league=spain2&amp;stats=u887-almeria" xr:uid="{0E4D0B72-C91B-4E10-95C4-76EA00937B65}"/>
    <hyperlink ref="A21" r:id="rId18" display="https://www.soccerstats.com/team.asp?league=spain2&amp;stats=u100-huesca" xr:uid="{BCD64825-7634-4757-AC64-028029D9C565}"/>
    <hyperlink ref="A22" r:id="rId19" display="https://www.soccerstats.com/team.asp?league=spain2&amp;stats=u895-las-palmas" xr:uid="{9A1B3340-DD86-46FA-A231-1FD1196034FA}"/>
    <hyperlink ref="A23" r:id="rId20" display="https://www.soccerstats.com/team.asp?league=spain2&amp;stats=u886-sporting-gijon" xr:uid="{088E1728-B742-49E9-AAE3-7C4BADB2EBA8}"/>
    <hyperlink ref="A24" r:id="rId21" display="https://www.soccerstats.com/team.asp?league=spain2&amp;stats=u890-extremadura" xr:uid="{0ED1E1C9-0EE5-4735-852B-8CB68ABEF598}"/>
    <hyperlink ref="A25" r:id="rId22" display="https://www.soccerstats.com/team.asp?league=spain2&amp;stats=u896-malaga" xr:uid="{42A9E0A4-F2C1-492C-962F-C6C0B819C90F}"/>
    <hyperlink ref="B29" r:id="rId23" display="https://www.soccerstats.com/team.asp?league=spain2&amp;stats=u101-rayo-vallecano" xr:uid="{0775F943-E02F-4D61-901F-C1CCA088BDD8}"/>
    <hyperlink ref="A30" r:id="rId24" display="https://www.soccerstats.com/team.asp?league=spain2&amp;stats=u897-cadiz" xr:uid="{7521C795-5FD8-43AA-A54E-E84637EFA3AB}"/>
    <hyperlink ref="A31" r:id="rId25" display="https://www.soccerstats.com/team.asp?league=spain2&amp;stats=u894-alcorcon" xr:uid="{87589491-55EA-46BF-A29C-F0B5EB88EC39}"/>
    <hyperlink ref="A32" r:id="rId26" display="https://www.soccerstats.com/team.asp?league=spain2&amp;stats=u880-deportivo" xr:uid="{1FFF0F7D-A007-4369-AA97-3FE77BF6A840}"/>
    <hyperlink ref="A33" r:id="rId27" display="https://www.soccerstats.com/team.asp?league=spain2&amp;stats=u883-lugo" xr:uid="{C3637A76-3C01-4ED3-91AB-F8F6ECE79A31}"/>
    <hyperlink ref="A34" r:id="rId28" display="https://www.soccerstats.com/team.asp?league=spain2&amp;stats=u1095-mirandés" xr:uid="{A5B7BFAC-D42B-49C1-AABD-F09E2EFFFCF5}"/>
    <hyperlink ref="A35" r:id="rId29" display="https://www.soccerstats.com/team.asp?league=spain2&amp;stats=u1098-ponferradina" xr:uid="{C87F0A3F-D9B3-49E7-8C4B-FDF8A0075026}"/>
    <hyperlink ref="A36" r:id="rId30" display="https://www.soccerstats.com/team.asp?league=spain2&amp;stats=u1096-fuenlabrada" xr:uid="{E85CA1B4-6DB0-453B-ABFE-0DFC29FE5461}"/>
    <hyperlink ref="A37" r:id="rId31" display="https://www.soccerstats.com/team.asp?league=spain2&amp;stats=u100-huesca" xr:uid="{3A3A2F13-A473-48FD-A5B7-0081A5618277}"/>
    <hyperlink ref="A38" r:id="rId32" display="https://www.soccerstats.com/team.asp?league=spain2&amp;stats=u895-las-palmas" xr:uid="{C6B4491D-AB71-490F-B160-22CDF86587CC}"/>
    <hyperlink ref="A39" r:id="rId33" display="https://www.soccerstats.com/team.asp?league=spain2&amp;stats=u898-tenerife" xr:uid="{844AACE6-1351-4CC9-95B7-36EFDA3789B2}"/>
    <hyperlink ref="A40" r:id="rId34" display="https://www.soccerstats.com/team.asp?league=spain2&amp;stats=u89-girona" xr:uid="{45908806-294F-48F0-B3BB-49D0D5A055EA}"/>
    <hyperlink ref="A41" r:id="rId35" display="https://www.soccerstats.com/team.asp?league=spain2&amp;stats=u887-almeria" xr:uid="{04F54D68-EE10-4B78-89BD-8C1B567D0B91}"/>
    <hyperlink ref="A42" r:id="rId36" display="https://www.soccerstats.com/team.asp?league=spain2&amp;stats=u881-elche" xr:uid="{592711F2-7C51-451C-A8AC-770868713F3A}"/>
    <hyperlink ref="A43" r:id="rId37" display="https://www.soccerstats.com/team.asp?league=spain2&amp;stats=u1097-racing" xr:uid="{7FC93000-66C6-4051-93AC-506419D5E2DE}"/>
    <hyperlink ref="A44" r:id="rId38" display="https://www.soccerstats.com/team.asp?league=spain2&amp;stats=u889-real-oviedo" xr:uid="{3BD43DD4-D0C9-42C6-91CA-6CCB07058AB7}"/>
    <hyperlink ref="A45" r:id="rId39" display="https://www.soccerstats.com/team.asp?league=spain2&amp;stats=u886-sporting-gijon" xr:uid="{4D0CEAF8-EFE6-451F-B9A0-8ADC8BA31FC1}"/>
    <hyperlink ref="A46" r:id="rId40" display="https://www.soccerstats.com/team.asp?league=spain2&amp;stats=u890-extremadura" xr:uid="{1CDF2007-BB02-4459-85B2-015892B25DDE}"/>
    <hyperlink ref="A47" r:id="rId41" display="https://www.soccerstats.com/team.asp?league=spain2&amp;stats=u896-malaga" xr:uid="{C2FE3502-4625-4929-8D87-398530DFF82B}"/>
    <hyperlink ref="A48" r:id="rId42" display="https://www.soccerstats.com/team.asp?league=spain2&amp;stats=u888-numancia" xr:uid="{A66ED83E-A9E9-4ACC-823A-F057740A3D69}"/>
    <hyperlink ref="A49" r:id="rId43" display="https://www.soccerstats.com/team.asp?league=spain2&amp;stats=u893-real-zaragoza" xr:uid="{44F42500-474F-4789-A39E-3A13684EA9CD}"/>
    <hyperlink ref="A50" r:id="rId44" display="https://www.soccerstats.com/team.asp?league=spain2&amp;stats=u879-albacete" xr:uid="{6ED2FEBA-D271-4F8D-B221-1889EEAECE61}"/>
    <hyperlink ref="B54" r:id="rId45" display="https://www.soccerstats.com/team.asp?league=spain2&amp;stats=u880-deportivo" xr:uid="{11D4ED7B-91F2-4CF6-B99A-79366AD3C362}"/>
    <hyperlink ref="A55" r:id="rId46" display="https://www.soccerstats.com/team.asp?league=spain2&amp;stats=u1097-racing" xr:uid="{75407354-801A-4F3B-BE58-1D31EE9FE21B}"/>
    <hyperlink ref="A56" r:id="rId47" display="https://www.soccerstats.com/team.asp?league=spain2&amp;stats=u889-real-oviedo" xr:uid="{4183F3AD-1998-4CED-B011-B1548962ACB6}"/>
    <hyperlink ref="A57" r:id="rId48" display="https://www.soccerstats.com/team.asp?league=spain2&amp;stats=u894-alcorcon" xr:uid="{C3989448-4E6F-434A-8205-AF5E75FF156D}"/>
    <hyperlink ref="A58" r:id="rId49" display="https://www.soccerstats.com/team.asp?league=spain2&amp;stats=u897-cadiz" xr:uid="{D598E5EF-F48D-4CBA-9851-11EEA57F34F9}"/>
    <hyperlink ref="A59" r:id="rId50" display="https://www.soccerstats.com/team.asp?league=spain2&amp;stats=u1095-mirandés" xr:uid="{400D016D-C885-4462-9E0C-7F8EC1DAE46F}"/>
    <hyperlink ref="A60" r:id="rId51" display="https://www.soccerstats.com/team.asp?league=spain2&amp;stats=u1098-ponferradina" xr:uid="{9F94D7C0-A234-4044-BCB4-0A84AE82675A}"/>
    <hyperlink ref="A61" r:id="rId52" display="https://www.soccerstats.com/team.asp?league=spain2&amp;stats=u101-rayo-vallecano" xr:uid="{21D3E814-5E51-420C-B33C-E57D86462DAE}"/>
    <hyperlink ref="A62" r:id="rId53" display="https://www.soccerstats.com/team.asp?league=spain2&amp;stats=u898-tenerife" xr:uid="{5F156129-B726-4B39-AECB-5A04AB497350}"/>
    <hyperlink ref="A63" r:id="rId54" display="https://www.soccerstats.com/team.asp?league=spain2&amp;stats=u1096-fuenlabrada" xr:uid="{A6C0353D-1CAA-4CEF-B103-70974F35F5CF}"/>
    <hyperlink ref="A64" r:id="rId55" display="https://www.soccerstats.com/team.asp?league=spain2&amp;stats=u888-numancia" xr:uid="{14BA8241-7FFD-4ED6-81FA-E5C0E7B14856}"/>
    <hyperlink ref="A65" r:id="rId56" display="https://www.soccerstats.com/team.asp?league=spain2&amp;stats=u893-real-zaragoza" xr:uid="{374BA2D3-40E9-4A20-A7E7-9C891BD79482}"/>
    <hyperlink ref="A66" r:id="rId57" display="https://www.soccerstats.com/team.asp?league=spain2&amp;stats=u879-albacete" xr:uid="{DA57356E-6306-427C-A820-FBFC3D6034A6}"/>
    <hyperlink ref="A67" r:id="rId58" display="https://www.soccerstats.com/team.asp?league=spain2&amp;stats=u881-elche" xr:uid="{8DC64B57-5311-4E78-B325-80C2AB44B571}"/>
    <hyperlink ref="A68" r:id="rId59" display="https://www.soccerstats.com/team.asp?league=spain2&amp;stats=u883-lugo" xr:uid="{38332EFB-D6D7-4BE1-A0E8-0B4C97631C31}"/>
    <hyperlink ref="A69" r:id="rId60" display="https://www.soccerstats.com/team.asp?league=spain2&amp;stats=u887-almeria" xr:uid="{5382FA25-33D3-4295-AF4B-66B18547941E}"/>
    <hyperlink ref="A70" r:id="rId61" display="https://www.soccerstats.com/team.asp?league=spain2&amp;stats=u890-extremadura" xr:uid="{F2B7D4D0-E754-496C-8F3D-836FF34A93A9}"/>
    <hyperlink ref="A71" r:id="rId62" display="https://www.soccerstats.com/team.asp?league=spain2&amp;stats=u886-sporting-gijon" xr:uid="{F6978C29-A5D2-46B9-B988-357F1375EC9A}"/>
    <hyperlink ref="A72" r:id="rId63" display="https://www.soccerstats.com/team.asp?league=spain2&amp;stats=u89-girona" xr:uid="{BF30F22E-E72C-4DF9-9AA9-C46C4BA3D22F}"/>
    <hyperlink ref="A73" r:id="rId64" display="https://www.soccerstats.com/team.asp?league=spain2&amp;stats=u100-huesca" xr:uid="{37C0AAC8-1B84-4D35-9041-6858F954D102}"/>
    <hyperlink ref="A74" r:id="rId65" display="https://www.soccerstats.com/team.asp?league=spain2&amp;stats=u895-las-palmas" xr:uid="{F47EA2EE-8481-4498-B4FC-AFB12D58AF12}"/>
    <hyperlink ref="A75" r:id="rId66" display="https://www.soccerstats.com/team.asp?league=spain2&amp;stats=u896-malaga" xr:uid="{10355208-DC59-4F10-BA76-053654367EA6}"/>
    <hyperlink ref="B85" r:id="rId67" display="https://www.soccerstats.com/team.asp?league=spain2&amp;stats=u101-rayo-vallecano" xr:uid="{17136B5C-5764-465C-AC27-5FFA80CA4D95}"/>
    <hyperlink ref="A86" r:id="rId68" display="https://www.soccerstats.com/team.asp?league=spain2&amp;stats=u894-alcorcon" xr:uid="{C5160FE3-D582-4541-BD4F-16FD32BB7283}"/>
    <hyperlink ref="A87" r:id="rId69" display="https://www.soccerstats.com/team.asp?league=spain2&amp;stats=u880-deportivo" xr:uid="{D45DD568-B59B-491F-9D9C-AB6D602A0F86}"/>
    <hyperlink ref="A88" r:id="rId70" display="https://www.soccerstats.com/team.asp?league=spain2&amp;stats=u1096-fuenlabrada" xr:uid="{45D225CD-DE60-44F2-ABC2-A53BCB7ADBAA}"/>
    <hyperlink ref="A89" r:id="rId71" display="https://www.soccerstats.com/team.asp?league=spain2&amp;stats=u889-real-oviedo" xr:uid="{7E0E0E78-76A6-4D75-961F-C24C650D69F0}"/>
    <hyperlink ref="A90" r:id="rId72" display="https://www.soccerstats.com/team.asp?league=spain2&amp;stats=u883-lugo" xr:uid="{8D8DD123-CB19-4636-A608-04FA540380DE}"/>
    <hyperlink ref="A91" r:id="rId73" display="https://www.soccerstats.com/team.asp?league=spain2&amp;stats=u1095-mirandés" xr:uid="{3AC22AA9-4C25-4D93-B1FA-95CC81F79D76}"/>
    <hyperlink ref="A92" r:id="rId74" display="https://www.soccerstats.com/team.asp?league=spain2&amp;stats=u881-elche" xr:uid="{FE2FBEEA-71CC-4286-A9C6-171FA3690D7B}"/>
    <hyperlink ref="A93" r:id="rId75" display="https://www.soccerstats.com/team.asp?league=spain2&amp;stats=u887-almeria" xr:uid="{F26D6F9F-AF1D-4E93-A9F2-2AEB3BAA68AC}"/>
    <hyperlink ref="A94" r:id="rId76" display="https://www.soccerstats.com/team.asp?league=spain2&amp;stats=u897-cadiz" xr:uid="{59476758-9F4D-4D2F-BB69-A4B97CCD722A}"/>
    <hyperlink ref="A95" r:id="rId77" display="https://www.soccerstats.com/team.asp?league=spain2&amp;stats=u100-huesca" xr:uid="{2669A4FF-366D-47BC-B02D-0D4655F1EE3B}"/>
    <hyperlink ref="A96" r:id="rId78" display="https://www.soccerstats.com/team.asp?league=spain2&amp;stats=u1098-ponferradina" xr:uid="{29A06C53-A28E-444E-9BDA-717273C72309}"/>
    <hyperlink ref="A97" r:id="rId79" display="https://www.soccerstats.com/team.asp?league=spain2&amp;stats=u1097-racing" xr:uid="{CA8977F4-2C22-4F76-94D8-6A7CF5FFD291}"/>
    <hyperlink ref="A98" r:id="rId80" display="https://www.soccerstats.com/team.asp?league=spain2&amp;stats=u893-real-zaragoza" xr:uid="{717C51B4-0B70-471D-85AB-414623970BBC}"/>
    <hyperlink ref="A99" r:id="rId81" display="https://www.soccerstats.com/team.asp?league=spain2&amp;stats=u898-tenerife" xr:uid="{60448E5A-AE02-43B4-AF37-F94092AC8DBB}"/>
    <hyperlink ref="A100" r:id="rId82" display="https://www.soccerstats.com/team.asp?league=spain2&amp;stats=u890-extremadura" xr:uid="{CDD743A1-37A5-44E4-B204-244EF12AFB8A}"/>
    <hyperlink ref="A101" r:id="rId83" display="https://www.soccerstats.com/team.asp?league=spain2&amp;stats=u89-girona" xr:uid="{DFFA3C1E-3AB7-41C0-8351-D83AB6A45C4E}"/>
    <hyperlink ref="A102" r:id="rId84" display="https://www.soccerstats.com/team.asp?league=spain2&amp;stats=u896-malaga" xr:uid="{7B82858B-041B-4E6A-BF24-02EBC0DCFA42}"/>
    <hyperlink ref="A103" r:id="rId85" display="https://www.soccerstats.com/team.asp?league=spain2&amp;stats=u895-las-palmas" xr:uid="{32B871FB-1F52-4B32-8330-DCAE15BA8A54}"/>
    <hyperlink ref="A104" r:id="rId86" display="https://www.soccerstats.com/team.asp?league=spain2&amp;stats=u888-numancia" xr:uid="{059497EC-0F5A-4F97-8C9A-CDE223722A21}"/>
    <hyperlink ref="A105" r:id="rId87" display="https://www.soccerstats.com/team.asp?league=spain2&amp;stats=u886-sporting-gijon" xr:uid="{1767A82E-8B8C-4D6B-8C09-DF5E42A41DE7}"/>
    <hyperlink ref="A106" r:id="rId88" display="https://www.soccerstats.com/team.asp?league=spain2&amp;stats=u879-albacete" xr:uid="{818E5A4F-1A27-4A22-AB4B-B00D14565AFF}"/>
    <hyperlink ref="B112" r:id="rId89" display="https://www.soccerstats.com/team.asp?league=spain2&amp;stats=u101-rayo-vallecano" xr:uid="{B583CB32-3CF9-4BFC-92F8-52D8138DCE3D}"/>
    <hyperlink ref="A113" r:id="rId90" display="https://www.soccerstats.com/team.asp?league=spain2&amp;stats=u894-alcorcon" xr:uid="{DBDA4AEB-D217-40B6-B5B8-7F73A33B3514}"/>
    <hyperlink ref="A114" r:id="rId91" display="https://www.soccerstats.com/team.asp?league=spain2&amp;stats=u881-elche" xr:uid="{4574DD85-C4EC-403E-8E08-886463ED41C6}"/>
    <hyperlink ref="A115" r:id="rId92" display="https://www.soccerstats.com/team.asp?league=spain2&amp;stats=u1096-fuenlabrada" xr:uid="{E6240D19-10A3-495C-B1FA-9237B46AFA68}"/>
    <hyperlink ref="A116" r:id="rId93" display="https://www.soccerstats.com/team.asp?league=spain2&amp;stats=u883-lugo" xr:uid="{75F69377-22E6-458E-A7F7-62B45EE12B8D}"/>
    <hyperlink ref="A117" r:id="rId94" display="https://www.soccerstats.com/team.asp?league=spain2&amp;stats=u897-cadiz" xr:uid="{AA80431A-7D9E-48FA-8759-2A0CFDFCC706}"/>
    <hyperlink ref="A118" r:id="rId95" display="https://www.soccerstats.com/team.asp?league=spain2&amp;stats=u100-huesca" xr:uid="{CDE4835D-6503-47ED-9B4E-099A9CF8F978}"/>
    <hyperlink ref="A119" r:id="rId96" display="https://www.soccerstats.com/team.asp?league=spain2&amp;stats=u1095-mirandés" xr:uid="{CCF91056-74A2-418B-9E4B-9D8CFBDB3B5F}"/>
    <hyperlink ref="A120" r:id="rId97" display="https://www.soccerstats.com/team.asp?league=spain2&amp;stats=u889-real-oviedo" xr:uid="{CC08518A-DDB9-4126-AAA2-EF75EEA10F90}"/>
    <hyperlink ref="A121" r:id="rId98" display="https://www.soccerstats.com/team.asp?league=spain2&amp;stats=u89-girona" xr:uid="{06D9FB76-2C99-4EB2-A9E4-615D4E024A97}"/>
    <hyperlink ref="A122" r:id="rId99" display="https://www.soccerstats.com/team.asp?league=spain2&amp;stats=u1097-racing" xr:uid="{5BAB0199-AEF4-4DDD-A876-8D45DAA90837}"/>
    <hyperlink ref="A123" r:id="rId100" display="https://www.soccerstats.com/team.asp?league=spain2&amp;stats=u887-almeria" xr:uid="{451D83CD-67B2-4CC0-B50B-AD78D625AC6B}"/>
    <hyperlink ref="A124" r:id="rId101" display="https://www.soccerstats.com/team.asp?league=spain2&amp;stats=u880-deportivo" xr:uid="{DF1978E3-069D-4916-B70C-20CF2ED1E985}"/>
    <hyperlink ref="A125" r:id="rId102" display="https://www.soccerstats.com/team.asp?league=spain2&amp;stats=u890-extremadura" xr:uid="{1E4EF39A-AEFD-49AE-AA19-161E7EFB3E00}"/>
    <hyperlink ref="A126" r:id="rId103" display="https://www.soccerstats.com/team.asp?league=spain2&amp;stats=u895-las-palmas" xr:uid="{FA4CF3C6-09B9-4B06-80C9-0C485B8246AC}"/>
    <hyperlink ref="A127" r:id="rId104" display="https://www.soccerstats.com/team.asp?league=spain2&amp;stats=u896-malaga" xr:uid="{2A0CEE72-2207-4C21-9757-5C855B3D2398}"/>
    <hyperlink ref="A128" r:id="rId105" display="https://www.soccerstats.com/team.asp?league=spain2&amp;stats=u1098-ponferradina" xr:uid="{7505BE78-4C00-465D-A7A5-323029990F07}"/>
    <hyperlink ref="A129" r:id="rId106" display="https://www.soccerstats.com/team.asp?league=spain2&amp;stats=u893-real-zaragoza" xr:uid="{81A00EE9-7A2C-4D64-9709-06EF4263F0DA}"/>
    <hyperlink ref="A130" r:id="rId107" display="https://www.soccerstats.com/team.asp?league=spain2&amp;stats=u886-sporting-gijon" xr:uid="{648F1C36-3612-48BC-B896-4F0EC2F4CD47}"/>
    <hyperlink ref="A131" r:id="rId108" display="https://www.soccerstats.com/team.asp?league=spain2&amp;stats=u898-tenerife" xr:uid="{37EA4B71-0FD1-4F29-B20E-FDB08266422B}"/>
    <hyperlink ref="A132" r:id="rId109" display="https://www.soccerstats.com/team.asp?league=spain2&amp;stats=u879-albacete" xr:uid="{6237D07B-F489-45D9-B0EF-22396601C908}"/>
    <hyperlink ref="A133" r:id="rId110" display="https://www.soccerstats.com/team.asp?league=spain2&amp;stats=u888-numancia" xr:uid="{A274B5E3-42EE-48E5-8B13-F61CF9A92584}"/>
    <hyperlink ref="B139" r:id="rId111" display="https://www.soccerstats.com/team.asp?league=spain2&amp;stats=u880-deportivo" xr:uid="{51755BF8-C391-46B3-9D87-5A6CB53822B9}"/>
    <hyperlink ref="A140" r:id="rId112" display="https://www.soccerstats.com/team.asp?league=spain2&amp;stats=u889-real-oviedo" xr:uid="{D99A85B3-4CB6-43B1-B2AB-93D5EFA2E949}"/>
    <hyperlink ref="A141" r:id="rId113" display="https://www.soccerstats.com/team.asp?league=spain2&amp;stats=u894-alcorcon" xr:uid="{671C8AEE-6983-4074-A1D4-A012C6BA9B21}"/>
    <hyperlink ref="A142" r:id="rId114" display="https://www.soccerstats.com/team.asp?league=spain2&amp;stats=u1096-fuenlabrada" xr:uid="{2CF2099E-7362-4B60-92D4-2E4075BFA50F}"/>
    <hyperlink ref="A143" r:id="rId115" display="https://www.soccerstats.com/team.asp?league=spain2&amp;stats=u1095-mirandés" xr:uid="{76FE70DE-8FD3-4DD0-AFB1-4E5AE95D62C6}"/>
    <hyperlink ref="A144" r:id="rId116" display="https://www.soccerstats.com/team.asp?league=spain2&amp;stats=u887-almeria" xr:uid="{22772863-F6EE-4B43-B133-04CC4F01CA88}"/>
    <hyperlink ref="A145" r:id="rId117" display="https://www.soccerstats.com/team.asp?league=spain2&amp;stats=u883-lugo" xr:uid="{003D3530-1BA3-4A2F-A8FA-84FD77FF1616}"/>
    <hyperlink ref="A146" r:id="rId118" display="https://www.soccerstats.com/team.asp?league=spain2&amp;stats=u1098-ponferradina" xr:uid="{3D26A5EE-4AC8-490E-8C3C-713F95BBA060}"/>
    <hyperlink ref="A147" r:id="rId119" display="https://www.soccerstats.com/team.asp?league=spain2&amp;stats=u1097-racing" xr:uid="{F8D3FCFF-26AD-492D-A04B-E5724956B540}"/>
    <hyperlink ref="A148" r:id="rId120" display="https://www.soccerstats.com/team.asp?league=spain2&amp;stats=u101-rayo-vallecano" xr:uid="{2F9EAC12-7372-4F23-96C2-FB15FA99A43A}"/>
    <hyperlink ref="A149" r:id="rId121" display="https://www.soccerstats.com/team.asp?league=spain2&amp;stats=u893-real-zaragoza" xr:uid="{C7F934FC-C673-4BC7-ABD5-177AD0337560}"/>
    <hyperlink ref="A150" r:id="rId122" display="https://www.soccerstats.com/team.asp?league=spain2&amp;stats=u898-tenerife" xr:uid="{7DEAA54E-404E-4314-98F0-83AEC6954973}"/>
    <hyperlink ref="A151" r:id="rId123" display="https://www.soccerstats.com/team.asp?league=spain2&amp;stats=u897-cadiz" xr:uid="{553BA659-E17E-47B3-BFC3-B448402BEADC}"/>
    <hyperlink ref="A152" r:id="rId124" display="https://www.soccerstats.com/team.asp?league=spain2&amp;stats=u881-elche" xr:uid="{19FDE9E6-6AFD-4E7C-8EFC-B1595F1A96CF}"/>
    <hyperlink ref="A153" r:id="rId125" display="https://www.soccerstats.com/team.asp?league=spain2&amp;stats=u890-extremadura" xr:uid="{C25DE177-799E-41BC-83D0-EA44C3F80396}"/>
    <hyperlink ref="A154" r:id="rId126" display="https://www.soccerstats.com/team.asp?league=spain2&amp;stats=u100-huesca" xr:uid="{6697D41A-178C-4B87-802D-CE6A139E9ADF}"/>
    <hyperlink ref="A155" r:id="rId127" display="https://www.soccerstats.com/team.asp?league=spain2&amp;stats=u896-malaga" xr:uid="{3027E3BA-C982-4F16-AAA9-39F908FF5001}"/>
    <hyperlink ref="A156" r:id="rId128" display="https://www.soccerstats.com/team.asp?league=spain2&amp;stats=u888-numancia" xr:uid="{001CF044-812B-4E49-94C2-C09B05505FC7}"/>
    <hyperlink ref="A157" r:id="rId129" display="https://www.soccerstats.com/team.asp?league=spain2&amp;stats=u879-albacete" xr:uid="{165EF23D-4C51-4714-AED7-1606F109E77F}"/>
    <hyperlink ref="A158" r:id="rId130" display="https://www.soccerstats.com/team.asp?league=spain2&amp;stats=u89-girona" xr:uid="{444559D3-60B5-40EF-B02E-CE03862F3D17}"/>
    <hyperlink ref="A159" r:id="rId131" display="https://www.soccerstats.com/team.asp?league=spain2&amp;stats=u895-las-palmas" xr:uid="{0FC68E45-E953-4B27-AAEB-46706A16473B}"/>
    <hyperlink ref="A160" r:id="rId132" display="https://www.soccerstats.com/team.asp?league=spain2&amp;stats=u886-sporting-gijon" xr:uid="{E9ACAAF4-C601-44E5-B869-2888ED66C548}"/>
    <hyperlink ref="A165" r:id="rId133" display="https://www.soccerstats.com/table.asp?league=spain2&amp;tid=e" xr:uid="{F4FE5FD0-87A3-4C8C-9BB0-BB3D2B0DBCB2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24"/>
  <dimension ref="A1:U105"/>
  <sheetViews>
    <sheetView topLeftCell="A30" workbookViewId="0">
      <selection activeCell="V43" sqref="V43"/>
    </sheetView>
  </sheetViews>
  <sheetFormatPr baseColWidth="10" defaultRowHeight="15" x14ac:dyDescent="0.25"/>
  <cols>
    <col min="1" max="1" width="18.28515625" bestFit="1" customWidth="1"/>
    <col min="2" max="2" width="11.140625" bestFit="1" customWidth="1"/>
    <col min="3" max="3" width="5" bestFit="1" customWidth="1"/>
    <col min="4" max="4" width="5.85546875" bestFit="1" customWidth="1"/>
    <col min="5" max="7" width="6.140625" bestFit="1" customWidth="1"/>
    <col min="8" max="10" width="5.28515625" bestFit="1" customWidth="1"/>
    <col min="11" max="11" width="5.85546875" bestFit="1" customWidth="1"/>
    <col min="12" max="15" width="6.140625" bestFit="1" customWidth="1"/>
    <col min="16" max="16" width="4.5703125" bestFit="1" customWidth="1"/>
  </cols>
  <sheetData>
    <row r="1" spans="1:21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85"/>
      <c r="B4" s="2" t="s">
        <v>242</v>
      </c>
      <c r="C4" s="71">
        <v>22</v>
      </c>
      <c r="D4" s="82">
        <v>2.91</v>
      </c>
      <c r="E4" s="72">
        <v>1</v>
      </c>
      <c r="F4" s="72">
        <v>0.86</v>
      </c>
      <c r="G4" s="72">
        <v>0.59</v>
      </c>
      <c r="H4" s="72">
        <v>0.27</v>
      </c>
      <c r="I4" s="72">
        <v>0.18</v>
      </c>
      <c r="J4" s="72">
        <v>0</v>
      </c>
      <c r="K4" s="72">
        <v>0</v>
      </c>
      <c r="L4" s="72">
        <v>0.68</v>
      </c>
      <c r="M4" s="72">
        <v>0.27</v>
      </c>
      <c r="N4" s="72">
        <v>0.05</v>
      </c>
      <c r="O4" s="72">
        <v>0.27</v>
      </c>
      <c r="P4" s="72">
        <v>0.05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</row>
    <row r="5" spans="1:21" x14ac:dyDescent="0.25">
      <c r="A5" s="2" t="s">
        <v>243</v>
      </c>
      <c r="B5" s="71">
        <v>22</v>
      </c>
      <c r="C5" s="82">
        <v>2.82</v>
      </c>
      <c r="D5" s="72">
        <v>0.91</v>
      </c>
      <c r="E5" s="72">
        <v>0.73</v>
      </c>
      <c r="F5" s="72">
        <v>0.5</v>
      </c>
      <c r="G5" s="72">
        <v>0.32</v>
      </c>
      <c r="H5" s="72">
        <v>0.18</v>
      </c>
      <c r="I5" s="72">
        <v>0.14000000000000001</v>
      </c>
      <c r="J5" s="72">
        <v>0.05</v>
      </c>
      <c r="K5" s="72">
        <v>0.55000000000000004</v>
      </c>
      <c r="L5" s="72">
        <v>0.32</v>
      </c>
      <c r="M5" s="72">
        <v>0.23</v>
      </c>
      <c r="N5" s="72">
        <v>0.23</v>
      </c>
      <c r="O5" s="72">
        <v>0.14000000000000001</v>
      </c>
      <c r="R5" s="4" t="str">
        <f>IF(D5&lt;$Q$1,"No Bet","Bet")</f>
        <v>Bet</v>
      </c>
      <c r="S5" s="4" t="str">
        <f t="shared" ref="S5:U5" si="1">IF(E5&lt;$Q$1,"No Bet","Bet")</f>
        <v>No 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244</v>
      </c>
      <c r="B6" s="71">
        <v>22</v>
      </c>
      <c r="C6" s="82">
        <v>2.64</v>
      </c>
      <c r="D6" s="72">
        <v>0.95</v>
      </c>
      <c r="E6" s="72">
        <v>0.73</v>
      </c>
      <c r="F6" s="72">
        <v>0.55000000000000004</v>
      </c>
      <c r="G6" s="72">
        <v>0.27</v>
      </c>
      <c r="H6" s="72">
        <v>0.14000000000000001</v>
      </c>
      <c r="I6" s="72">
        <v>0</v>
      </c>
      <c r="J6" s="72">
        <v>0</v>
      </c>
      <c r="K6" s="72">
        <v>0.55000000000000004</v>
      </c>
      <c r="L6" s="72">
        <v>0.32</v>
      </c>
      <c r="M6" s="72">
        <v>0.18</v>
      </c>
      <c r="N6" s="72">
        <v>0.27</v>
      </c>
      <c r="O6" s="72">
        <v>0.14000000000000001</v>
      </c>
      <c r="R6" s="4" t="str">
        <f t="shared" ref="R6:R15" si="2">IF(D6&lt;$Q$1,"No Bet","Bet")</f>
        <v>Bet</v>
      </c>
      <c r="S6" s="4" t="str">
        <f t="shared" ref="S6:S15" si="3">IF(E6&lt;$Q$1,"No Bet","Bet")</f>
        <v>No Bet</v>
      </c>
      <c r="T6" s="4" t="str">
        <f t="shared" ref="T6:T15" si="4">IF(F6&lt;$Q$1,"No Bet","Bet")</f>
        <v>No Bet</v>
      </c>
      <c r="U6" s="4" t="str">
        <f t="shared" ref="U6:U15" si="5">IF(G6&lt;$Q$1,"No Bet","Bet")</f>
        <v>No Bet</v>
      </c>
    </row>
    <row r="7" spans="1:21" x14ac:dyDescent="0.25">
      <c r="A7" s="2" t="s">
        <v>245</v>
      </c>
      <c r="B7" s="71">
        <v>22</v>
      </c>
      <c r="C7" s="82">
        <v>2.64</v>
      </c>
      <c r="D7" s="72">
        <v>0.91</v>
      </c>
      <c r="E7" s="72">
        <v>0.68</v>
      </c>
      <c r="F7" s="72">
        <v>0.59</v>
      </c>
      <c r="G7" s="72">
        <v>0.32</v>
      </c>
      <c r="H7" s="72">
        <v>0.09</v>
      </c>
      <c r="I7" s="72">
        <v>0.05</v>
      </c>
      <c r="J7" s="72">
        <v>0</v>
      </c>
      <c r="K7" s="72">
        <v>0.55000000000000004</v>
      </c>
      <c r="L7" s="72">
        <v>0.14000000000000001</v>
      </c>
      <c r="M7" s="72">
        <v>0.41</v>
      </c>
      <c r="N7" s="72">
        <v>0.05</v>
      </c>
      <c r="O7" s="72">
        <v>0.32</v>
      </c>
      <c r="R7" s="4" t="str">
        <f t="shared" si="2"/>
        <v>Bet</v>
      </c>
      <c r="S7" s="4" t="str">
        <f t="shared" si="3"/>
        <v>No 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246</v>
      </c>
      <c r="B8" s="71">
        <v>22</v>
      </c>
      <c r="C8" s="82">
        <v>2.59</v>
      </c>
      <c r="D8" s="72">
        <v>0.95</v>
      </c>
      <c r="E8" s="72">
        <v>0.82</v>
      </c>
      <c r="F8" s="72">
        <v>0.5</v>
      </c>
      <c r="G8" s="72">
        <v>0.18</v>
      </c>
      <c r="H8" s="72">
        <v>0.14000000000000001</v>
      </c>
      <c r="I8" s="72">
        <v>0</v>
      </c>
      <c r="J8" s="72">
        <v>0</v>
      </c>
      <c r="K8" s="72">
        <v>0.77</v>
      </c>
      <c r="L8" s="72">
        <v>0.05</v>
      </c>
      <c r="M8" s="72">
        <v>0.23</v>
      </c>
      <c r="N8" s="72">
        <v>0</v>
      </c>
      <c r="O8" s="72">
        <v>0.18</v>
      </c>
      <c r="R8" s="4" t="str">
        <f t="shared" si="2"/>
        <v>Bet</v>
      </c>
      <c r="S8" s="4" t="str">
        <f t="shared" si="3"/>
        <v>No 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247</v>
      </c>
      <c r="B9" s="71">
        <v>22</v>
      </c>
      <c r="C9" s="82">
        <v>2.4500000000000002</v>
      </c>
      <c r="D9" s="72">
        <v>0.95</v>
      </c>
      <c r="E9" s="72">
        <v>0.73</v>
      </c>
      <c r="F9" s="72">
        <v>0.36</v>
      </c>
      <c r="G9" s="72">
        <v>0.27</v>
      </c>
      <c r="H9" s="72">
        <v>0.14000000000000001</v>
      </c>
      <c r="I9" s="72">
        <v>0</v>
      </c>
      <c r="J9" s="72">
        <v>0</v>
      </c>
      <c r="K9" s="72">
        <v>0.59</v>
      </c>
      <c r="L9" s="72">
        <v>0.18</v>
      </c>
      <c r="M9" s="72">
        <v>0.27</v>
      </c>
      <c r="N9" s="72">
        <v>0.14000000000000001</v>
      </c>
      <c r="O9" s="72">
        <v>0.23</v>
      </c>
      <c r="R9" s="4" t="str">
        <f t="shared" si="2"/>
        <v>Bet</v>
      </c>
      <c r="S9" s="4" t="str">
        <f t="shared" si="3"/>
        <v>No 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248</v>
      </c>
      <c r="B10" s="71">
        <v>22</v>
      </c>
      <c r="C10" s="82">
        <v>2.36</v>
      </c>
      <c r="D10" s="72">
        <v>0.91</v>
      </c>
      <c r="E10" s="72">
        <v>0.64</v>
      </c>
      <c r="F10" s="72">
        <v>0.45</v>
      </c>
      <c r="G10" s="72">
        <v>0.23</v>
      </c>
      <c r="H10" s="72">
        <v>0.05</v>
      </c>
      <c r="I10" s="72">
        <v>0.05</v>
      </c>
      <c r="J10" s="72">
        <v>0.05</v>
      </c>
      <c r="K10" s="72">
        <v>0.41</v>
      </c>
      <c r="L10" s="72">
        <v>0.41</v>
      </c>
      <c r="M10" s="72">
        <v>0.27</v>
      </c>
      <c r="N10" s="72">
        <v>0.32</v>
      </c>
      <c r="O10" s="72">
        <v>0.18</v>
      </c>
      <c r="R10" s="4" t="str">
        <f t="shared" si="2"/>
        <v>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249</v>
      </c>
      <c r="B11" s="71">
        <v>22</v>
      </c>
      <c r="C11" s="82">
        <v>2.27</v>
      </c>
      <c r="D11" s="72">
        <v>0.91</v>
      </c>
      <c r="E11" s="72">
        <v>0.64</v>
      </c>
      <c r="F11" s="72">
        <v>0.32</v>
      </c>
      <c r="G11" s="72">
        <v>0.18</v>
      </c>
      <c r="H11" s="72">
        <v>0.14000000000000001</v>
      </c>
      <c r="I11" s="72">
        <v>0.09</v>
      </c>
      <c r="J11" s="72">
        <v>0</v>
      </c>
      <c r="K11" s="72">
        <v>0.36</v>
      </c>
      <c r="L11" s="72">
        <v>0.36</v>
      </c>
      <c r="M11" s="72">
        <v>0.36</v>
      </c>
      <c r="N11" s="72">
        <v>0.27</v>
      </c>
      <c r="O11" s="72">
        <v>0.27</v>
      </c>
      <c r="R11" s="4" t="str">
        <f t="shared" si="2"/>
        <v>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250</v>
      </c>
      <c r="B12" s="71">
        <v>22</v>
      </c>
      <c r="C12" s="82">
        <v>2.27</v>
      </c>
      <c r="D12" s="72">
        <v>0.86</v>
      </c>
      <c r="E12" s="72">
        <v>0.73</v>
      </c>
      <c r="F12" s="72">
        <v>0.41</v>
      </c>
      <c r="G12" s="72">
        <v>0.23</v>
      </c>
      <c r="H12" s="72">
        <v>0.05</v>
      </c>
      <c r="I12" s="72">
        <v>0</v>
      </c>
      <c r="J12" s="72">
        <v>0</v>
      </c>
      <c r="K12" s="72">
        <v>0.55000000000000004</v>
      </c>
      <c r="L12" s="72">
        <v>0.36</v>
      </c>
      <c r="M12" s="72">
        <v>0.23</v>
      </c>
      <c r="N12" s="72">
        <v>0.23</v>
      </c>
      <c r="O12" s="72">
        <v>0.09</v>
      </c>
      <c r="R12" s="4" t="str">
        <f t="shared" si="2"/>
        <v>Bet</v>
      </c>
      <c r="S12" s="4" t="str">
        <f t="shared" si="3"/>
        <v>No 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251</v>
      </c>
      <c r="B13" s="71">
        <v>22</v>
      </c>
      <c r="C13" s="82">
        <v>2.14</v>
      </c>
      <c r="D13" s="72">
        <v>0.86</v>
      </c>
      <c r="E13" s="72">
        <v>0.55000000000000004</v>
      </c>
      <c r="F13" s="72">
        <v>0.36</v>
      </c>
      <c r="G13" s="72">
        <v>0.23</v>
      </c>
      <c r="H13" s="72">
        <v>0.09</v>
      </c>
      <c r="I13" s="72">
        <v>0.05</v>
      </c>
      <c r="J13" s="72">
        <v>0</v>
      </c>
      <c r="K13" s="72">
        <v>0.41</v>
      </c>
      <c r="L13" s="72">
        <v>0.41</v>
      </c>
      <c r="M13" s="72">
        <v>0.32</v>
      </c>
      <c r="N13" s="72">
        <v>0.27</v>
      </c>
      <c r="O13" s="72">
        <v>0.18</v>
      </c>
      <c r="R13" s="4" t="str">
        <f t="shared" si="2"/>
        <v>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252</v>
      </c>
      <c r="B14" s="71">
        <v>22</v>
      </c>
      <c r="C14" s="82">
        <v>2</v>
      </c>
      <c r="D14" s="72">
        <v>0.91</v>
      </c>
      <c r="E14" s="72">
        <v>0.55000000000000004</v>
      </c>
      <c r="F14" s="72">
        <v>0.41</v>
      </c>
      <c r="G14" s="72">
        <v>0.14000000000000001</v>
      </c>
      <c r="H14" s="72">
        <v>0</v>
      </c>
      <c r="I14" s="72">
        <v>0</v>
      </c>
      <c r="J14" s="72">
        <v>0</v>
      </c>
      <c r="K14" s="72">
        <v>0.36</v>
      </c>
      <c r="L14" s="72">
        <v>0.27</v>
      </c>
      <c r="M14" s="72">
        <v>0.45</v>
      </c>
      <c r="N14" s="72">
        <v>0.18</v>
      </c>
      <c r="O14" s="72">
        <v>0.36</v>
      </c>
      <c r="R14" s="4" t="str">
        <f t="shared" si="2"/>
        <v>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253</v>
      </c>
      <c r="B15" s="71">
        <v>22</v>
      </c>
      <c r="C15" s="82">
        <v>1.82</v>
      </c>
      <c r="D15" s="72">
        <v>0.86</v>
      </c>
      <c r="E15" s="72">
        <v>0.55000000000000004</v>
      </c>
      <c r="F15" s="72">
        <v>0.32</v>
      </c>
      <c r="G15" s="72">
        <v>0.09</v>
      </c>
      <c r="H15" s="72">
        <v>0</v>
      </c>
      <c r="I15" s="72">
        <v>0</v>
      </c>
      <c r="J15" s="72">
        <v>0</v>
      </c>
      <c r="K15" s="72">
        <v>0.41</v>
      </c>
      <c r="L15" s="72">
        <v>0.32</v>
      </c>
      <c r="M15" s="72">
        <v>0.41</v>
      </c>
      <c r="N15" s="72">
        <v>0.18</v>
      </c>
      <c r="O15" s="72">
        <v>0.27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R16" s="4"/>
      <c r="S16" s="4"/>
      <c r="T16" s="4"/>
      <c r="U16" s="4"/>
    </row>
    <row r="17" spans="1:21" ht="15.75" thickBot="1" x14ac:dyDescent="0.3">
      <c r="A17" s="83" t="s">
        <v>40</v>
      </c>
      <c r="B17" s="57"/>
      <c r="C17" s="57"/>
      <c r="D17" s="84">
        <v>0.91700000000000004</v>
      </c>
      <c r="E17" s="84">
        <v>0.68200000000000005</v>
      </c>
      <c r="F17" s="84">
        <v>0.44700000000000001</v>
      </c>
      <c r="G17" s="84">
        <v>0.22700000000000001</v>
      </c>
      <c r="H17" s="84">
        <v>9.8000000000000004E-2</v>
      </c>
      <c r="I17" s="84">
        <v>0.03</v>
      </c>
      <c r="J17" s="84">
        <v>8.0000000000000002E-3</v>
      </c>
      <c r="K17" s="84">
        <v>0.51500000000000001</v>
      </c>
      <c r="L17" s="84">
        <v>0.28399999999999997</v>
      </c>
      <c r="M17" s="84">
        <v>0.28399999999999997</v>
      </c>
      <c r="N17" s="84">
        <v>0.20100000000000001</v>
      </c>
      <c r="O17" s="84">
        <v>0.20100000000000001</v>
      </c>
      <c r="R17" s="4"/>
      <c r="S17" s="4"/>
      <c r="T17" s="4"/>
      <c r="U17" s="4"/>
    </row>
    <row r="18" spans="1:21" ht="15.75" thickBot="1" x14ac:dyDescent="0.3">
      <c r="A18" s="85" t="s">
        <v>41</v>
      </c>
      <c r="B18" s="81" t="s">
        <v>2</v>
      </c>
      <c r="C18" s="81" t="s">
        <v>3</v>
      </c>
      <c r="D18" s="81" t="s">
        <v>4</v>
      </c>
      <c r="E18" s="81" t="s">
        <v>5</v>
      </c>
      <c r="F18" s="81" t="s">
        <v>6</v>
      </c>
      <c r="G18" s="81" t="s">
        <v>7</v>
      </c>
      <c r="H18" s="81" t="s">
        <v>8</v>
      </c>
      <c r="I18" s="81" t="s">
        <v>9</v>
      </c>
      <c r="J18" s="81" t="s">
        <v>10</v>
      </c>
      <c r="K18" s="81" t="s">
        <v>11</v>
      </c>
      <c r="L18" s="81" t="s">
        <v>12</v>
      </c>
      <c r="M18" s="81" t="s">
        <v>13</v>
      </c>
      <c r="N18" s="81" t="s">
        <v>14</v>
      </c>
      <c r="O18" s="81" t="s">
        <v>15</v>
      </c>
      <c r="R18" s="6">
        <v>0.5</v>
      </c>
      <c r="S18" s="7">
        <v>1.5</v>
      </c>
      <c r="T18" s="7">
        <v>2.5</v>
      </c>
      <c r="U18" s="8">
        <v>3.5</v>
      </c>
    </row>
    <row r="19" spans="1:21" x14ac:dyDescent="0.25">
      <c r="A19" s="85"/>
      <c r="B19" s="2" t="s">
        <v>242</v>
      </c>
      <c r="C19" s="71">
        <v>11</v>
      </c>
      <c r="D19" s="82">
        <v>3.09</v>
      </c>
      <c r="E19" s="72">
        <v>1</v>
      </c>
      <c r="F19" s="72">
        <v>0.82</v>
      </c>
      <c r="G19" s="72">
        <v>0.64</v>
      </c>
      <c r="H19" s="72">
        <v>0.36</v>
      </c>
      <c r="I19" s="72">
        <v>0.27</v>
      </c>
      <c r="J19" s="72">
        <v>0</v>
      </c>
      <c r="K19" s="72">
        <v>0</v>
      </c>
      <c r="L19" s="72">
        <v>0.64</v>
      </c>
      <c r="M19" s="72">
        <v>0.36</v>
      </c>
      <c r="N19" s="72">
        <v>0</v>
      </c>
      <c r="O19" s="72">
        <v>0.36</v>
      </c>
      <c r="P19" s="72">
        <v>0</v>
      </c>
      <c r="R19" s="4" t="str">
        <f>IF(E19&lt;$Q$1,"No Bet","Bet")</f>
        <v>Bet</v>
      </c>
      <c r="S19" s="4" t="str">
        <f t="shared" ref="S19:U19" si="6">IF(F19&lt;$Q$1,"No Bet","Bet")</f>
        <v>No Bet</v>
      </c>
      <c r="T19" s="4" t="str">
        <f t="shared" si="6"/>
        <v>No Bet</v>
      </c>
      <c r="U19" s="4" t="str">
        <f t="shared" si="6"/>
        <v>No Bet</v>
      </c>
    </row>
    <row r="20" spans="1:21" x14ac:dyDescent="0.25">
      <c r="A20" s="2" t="s">
        <v>246</v>
      </c>
      <c r="B20" s="71">
        <v>11</v>
      </c>
      <c r="C20" s="82">
        <v>3</v>
      </c>
      <c r="D20" s="72">
        <v>1</v>
      </c>
      <c r="E20" s="72">
        <v>0.91</v>
      </c>
      <c r="F20" s="72">
        <v>0.64</v>
      </c>
      <c r="G20" s="72">
        <v>0.27</v>
      </c>
      <c r="H20" s="72">
        <v>0.18</v>
      </c>
      <c r="I20" s="72">
        <v>0</v>
      </c>
      <c r="J20" s="72">
        <v>0</v>
      </c>
      <c r="K20" s="72">
        <v>0.91</v>
      </c>
      <c r="L20" s="72">
        <v>0</v>
      </c>
      <c r="M20" s="72">
        <v>0.09</v>
      </c>
      <c r="N20" s="72">
        <v>0</v>
      </c>
      <c r="O20" s="72">
        <v>0.09</v>
      </c>
      <c r="R20" s="4" t="str">
        <f>IF(D20&lt;$Q$1,"No Bet","Bet")</f>
        <v>Bet</v>
      </c>
      <c r="S20" s="4" t="str">
        <f t="shared" ref="S20:U20" si="7">IF(E20&lt;$Q$1,"No Bet","Bet")</f>
        <v>Bet</v>
      </c>
      <c r="T20" s="4" t="str">
        <f t="shared" si="7"/>
        <v>No Bet</v>
      </c>
      <c r="U20" s="4" t="str">
        <f t="shared" si="7"/>
        <v>No Bet</v>
      </c>
    </row>
    <row r="21" spans="1:21" x14ac:dyDescent="0.25">
      <c r="A21" s="2" t="s">
        <v>250</v>
      </c>
      <c r="B21" s="71">
        <v>11</v>
      </c>
      <c r="C21" s="82">
        <v>2.64</v>
      </c>
      <c r="D21" s="72">
        <v>0.91</v>
      </c>
      <c r="E21" s="72">
        <v>0.82</v>
      </c>
      <c r="F21" s="72">
        <v>0.55000000000000004</v>
      </c>
      <c r="G21" s="72">
        <v>0.36</v>
      </c>
      <c r="H21" s="72">
        <v>0</v>
      </c>
      <c r="I21" s="72">
        <v>0</v>
      </c>
      <c r="J21" s="72">
        <v>0</v>
      </c>
      <c r="K21" s="72">
        <v>0.73</v>
      </c>
      <c r="L21" s="72">
        <v>0.18</v>
      </c>
      <c r="M21" s="72">
        <v>0.18</v>
      </c>
      <c r="N21" s="72">
        <v>0.09</v>
      </c>
      <c r="O21" s="72">
        <v>0.09</v>
      </c>
      <c r="R21" s="4" t="str">
        <f t="shared" ref="R21:R30" si="8">IF(D21&lt;$Q$1,"No Bet","Bet")</f>
        <v>Bet</v>
      </c>
      <c r="S21" s="4" t="str">
        <f t="shared" ref="S21:S30" si="9">IF(E21&lt;$Q$1,"No Bet","Bet")</f>
        <v>No Bet</v>
      </c>
      <c r="T21" s="4" t="str">
        <f t="shared" ref="T21:T30" si="10">IF(F21&lt;$Q$1,"No Bet","Bet")</f>
        <v>No Bet</v>
      </c>
      <c r="U21" s="4" t="str">
        <f t="shared" ref="U21:U30" si="11">IF(G21&lt;$Q$1,"No Bet","Bet")</f>
        <v>No Bet</v>
      </c>
    </row>
    <row r="22" spans="1:21" x14ac:dyDescent="0.25">
      <c r="A22" s="2" t="s">
        <v>248</v>
      </c>
      <c r="B22" s="71">
        <v>11</v>
      </c>
      <c r="C22" s="82">
        <v>2.64</v>
      </c>
      <c r="D22" s="72">
        <v>1</v>
      </c>
      <c r="E22" s="72">
        <v>0.64</v>
      </c>
      <c r="F22" s="72">
        <v>0.45</v>
      </c>
      <c r="G22" s="72">
        <v>0.27</v>
      </c>
      <c r="H22" s="72">
        <v>0.09</v>
      </c>
      <c r="I22" s="72">
        <v>0.09</v>
      </c>
      <c r="J22" s="72">
        <v>0.09</v>
      </c>
      <c r="K22" s="72">
        <v>0.36</v>
      </c>
      <c r="L22" s="72">
        <v>0.36</v>
      </c>
      <c r="M22" s="72">
        <v>0.27</v>
      </c>
      <c r="N22" s="72">
        <v>0.36</v>
      </c>
      <c r="O22" s="72">
        <v>0.27</v>
      </c>
      <c r="R22" s="4" t="str">
        <f t="shared" si="8"/>
        <v>Bet</v>
      </c>
      <c r="S22" s="4" t="str">
        <f t="shared" si="9"/>
        <v>No Bet</v>
      </c>
      <c r="T22" s="4" t="str">
        <f t="shared" si="10"/>
        <v>No Bet</v>
      </c>
      <c r="U22" s="4" t="str">
        <f t="shared" si="11"/>
        <v>No Bet</v>
      </c>
    </row>
    <row r="23" spans="1:21" x14ac:dyDescent="0.25">
      <c r="A23" s="2" t="s">
        <v>243</v>
      </c>
      <c r="B23" s="71">
        <v>11</v>
      </c>
      <c r="C23" s="82">
        <v>2.5499999999999998</v>
      </c>
      <c r="D23" s="72">
        <v>0.82</v>
      </c>
      <c r="E23" s="72">
        <v>0.64</v>
      </c>
      <c r="F23" s="72">
        <v>0.45</v>
      </c>
      <c r="G23" s="72">
        <v>0.36</v>
      </c>
      <c r="H23" s="72">
        <v>0.18</v>
      </c>
      <c r="I23" s="72">
        <v>0.09</v>
      </c>
      <c r="J23" s="72">
        <v>0</v>
      </c>
      <c r="K23" s="72">
        <v>0.36</v>
      </c>
      <c r="L23" s="72">
        <v>0.45</v>
      </c>
      <c r="M23" s="72">
        <v>0.36</v>
      </c>
      <c r="N23" s="72">
        <v>0.27</v>
      </c>
      <c r="O23" s="72">
        <v>0.18</v>
      </c>
      <c r="R23" s="4" t="str">
        <f t="shared" si="8"/>
        <v>No Bet</v>
      </c>
      <c r="S23" s="4" t="str">
        <f t="shared" si="9"/>
        <v>No Bet</v>
      </c>
      <c r="T23" s="4" t="str">
        <f t="shared" si="10"/>
        <v>No Bet</v>
      </c>
      <c r="U23" s="4" t="str">
        <f t="shared" si="11"/>
        <v>No Bet</v>
      </c>
    </row>
    <row r="24" spans="1:21" x14ac:dyDescent="0.25">
      <c r="A24" s="2" t="s">
        <v>249</v>
      </c>
      <c r="B24" s="71">
        <v>11</v>
      </c>
      <c r="C24" s="82">
        <v>2.36</v>
      </c>
      <c r="D24" s="72">
        <v>0.91</v>
      </c>
      <c r="E24" s="72">
        <v>0.64</v>
      </c>
      <c r="F24" s="72">
        <v>0.36</v>
      </c>
      <c r="G24" s="72">
        <v>0.18</v>
      </c>
      <c r="H24" s="72">
        <v>0.18</v>
      </c>
      <c r="I24" s="72">
        <v>0.09</v>
      </c>
      <c r="J24" s="72">
        <v>0</v>
      </c>
      <c r="K24" s="72">
        <v>0.55000000000000004</v>
      </c>
      <c r="L24" s="72">
        <v>0.36</v>
      </c>
      <c r="M24" s="72">
        <v>0.18</v>
      </c>
      <c r="N24" s="72">
        <v>0.27</v>
      </c>
      <c r="O24" s="72">
        <v>0.09</v>
      </c>
      <c r="R24" s="4" t="str">
        <f t="shared" si="8"/>
        <v>Bet</v>
      </c>
      <c r="S24" s="4" t="str">
        <f t="shared" si="9"/>
        <v>No Bet</v>
      </c>
      <c r="T24" s="4" t="str">
        <f t="shared" si="10"/>
        <v>No Bet</v>
      </c>
      <c r="U24" s="4" t="str">
        <f t="shared" si="11"/>
        <v>No Bet</v>
      </c>
    </row>
    <row r="25" spans="1:21" x14ac:dyDescent="0.25">
      <c r="A25" s="2" t="s">
        <v>245</v>
      </c>
      <c r="B25" s="71">
        <v>11</v>
      </c>
      <c r="C25" s="82">
        <v>2.36</v>
      </c>
      <c r="D25" s="72">
        <v>0.91</v>
      </c>
      <c r="E25" s="72">
        <v>0.73</v>
      </c>
      <c r="F25" s="72">
        <v>0.55000000000000004</v>
      </c>
      <c r="G25" s="72">
        <v>0.18</v>
      </c>
      <c r="H25" s="72">
        <v>0</v>
      </c>
      <c r="I25" s="72">
        <v>0</v>
      </c>
      <c r="J25" s="72">
        <v>0</v>
      </c>
      <c r="K25" s="72">
        <v>0.55000000000000004</v>
      </c>
      <c r="L25" s="72">
        <v>0.09</v>
      </c>
      <c r="M25" s="72">
        <v>0.45</v>
      </c>
      <c r="N25" s="72">
        <v>0</v>
      </c>
      <c r="O25" s="72">
        <v>0.36</v>
      </c>
      <c r="R25" s="4" t="str">
        <f t="shared" si="8"/>
        <v>Bet</v>
      </c>
      <c r="S25" s="4" t="str">
        <f t="shared" si="9"/>
        <v>No Bet</v>
      </c>
      <c r="T25" s="4" t="str">
        <f t="shared" si="10"/>
        <v>No Bet</v>
      </c>
      <c r="U25" s="4" t="str">
        <f t="shared" si="11"/>
        <v>No Bet</v>
      </c>
    </row>
    <row r="26" spans="1:21" x14ac:dyDescent="0.25">
      <c r="A26" s="2" t="s">
        <v>247</v>
      </c>
      <c r="B26" s="71">
        <v>11</v>
      </c>
      <c r="C26" s="82">
        <v>2.27</v>
      </c>
      <c r="D26" s="72">
        <v>1</v>
      </c>
      <c r="E26" s="72">
        <v>0.73</v>
      </c>
      <c r="F26" s="72">
        <v>0.27</v>
      </c>
      <c r="G26" s="72">
        <v>0.18</v>
      </c>
      <c r="H26" s="72">
        <v>0.09</v>
      </c>
      <c r="I26" s="72">
        <v>0</v>
      </c>
      <c r="J26" s="72">
        <v>0</v>
      </c>
      <c r="K26" s="72">
        <v>0.55000000000000004</v>
      </c>
      <c r="L26" s="72">
        <v>0.27</v>
      </c>
      <c r="M26" s="72">
        <v>0.18</v>
      </c>
      <c r="N26" s="72">
        <v>0.27</v>
      </c>
      <c r="O26" s="72">
        <v>0.18</v>
      </c>
      <c r="R26" s="4" t="str">
        <f t="shared" si="8"/>
        <v>Bet</v>
      </c>
      <c r="S26" s="4" t="str">
        <f t="shared" si="9"/>
        <v>No Bet</v>
      </c>
      <c r="T26" s="4" t="str">
        <f t="shared" si="10"/>
        <v>No Bet</v>
      </c>
      <c r="U26" s="4" t="str">
        <f t="shared" si="11"/>
        <v>No Bet</v>
      </c>
    </row>
    <row r="27" spans="1:21" x14ac:dyDescent="0.25">
      <c r="A27" s="2" t="s">
        <v>244</v>
      </c>
      <c r="B27" s="71">
        <v>11</v>
      </c>
      <c r="C27" s="82">
        <v>2.27</v>
      </c>
      <c r="D27" s="72">
        <v>0.91</v>
      </c>
      <c r="E27" s="72">
        <v>0.64</v>
      </c>
      <c r="F27" s="72">
        <v>0.45</v>
      </c>
      <c r="G27" s="72">
        <v>0.18</v>
      </c>
      <c r="H27" s="72">
        <v>0.09</v>
      </c>
      <c r="I27" s="72">
        <v>0</v>
      </c>
      <c r="J27" s="72">
        <v>0</v>
      </c>
      <c r="K27" s="72">
        <v>0.45</v>
      </c>
      <c r="L27" s="72">
        <v>0.36</v>
      </c>
      <c r="M27" s="72">
        <v>0.27</v>
      </c>
      <c r="N27" s="72">
        <v>0.27</v>
      </c>
      <c r="O27" s="72">
        <v>0.18</v>
      </c>
      <c r="R27" s="4" t="str">
        <f t="shared" si="8"/>
        <v>Bet</v>
      </c>
      <c r="S27" s="4" t="str">
        <f t="shared" si="9"/>
        <v>No Bet</v>
      </c>
      <c r="T27" s="4" t="str">
        <f t="shared" si="10"/>
        <v>No Bet</v>
      </c>
      <c r="U27" s="4" t="str">
        <f t="shared" si="11"/>
        <v>No Bet</v>
      </c>
    </row>
    <row r="28" spans="1:21" x14ac:dyDescent="0.25">
      <c r="A28" s="2" t="s">
        <v>251</v>
      </c>
      <c r="B28" s="71">
        <v>11</v>
      </c>
      <c r="C28" s="82">
        <v>2.27</v>
      </c>
      <c r="D28" s="72">
        <v>0.82</v>
      </c>
      <c r="E28" s="72">
        <v>0.64</v>
      </c>
      <c r="F28" s="72">
        <v>0.36</v>
      </c>
      <c r="G28" s="72">
        <v>0.27</v>
      </c>
      <c r="H28" s="72">
        <v>0.09</v>
      </c>
      <c r="I28" s="72">
        <v>0.09</v>
      </c>
      <c r="J28" s="72">
        <v>0</v>
      </c>
      <c r="K28" s="72">
        <v>0.45</v>
      </c>
      <c r="L28" s="72">
        <v>0.36</v>
      </c>
      <c r="M28" s="72">
        <v>0.36</v>
      </c>
      <c r="N28" s="72">
        <v>0.18</v>
      </c>
      <c r="O28" s="72">
        <v>0.18</v>
      </c>
      <c r="R28" s="4" t="str">
        <f t="shared" si="8"/>
        <v>No Bet</v>
      </c>
      <c r="S28" s="4" t="str">
        <f t="shared" si="9"/>
        <v>No Bet</v>
      </c>
      <c r="T28" s="4" t="str">
        <f t="shared" si="10"/>
        <v>No Bet</v>
      </c>
      <c r="U28" s="4" t="str">
        <f t="shared" si="11"/>
        <v>No Bet</v>
      </c>
    </row>
    <row r="29" spans="1:21" x14ac:dyDescent="0.25">
      <c r="A29" s="2" t="s">
        <v>252</v>
      </c>
      <c r="B29" s="71">
        <v>11</v>
      </c>
      <c r="C29" s="82">
        <v>1.82</v>
      </c>
      <c r="D29" s="72">
        <v>0.91</v>
      </c>
      <c r="E29" s="72">
        <v>0.55000000000000004</v>
      </c>
      <c r="F29" s="72">
        <v>0.36</v>
      </c>
      <c r="G29" s="72">
        <v>0</v>
      </c>
      <c r="H29" s="72">
        <v>0</v>
      </c>
      <c r="I29" s="72">
        <v>0</v>
      </c>
      <c r="J29" s="72">
        <v>0</v>
      </c>
      <c r="K29" s="72">
        <v>0.36</v>
      </c>
      <c r="L29" s="72">
        <v>0.27</v>
      </c>
      <c r="M29" s="72">
        <v>0.45</v>
      </c>
      <c r="N29" s="72">
        <v>0.18</v>
      </c>
      <c r="O29" s="72">
        <v>0.36</v>
      </c>
      <c r="R29" s="4" t="str">
        <f t="shared" si="8"/>
        <v>Bet</v>
      </c>
      <c r="S29" s="4" t="str">
        <f t="shared" si="9"/>
        <v>No Bet</v>
      </c>
      <c r="T29" s="4" t="str">
        <f t="shared" si="10"/>
        <v>No Bet</v>
      </c>
      <c r="U29" s="4" t="str">
        <f t="shared" si="11"/>
        <v>No Bet</v>
      </c>
    </row>
    <row r="30" spans="1:21" x14ac:dyDescent="0.25">
      <c r="A30" s="2" t="s">
        <v>253</v>
      </c>
      <c r="B30" s="71">
        <v>11</v>
      </c>
      <c r="C30" s="82">
        <v>1.64</v>
      </c>
      <c r="D30" s="72">
        <v>0.82</v>
      </c>
      <c r="E30" s="72">
        <v>0.45</v>
      </c>
      <c r="F30" s="72">
        <v>0.27</v>
      </c>
      <c r="G30" s="72">
        <v>0.09</v>
      </c>
      <c r="H30" s="72">
        <v>0</v>
      </c>
      <c r="I30" s="72">
        <v>0</v>
      </c>
      <c r="J30" s="72">
        <v>0</v>
      </c>
      <c r="K30" s="72">
        <v>0.27</v>
      </c>
      <c r="L30" s="72">
        <v>0.45</v>
      </c>
      <c r="M30" s="72">
        <v>0.45</v>
      </c>
      <c r="N30" s="72">
        <v>0.27</v>
      </c>
      <c r="O30" s="72">
        <v>0.27</v>
      </c>
      <c r="R30" s="4" t="str">
        <f t="shared" si="8"/>
        <v>No Bet</v>
      </c>
      <c r="S30" s="4" t="str">
        <f t="shared" si="9"/>
        <v>No Bet</v>
      </c>
      <c r="T30" s="4" t="str">
        <f t="shared" si="10"/>
        <v>No Bet</v>
      </c>
      <c r="U30" s="4" t="str">
        <f t="shared" si="11"/>
        <v>No Bet</v>
      </c>
    </row>
    <row r="31" spans="1:21" x14ac:dyDescent="0.25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</row>
    <row r="32" spans="1:21" ht="15.75" thickBot="1" x14ac:dyDescent="0.3">
      <c r="A32" s="83" t="s">
        <v>40</v>
      </c>
      <c r="B32" s="57"/>
      <c r="C32" s="57"/>
      <c r="D32" s="84">
        <v>0.91700000000000004</v>
      </c>
      <c r="E32" s="84">
        <v>0.68200000000000005</v>
      </c>
      <c r="F32" s="84">
        <v>0.44700000000000001</v>
      </c>
      <c r="G32" s="84">
        <v>0.22700000000000001</v>
      </c>
      <c r="H32" s="84">
        <v>9.8000000000000004E-2</v>
      </c>
      <c r="I32" s="84">
        <v>0.03</v>
      </c>
      <c r="J32" s="84">
        <v>8.0000000000000002E-3</v>
      </c>
      <c r="K32" s="84">
        <v>0.51500000000000001</v>
      </c>
      <c r="L32" s="84">
        <v>0.29499999999999998</v>
      </c>
      <c r="M32" s="84">
        <v>0.27300000000000002</v>
      </c>
      <c r="N32" s="84">
        <v>0.21199999999999999</v>
      </c>
      <c r="O32" s="84">
        <v>0.189</v>
      </c>
    </row>
    <row r="33" spans="1:21" ht="15.75" thickBot="1" x14ac:dyDescent="0.3">
      <c r="A33" s="85" t="s">
        <v>42</v>
      </c>
      <c r="B33" s="81" t="s">
        <v>2</v>
      </c>
      <c r="C33" s="81" t="s">
        <v>3</v>
      </c>
      <c r="D33" s="81" t="s">
        <v>4</v>
      </c>
      <c r="E33" s="81" t="s">
        <v>5</v>
      </c>
      <c r="F33" s="81" t="s">
        <v>6</v>
      </c>
      <c r="G33" s="81" t="s">
        <v>7</v>
      </c>
      <c r="H33" s="81" t="s">
        <v>8</v>
      </c>
      <c r="I33" s="81" t="s">
        <v>9</v>
      </c>
      <c r="J33" s="81" t="s">
        <v>10</v>
      </c>
      <c r="K33" s="81" t="s">
        <v>11</v>
      </c>
      <c r="L33" s="81" t="s">
        <v>12</v>
      </c>
      <c r="M33" s="81" t="s">
        <v>13</v>
      </c>
      <c r="N33" s="81" t="s">
        <v>14</v>
      </c>
      <c r="O33" s="81" t="s">
        <v>15</v>
      </c>
      <c r="R33" s="6">
        <v>0.5</v>
      </c>
      <c r="S33" s="7">
        <v>1.5</v>
      </c>
      <c r="T33" s="7">
        <v>2.5</v>
      </c>
      <c r="U33" s="8">
        <v>3.5</v>
      </c>
    </row>
    <row r="34" spans="1:21" x14ac:dyDescent="0.25">
      <c r="A34" s="85"/>
      <c r="B34" s="2" t="s">
        <v>243</v>
      </c>
      <c r="C34" s="71">
        <v>11</v>
      </c>
      <c r="D34" s="82">
        <v>3.09</v>
      </c>
      <c r="E34" s="72">
        <v>1</v>
      </c>
      <c r="F34" s="72">
        <v>0.82</v>
      </c>
      <c r="G34" s="72">
        <v>0.55000000000000004</v>
      </c>
      <c r="H34" s="72">
        <v>0.27</v>
      </c>
      <c r="I34" s="72">
        <v>0.18</v>
      </c>
      <c r="J34" s="72">
        <v>0.18</v>
      </c>
      <c r="K34" s="72">
        <v>0.09</v>
      </c>
      <c r="L34" s="72">
        <v>0.73</v>
      </c>
      <c r="M34" s="72">
        <v>0.18</v>
      </c>
      <c r="N34" s="72">
        <v>0.09</v>
      </c>
      <c r="O34" s="72">
        <v>0.18</v>
      </c>
      <c r="P34" s="72">
        <v>0.09</v>
      </c>
      <c r="R34" s="4" t="str">
        <f>IF(E34&lt;$Q$1,"No Bet","Bet")</f>
        <v>Bet</v>
      </c>
      <c r="S34" s="4" t="str">
        <f t="shared" ref="S34:U34" si="12">IF(F34&lt;$Q$1,"No Bet","Bet")</f>
        <v>No Bet</v>
      </c>
      <c r="T34" s="4" t="str">
        <f t="shared" si="12"/>
        <v>No Bet</v>
      </c>
      <c r="U34" s="4" t="str">
        <f t="shared" si="12"/>
        <v>No Bet</v>
      </c>
    </row>
    <row r="35" spans="1:21" x14ac:dyDescent="0.25">
      <c r="A35" s="2" t="s">
        <v>244</v>
      </c>
      <c r="B35" s="71">
        <v>11</v>
      </c>
      <c r="C35" s="82">
        <v>3</v>
      </c>
      <c r="D35" s="72">
        <v>1</v>
      </c>
      <c r="E35" s="72">
        <v>0.82</v>
      </c>
      <c r="F35" s="72">
        <v>0.64</v>
      </c>
      <c r="G35" s="72">
        <v>0.36</v>
      </c>
      <c r="H35" s="72">
        <v>0.18</v>
      </c>
      <c r="I35" s="72">
        <v>0</v>
      </c>
      <c r="J35" s="72">
        <v>0</v>
      </c>
      <c r="K35" s="72">
        <v>0.64</v>
      </c>
      <c r="L35" s="72">
        <v>0.27</v>
      </c>
      <c r="M35" s="72">
        <v>0.09</v>
      </c>
      <c r="N35" s="72">
        <v>0.27</v>
      </c>
      <c r="O35" s="72">
        <v>0.09</v>
      </c>
      <c r="R35" s="4" t="str">
        <f>IF(D35&lt;$Q$1,"No Bet","Bet")</f>
        <v>Bet</v>
      </c>
      <c r="S35" s="4" t="str">
        <f t="shared" ref="S35:U35" si="13">IF(E35&lt;$Q$1,"No Bet","Bet")</f>
        <v>No Bet</v>
      </c>
      <c r="T35" s="4" t="str">
        <f t="shared" si="13"/>
        <v>No Bet</v>
      </c>
      <c r="U35" s="4" t="str">
        <f t="shared" si="13"/>
        <v>No Bet</v>
      </c>
    </row>
    <row r="36" spans="1:21" x14ac:dyDescent="0.25">
      <c r="A36" s="2" t="s">
        <v>245</v>
      </c>
      <c r="B36" s="71">
        <v>11</v>
      </c>
      <c r="C36" s="82">
        <v>2.91</v>
      </c>
      <c r="D36" s="72">
        <v>0.91</v>
      </c>
      <c r="E36" s="72">
        <v>0.64</v>
      </c>
      <c r="F36" s="72">
        <v>0.64</v>
      </c>
      <c r="G36" s="72">
        <v>0.45</v>
      </c>
      <c r="H36" s="72">
        <v>0.18</v>
      </c>
      <c r="I36" s="72">
        <v>0.09</v>
      </c>
      <c r="J36" s="72">
        <v>0</v>
      </c>
      <c r="K36" s="72">
        <v>0.55000000000000004</v>
      </c>
      <c r="L36" s="72">
        <v>0.18</v>
      </c>
      <c r="M36" s="72">
        <v>0.36</v>
      </c>
      <c r="N36" s="72">
        <v>0.09</v>
      </c>
      <c r="O36" s="72">
        <v>0.27</v>
      </c>
      <c r="R36" s="4" t="str">
        <f t="shared" ref="R36:R45" si="14">IF(D36&lt;$Q$1,"No Bet","Bet")</f>
        <v>Bet</v>
      </c>
      <c r="S36" s="4" t="str">
        <f t="shared" ref="S36:S45" si="15">IF(E36&lt;$Q$1,"No Bet","Bet")</f>
        <v>No Bet</v>
      </c>
      <c r="T36" s="4" t="str">
        <f t="shared" ref="T36:T45" si="16">IF(F36&lt;$Q$1,"No Bet","Bet")</f>
        <v>No Bet</v>
      </c>
      <c r="U36" s="4" t="str">
        <f t="shared" ref="U36:U45" si="17">IF(G36&lt;$Q$1,"No Bet","Bet")</f>
        <v>No Bet</v>
      </c>
    </row>
    <row r="37" spans="1:21" x14ac:dyDescent="0.25">
      <c r="A37" s="2" t="s">
        <v>242</v>
      </c>
      <c r="B37" s="71">
        <v>11</v>
      </c>
      <c r="C37" s="82">
        <v>2.73</v>
      </c>
      <c r="D37" s="72">
        <v>1</v>
      </c>
      <c r="E37" s="72">
        <v>0.91</v>
      </c>
      <c r="F37" s="72">
        <v>0.55000000000000004</v>
      </c>
      <c r="G37" s="72">
        <v>0.18</v>
      </c>
      <c r="H37" s="72">
        <v>0.09</v>
      </c>
      <c r="I37" s="72">
        <v>0</v>
      </c>
      <c r="J37" s="72">
        <v>0</v>
      </c>
      <c r="K37" s="72">
        <v>0.73</v>
      </c>
      <c r="L37" s="72">
        <v>0.18</v>
      </c>
      <c r="M37" s="72">
        <v>0.09</v>
      </c>
      <c r="N37" s="72">
        <v>0.18</v>
      </c>
      <c r="O37" s="72">
        <v>0.09</v>
      </c>
      <c r="R37" s="4" t="str">
        <f t="shared" si="14"/>
        <v>Bet</v>
      </c>
      <c r="S37" s="4" t="str">
        <f t="shared" si="15"/>
        <v>Bet</v>
      </c>
      <c r="T37" s="4" t="str">
        <f t="shared" si="16"/>
        <v>No Bet</v>
      </c>
      <c r="U37" s="4" t="str">
        <f t="shared" si="17"/>
        <v>No Bet</v>
      </c>
    </row>
    <row r="38" spans="1:21" x14ac:dyDescent="0.25">
      <c r="A38" s="2" t="s">
        <v>247</v>
      </c>
      <c r="B38" s="71">
        <v>11</v>
      </c>
      <c r="C38" s="82">
        <v>2.64</v>
      </c>
      <c r="D38" s="72">
        <v>0.91</v>
      </c>
      <c r="E38" s="72">
        <v>0.73</v>
      </c>
      <c r="F38" s="72">
        <v>0.45</v>
      </c>
      <c r="G38" s="72">
        <v>0.36</v>
      </c>
      <c r="H38" s="72">
        <v>0.18</v>
      </c>
      <c r="I38" s="72">
        <v>0</v>
      </c>
      <c r="J38" s="72">
        <v>0</v>
      </c>
      <c r="K38" s="72">
        <v>0.64</v>
      </c>
      <c r="L38" s="72">
        <v>0.09</v>
      </c>
      <c r="M38" s="72">
        <v>0.36</v>
      </c>
      <c r="N38" s="72">
        <v>0</v>
      </c>
      <c r="O38" s="72">
        <v>0.27</v>
      </c>
      <c r="R38" s="4" t="str">
        <f t="shared" si="14"/>
        <v>Bet</v>
      </c>
      <c r="S38" s="4" t="str">
        <f t="shared" si="15"/>
        <v>No Bet</v>
      </c>
      <c r="T38" s="4" t="str">
        <f t="shared" si="16"/>
        <v>No Bet</v>
      </c>
      <c r="U38" s="4" t="str">
        <f t="shared" si="17"/>
        <v>No Bet</v>
      </c>
    </row>
    <row r="39" spans="1:21" x14ac:dyDescent="0.25">
      <c r="A39" s="2" t="s">
        <v>249</v>
      </c>
      <c r="B39" s="71">
        <v>11</v>
      </c>
      <c r="C39" s="82">
        <v>2.1800000000000002</v>
      </c>
      <c r="D39" s="72">
        <v>0.91</v>
      </c>
      <c r="E39" s="72">
        <v>0.64</v>
      </c>
      <c r="F39" s="72">
        <v>0.27</v>
      </c>
      <c r="G39" s="72">
        <v>0.18</v>
      </c>
      <c r="H39" s="72">
        <v>0.09</v>
      </c>
      <c r="I39" s="72">
        <v>0.09</v>
      </c>
      <c r="J39" s="72">
        <v>0</v>
      </c>
      <c r="K39" s="72">
        <v>0.18</v>
      </c>
      <c r="L39" s="72">
        <v>0.36</v>
      </c>
      <c r="M39" s="72">
        <v>0.55000000000000004</v>
      </c>
      <c r="N39" s="72">
        <v>0.27</v>
      </c>
      <c r="O39" s="72">
        <v>0.45</v>
      </c>
      <c r="R39" s="4" t="str">
        <f t="shared" si="14"/>
        <v>Bet</v>
      </c>
      <c r="S39" s="4" t="str">
        <f t="shared" si="15"/>
        <v>No Bet</v>
      </c>
      <c r="T39" s="4" t="str">
        <f t="shared" si="16"/>
        <v>No Bet</v>
      </c>
      <c r="U39" s="4" t="str">
        <f t="shared" si="17"/>
        <v>No Bet</v>
      </c>
    </row>
    <row r="40" spans="1:21" x14ac:dyDescent="0.25">
      <c r="A40" s="2" t="s">
        <v>252</v>
      </c>
      <c r="B40" s="71">
        <v>11</v>
      </c>
      <c r="C40" s="82">
        <v>2.1800000000000002</v>
      </c>
      <c r="D40" s="72">
        <v>0.91</v>
      </c>
      <c r="E40" s="72">
        <v>0.55000000000000004</v>
      </c>
      <c r="F40" s="72">
        <v>0.45</v>
      </c>
      <c r="G40" s="72">
        <v>0.27</v>
      </c>
      <c r="H40" s="72">
        <v>0</v>
      </c>
      <c r="I40" s="72">
        <v>0</v>
      </c>
      <c r="J40" s="72">
        <v>0</v>
      </c>
      <c r="K40" s="72">
        <v>0.36</v>
      </c>
      <c r="L40" s="72">
        <v>0.27</v>
      </c>
      <c r="M40" s="72">
        <v>0.45</v>
      </c>
      <c r="N40" s="72">
        <v>0.18</v>
      </c>
      <c r="O40" s="72">
        <v>0.36</v>
      </c>
      <c r="R40" s="4" t="str">
        <f t="shared" si="14"/>
        <v>Bet</v>
      </c>
      <c r="S40" s="4" t="str">
        <f t="shared" si="15"/>
        <v>No Bet</v>
      </c>
      <c r="T40" s="4" t="str">
        <f t="shared" si="16"/>
        <v>No Bet</v>
      </c>
      <c r="U40" s="4" t="str">
        <f t="shared" si="17"/>
        <v>No Bet</v>
      </c>
    </row>
    <row r="41" spans="1:21" x14ac:dyDescent="0.25">
      <c r="A41" s="2" t="s">
        <v>246</v>
      </c>
      <c r="B41" s="71">
        <v>11</v>
      </c>
      <c r="C41" s="82">
        <v>2.1800000000000002</v>
      </c>
      <c r="D41" s="72">
        <v>0.91</v>
      </c>
      <c r="E41" s="72">
        <v>0.73</v>
      </c>
      <c r="F41" s="72">
        <v>0.36</v>
      </c>
      <c r="G41" s="72">
        <v>0.09</v>
      </c>
      <c r="H41" s="72">
        <v>0.09</v>
      </c>
      <c r="I41" s="72">
        <v>0</v>
      </c>
      <c r="J41" s="72">
        <v>0</v>
      </c>
      <c r="K41" s="72">
        <v>0.64</v>
      </c>
      <c r="L41" s="72">
        <v>0.09</v>
      </c>
      <c r="M41" s="72">
        <v>0.36</v>
      </c>
      <c r="N41" s="72">
        <v>0</v>
      </c>
      <c r="O41" s="72">
        <v>0.27</v>
      </c>
      <c r="R41" s="4" t="str">
        <f t="shared" si="14"/>
        <v>Bet</v>
      </c>
      <c r="S41" s="4" t="str">
        <f t="shared" si="15"/>
        <v>No Bet</v>
      </c>
      <c r="T41" s="4" t="str">
        <f t="shared" si="16"/>
        <v>No Bet</v>
      </c>
      <c r="U41" s="4" t="str">
        <f t="shared" si="17"/>
        <v>No Bet</v>
      </c>
    </row>
    <row r="42" spans="1:21" x14ac:dyDescent="0.25">
      <c r="A42" s="2" t="s">
        <v>248</v>
      </c>
      <c r="B42" s="71">
        <v>11</v>
      </c>
      <c r="C42" s="82">
        <v>2.09</v>
      </c>
      <c r="D42" s="72">
        <v>0.82</v>
      </c>
      <c r="E42" s="72">
        <v>0.64</v>
      </c>
      <c r="F42" s="72">
        <v>0.45</v>
      </c>
      <c r="G42" s="72">
        <v>0.18</v>
      </c>
      <c r="H42" s="72">
        <v>0</v>
      </c>
      <c r="I42" s="72">
        <v>0</v>
      </c>
      <c r="J42" s="72">
        <v>0</v>
      </c>
      <c r="K42" s="72">
        <v>0.45</v>
      </c>
      <c r="L42" s="72">
        <v>0.45</v>
      </c>
      <c r="M42" s="72">
        <v>0.27</v>
      </c>
      <c r="N42" s="72">
        <v>0.27</v>
      </c>
      <c r="O42" s="72">
        <v>0.09</v>
      </c>
      <c r="R42" s="4" t="str">
        <f t="shared" si="14"/>
        <v>No Bet</v>
      </c>
      <c r="S42" s="4" t="str">
        <f t="shared" si="15"/>
        <v>No Bet</v>
      </c>
      <c r="T42" s="4" t="str">
        <f t="shared" si="16"/>
        <v>No Bet</v>
      </c>
      <c r="U42" s="4" t="str">
        <f t="shared" si="17"/>
        <v>No Bet</v>
      </c>
    </row>
    <row r="43" spans="1:21" x14ac:dyDescent="0.25">
      <c r="A43" s="2" t="s">
        <v>251</v>
      </c>
      <c r="B43" s="71">
        <v>11</v>
      </c>
      <c r="C43" s="82">
        <v>2</v>
      </c>
      <c r="D43" s="72">
        <v>0.91</v>
      </c>
      <c r="E43" s="72">
        <v>0.45</v>
      </c>
      <c r="F43" s="72">
        <v>0.36</v>
      </c>
      <c r="G43" s="72">
        <v>0.18</v>
      </c>
      <c r="H43" s="72">
        <v>0.09</v>
      </c>
      <c r="I43" s="72">
        <v>0</v>
      </c>
      <c r="J43" s="72">
        <v>0</v>
      </c>
      <c r="K43" s="72">
        <v>0.36</v>
      </c>
      <c r="L43" s="72">
        <v>0.45</v>
      </c>
      <c r="M43" s="72">
        <v>0.27</v>
      </c>
      <c r="N43" s="72">
        <v>0.36</v>
      </c>
      <c r="O43" s="72">
        <v>0.18</v>
      </c>
      <c r="R43" s="4" t="str">
        <f t="shared" si="14"/>
        <v>Bet</v>
      </c>
      <c r="S43" s="4" t="str">
        <f t="shared" si="15"/>
        <v>No Bet</v>
      </c>
      <c r="T43" s="4" t="str">
        <f t="shared" si="16"/>
        <v>No Bet</v>
      </c>
      <c r="U43" s="4" t="str">
        <f t="shared" si="17"/>
        <v>No Bet</v>
      </c>
    </row>
    <row r="44" spans="1:21" x14ac:dyDescent="0.25">
      <c r="A44" s="2" t="s">
        <v>253</v>
      </c>
      <c r="B44" s="71">
        <v>11</v>
      </c>
      <c r="C44" s="82">
        <v>2</v>
      </c>
      <c r="D44" s="72">
        <v>0.91</v>
      </c>
      <c r="E44" s="72">
        <v>0.64</v>
      </c>
      <c r="F44" s="72">
        <v>0.36</v>
      </c>
      <c r="G44" s="72">
        <v>0.09</v>
      </c>
      <c r="H44" s="72">
        <v>0</v>
      </c>
      <c r="I44" s="72">
        <v>0</v>
      </c>
      <c r="J44" s="72">
        <v>0</v>
      </c>
      <c r="K44" s="72">
        <v>0.55000000000000004</v>
      </c>
      <c r="L44" s="72">
        <v>0.18</v>
      </c>
      <c r="M44" s="72">
        <v>0.36</v>
      </c>
      <c r="N44" s="72">
        <v>0.09</v>
      </c>
      <c r="O44" s="72">
        <v>0.27</v>
      </c>
      <c r="R44" s="4" t="str">
        <f t="shared" si="14"/>
        <v>Bet</v>
      </c>
      <c r="S44" s="4" t="str">
        <f t="shared" si="15"/>
        <v>No Bet</v>
      </c>
      <c r="T44" s="4" t="str">
        <f t="shared" si="16"/>
        <v>No Bet</v>
      </c>
      <c r="U44" s="4" t="str">
        <f t="shared" si="17"/>
        <v>No Bet</v>
      </c>
    </row>
    <row r="45" spans="1:21" x14ac:dyDescent="0.25">
      <c r="A45" s="2" t="s">
        <v>250</v>
      </c>
      <c r="B45" s="71">
        <v>11</v>
      </c>
      <c r="C45" s="82">
        <v>1.91</v>
      </c>
      <c r="D45" s="72">
        <v>0.82</v>
      </c>
      <c r="E45" s="72">
        <v>0.64</v>
      </c>
      <c r="F45" s="72">
        <v>0.27</v>
      </c>
      <c r="G45" s="72">
        <v>0.09</v>
      </c>
      <c r="H45" s="72">
        <v>0.09</v>
      </c>
      <c r="I45" s="72">
        <v>0</v>
      </c>
      <c r="J45" s="72">
        <v>0</v>
      </c>
      <c r="K45" s="72">
        <v>0.36</v>
      </c>
      <c r="L45" s="72">
        <v>0.55000000000000004</v>
      </c>
      <c r="M45" s="72">
        <v>0.27</v>
      </c>
      <c r="N45" s="72">
        <v>0.36</v>
      </c>
      <c r="O45" s="72">
        <v>0.09</v>
      </c>
      <c r="R45" s="4" t="str">
        <f t="shared" si="14"/>
        <v>No Bet</v>
      </c>
      <c r="S45" s="4" t="str">
        <f t="shared" si="15"/>
        <v>No Bet</v>
      </c>
      <c r="T45" s="4" t="str">
        <f t="shared" si="16"/>
        <v>No Bet</v>
      </c>
      <c r="U45" s="4" t="str">
        <f t="shared" si="17"/>
        <v>No Bet</v>
      </c>
    </row>
    <row r="46" spans="1:21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</row>
    <row r="47" spans="1:21" x14ac:dyDescent="0.25">
      <c r="A47" s="83" t="s">
        <v>40</v>
      </c>
      <c r="B47" s="57"/>
      <c r="C47" s="57"/>
      <c r="D47" s="84">
        <v>0.91700000000000004</v>
      </c>
      <c r="E47" s="84">
        <v>0.68200000000000005</v>
      </c>
      <c r="F47" s="84">
        <v>0.44700000000000001</v>
      </c>
      <c r="G47" s="84">
        <v>0.22700000000000001</v>
      </c>
      <c r="H47" s="84">
        <v>9.8000000000000004E-2</v>
      </c>
      <c r="I47" s="84">
        <v>0.03</v>
      </c>
      <c r="J47" s="84">
        <v>8.0000000000000002E-3</v>
      </c>
      <c r="K47" s="84">
        <v>0.51500000000000001</v>
      </c>
      <c r="L47" s="84">
        <v>0.27300000000000002</v>
      </c>
      <c r="M47" s="84">
        <v>0.29499999999999998</v>
      </c>
      <c r="N47" s="84">
        <v>0.189</v>
      </c>
      <c r="O47" s="84">
        <v>0.21199999999999999</v>
      </c>
    </row>
    <row r="48" spans="1:21" x14ac:dyDescent="0.2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</row>
    <row r="49" spans="1:16" x14ac:dyDescent="0.2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</row>
    <row r="50" spans="1:16" ht="23.25" customHeight="1" x14ac:dyDescent="0.25">
      <c r="A50" s="86" t="s">
        <v>43</v>
      </c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</row>
    <row r="51" spans="1:16" x14ac:dyDescent="0.2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</row>
    <row r="52" spans="1:16" x14ac:dyDescent="0.25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</row>
    <row r="53" spans="1:16" ht="15" customHeight="1" x14ac:dyDescent="0.25">
      <c r="A53" s="58" t="s">
        <v>44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</row>
    <row r="54" spans="1:16" x14ac:dyDescent="0.25">
      <c r="A54" s="85" t="s">
        <v>1</v>
      </c>
      <c r="B54" s="81" t="s">
        <v>2</v>
      </c>
      <c r="C54" s="81" t="s">
        <v>3</v>
      </c>
      <c r="D54" s="81" t="s">
        <v>4</v>
      </c>
      <c r="E54" s="81" t="s">
        <v>5</v>
      </c>
      <c r="F54" s="81" t="s">
        <v>6</v>
      </c>
      <c r="G54" s="81" t="s">
        <v>7</v>
      </c>
      <c r="H54" s="81" t="s">
        <v>8</v>
      </c>
      <c r="I54" s="81" t="s">
        <v>9</v>
      </c>
      <c r="J54" s="81" t="s">
        <v>10</v>
      </c>
      <c r="K54" s="81" t="s">
        <v>11</v>
      </c>
      <c r="L54" s="81" t="s">
        <v>12</v>
      </c>
      <c r="M54" s="81" t="s">
        <v>13</v>
      </c>
      <c r="N54" s="81" t="s">
        <v>14</v>
      </c>
      <c r="O54" s="81" t="s">
        <v>15</v>
      </c>
    </row>
    <row r="55" spans="1:16" x14ac:dyDescent="0.25">
      <c r="A55" s="85"/>
      <c r="B55" s="2" t="s">
        <v>242</v>
      </c>
      <c r="C55" s="71">
        <v>22</v>
      </c>
      <c r="D55" s="82">
        <v>1.45</v>
      </c>
      <c r="E55" s="72">
        <v>0.77</v>
      </c>
      <c r="F55" s="72">
        <v>0.41</v>
      </c>
      <c r="G55" s="72">
        <v>0.18</v>
      </c>
      <c r="H55" s="72">
        <v>0.09</v>
      </c>
      <c r="I55" s="72">
        <v>0</v>
      </c>
      <c r="J55" s="72">
        <v>0</v>
      </c>
      <c r="K55" s="72">
        <v>0</v>
      </c>
      <c r="L55" s="72">
        <v>0.23</v>
      </c>
      <c r="M55" s="72">
        <v>0.68</v>
      </c>
      <c r="N55" s="72">
        <v>0.32</v>
      </c>
      <c r="O55" s="72">
        <v>0.45</v>
      </c>
      <c r="P55" s="72">
        <v>0.09</v>
      </c>
    </row>
    <row r="56" spans="1:16" x14ac:dyDescent="0.25">
      <c r="A56" s="2" t="s">
        <v>246</v>
      </c>
      <c r="B56" s="71">
        <v>22</v>
      </c>
      <c r="C56" s="82">
        <v>1.27</v>
      </c>
      <c r="D56" s="72">
        <v>0.82</v>
      </c>
      <c r="E56" s="72">
        <v>0.32</v>
      </c>
      <c r="F56" s="72">
        <v>0.09</v>
      </c>
      <c r="G56" s="72">
        <v>0.05</v>
      </c>
      <c r="H56" s="72">
        <v>0</v>
      </c>
      <c r="I56" s="72">
        <v>0</v>
      </c>
      <c r="J56" s="72">
        <v>0</v>
      </c>
      <c r="K56" s="72">
        <v>0.23</v>
      </c>
      <c r="L56" s="72">
        <v>0.45</v>
      </c>
      <c r="M56" s="72">
        <v>0.5</v>
      </c>
      <c r="N56" s="72">
        <v>0.27</v>
      </c>
      <c r="O56" s="72">
        <v>0.32</v>
      </c>
    </row>
    <row r="57" spans="1:16" x14ac:dyDescent="0.25">
      <c r="A57" s="2" t="s">
        <v>249</v>
      </c>
      <c r="B57" s="71">
        <v>22</v>
      </c>
      <c r="C57" s="82">
        <v>1.1399999999999999</v>
      </c>
      <c r="D57" s="72">
        <v>0.64</v>
      </c>
      <c r="E57" s="72">
        <v>0.32</v>
      </c>
      <c r="F57" s="72">
        <v>0.18</v>
      </c>
      <c r="G57" s="72">
        <v>0</v>
      </c>
      <c r="H57" s="72">
        <v>0</v>
      </c>
      <c r="I57" s="72">
        <v>0</v>
      </c>
      <c r="J57" s="72">
        <v>0</v>
      </c>
      <c r="K57" s="72">
        <v>0.05</v>
      </c>
      <c r="L57" s="72">
        <v>0.5</v>
      </c>
      <c r="M57" s="72">
        <v>0.82</v>
      </c>
      <c r="N57" s="72">
        <v>0.14000000000000001</v>
      </c>
      <c r="O57" s="72">
        <v>0.45</v>
      </c>
    </row>
    <row r="58" spans="1:16" x14ac:dyDescent="0.25">
      <c r="A58" s="2" t="s">
        <v>247</v>
      </c>
      <c r="B58" s="71">
        <v>22</v>
      </c>
      <c r="C58" s="82">
        <v>1.1399999999999999</v>
      </c>
      <c r="D58" s="72">
        <v>0.73</v>
      </c>
      <c r="E58" s="72">
        <v>0.32</v>
      </c>
      <c r="F58" s="72">
        <v>0.05</v>
      </c>
      <c r="G58" s="72">
        <v>0.05</v>
      </c>
      <c r="H58" s="72">
        <v>0</v>
      </c>
      <c r="I58" s="72">
        <v>0</v>
      </c>
      <c r="J58" s="72">
        <v>0</v>
      </c>
      <c r="K58" s="72">
        <v>0.23</v>
      </c>
      <c r="L58" s="72">
        <v>0.59</v>
      </c>
      <c r="M58" s="72">
        <v>0.45</v>
      </c>
      <c r="N58" s="72">
        <v>0.32</v>
      </c>
      <c r="O58" s="72">
        <v>0.18</v>
      </c>
    </row>
    <row r="59" spans="1:16" x14ac:dyDescent="0.25">
      <c r="A59" s="2" t="s">
        <v>243</v>
      </c>
      <c r="B59" s="71">
        <v>22</v>
      </c>
      <c r="C59" s="82">
        <v>1</v>
      </c>
      <c r="D59" s="72">
        <v>0.59</v>
      </c>
      <c r="E59" s="72">
        <v>0.23</v>
      </c>
      <c r="F59" s="72">
        <v>0.14000000000000001</v>
      </c>
      <c r="G59" s="72">
        <v>0.05</v>
      </c>
      <c r="H59" s="72">
        <v>0</v>
      </c>
      <c r="I59" s="72">
        <v>0</v>
      </c>
      <c r="J59" s="72">
        <v>0</v>
      </c>
      <c r="K59" s="72">
        <v>0.05</v>
      </c>
      <c r="L59" s="72">
        <v>0.64</v>
      </c>
      <c r="M59" s="72">
        <v>0.73</v>
      </c>
      <c r="N59" s="72">
        <v>0.23</v>
      </c>
      <c r="O59" s="72">
        <v>0.32</v>
      </c>
    </row>
    <row r="60" spans="1:16" x14ac:dyDescent="0.25">
      <c r="A60" s="2" t="s">
        <v>248</v>
      </c>
      <c r="B60" s="71">
        <v>22</v>
      </c>
      <c r="C60" s="82">
        <v>0.95</v>
      </c>
      <c r="D60" s="72">
        <v>0.59</v>
      </c>
      <c r="E60" s="72">
        <v>0.32</v>
      </c>
      <c r="F60" s="72">
        <v>0.05</v>
      </c>
      <c r="G60" s="72">
        <v>0</v>
      </c>
      <c r="H60" s="72">
        <v>0</v>
      </c>
      <c r="I60" s="72">
        <v>0</v>
      </c>
      <c r="J60" s="72">
        <v>0</v>
      </c>
      <c r="K60" s="72">
        <v>0.09</v>
      </c>
      <c r="L60" s="72">
        <v>0.68</v>
      </c>
      <c r="M60" s="72">
        <v>0.64</v>
      </c>
      <c r="N60" s="72">
        <v>0.27</v>
      </c>
      <c r="O60" s="72">
        <v>0.23</v>
      </c>
    </row>
    <row r="61" spans="1:16" x14ac:dyDescent="0.25">
      <c r="A61" s="2" t="s">
        <v>252</v>
      </c>
      <c r="B61" s="71">
        <v>22</v>
      </c>
      <c r="C61" s="82">
        <v>0.95</v>
      </c>
      <c r="D61" s="72">
        <v>0.64</v>
      </c>
      <c r="E61" s="72">
        <v>0.23</v>
      </c>
      <c r="F61" s="72">
        <v>0.09</v>
      </c>
      <c r="G61" s="72">
        <v>0</v>
      </c>
      <c r="H61" s="72">
        <v>0</v>
      </c>
      <c r="I61" s="72">
        <v>0</v>
      </c>
      <c r="J61" s="72">
        <v>0</v>
      </c>
      <c r="K61" s="72">
        <v>0.09</v>
      </c>
      <c r="L61" s="72">
        <v>0.59</v>
      </c>
      <c r="M61" s="72">
        <v>0.68</v>
      </c>
      <c r="N61" s="72">
        <v>0.23</v>
      </c>
      <c r="O61" s="72">
        <v>0.32</v>
      </c>
    </row>
    <row r="62" spans="1:16" x14ac:dyDescent="0.25">
      <c r="A62" s="2" t="s">
        <v>244</v>
      </c>
      <c r="B62" s="71">
        <v>22</v>
      </c>
      <c r="C62" s="82">
        <v>0.91</v>
      </c>
      <c r="D62" s="72">
        <v>0.64</v>
      </c>
      <c r="E62" s="72">
        <v>0.23</v>
      </c>
      <c r="F62" s="72">
        <v>0.05</v>
      </c>
      <c r="G62" s="72">
        <v>0</v>
      </c>
      <c r="H62" s="72">
        <v>0</v>
      </c>
      <c r="I62" s="72">
        <v>0</v>
      </c>
      <c r="J62" s="72">
        <v>0</v>
      </c>
      <c r="K62" s="72">
        <v>0.14000000000000001</v>
      </c>
      <c r="L62" s="72">
        <v>0.59</v>
      </c>
      <c r="M62" s="72">
        <v>0.64</v>
      </c>
      <c r="N62" s="72">
        <v>0.23</v>
      </c>
      <c r="O62" s="72">
        <v>0.27</v>
      </c>
    </row>
    <row r="63" spans="1:16" x14ac:dyDescent="0.25">
      <c r="A63" s="2" t="s">
        <v>245</v>
      </c>
      <c r="B63" s="71">
        <v>22</v>
      </c>
      <c r="C63" s="82">
        <v>0.91</v>
      </c>
      <c r="D63" s="72">
        <v>0.68</v>
      </c>
      <c r="E63" s="72">
        <v>0.23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0.09</v>
      </c>
      <c r="L63" s="72">
        <v>0.55000000000000004</v>
      </c>
      <c r="M63" s="72">
        <v>0.68</v>
      </c>
      <c r="N63" s="72">
        <v>0.23</v>
      </c>
      <c r="O63" s="72">
        <v>0.36</v>
      </c>
    </row>
    <row r="64" spans="1:16" x14ac:dyDescent="0.25">
      <c r="A64" s="2" t="s">
        <v>251</v>
      </c>
      <c r="B64" s="71">
        <v>22</v>
      </c>
      <c r="C64" s="82">
        <v>0.86</v>
      </c>
      <c r="D64" s="72">
        <v>0.5</v>
      </c>
      <c r="E64" s="72">
        <v>0.23</v>
      </c>
      <c r="F64" s="72">
        <v>0.09</v>
      </c>
      <c r="G64" s="72">
        <v>0.05</v>
      </c>
      <c r="H64" s="72">
        <v>0</v>
      </c>
      <c r="I64" s="72">
        <v>0</v>
      </c>
      <c r="J64" s="72">
        <v>0</v>
      </c>
      <c r="K64" s="72">
        <v>0.18</v>
      </c>
      <c r="L64" s="72">
        <v>0.68</v>
      </c>
      <c r="M64" s="72">
        <v>0.64</v>
      </c>
      <c r="N64" s="72">
        <v>0.18</v>
      </c>
      <c r="O64" s="72">
        <v>0.14000000000000001</v>
      </c>
    </row>
    <row r="65" spans="1:16" x14ac:dyDescent="0.25">
      <c r="A65" s="2" t="s">
        <v>250</v>
      </c>
      <c r="B65" s="71">
        <v>22</v>
      </c>
      <c r="C65" s="82">
        <v>0.82</v>
      </c>
      <c r="D65" s="72">
        <v>0.45</v>
      </c>
      <c r="E65" s="72">
        <v>0.27</v>
      </c>
      <c r="F65" s="72">
        <v>0.09</v>
      </c>
      <c r="G65" s="72">
        <v>0</v>
      </c>
      <c r="H65" s="72">
        <v>0</v>
      </c>
      <c r="I65" s="72">
        <v>0</v>
      </c>
      <c r="J65" s="72">
        <v>0</v>
      </c>
      <c r="K65" s="72">
        <v>0.09</v>
      </c>
      <c r="L65" s="72">
        <v>0.77</v>
      </c>
      <c r="M65" s="72">
        <v>0.68</v>
      </c>
      <c r="N65" s="72">
        <v>0.23</v>
      </c>
      <c r="O65" s="72">
        <v>0.14000000000000001</v>
      </c>
    </row>
    <row r="66" spans="1:16" x14ac:dyDescent="0.25">
      <c r="A66" s="2" t="s">
        <v>253</v>
      </c>
      <c r="B66" s="71">
        <v>22</v>
      </c>
      <c r="C66" s="82">
        <v>0.5</v>
      </c>
      <c r="D66" s="72">
        <v>0.41</v>
      </c>
      <c r="E66" s="72">
        <v>0.09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0.82</v>
      </c>
      <c r="M66" s="72">
        <v>0.77</v>
      </c>
      <c r="N66" s="72">
        <v>0.23</v>
      </c>
      <c r="O66" s="72">
        <v>0.18</v>
      </c>
    </row>
    <row r="67" spans="1:16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</row>
    <row r="68" spans="1:16" x14ac:dyDescent="0.25">
      <c r="A68" s="83" t="s">
        <v>40</v>
      </c>
      <c r="B68" s="57"/>
      <c r="C68" s="57"/>
      <c r="D68" s="84">
        <v>0.621</v>
      </c>
      <c r="E68" s="84">
        <v>0.26500000000000001</v>
      </c>
      <c r="F68" s="84">
        <v>8.3000000000000004E-2</v>
      </c>
      <c r="G68" s="84">
        <v>2.3E-2</v>
      </c>
      <c r="H68" s="84">
        <v>0</v>
      </c>
      <c r="I68" s="84">
        <v>0</v>
      </c>
      <c r="J68" s="84">
        <v>0</v>
      </c>
      <c r="K68" s="84">
        <v>0.121</v>
      </c>
      <c r="L68" s="84">
        <v>0.629</v>
      </c>
      <c r="M68" s="84">
        <v>0.629</v>
      </c>
      <c r="N68" s="84">
        <v>0.25</v>
      </c>
      <c r="O68" s="84">
        <v>0.25</v>
      </c>
    </row>
    <row r="69" spans="1:16" x14ac:dyDescent="0.25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</row>
    <row r="70" spans="1:16" ht="15" customHeight="1" x14ac:dyDescent="0.25">
      <c r="A70" s="58" t="s">
        <v>45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</row>
    <row r="71" spans="1:16" x14ac:dyDescent="0.25">
      <c r="A71" s="85" t="s">
        <v>41</v>
      </c>
      <c r="B71" s="81" t="s">
        <v>2</v>
      </c>
      <c r="C71" s="81" t="s">
        <v>3</v>
      </c>
      <c r="D71" s="81" t="s">
        <v>4</v>
      </c>
      <c r="E71" s="81" t="s">
        <v>5</v>
      </c>
      <c r="F71" s="81" t="s">
        <v>6</v>
      </c>
      <c r="G71" s="81" t="s">
        <v>7</v>
      </c>
      <c r="H71" s="81" t="s">
        <v>8</v>
      </c>
      <c r="I71" s="81" t="s">
        <v>9</v>
      </c>
      <c r="J71" s="81" t="s">
        <v>10</v>
      </c>
      <c r="K71" s="81" t="s">
        <v>11</v>
      </c>
      <c r="L71" s="81" t="s">
        <v>12</v>
      </c>
      <c r="M71" s="81" t="s">
        <v>13</v>
      </c>
      <c r="N71" s="81" t="s">
        <v>14</v>
      </c>
      <c r="O71" s="81" t="s">
        <v>15</v>
      </c>
    </row>
    <row r="72" spans="1:16" x14ac:dyDescent="0.25">
      <c r="A72" s="85"/>
      <c r="B72" s="2" t="s">
        <v>242</v>
      </c>
      <c r="C72" s="71">
        <v>11</v>
      </c>
      <c r="D72" s="82">
        <v>2</v>
      </c>
      <c r="E72" s="72">
        <v>0.91</v>
      </c>
      <c r="F72" s="72">
        <v>0.55000000000000004</v>
      </c>
      <c r="G72" s="72">
        <v>0.36</v>
      </c>
      <c r="H72" s="72">
        <v>0.18</v>
      </c>
      <c r="I72" s="72">
        <v>0</v>
      </c>
      <c r="J72" s="72">
        <v>0</v>
      </c>
      <c r="K72" s="72">
        <v>0</v>
      </c>
      <c r="L72" s="72">
        <v>0.27</v>
      </c>
      <c r="M72" s="72">
        <v>0.64</v>
      </c>
      <c r="N72" s="72">
        <v>0.18</v>
      </c>
      <c r="O72" s="72">
        <v>0.55000000000000004</v>
      </c>
      <c r="P72" s="72">
        <v>0.09</v>
      </c>
    </row>
    <row r="73" spans="1:16" x14ac:dyDescent="0.25">
      <c r="A73" s="2" t="s">
        <v>246</v>
      </c>
      <c r="B73" s="71">
        <v>11</v>
      </c>
      <c r="C73" s="82">
        <v>1.27</v>
      </c>
      <c r="D73" s="72">
        <v>0.82</v>
      </c>
      <c r="E73" s="72">
        <v>0.36</v>
      </c>
      <c r="F73" s="72">
        <v>0.09</v>
      </c>
      <c r="G73" s="72">
        <v>0</v>
      </c>
      <c r="H73" s="72">
        <v>0</v>
      </c>
      <c r="I73" s="72">
        <v>0</v>
      </c>
      <c r="J73" s="72">
        <v>0</v>
      </c>
      <c r="K73" s="72">
        <v>0.27</v>
      </c>
      <c r="L73" s="72">
        <v>0.55000000000000004</v>
      </c>
      <c r="M73" s="72">
        <v>0.36</v>
      </c>
      <c r="N73" s="72">
        <v>0.36</v>
      </c>
      <c r="O73" s="72">
        <v>0.18</v>
      </c>
    </row>
    <row r="74" spans="1:16" x14ac:dyDescent="0.25">
      <c r="A74" s="2" t="s">
        <v>247</v>
      </c>
      <c r="B74" s="71">
        <v>11</v>
      </c>
      <c r="C74" s="82">
        <v>1.18</v>
      </c>
      <c r="D74" s="72">
        <v>0.82</v>
      </c>
      <c r="E74" s="72">
        <v>0.36</v>
      </c>
      <c r="F74" s="72">
        <v>0</v>
      </c>
      <c r="G74" s="72">
        <v>0</v>
      </c>
      <c r="H74" s="72">
        <v>0</v>
      </c>
      <c r="I74" s="72">
        <v>0</v>
      </c>
      <c r="J74" s="72">
        <v>0</v>
      </c>
      <c r="K74" s="72">
        <v>0.18</v>
      </c>
      <c r="L74" s="72">
        <v>0.64</v>
      </c>
      <c r="M74" s="72">
        <v>0.36</v>
      </c>
      <c r="N74" s="72">
        <v>0.45</v>
      </c>
      <c r="O74" s="72">
        <v>0.18</v>
      </c>
    </row>
    <row r="75" spans="1:16" x14ac:dyDescent="0.25">
      <c r="A75" s="2" t="s">
        <v>248</v>
      </c>
      <c r="B75" s="71">
        <v>11</v>
      </c>
      <c r="C75" s="82">
        <v>1.18</v>
      </c>
      <c r="D75" s="72">
        <v>0.73</v>
      </c>
      <c r="E75" s="72">
        <v>0.36</v>
      </c>
      <c r="F75" s="72">
        <v>0.09</v>
      </c>
      <c r="G75" s="72">
        <v>0</v>
      </c>
      <c r="H75" s="72">
        <v>0</v>
      </c>
      <c r="I75" s="72">
        <v>0</v>
      </c>
      <c r="J75" s="72">
        <v>0</v>
      </c>
      <c r="K75" s="72">
        <v>0.09</v>
      </c>
      <c r="L75" s="72">
        <v>0.64</v>
      </c>
      <c r="M75" s="72">
        <v>0.55000000000000004</v>
      </c>
      <c r="N75" s="72">
        <v>0.36</v>
      </c>
      <c r="O75" s="72">
        <v>0.27</v>
      </c>
    </row>
    <row r="76" spans="1:16" x14ac:dyDescent="0.25">
      <c r="A76" s="2" t="s">
        <v>249</v>
      </c>
      <c r="B76" s="71">
        <v>11</v>
      </c>
      <c r="C76" s="82">
        <v>1.0900000000000001</v>
      </c>
      <c r="D76" s="72">
        <v>0.64</v>
      </c>
      <c r="E76" s="72">
        <v>0.27</v>
      </c>
      <c r="F76" s="72">
        <v>0.18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0.64</v>
      </c>
      <c r="M76" s="72">
        <v>0.73</v>
      </c>
      <c r="N76" s="72">
        <v>0.27</v>
      </c>
      <c r="O76" s="72">
        <v>0.36</v>
      </c>
    </row>
    <row r="77" spans="1:16" x14ac:dyDescent="0.25">
      <c r="A77" s="2" t="s">
        <v>244</v>
      </c>
      <c r="B77" s="71">
        <v>11</v>
      </c>
      <c r="C77" s="82">
        <v>1</v>
      </c>
      <c r="D77" s="72">
        <v>0.73</v>
      </c>
      <c r="E77" s="72">
        <v>0.27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0.27</v>
      </c>
      <c r="L77" s="72">
        <v>0.55000000000000004</v>
      </c>
      <c r="M77" s="72">
        <v>0.45</v>
      </c>
      <c r="N77" s="72">
        <v>0.27</v>
      </c>
      <c r="O77" s="72">
        <v>0.18</v>
      </c>
    </row>
    <row r="78" spans="1:16" x14ac:dyDescent="0.25">
      <c r="A78" s="2" t="s">
        <v>252</v>
      </c>
      <c r="B78" s="71">
        <v>11</v>
      </c>
      <c r="C78" s="82">
        <v>1</v>
      </c>
      <c r="D78" s="72">
        <v>0.64</v>
      </c>
      <c r="E78" s="72">
        <v>0.27</v>
      </c>
      <c r="F78" s="72">
        <v>0.09</v>
      </c>
      <c r="G78" s="72">
        <v>0</v>
      </c>
      <c r="H78" s="72">
        <v>0</v>
      </c>
      <c r="I78" s="72">
        <v>0</v>
      </c>
      <c r="J78" s="72">
        <v>0</v>
      </c>
      <c r="K78" s="72">
        <v>0.09</v>
      </c>
      <c r="L78" s="72">
        <v>0.55000000000000004</v>
      </c>
      <c r="M78" s="72">
        <v>0.73</v>
      </c>
      <c r="N78" s="72">
        <v>0.18</v>
      </c>
      <c r="O78" s="72">
        <v>0.36</v>
      </c>
    </row>
    <row r="79" spans="1:16" x14ac:dyDescent="0.25">
      <c r="A79" s="2" t="s">
        <v>243</v>
      </c>
      <c r="B79" s="71">
        <v>11</v>
      </c>
      <c r="C79" s="82">
        <v>0.91</v>
      </c>
      <c r="D79" s="72">
        <v>0.64</v>
      </c>
      <c r="E79" s="72">
        <v>0.09</v>
      </c>
      <c r="F79" s="72">
        <v>0.09</v>
      </c>
      <c r="G79" s="72">
        <v>0.09</v>
      </c>
      <c r="H79" s="72">
        <v>0</v>
      </c>
      <c r="I79" s="72">
        <v>0</v>
      </c>
      <c r="J79" s="72">
        <v>0</v>
      </c>
      <c r="K79" s="72">
        <v>0</v>
      </c>
      <c r="L79" s="72">
        <v>0.55000000000000004</v>
      </c>
      <c r="M79" s="72">
        <v>0.82</v>
      </c>
      <c r="N79" s="72">
        <v>0.18</v>
      </c>
      <c r="O79" s="72">
        <v>0.45</v>
      </c>
    </row>
    <row r="80" spans="1:16" x14ac:dyDescent="0.25">
      <c r="A80" s="2" t="s">
        <v>250</v>
      </c>
      <c r="B80" s="71">
        <v>11</v>
      </c>
      <c r="C80" s="82">
        <v>0.82</v>
      </c>
      <c r="D80" s="72">
        <v>0.45</v>
      </c>
      <c r="E80" s="72">
        <v>0.27</v>
      </c>
      <c r="F80" s="72">
        <v>0.09</v>
      </c>
      <c r="G80" s="72">
        <v>0</v>
      </c>
      <c r="H80" s="72">
        <v>0</v>
      </c>
      <c r="I80" s="72">
        <v>0</v>
      </c>
      <c r="J80" s="72">
        <v>0</v>
      </c>
      <c r="K80" s="72">
        <v>0.09</v>
      </c>
      <c r="L80" s="72">
        <v>0.82</v>
      </c>
      <c r="M80" s="72">
        <v>0.64</v>
      </c>
      <c r="N80" s="72">
        <v>0.27</v>
      </c>
      <c r="O80" s="72">
        <v>0.09</v>
      </c>
    </row>
    <row r="81" spans="1:16" x14ac:dyDescent="0.25">
      <c r="A81" s="2" t="s">
        <v>245</v>
      </c>
      <c r="B81" s="71">
        <v>11</v>
      </c>
      <c r="C81" s="82">
        <v>0.82</v>
      </c>
      <c r="D81" s="72">
        <v>0.64</v>
      </c>
      <c r="E81" s="72">
        <v>0.18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0.09</v>
      </c>
      <c r="L81" s="72">
        <v>0.55000000000000004</v>
      </c>
      <c r="M81" s="72">
        <v>0.73</v>
      </c>
      <c r="N81" s="72">
        <v>0.18</v>
      </c>
      <c r="O81" s="72">
        <v>0.36</v>
      </c>
    </row>
    <row r="82" spans="1:16" x14ac:dyDescent="0.25">
      <c r="A82" s="2" t="s">
        <v>251</v>
      </c>
      <c r="B82" s="71">
        <v>11</v>
      </c>
      <c r="C82" s="82">
        <v>0.55000000000000004</v>
      </c>
      <c r="D82" s="72">
        <v>0.36</v>
      </c>
      <c r="E82" s="72">
        <v>0.18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0.09</v>
      </c>
      <c r="L82" s="72">
        <v>0.82</v>
      </c>
      <c r="M82" s="72">
        <v>0.73</v>
      </c>
      <c r="N82" s="72">
        <v>0.18</v>
      </c>
      <c r="O82" s="72">
        <v>0.09</v>
      </c>
    </row>
    <row r="83" spans="1:16" x14ac:dyDescent="0.25">
      <c r="A83" s="2" t="s">
        <v>253</v>
      </c>
      <c r="B83" s="71">
        <v>11</v>
      </c>
      <c r="C83" s="82">
        <v>0.09</v>
      </c>
      <c r="D83" s="72">
        <v>0.09</v>
      </c>
      <c r="E83" s="72">
        <v>0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1</v>
      </c>
      <c r="M83" s="72">
        <v>0.91</v>
      </c>
      <c r="N83" s="72">
        <v>0.09</v>
      </c>
      <c r="O83" s="72">
        <v>0</v>
      </c>
    </row>
    <row r="84" spans="1:16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</row>
    <row r="85" spans="1:16" x14ac:dyDescent="0.25">
      <c r="A85" s="83" t="s">
        <v>40</v>
      </c>
      <c r="B85" s="57"/>
      <c r="C85" s="57"/>
      <c r="D85" s="84">
        <v>0.621</v>
      </c>
      <c r="E85" s="84">
        <v>0.26500000000000001</v>
      </c>
      <c r="F85" s="84">
        <v>8.3000000000000004E-2</v>
      </c>
      <c r="G85" s="84">
        <v>2.3E-2</v>
      </c>
      <c r="H85" s="84">
        <v>0</v>
      </c>
      <c r="I85" s="84">
        <v>0</v>
      </c>
      <c r="J85" s="84">
        <v>0</v>
      </c>
      <c r="K85" s="84">
        <v>0.121</v>
      </c>
      <c r="L85" s="84">
        <v>0.65900000000000003</v>
      </c>
      <c r="M85" s="84">
        <v>0.59799999999999998</v>
      </c>
      <c r="N85" s="84">
        <v>0.28000000000000003</v>
      </c>
      <c r="O85" s="84">
        <v>0.22</v>
      </c>
    </row>
    <row r="86" spans="1:16" x14ac:dyDescent="0.25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</row>
    <row r="87" spans="1:16" ht="15" customHeight="1" x14ac:dyDescent="0.25">
      <c r="A87" s="58" t="s">
        <v>46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</row>
    <row r="88" spans="1:16" x14ac:dyDescent="0.25">
      <c r="A88" s="85" t="s">
        <v>42</v>
      </c>
      <c r="B88" s="81" t="s">
        <v>2</v>
      </c>
      <c r="C88" s="81" t="s">
        <v>3</v>
      </c>
      <c r="D88" s="81" t="s">
        <v>4</v>
      </c>
      <c r="E88" s="81" t="s">
        <v>5</v>
      </c>
      <c r="F88" s="81" t="s">
        <v>6</v>
      </c>
      <c r="G88" s="81" t="s">
        <v>7</v>
      </c>
      <c r="H88" s="81" t="s">
        <v>8</v>
      </c>
      <c r="I88" s="81" t="s">
        <v>9</v>
      </c>
      <c r="J88" s="81" t="s">
        <v>10</v>
      </c>
      <c r="K88" s="81" t="s">
        <v>11</v>
      </c>
      <c r="L88" s="81" t="s">
        <v>12</v>
      </c>
      <c r="M88" s="81" t="s">
        <v>13</v>
      </c>
      <c r="N88" s="81" t="s">
        <v>14</v>
      </c>
      <c r="O88" s="81" t="s">
        <v>15</v>
      </c>
    </row>
    <row r="89" spans="1:16" x14ac:dyDescent="0.25">
      <c r="A89" s="85"/>
      <c r="B89" s="2" t="s">
        <v>246</v>
      </c>
      <c r="C89" s="71">
        <v>11</v>
      </c>
      <c r="D89" s="82">
        <v>1.27</v>
      </c>
      <c r="E89" s="72">
        <v>0.82</v>
      </c>
      <c r="F89" s="72">
        <v>0.27</v>
      </c>
      <c r="G89" s="72">
        <v>0.09</v>
      </c>
      <c r="H89" s="72">
        <v>0.09</v>
      </c>
      <c r="I89" s="72">
        <v>0</v>
      </c>
      <c r="J89" s="72">
        <v>0</v>
      </c>
      <c r="K89" s="72">
        <v>0</v>
      </c>
      <c r="L89" s="72">
        <v>0.18</v>
      </c>
      <c r="M89" s="72">
        <v>0.36</v>
      </c>
      <c r="N89" s="72">
        <v>0.64</v>
      </c>
      <c r="O89" s="72">
        <v>0.18</v>
      </c>
      <c r="P89" s="72">
        <v>0.45</v>
      </c>
    </row>
    <row r="90" spans="1:16" x14ac:dyDescent="0.25">
      <c r="A90" s="2" t="s">
        <v>249</v>
      </c>
      <c r="B90" s="71">
        <v>11</v>
      </c>
      <c r="C90" s="82">
        <v>1.18</v>
      </c>
      <c r="D90" s="72">
        <v>0.64</v>
      </c>
      <c r="E90" s="72">
        <v>0.36</v>
      </c>
      <c r="F90" s="72">
        <v>0.18</v>
      </c>
      <c r="G90" s="72">
        <v>0</v>
      </c>
      <c r="H90" s="72">
        <v>0</v>
      </c>
      <c r="I90" s="72">
        <v>0</v>
      </c>
      <c r="J90" s="72">
        <v>0</v>
      </c>
      <c r="K90" s="72">
        <v>0.09</v>
      </c>
      <c r="L90" s="72">
        <v>0.36</v>
      </c>
      <c r="M90" s="72">
        <v>0.91</v>
      </c>
      <c r="N90" s="72">
        <v>0</v>
      </c>
      <c r="O90" s="72">
        <v>0.55000000000000004</v>
      </c>
    </row>
    <row r="91" spans="1:16" x14ac:dyDescent="0.25">
      <c r="A91" s="2" t="s">
        <v>251</v>
      </c>
      <c r="B91" s="71">
        <v>11</v>
      </c>
      <c r="C91" s="82">
        <v>1.18</v>
      </c>
      <c r="D91" s="72">
        <v>0.64</v>
      </c>
      <c r="E91" s="72">
        <v>0.27</v>
      </c>
      <c r="F91" s="72">
        <v>0.18</v>
      </c>
      <c r="G91" s="72">
        <v>0.09</v>
      </c>
      <c r="H91" s="72">
        <v>0</v>
      </c>
      <c r="I91" s="72">
        <v>0</v>
      </c>
      <c r="J91" s="72">
        <v>0</v>
      </c>
      <c r="K91" s="72">
        <v>0.27</v>
      </c>
      <c r="L91" s="72">
        <v>0.55000000000000004</v>
      </c>
      <c r="M91" s="72">
        <v>0.55000000000000004</v>
      </c>
      <c r="N91" s="72">
        <v>0.18</v>
      </c>
      <c r="O91" s="72">
        <v>0.18</v>
      </c>
    </row>
    <row r="92" spans="1:16" x14ac:dyDescent="0.25">
      <c r="A92" s="2" t="s">
        <v>247</v>
      </c>
      <c r="B92" s="71">
        <v>11</v>
      </c>
      <c r="C92" s="82">
        <v>1.0900000000000001</v>
      </c>
      <c r="D92" s="72">
        <v>0.64</v>
      </c>
      <c r="E92" s="72">
        <v>0.27</v>
      </c>
      <c r="F92" s="72">
        <v>0.09</v>
      </c>
      <c r="G92" s="72">
        <v>0.09</v>
      </c>
      <c r="H92" s="72">
        <v>0</v>
      </c>
      <c r="I92" s="72">
        <v>0</v>
      </c>
      <c r="J92" s="72">
        <v>0</v>
      </c>
      <c r="K92" s="72">
        <v>0.27</v>
      </c>
      <c r="L92" s="72">
        <v>0.55000000000000004</v>
      </c>
      <c r="M92" s="72">
        <v>0.55000000000000004</v>
      </c>
      <c r="N92" s="72">
        <v>0.18</v>
      </c>
      <c r="O92" s="72">
        <v>0.18</v>
      </c>
    </row>
    <row r="93" spans="1:16" x14ac:dyDescent="0.25">
      <c r="A93" s="2" t="s">
        <v>243</v>
      </c>
      <c r="B93" s="71">
        <v>11</v>
      </c>
      <c r="C93" s="82">
        <v>1.0900000000000001</v>
      </c>
      <c r="D93" s="72">
        <v>0.55000000000000004</v>
      </c>
      <c r="E93" s="72">
        <v>0.36</v>
      </c>
      <c r="F93" s="72">
        <v>0.18</v>
      </c>
      <c r="G93" s="72">
        <v>0</v>
      </c>
      <c r="H93" s="72">
        <v>0</v>
      </c>
      <c r="I93" s="72">
        <v>0</v>
      </c>
      <c r="J93" s="72">
        <v>0</v>
      </c>
      <c r="K93" s="72">
        <v>0.09</v>
      </c>
      <c r="L93" s="72">
        <v>0.73</v>
      </c>
      <c r="M93" s="72">
        <v>0.64</v>
      </c>
      <c r="N93" s="72">
        <v>0.27</v>
      </c>
      <c r="O93" s="72">
        <v>0.18</v>
      </c>
    </row>
    <row r="94" spans="1:16" x14ac:dyDescent="0.25">
      <c r="A94" s="2" t="s">
        <v>245</v>
      </c>
      <c r="B94" s="71">
        <v>11</v>
      </c>
      <c r="C94" s="82">
        <v>1</v>
      </c>
      <c r="D94" s="72">
        <v>0.73</v>
      </c>
      <c r="E94" s="72">
        <v>0.27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0.09</v>
      </c>
      <c r="L94" s="72">
        <v>0.55000000000000004</v>
      </c>
      <c r="M94" s="72">
        <v>0.64</v>
      </c>
      <c r="N94" s="72">
        <v>0.27</v>
      </c>
      <c r="O94" s="72">
        <v>0.36</v>
      </c>
    </row>
    <row r="95" spans="1:16" x14ac:dyDescent="0.25">
      <c r="A95" s="2" t="s">
        <v>242</v>
      </c>
      <c r="B95" s="71">
        <v>11</v>
      </c>
      <c r="C95" s="82">
        <v>0.91</v>
      </c>
      <c r="D95" s="72">
        <v>0.64</v>
      </c>
      <c r="E95" s="72">
        <v>0.27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0.18</v>
      </c>
      <c r="L95" s="72">
        <v>0.73</v>
      </c>
      <c r="M95" s="72">
        <v>0.45</v>
      </c>
      <c r="N95" s="72">
        <v>0.36</v>
      </c>
      <c r="O95" s="72">
        <v>0.09</v>
      </c>
    </row>
    <row r="96" spans="1:16" x14ac:dyDescent="0.25">
      <c r="A96" s="2" t="s">
        <v>252</v>
      </c>
      <c r="B96" s="71">
        <v>11</v>
      </c>
      <c r="C96" s="82">
        <v>0.91</v>
      </c>
      <c r="D96" s="72">
        <v>0.64</v>
      </c>
      <c r="E96" s="72">
        <v>0.18</v>
      </c>
      <c r="F96" s="72">
        <v>0.09</v>
      </c>
      <c r="G96" s="72">
        <v>0</v>
      </c>
      <c r="H96" s="72">
        <v>0</v>
      </c>
      <c r="I96" s="72">
        <v>0</v>
      </c>
      <c r="J96" s="72">
        <v>0</v>
      </c>
      <c r="K96" s="72">
        <v>0.09</v>
      </c>
      <c r="L96" s="72">
        <v>0.64</v>
      </c>
      <c r="M96" s="72">
        <v>0.64</v>
      </c>
      <c r="N96" s="72">
        <v>0.27</v>
      </c>
      <c r="O96" s="72">
        <v>0.27</v>
      </c>
    </row>
    <row r="97" spans="1:16" x14ac:dyDescent="0.25">
      <c r="A97" s="2" t="s">
        <v>253</v>
      </c>
      <c r="B97" s="71">
        <v>11</v>
      </c>
      <c r="C97" s="82">
        <v>0.91</v>
      </c>
      <c r="D97" s="72">
        <v>0.73</v>
      </c>
      <c r="E97" s="72">
        <v>0.18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0.64</v>
      </c>
      <c r="M97" s="72">
        <v>0.64</v>
      </c>
      <c r="N97" s="72">
        <v>0.36</v>
      </c>
      <c r="O97" s="72">
        <v>0.36</v>
      </c>
    </row>
    <row r="98" spans="1:16" x14ac:dyDescent="0.25">
      <c r="A98" s="2" t="s">
        <v>250</v>
      </c>
      <c r="B98" s="71">
        <v>11</v>
      </c>
      <c r="C98" s="82">
        <v>0.82</v>
      </c>
      <c r="D98" s="72">
        <v>0.45</v>
      </c>
      <c r="E98" s="72">
        <v>0.27</v>
      </c>
      <c r="F98" s="72">
        <v>0.09</v>
      </c>
      <c r="G98" s="72">
        <v>0</v>
      </c>
      <c r="H98" s="72">
        <v>0</v>
      </c>
      <c r="I98" s="72">
        <v>0</v>
      </c>
      <c r="J98" s="72">
        <v>0</v>
      </c>
      <c r="K98" s="72">
        <v>0.09</v>
      </c>
      <c r="L98" s="72">
        <v>0.73</v>
      </c>
      <c r="M98" s="72">
        <v>0.73</v>
      </c>
      <c r="N98" s="72">
        <v>0.18</v>
      </c>
      <c r="O98" s="72">
        <v>0.18</v>
      </c>
    </row>
    <row r="99" spans="1:16" x14ac:dyDescent="0.25">
      <c r="A99" s="2" t="s">
        <v>244</v>
      </c>
      <c r="B99" s="71">
        <v>11</v>
      </c>
      <c r="C99" s="82">
        <v>0.82</v>
      </c>
      <c r="D99" s="72">
        <v>0.55000000000000004</v>
      </c>
      <c r="E99" s="72">
        <v>0.18</v>
      </c>
      <c r="F99" s="72">
        <v>0.09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0.64</v>
      </c>
      <c r="M99" s="72">
        <v>0.82</v>
      </c>
      <c r="N99" s="72">
        <v>0.18</v>
      </c>
      <c r="O99" s="72">
        <v>0.36</v>
      </c>
    </row>
    <row r="100" spans="1:16" x14ac:dyDescent="0.25">
      <c r="A100" s="2" t="s">
        <v>248</v>
      </c>
      <c r="B100" s="71">
        <v>11</v>
      </c>
      <c r="C100" s="82">
        <v>0.73</v>
      </c>
      <c r="D100" s="72">
        <v>0.45</v>
      </c>
      <c r="E100" s="72">
        <v>0.27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0.09</v>
      </c>
      <c r="L100" s="72">
        <v>0.73</v>
      </c>
      <c r="M100" s="72">
        <v>0.73</v>
      </c>
      <c r="N100" s="72">
        <v>0.18</v>
      </c>
      <c r="O100" s="72">
        <v>0.18</v>
      </c>
    </row>
    <row r="101" spans="1:16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</row>
    <row r="102" spans="1:16" x14ac:dyDescent="0.25">
      <c r="A102" s="83" t="s">
        <v>40</v>
      </c>
      <c r="B102" s="57"/>
      <c r="C102" s="57"/>
      <c r="D102" s="84">
        <v>0.621</v>
      </c>
      <c r="E102" s="84">
        <v>0.26500000000000001</v>
      </c>
      <c r="F102" s="84">
        <v>8.3000000000000004E-2</v>
      </c>
      <c r="G102" s="84">
        <v>2.3E-2</v>
      </c>
      <c r="H102" s="84">
        <v>0</v>
      </c>
      <c r="I102" s="84">
        <v>0</v>
      </c>
      <c r="J102" s="84">
        <v>0</v>
      </c>
      <c r="K102" s="84">
        <v>0.121</v>
      </c>
      <c r="L102" s="84">
        <v>0.59799999999999998</v>
      </c>
      <c r="M102" s="84">
        <v>0.65900000000000003</v>
      </c>
      <c r="N102" s="84">
        <v>0.22</v>
      </c>
      <c r="O102" s="84">
        <v>0.28000000000000003</v>
      </c>
    </row>
    <row r="103" spans="1:16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</row>
    <row r="104" spans="1:16" ht="15" customHeight="1" x14ac:dyDescent="0.25">
      <c r="A104" s="87" t="s">
        <v>47</v>
      </c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</row>
    <row r="105" spans="1:16" ht="15" customHeight="1" x14ac:dyDescent="0.25">
      <c r="A105" s="62" t="s">
        <v>516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</row>
  </sheetData>
  <mergeCells count="33">
    <mergeCell ref="A103:P103"/>
    <mergeCell ref="A104:P104"/>
    <mergeCell ref="A105:P105"/>
    <mergeCell ref="A69:P69"/>
    <mergeCell ref="A70:P70"/>
    <mergeCell ref="A86:P86"/>
    <mergeCell ref="A87:P87"/>
    <mergeCell ref="A101:M101"/>
    <mergeCell ref="B102:C102"/>
    <mergeCell ref="A1:P1"/>
    <mergeCell ref="A2:P2"/>
    <mergeCell ref="A48:P48"/>
    <mergeCell ref="A49:P49"/>
    <mergeCell ref="A50:P50"/>
    <mergeCell ref="A33:A34"/>
    <mergeCell ref="A46:M46"/>
    <mergeCell ref="B47:C47"/>
    <mergeCell ref="A3:A4"/>
    <mergeCell ref="A16:M16"/>
    <mergeCell ref="B17:C17"/>
    <mergeCell ref="A18:A19"/>
    <mergeCell ref="A31:M31"/>
    <mergeCell ref="B32:C32"/>
    <mergeCell ref="A51:P51"/>
    <mergeCell ref="A71:A72"/>
    <mergeCell ref="A84:M84"/>
    <mergeCell ref="B85:C85"/>
    <mergeCell ref="A88:A89"/>
    <mergeCell ref="A54:A55"/>
    <mergeCell ref="A67:M67"/>
    <mergeCell ref="B68:C68"/>
    <mergeCell ref="A52:P52"/>
    <mergeCell ref="A53:P53"/>
  </mergeCells>
  <conditionalFormatting sqref="R4:U4">
    <cfRule type="notContainsText" dxfId="167" priority="12" operator="notContains" text="no">
      <formula>ISERROR(SEARCH("no",R4))</formula>
    </cfRule>
  </conditionalFormatting>
  <conditionalFormatting sqref="R4:U4">
    <cfRule type="containsText" dxfId="166" priority="11" operator="containsText" text="no">
      <formula>NOT(ISERROR(SEARCH("no",R4)))</formula>
    </cfRule>
  </conditionalFormatting>
  <conditionalFormatting sqref="R19:U19">
    <cfRule type="notContainsText" dxfId="165" priority="10" operator="notContains" text="no">
      <formula>ISERROR(SEARCH("no",R19))</formula>
    </cfRule>
  </conditionalFormatting>
  <conditionalFormatting sqref="R19:U19">
    <cfRule type="containsText" dxfId="164" priority="9" operator="containsText" text="no">
      <formula>NOT(ISERROR(SEARCH("no",R19)))</formula>
    </cfRule>
  </conditionalFormatting>
  <conditionalFormatting sqref="R34:U34">
    <cfRule type="notContainsText" dxfId="163" priority="8" operator="notContains" text="no">
      <formula>ISERROR(SEARCH("no",R34))</formula>
    </cfRule>
  </conditionalFormatting>
  <conditionalFormatting sqref="R34:U34">
    <cfRule type="containsText" dxfId="162" priority="7" operator="containsText" text="no">
      <formula>NOT(ISERROR(SEARCH("no",R34)))</formula>
    </cfRule>
  </conditionalFormatting>
  <conditionalFormatting sqref="R35:U45">
    <cfRule type="containsText" dxfId="161" priority="1" operator="containsText" text="no">
      <formula>NOT(ISERROR(SEARCH("no",R35)))</formula>
    </cfRule>
    <cfRule type="notContainsText" dxfId="160" priority="2" operator="notContains" text="no">
      <formula>ISERROR(SEARCH("no",R35))</formula>
    </cfRule>
  </conditionalFormatting>
  <conditionalFormatting sqref="R5:U15">
    <cfRule type="containsText" dxfId="159" priority="5" operator="containsText" text="no">
      <formula>NOT(ISERROR(SEARCH("no",R5)))</formula>
    </cfRule>
    <cfRule type="notContainsText" dxfId="158" priority="6" operator="notContains" text="no">
      <formula>ISERROR(SEARCH("no",R5))</formula>
    </cfRule>
  </conditionalFormatting>
  <conditionalFormatting sqref="R20:U30">
    <cfRule type="containsText" dxfId="157" priority="3" operator="containsText" text="no">
      <formula>NOT(ISERROR(SEARCH("no",R20)))</formula>
    </cfRule>
    <cfRule type="notContainsText" dxfId="156" priority="4" operator="notContains" text="no">
      <formula>ISERROR(SEARCH("no",R20))</formula>
    </cfRule>
  </conditionalFormatting>
  <hyperlinks>
    <hyperlink ref="B4" r:id="rId1" display="https://www.soccerstats.com/team.asp?league=finland&amp;stats=2-inter-turku" xr:uid="{A73E2DB1-D51D-4C78-9F09-53297360E2EB}"/>
    <hyperlink ref="A5" r:id="rId2" display="https://www.soccerstats.com/team.asp?league=finland&amp;stats=3-kups" xr:uid="{58384E44-D61F-4EFB-ACCB-E23F82255D50}"/>
    <hyperlink ref="A6" r:id="rId3" display="https://www.soccerstats.com/team.asp?league=finland&amp;stats=7-honka" xr:uid="{E73AE13F-2EAE-43EA-88A1-A25B445C50B9}"/>
    <hyperlink ref="A7" r:id="rId4" display="https://www.soccerstats.com/team.asp?league=finland&amp;stats=9-kpv" xr:uid="{E4E98B08-69E1-419D-9C9E-0BB3C9E5A58F}"/>
    <hyperlink ref="A8" r:id="rId5" display="https://www.soccerstats.com/team.asp?league=finland&amp;stats=12-vps" xr:uid="{751996F6-0609-48D5-AAF3-71142BEEE02B}"/>
    <hyperlink ref="A9" r:id="rId6" display="https://www.soccerstats.com/team.asp?league=finland&amp;stats=6-hifk" xr:uid="{91FB2541-E817-4E44-9850-8EF4EE24458F}"/>
    <hyperlink ref="A10" r:id="rId7" display="https://www.soccerstats.com/team.asp?league=finland&amp;stats=11-mariehamn" xr:uid="{7F1F9FE0-6810-42BF-A9A8-8DFD730686A5}"/>
    <hyperlink ref="A11" r:id="rId8" display="https://www.soccerstats.com/team.asp?league=finland&amp;stats=8-fc-lahti" xr:uid="{637AD22C-F9C0-43EA-9561-FE26C7E1A88B}"/>
    <hyperlink ref="A12" r:id="rId9" display="https://www.soccerstats.com/team.asp?league=finland&amp;stats=1-hjk-helsinki" xr:uid="{6D4C7FF0-720E-4C47-83BD-37807D0A1AC2}"/>
    <hyperlink ref="A13" r:id="rId10" display="https://www.soccerstats.com/team.asp?league=finland&amp;stats=10-ilves" xr:uid="{3152C0CB-0ACA-4323-8AD1-5D906F1F2D15}"/>
    <hyperlink ref="A14" r:id="rId11" display="https://www.soccerstats.com/team.asp?league=finland&amp;stats=4-rovaniemi" xr:uid="{26B25869-345B-4820-854E-2731FFDD93BA}"/>
    <hyperlink ref="A15" r:id="rId12" display="https://www.soccerstats.com/team.asp?league=finland&amp;stats=5-sjk" xr:uid="{3D0776EC-6AB4-4DAC-96FC-7D0B30F32CF7}"/>
    <hyperlink ref="B19" r:id="rId13" display="https://www.soccerstats.com/team.asp?league=finland&amp;stats=2-inter-turku" xr:uid="{E1ADC987-9C59-4DF0-804A-24A4CEA02C08}"/>
    <hyperlink ref="A20" r:id="rId14" display="https://www.soccerstats.com/team.asp?league=finland&amp;stats=12-vps" xr:uid="{7C4AECB2-DF52-4AB0-8EC4-CEBA43598614}"/>
    <hyperlink ref="A21" r:id="rId15" display="https://www.soccerstats.com/team.asp?league=finland&amp;stats=1-hjk-helsinki" xr:uid="{6B624B2C-1563-4BDC-B78B-2A9618BB2E97}"/>
    <hyperlink ref="A22" r:id="rId16" display="https://www.soccerstats.com/team.asp?league=finland&amp;stats=11-mariehamn" xr:uid="{56B9E406-11B0-4FE4-91D8-E1D68C3462A0}"/>
    <hyperlink ref="A23" r:id="rId17" display="https://www.soccerstats.com/team.asp?league=finland&amp;stats=3-kups" xr:uid="{AFBBFC13-2C22-4D63-8A32-625790A681BA}"/>
    <hyperlink ref="A24" r:id="rId18" display="https://www.soccerstats.com/team.asp?league=finland&amp;stats=8-fc-lahti" xr:uid="{DCA241E4-FCCA-41C1-A08A-118A4C599D24}"/>
    <hyperlink ref="A25" r:id="rId19" display="https://www.soccerstats.com/team.asp?league=finland&amp;stats=9-kpv" xr:uid="{728BB07B-C07D-421F-8776-9D584F0D6579}"/>
    <hyperlink ref="A26" r:id="rId20" display="https://www.soccerstats.com/team.asp?league=finland&amp;stats=6-hifk" xr:uid="{621866EF-AC53-453E-A7FB-78D3560DF5EF}"/>
    <hyperlink ref="A27" r:id="rId21" display="https://www.soccerstats.com/team.asp?league=finland&amp;stats=7-honka" xr:uid="{62E60216-192D-44EC-B236-0A7691C490E3}"/>
    <hyperlink ref="A28" r:id="rId22" display="https://www.soccerstats.com/team.asp?league=finland&amp;stats=10-ilves" xr:uid="{2DEE3C3A-EF6E-4EE7-8EC8-52B157996F58}"/>
    <hyperlink ref="A29" r:id="rId23" display="https://www.soccerstats.com/team.asp?league=finland&amp;stats=4-rovaniemi" xr:uid="{0A5947C9-D052-4213-9DC7-9F2F527C1A90}"/>
    <hyperlink ref="A30" r:id="rId24" display="https://www.soccerstats.com/team.asp?league=finland&amp;stats=5-sjk" xr:uid="{CCA6B8FB-A165-40FE-830A-B9AFC9BE8E3E}"/>
    <hyperlink ref="B34" r:id="rId25" display="https://www.soccerstats.com/team.asp?league=finland&amp;stats=3-kups" xr:uid="{33AD2A45-8E86-4924-92E2-5B2DEC3966AC}"/>
    <hyperlink ref="A35" r:id="rId26" display="https://www.soccerstats.com/team.asp?league=finland&amp;stats=7-honka" xr:uid="{FDD2BA45-1E79-4A38-80C5-A4F205BEC270}"/>
    <hyperlink ref="A36" r:id="rId27" display="https://www.soccerstats.com/team.asp?league=finland&amp;stats=9-kpv" xr:uid="{C5B9AE56-A14C-452D-87A4-7D893F63302E}"/>
    <hyperlink ref="A37" r:id="rId28" display="https://www.soccerstats.com/team.asp?league=finland&amp;stats=2-inter-turku" xr:uid="{A19603A7-B2CC-4BC9-9B3A-FFEAE0934E17}"/>
    <hyperlink ref="A38" r:id="rId29" display="https://www.soccerstats.com/team.asp?league=finland&amp;stats=6-hifk" xr:uid="{7C121524-5D87-4B06-AD44-2AC504E51FDD}"/>
    <hyperlink ref="A39" r:id="rId30" display="https://www.soccerstats.com/team.asp?league=finland&amp;stats=8-fc-lahti" xr:uid="{1CB83434-870E-4F84-8A6D-B2D14556210F}"/>
    <hyperlink ref="A40" r:id="rId31" display="https://www.soccerstats.com/team.asp?league=finland&amp;stats=4-rovaniemi" xr:uid="{24C3AC99-789D-4B84-B43E-D62A1696384E}"/>
    <hyperlink ref="A41" r:id="rId32" display="https://www.soccerstats.com/team.asp?league=finland&amp;stats=12-vps" xr:uid="{65732E90-6BDA-426D-831B-3BB104B99BF4}"/>
    <hyperlink ref="A42" r:id="rId33" display="https://www.soccerstats.com/team.asp?league=finland&amp;stats=11-mariehamn" xr:uid="{EFDCE6F1-AA50-4241-A198-77CBE32BD4D6}"/>
    <hyperlink ref="A43" r:id="rId34" display="https://www.soccerstats.com/team.asp?league=finland&amp;stats=10-ilves" xr:uid="{46ADD6AF-CFD0-49D8-BC89-6714A2568542}"/>
    <hyperlink ref="A44" r:id="rId35" display="https://www.soccerstats.com/team.asp?league=finland&amp;stats=5-sjk" xr:uid="{94297F0B-D3C9-4FA7-A031-0ADFCDBFBB12}"/>
    <hyperlink ref="A45" r:id="rId36" display="https://www.soccerstats.com/team.asp?league=finland&amp;stats=1-hjk-helsinki" xr:uid="{0609B015-4D15-4E85-A763-7B95EC7BC9D8}"/>
    <hyperlink ref="B55" r:id="rId37" display="https://www.soccerstats.com/team.asp?league=finland&amp;stats=2-inter-turku" xr:uid="{3017AC12-201A-4C20-BFDF-4ED8112CD84A}"/>
    <hyperlink ref="A56" r:id="rId38" display="https://www.soccerstats.com/team.asp?league=finland&amp;stats=12-vps" xr:uid="{1CB53D1F-B627-4B98-8CBB-1404006E29F2}"/>
    <hyperlink ref="A57" r:id="rId39" display="https://www.soccerstats.com/team.asp?league=finland&amp;stats=8-fc-lahti" xr:uid="{3E85E67C-A45A-495E-8F84-0E4DC904AEFD}"/>
    <hyperlink ref="A58" r:id="rId40" display="https://www.soccerstats.com/team.asp?league=finland&amp;stats=6-hifk" xr:uid="{2070F533-BED7-47FD-974B-D18E83DF7BD1}"/>
    <hyperlink ref="A59" r:id="rId41" display="https://www.soccerstats.com/team.asp?league=finland&amp;stats=3-kups" xr:uid="{999737A1-1984-44A8-B2D0-1B9D87ACAAFD}"/>
    <hyperlink ref="A60" r:id="rId42" display="https://www.soccerstats.com/team.asp?league=finland&amp;stats=11-mariehamn" xr:uid="{A4057475-F906-4117-BACB-6FCFA64A7F9E}"/>
    <hyperlink ref="A61" r:id="rId43" display="https://www.soccerstats.com/team.asp?league=finland&amp;stats=4-rovaniemi" xr:uid="{03CDAC5A-4C6C-4269-937C-483DE51429C1}"/>
    <hyperlink ref="A62" r:id="rId44" display="https://www.soccerstats.com/team.asp?league=finland&amp;stats=7-honka" xr:uid="{6B5D9897-1DA8-4794-A371-7BEA12901B51}"/>
    <hyperlink ref="A63" r:id="rId45" display="https://www.soccerstats.com/team.asp?league=finland&amp;stats=9-kpv" xr:uid="{E26BC9D2-C0E9-4F2A-B58D-BDF0B7BAFC2B}"/>
    <hyperlink ref="A64" r:id="rId46" display="https://www.soccerstats.com/team.asp?league=finland&amp;stats=10-ilves" xr:uid="{50FA9A98-73B5-4935-A1CA-567C7484D4BD}"/>
    <hyperlink ref="A65" r:id="rId47" display="https://www.soccerstats.com/team.asp?league=finland&amp;stats=1-hjk-helsinki" xr:uid="{C900707F-A693-4727-8B29-BCC68079BCEE}"/>
    <hyperlink ref="A66" r:id="rId48" display="https://www.soccerstats.com/team.asp?league=finland&amp;stats=5-sjk" xr:uid="{41AC18CE-6A12-4A0E-8221-C7AC3EB6F670}"/>
    <hyperlink ref="B72" r:id="rId49" display="https://www.soccerstats.com/team.asp?league=finland&amp;stats=2-inter-turku" xr:uid="{BF055783-1A16-4F11-9001-85A622E6AA00}"/>
    <hyperlink ref="A73" r:id="rId50" display="https://www.soccerstats.com/team.asp?league=finland&amp;stats=12-vps" xr:uid="{B484072A-6577-4A4F-B2D4-93768D1DBC2B}"/>
    <hyperlink ref="A74" r:id="rId51" display="https://www.soccerstats.com/team.asp?league=finland&amp;stats=6-hifk" xr:uid="{958C0C4B-231C-441C-AE17-DAC05B9EC376}"/>
    <hyperlink ref="A75" r:id="rId52" display="https://www.soccerstats.com/team.asp?league=finland&amp;stats=11-mariehamn" xr:uid="{D58F1543-BE56-4D8D-8F44-A4A0DF7EC9FA}"/>
    <hyperlink ref="A76" r:id="rId53" display="https://www.soccerstats.com/team.asp?league=finland&amp;stats=8-fc-lahti" xr:uid="{AEAEF53D-AE38-4AA9-BB23-A96237DFD478}"/>
    <hyperlink ref="A77" r:id="rId54" display="https://www.soccerstats.com/team.asp?league=finland&amp;stats=7-honka" xr:uid="{5987C829-A2A1-4ED7-BAE1-C5D20A5DA107}"/>
    <hyperlink ref="A78" r:id="rId55" display="https://www.soccerstats.com/team.asp?league=finland&amp;stats=4-rovaniemi" xr:uid="{8241FB82-9C79-4C00-9270-995D894AFF2B}"/>
    <hyperlink ref="A79" r:id="rId56" display="https://www.soccerstats.com/team.asp?league=finland&amp;stats=3-kups" xr:uid="{1A9D3EB4-518D-47AE-88C0-E8DD8F3484D3}"/>
    <hyperlink ref="A80" r:id="rId57" display="https://www.soccerstats.com/team.asp?league=finland&amp;stats=1-hjk-helsinki" xr:uid="{99C5615A-2D0C-4C62-B398-3BD69531C224}"/>
    <hyperlink ref="A81" r:id="rId58" display="https://www.soccerstats.com/team.asp?league=finland&amp;stats=9-kpv" xr:uid="{D89C6AC3-E58D-4088-A8E6-EE0ACC05127B}"/>
    <hyperlink ref="A82" r:id="rId59" display="https://www.soccerstats.com/team.asp?league=finland&amp;stats=10-ilves" xr:uid="{A5738674-5437-42BF-8D68-E2FBD49B4418}"/>
    <hyperlink ref="A83" r:id="rId60" display="https://www.soccerstats.com/team.asp?league=finland&amp;stats=5-sjk" xr:uid="{6503E334-FCFB-4437-95A6-2958CF6F4245}"/>
    <hyperlink ref="B89" r:id="rId61" display="https://www.soccerstats.com/team.asp?league=finland&amp;stats=12-vps" xr:uid="{F823AFDC-75E9-45B9-AE98-4244427CFFCA}"/>
    <hyperlink ref="A90" r:id="rId62" display="https://www.soccerstats.com/team.asp?league=finland&amp;stats=8-fc-lahti" xr:uid="{D2618F02-0FB0-4E8D-ACC0-D28B87B4A3C8}"/>
    <hyperlink ref="A91" r:id="rId63" display="https://www.soccerstats.com/team.asp?league=finland&amp;stats=10-ilves" xr:uid="{6D1ABD51-EF36-415A-BBB2-E29CA9FAC83F}"/>
    <hyperlink ref="A92" r:id="rId64" display="https://www.soccerstats.com/team.asp?league=finland&amp;stats=6-hifk" xr:uid="{CDFB9B62-37A7-410E-9072-A1714E5BFDC9}"/>
    <hyperlink ref="A93" r:id="rId65" display="https://www.soccerstats.com/team.asp?league=finland&amp;stats=3-kups" xr:uid="{DCB7D544-084A-44CE-83DD-EAA41C9CB5EE}"/>
    <hyperlink ref="A94" r:id="rId66" display="https://www.soccerstats.com/team.asp?league=finland&amp;stats=9-kpv" xr:uid="{CE7E648D-56E8-4C33-9269-6E51B3350DDD}"/>
    <hyperlink ref="A95" r:id="rId67" display="https://www.soccerstats.com/team.asp?league=finland&amp;stats=2-inter-turku" xr:uid="{0F66AEB5-53D7-43D2-894D-AC42EA9AE87B}"/>
    <hyperlink ref="A96" r:id="rId68" display="https://www.soccerstats.com/team.asp?league=finland&amp;stats=4-rovaniemi" xr:uid="{B7E0BA77-96BD-4B3D-9AF3-AB5CFC151208}"/>
    <hyperlink ref="A97" r:id="rId69" display="https://www.soccerstats.com/team.asp?league=finland&amp;stats=5-sjk" xr:uid="{ECE6C816-A480-4832-A112-53F087F29D6A}"/>
    <hyperlink ref="A98" r:id="rId70" display="https://www.soccerstats.com/team.asp?league=finland&amp;stats=1-hjk-helsinki" xr:uid="{99145BB6-A92C-447A-A09B-DEA32FB1865B}"/>
    <hyperlink ref="A99" r:id="rId71" display="https://www.soccerstats.com/team.asp?league=finland&amp;stats=7-honka" xr:uid="{9D945AF4-AC6D-4A21-948F-E27C9A7BF9AE}"/>
    <hyperlink ref="A100" r:id="rId72" display="https://www.soccerstats.com/team.asp?league=finland&amp;stats=11-mariehamn" xr:uid="{3085AC72-3E45-42AC-ABF8-FC79BB984123}"/>
    <hyperlink ref="A105" r:id="rId73" display="https://www.soccerstats.com/table.asp?league=finland&amp;tid=e" xr:uid="{489BD8AE-873E-4F5B-A8AE-C91B768C6A37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CD821-14B9-4986-8243-A7B670786C51}">
  <sheetPr codeName="Feuil25"/>
  <dimension ref="A1:K35"/>
  <sheetViews>
    <sheetView workbookViewId="0">
      <selection sqref="A1:C1"/>
    </sheetView>
  </sheetViews>
  <sheetFormatPr baseColWidth="10" defaultRowHeight="15" x14ac:dyDescent="0.25"/>
  <cols>
    <col min="1" max="1" width="6.85546875" customWidth="1"/>
    <col min="2" max="2" width="7.7109375" customWidth="1"/>
    <col min="3" max="3" width="8.42578125" customWidth="1"/>
    <col min="4" max="4" width="22.140625" customWidth="1"/>
    <col min="5" max="5" width="32.85546875" customWidth="1"/>
    <col min="6" max="6" width="7.28515625" customWidth="1"/>
    <col min="7" max="7" width="9.5703125" customWidth="1"/>
    <col min="8" max="8" width="6.28515625" customWidth="1"/>
    <col min="9" max="9" width="8.85546875" customWidth="1"/>
    <col min="10" max="10" width="9.28515625" customWidth="1"/>
    <col min="11" max="11" width="8.140625" customWidth="1"/>
  </cols>
  <sheetData>
    <row r="1" spans="1:11" ht="15" customHeight="1" x14ac:dyDescent="0.25">
      <c r="A1" s="76" t="s">
        <v>483</v>
      </c>
      <c r="B1" s="76"/>
      <c r="C1" s="76"/>
      <c r="D1" s="76" t="s">
        <v>484</v>
      </c>
      <c r="E1" s="76"/>
      <c r="F1" s="76"/>
      <c r="G1" s="64" t="s">
        <v>603</v>
      </c>
      <c r="H1" s="63" t="s">
        <v>486</v>
      </c>
      <c r="I1" s="63" t="s">
        <v>487</v>
      </c>
      <c r="J1" s="65" t="s">
        <v>488</v>
      </c>
      <c r="K1" s="66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67" t="s">
        <v>539</v>
      </c>
      <c r="B4" s="77">
        <v>0.79166666666666663</v>
      </c>
      <c r="C4" s="68" t="s">
        <v>490</v>
      </c>
      <c r="D4" s="69" t="s">
        <v>647</v>
      </c>
      <c r="E4" s="1"/>
      <c r="F4" s="70">
        <v>1</v>
      </c>
      <c r="G4" s="41"/>
      <c r="H4" s="71">
        <v>3</v>
      </c>
      <c r="I4" s="73">
        <v>1</v>
      </c>
      <c r="J4" s="1"/>
      <c r="K4" s="50" t="s">
        <v>482</v>
      </c>
    </row>
    <row r="5" spans="1:11" x14ac:dyDescent="0.25">
      <c r="A5" s="67">
        <v>13</v>
      </c>
      <c r="B5" s="77"/>
      <c r="C5" s="68" t="s">
        <v>492</v>
      </c>
      <c r="D5" s="69" t="s">
        <v>648</v>
      </c>
      <c r="E5" s="1"/>
      <c r="F5" s="70">
        <v>0</v>
      </c>
      <c r="G5" s="41"/>
      <c r="H5" s="71">
        <v>6</v>
      </c>
      <c r="I5" s="73">
        <v>1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67" t="s">
        <v>539</v>
      </c>
      <c r="B7" s="77">
        <v>0.86458333333333337</v>
      </c>
      <c r="C7" s="68" t="s">
        <v>490</v>
      </c>
      <c r="D7" s="69" t="s">
        <v>649</v>
      </c>
      <c r="E7" s="1"/>
      <c r="F7" s="70">
        <v>0.5</v>
      </c>
      <c r="G7" s="41"/>
      <c r="H7" s="74">
        <v>2</v>
      </c>
      <c r="I7" s="72">
        <v>0.5</v>
      </c>
      <c r="J7" s="1"/>
      <c r="K7" s="50" t="s">
        <v>482</v>
      </c>
    </row>
    <row r="8" spans="1:11" x14ac:dyDescent="0.25">
      <c r="A8" s="67">
        <v>13</v>
      </c>
      <c r="B8" s="77"/>
      <c r="C8" s="68" t="s">
        <v>492</v>
      </c>
      <c r="D8" s="69" t="s">
        <v>650</v>
      </c>
      <c r="E8" s="1"/>
      <c r="F8" s="70">
        <v>0.5</v>
      </c>
      <c r="G8" s="41"/>
      <c r="H8" s="74">
        <v>2</v>
      </c>
      <c r="I8" s="72">
        <v>0.5</v>
      </c>
      <c r="J8" s="1"/>
      <c r="K8" s="50"/>
    </row>
    <row r="9" spans="1:11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</row>
    <row r="10" spans="1:11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</row>
    <row r="11" spans="1:11" x14ac:dyDescent="0.25">
      <c r="A11" s="67" t="s">
        <v>526</v>
      </c>
      <c r="B11" s="77">
        <v>0.72916666666666663</v>
      </c>
      <c r="C11" s="68" t="s">
        <v>490</v>
      </c>
      <c r="D11" s="69" t="s">
        <v>651</v>
      </c>
      <c r="E11" s="1"/>
      <c r="F11" s="70">
        <v>1</v>
      </c>
      <c r="G11" s="41"/>
      <c r="H11" s="71">
        <v>3.5</v>
      </c>
      <c r="I11" s="73">
        <v>1</v>
      </c>
      <c r="J11" s="1"/>
      <c r="K11" s="50" t="s">
        <v>482</v>
      </c>
    </row>
    <row r="12" spans="1:11" x14ac:dyDescent="0.25">
      <c r="A12" s="67">
        <v>14</v>
      </c>
      <c r="B12" s="77"/>
      <c r="C12" s="68" t="s">
        <v>492</v>
      </c>
      <c r="D12" s="69" t="s">
        <v>652</v>
      </c>
      <c r="E12" s="1"/>
      <c r="F12" s="70">
        <v>0.33</v>
      </c>
      <c r="G12" s="41"/>
      <c r="H12" s="74">
        <v>0</v>
      </c>
      <c r="I12" s="75">
        <v>0</v>
      </c>
      <c r="J12" s="1"/>
      <c r="K12" s="50"/>
    </row>
    <row r="13" spans="1:11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1" x14ac:dyDescent="0.25">
      <c r="A14" s="67" t="s">
        <v>526</v>
      </c>
      <c r="B14" s="77">
        <v>0.83333333333333337</v>
      </c>
      <c r="C14" s="68" t="s">
        <v>490</v>
      </c>
      <c r="D14" s="69" t="s">
        <v>653</v>
      </c>
      <c r="E14" s="1"/>
      <c r="F14" s="70">
        <v>0.33</v>
      </c>
      <c r="G14" s="41"/>
      <c r="H14" s="74">
        <v>2</v>
      </c>
      <c r="I14" s="75">
        <v>0</v>
      </c>
      <c r="J14" s="1"/>
      <c r="K14" s="50" t="s">
        <v>482</v>
      </c>
    </row>
    <row r="15" spans="1:11" x14ac:dyDescent="0.25">
      <c r="A15" s="67">
        <v>14</v>
      </c>
      <c r="B15" s="77"/>
      <c r="C15" s="68" t="s">
        <v>492</v>
      </c>
      <c r="D15" s="69" t="s">
        <v>654</v>
      </c>
      <c r="E15" s="1"/>
      <c r="F15" s="70">
        <v>0.17</v>
      </c>
      <c r="G15" s="41"/>
      <c r="H15" s="41">
        <v>2.5</v>
      </c>
      <c r="I15" s="72">
        <v>0.5</v>
      </c>
      <c r="J15" s="1"/>
      <c r="K15" s="50"/>
    </row>
    <row r="16" spans="1:11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</row>
    <row r="17" spans="1:11" x14ac:dyDescent="0.25">
      <c r="A17" s="67" t="s">
        <v>526</v>
      </c>
      <c r="B17" s="77">
        <v>0.83333333333333337</v>
      </c>
      <c r="C17" s="68" t="s">
        <v>490</v>
      </c>
      <c r="D17" s="69" t="s">
        <v>655</v>
      </c>
      <c r="E17" s="1"/>
      <c r="F17" s="70">
        <v>0.67</v>
      </c>
      <c r="G17" s="41"/>
      <c r="H17" s="74">
        <v>1.5</v>
      </c>
      <c r="I17" s="75">
        <v>0</v>
      </c>
      <c r="J17" s="1"/>
      <c r="K17" s="50" t="s">
        <v>482</v>
      </c>
    </row>
    <row r="18" spans="1:11" x14ac:dyDescent="0.25">
      <c r="A18" s="67">
        <v>14</v>
      </c>
      <c r="B18" s="77"/>
      <c r="C18" s="68" t="s">
        <v>492</v>
      </c>
      <c r="D18" s="69" t="s">
        <v>656</v>
      </c>
      <c r="E18" s="1"/>
      <c r="F18" s="70">
        <v>1</v>
      </c>
      <c r="G18" s="41"/>
      <c r="H18" s="74">
        <v>1.5</v>
      </c>
      <c r="I18" s="75">
        <v>0</v>
      </c>
      <c r="J18" s="1"/>
      <c r="K18" s="50"/>
    </row>
    <row r="19" spans="1:11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</row>
    <row r="20" spans="1:11" x14ac:dyDescent="0.25">
      <c r="A20" s="67" t="s">
        <v>526</v>
      </c>
      <c r="B20" s="77">
        <v>0.83333333333333337</v>
      </c>
      <c r="C20" s="68" t="s">
        <v>490</v>
      </c>
      <c r="D20" s="69" t="s">
        <v>657</v>
      </c>
      <c r="E20" s="1"/>
      <c r="F20" s="70">
        <v>0</v>
      </c>
      <c r="G20" s="41"/>
      <c r="H20" s="41">
        <v>2.5</v>
      </c>
      <c r="I20" s="72">
        <v>0.5</v>
      </c>
      <c r="J20" s="1"/>
      <c r="K20" s="50" t="s">
        <v>482</v>
      </c>
    </row>
    <row r="21" spans="1:11" x14ac:dyDescent="0.25">
      <c r="A21" s="67">
        <v>14</v>
      </c>
      <c r="B21" s="77"/>
      <c r="C21" s="68" t="s">
        <v>492</v>
      </c>
      <c r="D21" s="69" t="s">
        <v>658</v>
      </c>
      <c r="E21" s="1"/>
      <c r="F21" s="70">
        <v>0.17</v>
      </c>
      <c r="G21" s="41"/>
      <c r="H21" s="71">
        <v>3.5</v>
      </c>
      <c r="I21" s="73">
        <v>1</v>
      </c>
      <c r="J21" s="1"/>
      <c r="K21" s="50"/>
    </row>
    <row r="22" spans="1:11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</row>
    <row r="23" spans="1:11" x14ac:dyDescent="0.25">
      <c r="A23" s="67" t="s">
        <v>526</v>
      </c>
      <c r="B23" s="77">
        <v>0.83333333333333337</v>
      </c>
      <c r="C23" s="68" t="s">
        <v>490</v>
      </c>
      <c r="D23" s="69" t="s">
        <v>659</v>
      </c>
      <c r="E23" s="1"/>
      <c r="F23" s="70">
        <v>0.5</v>
      </c>
      <c r="G23" s="41"/>
      <c r="H23" s="74">
        <v>1</v>
      </c>
      <c r="I23" s="75">
        <v>0</v>
      </c>
      <c r="J23" s="1"/>
      <c r="K23" s="50" t="s">
        <v>482</v>
      </c>
    </row>
    <row r="24" spans="1:11" x14ac:dyDescent="0.25">
      <c r="A24" s="67">
        <v>14</v>
      </c>
      <c r="B24" s="77"/>
      <c r="C24" s="68" t="s">
        <v>492</v>
      </c>
      <c r="D24" s="69" t="s">
        <v>660</v>
      </c>
      <c r="E24" s="1"/>
      <c r="F24" s="70">
        <v>1</v>
      </c>
      <c r="G24" s="41"/>
      <c r="H24" s="71">
        <v>3</v>
      </c>
      <c r="I24" s="73">
        <v>1</v>
      </c>
      <c r="J24" s="1"/>
      <c r="K24" s="50"/>
    </row>
    <row r="25" spans="1:11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</row>
    <row r="26" spans="1:1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</row>
    <row r="27" spans="1:11" x14ac:dyDescent="0.25">
      <c r="A27" s="67" t="s">
        <v>489</v>
      </c>
      <c r="B27" s="77">
        <v>0.625</v>
      </c>
      <c r="C27" s="68" t="s">
        <v>490</v>
      </c>
      <c r="D27" s="69" t="s">
        <v>661</v>
      </c>
      <c r="E27" s="1"/>
      <c r="F27" s="70">
        <v>0.67</v>
      </c>
      <c r="G27" s="41"/>
      <c r="H27" s="74">
        <v>0.5</v>
      </c>
      <c r="I27" s="75">
        <v>0</v>
      </c>
      <c r="J27" s="1"/>
      <c r="K27" s="50" t="s">
        <v>482</v>
      </c>
    </row>
    <row r="28" spans="1:11" x14ac:dyDescent="0.25">
      <c r="A28" s="67">
        <v>15</v>
      </c>
      <c r="B28" s="77"/>
      <c r="C28" s="68" t="s">
        <v>492</v>
      </c>
      <c r="D28" s="69" t="s">
        <v>662</v>
      </c>
      <c r="E28" s="1"/>
      <c r="F28" s="70">
        <v>0.5</v>
      </c>
      <c r="G28" s="41"/>
      <c r="H28" s="74">
        <v>1.5</v>
      </c>
      <c r="I28" s="75">
        <v>0</v>
      </c>
      <c r="J28" s="1"/>
      <c r="K28" s="50"/>
    </row>
    <row r="29" spans="1:11" x14ac:dyDescent="0.25">
      <c r="A29" s="53"/>
      <c r="B29" s="53"/>
      <c r="C29" s="53"/>
      <c r="D29" s="53"/>
      <c r="E29" s="53"/>
      <c r="F29" s="53"/>
      <c r="G29" s="53"/>
      <c r="H29" s="53"/>
      <c r="I29" s="53"/>
      <c r="J29" s="53"/>
    </row>
    <row r="30" spans="1:11" x14ac:dyDescent="0.25">
      <c r="A30" s="67" t="s">
        <v>489</v>
      </c>
      <c r="B30" s="77">
        <v>0.70833333333333337</v>
      </c>
      <c r="C30" s="68" t="s">
        <v>490</v>
      </c>
      <c r="D30" s="69" t="s">
        <v>663</v>
      </c>
      <c r="E30" s="1"/>
      <c r="F30" s="70">
        <v>0.33</v>
      </c>
      <c r="G30" s="41"/>
      <c r="H30" s="74">
        <v>2</v>
      </c>
      <c r="I30" s="75">
        <v>0</v>
      </c>
      <c r="J30" s="1"/>
      <c r="K30" s="50" t="s">
        <v>482</v>
      </c>
    </row>
    <row r="31" spans="1:11" x14ac:dyDescent="0.25">
      <c r="A31" s="67">
        <v>15</v>
      </c>
      <c r="B31" s="77"/>
      <c r="C31" s="68" t="s">
        <v>492</v>
      </c>
      <c r="D31" s="69" t="s">
        <v>664</v>
      </c>
      <c r="E31" s="1"/>
      <c r="F31" s="70">
        <v>0.17</v>
      </c>
      <c r="G31" s="41"/>
      <c r="H31" s="71">
        <v>3</v>
      </c>
      <c r="I31" s="72">
        <v>0.5</v>
      </c>
      <c r="J31" s="1"/>
      <c r="K31" s="50"/>
    </row>
    <row r="32" spans="1:11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</row>
    <row r="33" spans="1:11" x14ac:dyDescent="0.25">
      <c r="A33" s="67" t="s">
        <v>489</v>
      </c>
      <c r="B33" s="77">
        <v>0.875</v>
      </c>
      <c r="C33" s="68" t="s">
        <v>490</v>
      </c>
      <c r="D33" s="69" t="s">
        <v>665</v>
      </c>
      <c r="E33" s="1"/>
      <c r="F33" s="70">
        <v>0.17</v>
      </c>
      <c r="G33" s="41"/>
      <c r="H33" s="71">
        <v>3.5</v>
      </c>
      <c r="I33" s="73">
        <v>1</v>
      </c>
      <c r="J33" s="1"/>
      <c r="K33" s="50" t="s">
        <v>482</v>
      </c>
    </row>
    <row r="34" spans="1:11" x14ac:dyDescent="0.25">
      <c r="A34" s="67">
        <v>15</v>
      </c>
      <c r="B34" s="77"/>
      <c r="C34" s="68" t="s">
        <v>492</v>
      </c>
      <c r="D34" s="69" t="s">
        <v>666</v>
      </c>
      <c r="E34" s="1"/>
      <c r="F34" s="70">
        <v>0.67</v>
      </c>
      <c r="G34" s="41"/>
      <c r="H34" s="74">
        <v>1.5</v>
      </c>
      <c r="I34" s="72">
        <v>0.5</v>
      </c>
      <c r="J34" s="1"/>
      <c r="K34" s="50"/>
    </row>
    <row r="35" spans="1:11" ht="15" customHeight="1" x14ac:dyDescent="0.25">
      <c r="A35" s="78" t="s">
        <v>514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</row>
  </sheetData>
  <mergeCells count="36">
    <mergeCell ref="A32:J32"/>
    <mergeCell ref="B33:B34"/>
    <mergeCell ref="K33:K34"/>
    <mergeCell ref="A35:K35"/>
    <mergeCell ref="A25:J25"/>
    <mergeCell ref="A26:J26"/>
    <mergeCell ref="B27:B28"/>
    <mergeCell ref="K27:K28"/>
    <mergeCell ref="A29:J29"/>
    <mergeCell ref="B30:B31"/>
    <mergeCell ref="K30:K31"/>
    <mergeCell ref="A19:J19"/>
    <mergeCell ref="B20:B21"/>
    <mergeCell ref="K20:K21"/>
    <mergeCell ref="A22:J22"/>
    <mergeCell ref="B23:B24"/>
    <mergeCell ref="K23:K24"/>
    <mergeCell ref="A13:J13"/>
    <mergeCell ref="B14:B15"/>
    <mergeCell ref="K14:K15"/>
    <mergeCell ref="A16:J16"/>
    <mergeCell ref="B17:B18"/>
    <mergeCell ref="K17:K18"/>
    <mergeCell ref="A6:J6"/>
    <mergeCell ref="B7:B8"/>
    <mergeCell ref="K7:K8"/>
    <mergeCell ref="A9:J9"/>
    <mergeCell ref="A10:J10"/>
    <mergeCell ref="B11:B12"/>
    <mergeCell ref="K11:K12"/>
    <mergeCell ref="A1:C1"/>
    <mergeCell ref="D1:F1"/>
    <mergeCell ref="A2:J2"/>
    <mergeCell ref="A3:J3"/>
    <mergeCell ref="B4:B5"/>
    <mergeCell ref="K4:K5"/>
  </mergeCells>
  <hyperlinks>
    <hyperlink ref="K4" r:id="rId1" tooltip="Lille vs Angers" display="https://www.soccerstats.com/pmatch.asp?league=france&amp;stats=43-5-13-2020-lille-angers" xr:uid="{F64A98B0-7296-44DF-AA75-FA8503171CB3}"/>
    <hyperlink ref="K7" r:id="rId2" tooltip="Amiens vs Lyon" display="https://www.soccerstats.com/pmatch.asp?league=france&amp;stats=50-10-16-2020-amiens-lyon" xr:uid="{DEBB3F35-AEE9-46A4-89DB-CE4BC6163265}"/>
    <hyperlink ref="K11" r:id="rId3" tooltip="Paris SG vs Strasbourg" display="https://www.soccerstats.com/pmatch.asp?league=france&amp;stats=42-3-19-2020-paris-sg-strasbourg" xr:uid="{A7C9C86D-33AE-463F-9114-B39BFFE441C9}"/>
    <hyperlink ref="K14" r:id="rId4" tooltip="Bordeaux vs Metz" display="https://www.soccerstats.com/pmatch.asp?league=france&amp;stats=44-14-20-2020-bordeaux-metz" xr:uid="{36FE944D-B38F-41A4-93C2-6E7A47731430}"/>
    <hyperlink ref="K17" r:id="rId5" tooltip="Brest vs Rennes" display="https://www.soccerstats.com/pmatch.asp?league=france&amp;stats=46-11-2-2020-brest-rennes" xr:uid="{438ED958-C958-4D18-938F-92ABF931609B}"/>
    <hyperlink ref="K20" r:id="rId6" tooltip="Dijon vs Nimes" display="https://www.soccerstats.com/pmatch.asp?league=france&amp;stats=49-17-4-2020-dijon-nimes" xr:uid="{8C5698DC-671F-421D-ABC3-99D69E15366E}"/>
    <hyperlink ref="K23" r:id="rId7" tooltip="Montpellier vs Nice" display="https://www.soccerstats.com/pmatch.asp?league=france&amp;stats=41-1-9-2020-montpellier-nice" xr:uid="{35C74E1B-AB45-4B7C-8A34-A0D60FD46387}"/>
    <hyperlink ref="K27" r:id="rId8" tooltip="Nantes vs Reims" display="https://www.soccerstats.com/pmatch.asp?league=france&amp;stats=47-6-8-2020-nantes-reims" xr:uid="{1E8E77B5-7139-49BC-92CF-F107D1E0FE73}"/>
    <hyperlink ref="K30" r:id="rId9" tooltip="Saint-Etienne vs Toulouse" display="https://www.soccerstats.com/pmatch.asp?league=france&amp;stats=45-18-12-2020-saint-etienne-toulouse" xr:uid="{EDFF7FB5-CFA7-4DFF-B041-24A603187CD2}"/>
    <hyperlink ref="K33" r:id="rId10" tooltip="Monaco vs Marseille" display="https://www.soccerstats.com/pmatch.asp?league=france&amp;stats=48-15-7-2020-monaco-marseille" xr:uid="{467C7C6A-BFB1-46D4-B945-A07A74B48900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6"/>
  <dimension ref="A1:AG153"/>
  <sheetViews>
    <sheetView topLeftCell="U1" workbookViewId="0">
      <selection activeCell="AH3" sqref="AH3"/>
    </sheetView>
  </sheetViews>
  <sheetFormatPr baseColWidth="10" defaultRowHeight="15" x14ac:dyDescent="0.25"/>
  <cols>
    <col min="1" max="1" width="18.28515625" bestFit="1" customWidth="1"/>
    <col min="2" max="2" width="7.5703125" bestFit="1" customWidth="1"/>
    <col min="3" max="3" width="5" bestFit="1" customWidth="1"/>
    <col min="4" max="6" width="6.140625" bestFit="1" customWidth="1"/>
    <col min="7" max="7" width="5.85546875" bestFit="1" customWidth="1"/>
    <col min="8" max="10" width="5.5703125" bestFit="1" customWidth="1"/>
    <col min="11" max="15" width="6.140625" bestFit="1" customWidth="1"/>
    <col min="16" max="16" width="5.5703125" bestFit="1" customWidth="1"/>
  </cols>
  <sheetData>
    <row r="1" spans="1:33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33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33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  <c r="V3" s="25"/>
      <c r="W3" s="25"/>
      <c r="X3" s="25"/>
      <c r="Y3" s="25"/>
      <c r="Z3" s="34"/>
      <c r="AA3" s="25"/>
      <c r="AB3" t="s">
        <v>517</v>
      </c>
      <c r="AC3" s="5" t="s">
        <v>518</v>
      </c>
      <c r="AD3" t="s">
        <v>519</v>
      </c>
      <c r="AE3" s="5" t="s">
        <v>520</v>
      </c>
      <c r="AF3" s="5" t="s">
        <v>521</v>
      </c>
      <c r="AG3" s="44" t="s">
        <v>522</v>
      </c>
    </row>
    <row r="4" spans="1:33" ht="15.75" thickBot="1" x14ac:dyDescent="0.3">
      <c r="A4" s="85"/>
      <c r="B4" s="2" t="s">
        <v>254</v>
      </c>
      <c r="C4" s="71">
        <v>4</v>
      </c>
      <c r="D4" s="82">
        <v>3.75</v>
      </c>
      <c r="E4" s="72">
        <v>1</v>
      </c>
      <c r="F4" s="72">
        <v>1</v>
      </c>
      <c r="G4" s="72">
        <v>0.75</v>
      </c>
      <c r="H4" s="72">
        <v>0.5</v>
      </c>
      <c r="I4" s="72">
        <v>0.25</v>
      </c>
      <c r="J4" s="72">
        <v>0.25</v>
      </c>
      <c r="K4" s="72">
        <v>0</v>
      </c>
      <c r="L4" s="72">
        <v>0.25</v>
      </c>
      <c r="M4" s="72">
        <v>0.5</v>
      </c>
      <c r="N4" s="72">
        <v>0.25</v>
      </c>
      <c r="O4" s="72">
        <v>0.5</v>
      </c>
      <c r="P4" s="72">
        <v>0.25</v>
      </c>
      <c r="Q4" t="str">
        <f>B4</f>
        <v xml:space="preserve">Angers 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  <c r="V4" s="26">
        <f>IF(R4="bet",1,0)</f>
        <v>1</v>
      </c>
      <c r="W4" s="26">
        <f t="shared" ref="W4:Y19" si="1">IF(S4="bet",1,0)</f>
        <v>1</v>
      </c>
      <c r="X4" s="26">
        <f t="shared" si="1"/>
        <v>0</v>
      </c>
      <c r="Y4" s="26">
        <f t="shared" si="1"/>
        <v>0</v>
      </c>
      <c r="Z4" s="35">
        <f>SUM(V4:Y4)</f>
        <v>2</v>
      </c>
      <c r="AA4" s="26"/>
      <c r="AC4" s="5"/>
      <c r="AE4" s="5"/>
      <c r="AF4" s="5"/>
      <c r="AG4" s="44" t="s">
        <v>515</v>
      </c>
    </row>
    <row r="5" spans="1:33" ht="15.75" thickBot="1" x14ac:dyDescent="0.3">
      <c r="A5" s="2" t="s">
        <v>255</v>
      </c>
      <c r="B5" s="71">
        <v>4</v>
      </c>
      <c r="C5" s="82">
        <v>3.5</v>
      </c>
      <c r="D5" s="72">
        <v>1</v>
      </c>
      <c r="E5" s="72">
        <v>1</v>
      </c>
      <c r="F5" s="72">
        <v>1</v>
      </c>
      <c r="G5" s="72">
        <v>0.5</v>
      </c>
      <c r="H5" s="72">
        <v>0</v>
      </c>
      <c r="I5" s="72">
        <v>0</v>
      </c>
      <c r="J5" s="72">
        <v>0</v>
      </c>
      <c r="K5" s="72">
        <v>0.5</v>
      </c>
      <c r="L5" s="72">
        <v>0</v>
      </c>
      <c r="M5" s="72">
        <v>0.5</v>
      </c>
      <c r="N5" s="72">
        <v>0</v>
      </c>
      <c r="O5" s="72">
        <v>0.5</v>
      </c>
      <c r="Q5" t="str">
        <f>A5</f>
        <v xml:space="preserve">Monaco </v>
      </c>
      <c r="R5" s="4" t="str">
        <f>IF(D5&lt;$Q$1,"No Bet","Bet")</f>
        <v>Bet</v>
      </c>
      <c r="S5" s="4" t="str">
        <f t="shared" ref="S5:U5" si="2">IF(E5&lt;$Q$1,"No Bet","Bet")</f>
        <v>Bet</v>
      </c>
      <c r="T5" s="4" t="str">
        <f t="shared" si="2"/>
        <v>Bet</v>
      </c>
      <c r="U5" s="4" t="str">
        <f t="shared" si="2"/>
        <v>No Bet</v>
      </c>
      <c r="V5" s="26">
        <f t="shared" ref="V5:V13" si="3">IF(R5="bet",1,0)</f>
        <v>1</v>
      </c>
      <c r="W5" s="26">
        <f t="shared" si="1"/>
        <v>1</v>
      </c>
      <c r="X5" s="26">
        <f t="shared" si="1"/>
        <v>1</v>
      </c>
      <c r="Y5" s="26">
        <f t="shared" si="1"/>
        <v>0</v>
      </c>
      <c r="Z5" s="35">
        <f t="shared" ref="Z5:Z13" si="4">SUM(V5:Y5)</f>
        <v>3</v>
      </c>
      <c r="AA5" s="25"/>
      <c r="AB5" t="str">
        <f>'Matchs ligue 1'!D4</f>
        <v xml:space="preserve">Lille  </v>
      </c>
      <c r="AC5" s="5">
        <f>VLOOKUP(TRIM(AB5)&amp;" ",Q$4:Z$27,10,0)</f>
        <v>1</v>
      </c>
      <c r="AD5" t="str">
        <f>'Matchs ligue 1'!D5</f>
        <v xml:space="preserve">Angers  </v>
      </c>
      <c r="AE5" s="5">
        <f>VLOOKUP(TRIM(AD5)&amp;" ",Q$4:Z$27,10,0)</f>
        <v>2</v>
      </c>
      <c r="AF5" s="5">
        <f>AC5+AE5</f>
        <v>3</v>
      </c>
      <c r="AG5" s="45" t="str">
        <f>IF(AF5&lt;2,"",IF(AF5=2,"0.5",IF(AF5=3,"1",IF(AF5=4,"1.5",IF(AF5=5,"2",IF(AF5=6,"2.5",IF(AF5=7,"3",IF(AF5=8,"3.5"))))))))</f>
        <v>1</v>
      </c>
    </row>
    <row r="6" spans="1:33" ht="15.75" thickBot="1" x14ac:dyDescent="0.3">
      <c r="A6" s="2" t="s">
        <v>256</v>
      </c>
      <c r="B6" s="71">
        <v>4</v>
      </c>
      <c r="C6" s="82">
        <v>3.25</v>
      </c>
      <c r="D6" s="72">
        <v>1</v>
      </c>
      <c r="E6" s="72">
        <v>1</v>
      </c>
      <c r="F6" s="72">
        <v>1</v>
      </c>
      <c r="G6" s="72">
        <v>0.25</v>
      </c>
      <c r="H6" s="72">
        <v>0</v>
      </c>
      <c r="I6" s="72">
        <v>0</v>
      </c>
      <c r="J6" s="72">
        <v>0</v>
      </c>
      <c r="K6" s="72">
        <v>0.5</v>
      </c>
      <c r="L6" s="72">
        <v>0.25</v>
      </c>
      <c r="M6" s="72">
        <v>0.25</v>
      </c>
      <c r="N6" s="72">
        <v>0.25</v>
      </c>
      <c r="O6" s="72">
        <v>0.25</v>
      </c>
      <c r="Q6" t="str">
        <f t="shared" ref="Q6:Q23" si="5">A6</f>
        <v xml:space="preserve">Nimes </v>
      </c>
      <c r="R6" s="4" t="str">
        <f t="shared" ref="R6:R23" si="6">IF(D6&lt;$Q$1,"No Bet","Bet")</f>
        <v>Bet</v>
      </c>
      <c r="S6" s="4" t="str">
        <f t="shared" ref="S6:S23" si="7">IF(E6&lt;$Q$1,"No Bet","Bet")</f>
        <v>Bet</v>
      </c>
      <c r="T6" s="4" t="str">
        <f t="shared" ref="T6:T23" si="8">IF(F6&lt;$Q$1,"No Bet","Bet")</f>
        <v>Bet</v>
      </c>
      <c r="U6" s="4" t="str">
        <f t="shared" ref="U6:U23" si="9">IF(G6&lt;$Q$1,"No Bet","Bet")</f>
        <v>No Bet</v>
      </c>
      <c r="V6" s="26">
        <f t="shared" si="3"/>
        <v>1</v>
      </c>
      <c r="W6" s="26">
        <f t="shared" si="1"/>
        <v>1</v>
      </c>
      <c r="X6" s="26">
        <f t="shared" si="1"/>
        <v>1</v>
      </c>
      <c r="Y6" s="26">
        <f t="shared" si="1"/>
        <v>0</v>
      </c>
      <c r="Z6" s="35">
        <f t="shared" si="4"/>
        <v>3</v>
      </c>
      <c r="AA6" s="25"/>
      <c r="AB6" t="str">
        <f>'Matchs ligue 1'!D7</f>
        <v xml:space="preserve">Amiens  </v>
      </c>
      <c r="AC6" s="5">
        <f t="shared" ref="AC6:AC14" si="10">VLOOKUP(TRIM(AB6)&amp;" ",Q$4:Z$27,10,0)</f>
        <v>1</v>
      </c>
      <c r="AD6" t="str">
        <f>'Matchs ligue 1'!D8</f>
        <v xml:space="preserve">Lyon  </v>
      </c>
      <c r="AE6" s="5">
        <f t="shared" ref="AE6:AE14" si="11">VLOOKUP(TRIM(AD6)&amp;" ",Q$4:Z$27,10,0)</f>
        <v>1</v>
      </c>
      <c r="AF6" s="5">
        <f t="shared" ref="AF6:AF14" si="12">AC6+AE6</f>
        <v>2</v>
      </c>
      <c r="AG6" s="45" t="str">
        <f t="shared" ref="AG6:AG14" si="13">IF(AF6&lt;2,"",IF(AF6=2,"0.5",IF(AF6=3,"1",IF(AF6=4,"1.5",IF(AF6=5,"2",IF(AF6=6,"2.5",IF(AF6=7,"3",IF(AF6=8,"3.5"))))))))</f>
        <v>0.5</v>
      </c>
    </row>
    <row r="7" spans="1:33" ht="15.75" thickBot="1" x14ac:dyDescent="0.3">
      <c r="A7" s="2" t="s">
        <v>257</v>
      </c>
      <c r="B7" s="71">
        <v>4</v>
      </c>
      <c r="C7" s="82">
        <v>3</v>
      </c>
      <c r="D7" s="72">
        <v>1</v>
      </c>
      <c r="E7" s="72">
        <v>0.75</v>
      </c>
      <c r="F7" s="72">
        <v>0.5</v>
      </c>
      <c r="G7" s="72">
        <v>0.25</v>
      </c>
      <c r="H7" s="72">
        <v>0.25</v>
      </c>
      <c r="I7" s="72">
        <v>0.25</v>
      </c>
      <c r="J7" s="72">
        <v>0</v>
      </c>
      <c r="K7" s="72">
        <v>0.25</v>
      </c>
      <c r="L7" s="72">
        <v>0.5</v>
      </c>
      <c r="M7" s="72">
        <v>0.25</v>
      </c>
      <c r="N7" s="72">
        <v>0.5</v>
      </c>
      <c r="O7" s="72">
        <v>0.25</v>
      </c>
      <c r="Q7" t="str">
        <f t="shared" si="5"/>
        <v xml:space="preserve">Lyon </v>
      </c>
      <c r="R7" s="4" t="str">
        <f t="shared" si="6"/>
        <v>Bet</v>
      </c>
      <c r="S7" s="4" t="str">
        <f t="shared" si="7"/>
        <v>No Bet</v>
      </c>
      <c r="T7" s="4" t="str">
        <f t="shared" si="8"/>
        <v>No Bet</v>
      </c>
      <c r="U7" s="4" t="str">
        <f t="shared" si="9"/>
        <v>No Bet</v>
      </c>
      <c r="V7" s="26">
        <f t="shared" si="3"/>
        <v>1</v>
      </c>
      <c r="W7" s="26">
        <f t="shared" si="1"/>
        <v>0</v>
      </c>
      <c r="X7" s="26">
        <f t="shared" si="1"/>
        <v>0</v>
      </c>
      <c r="Y7" s="26">
        <f t="shared" si="1"/>
        <v>0</v>
      </c>
      <c r="Z7" s="35">
        <f t="shared" si="4"/>
        <v>1</v>
      </c>
      <c r="AA7" s="25"/>
      <c r="AB7" t="str">
        <f>'Matchs ligue 1'!D11</f>
        <v xml:space="preserve">Paris SG  </v>
      </c>
      <c r="AC7" s="5">
        <f t="shared" si="10"/>
        <v>2</v>
      </c>
      <c r="AD7" t="str">
        <f>'Matchs ligue 1'!D12</f>
        <v xml:space="preserve">Strasbourg  </v>
      </c>
      <c r="AE7" s="5">
        <f t="shared" si="11"/>
        <v>0</v>
      </c>
      <c r="AF7" s="5">
        <f t="shared" si="12"/>
        <v>2</v>
      </c>
      <c r="AG7" s="45" t="str">
        <f t="shared" si="13"/>
        <v>0.5</v>
      </c>
    </row>
    <row r="8" spans="1:33" ht="15.75" thickBot="1" x14ac:dyDescent="0.3">
      <c r="A8" s="2" t="s">
        <v>258</v>
      </c>
      <c r="B8" s="71">
        <v>4</v>
      </c>
      <c r="C8" s="82">
        <v>3</v>
      </c>
      <c r="D8" s="72">
        <v>1</v>
      </c>
      <c r="E8" s="72">
        <v>1</v>
      </c>
      <c r="F8" s="72">
        <v>1</v>
      </c>
      <c r="G8" s="72">
        <v>0</v>
      </c>
      <c r="H8" s="72">
        <v>0</v>
      </c>
      <c r="I8" s="72">
        <v>0</v>
      </c>
      <c r="J8" s="72">
        <v>0</v>
      </c>
      <c r="K8" s="72">
        <v>1</v>
      </c>
      <c r="L8" s="72">
        <v>0</v>
      </c>
      <c r="M8" s="72">
        <v>0</v>
      </c>
      <c r="N8" s="72">
        <v>0</v>
      </c>
      <c r="O8" s="72">
        <v>0</v>
      </c>
      <c r="Q8" t="str">
        <f t="shared" si="5"/>
        <v xml:space="preserve">Nice </v>
      </c>
      <c r="R8" s="4" t="str">
        <f t="shared" si="6"/>
        <v>Bet</v>
      </c>
      <c r="S8" s="4" t="str">
        <f t="shared" si="7"/>
        <v>Bet</v>
      </c>
      <c r="T8" s="4" t="str">
        <f t="shared" si="8"/>
        <v>Bet</v>
      </c>
      <c r="U8" s="4" t="str">
        <f t="shared" si="9"/>
        <v>No Bet</v>
      </c>
      <c r="V8" s="26">
        <f t="shared" si="3"/>
        <v>1</v>
      </c>
      <c r="W8" s="26">
        <f t="shared" si="1"/>
        <v>1</v>
      </c>
      <c r="X8" s="26">
        <f t="shared" si="1"/>
        <v>1</v>
      </c>
      <c r="Y8" s="26">
        <f t="shared" si="1"/>
        <v>0</v>
      </c>
      <c r="Z8" s="35">
        <f t="shared" si="4"/>
        <v>3</v>
      </c>
      <c r="AA8" s="25"/>
      <c r="AB8" t="str">
        <f>'Matchs ligue 1'!D14</f>
        <v xml:space="preserve">Bordeaux  </v>
      </c>
      <c r="AC8" s="5">
        <f t="shared" si="10"/>
        <v>2</v>
      </c>
      <c r="AD8" t="str">
        <f>'Matchs ligue 1'!D15</f>
        <v xml:space="preserve">Metz  </v>
      </c>
      <c r="AE8" s="5">
        <f t="shared" si="11"/>
        <v>2</v>
      </c>
      <c r="AF8" s="5">
        <f t="shared" si="12"/>
        <v>4</v>
      </c>
      <c r="AG8" s="45" t="str">
        <f t="shared" si="13"/>
        <v>1.5</v>
      </c>
    </row>
    <row r="9" spans="1:33" ht="15.75" thickBot="1" x14ac:dyDescent="0.3">
      <c r="A9" s="2" t="s">
        <v>259</v>
      </c>
      <c r="B9" s="71">
        <v>4</v>
      </c>
      <c r="C9" s="82">
        <v>3</v>
      </c>
      <c r="D9" s="72">
        <v>1</v>
      </c>
      <c r="E9" s="72">
        <v>1</v>
      </c>
      <c r="F9" s="72">
        <v>0.75</v>
      </c>
      <c r="G9" s="72">
        <v>0.25</v>
      </c>
      <c r="H9" s="72">
        <v>0</v>
      </c>
      <c r="I9" s="72">
        <v>0</v>
      </c>
      <c r="J9" s="72">
        <v>0</v>
      </c>
      <c r="K9" s="72">
        <v>0.25</v>
      </c>
      <c r="L9" s="72">
        <v>0.75</v>
      </c>
      <c r="M9" s="72">
        <v>0</v>
      </c>
      <c r="N9" s="72">
        <v>0.75</v>
      </c>
      <c r="O9" s="72">
        <v>0</v>
      </c>
      <c r="Q9" t="str">
        <f t="shared" si="5"/>
        <v xml:space="preserve">Paris SG </v>
      </c>
      <c r="R9" s="4" t="str">
        <f t="shared" si="6"/>
        <v>Bet</v>
      </c>
      <c r="S9" s="4" t="str">
        <f t="shared" si="7"/>
        <v>Bet</v>
      </c>
      <c r="T9" s="4" t="str">
        <f t="shared" si="8"/>
        <v>No Bet</v>
      </c>
      <c r="U9" s="4" t="str">
        <f t="shared" si="9"/>
        <v>No Bet</v>
      </c>
      <c r="V9" s="26">
        <f t="shared" si="3"/>
        <v>1</v>
      </c>
      <c r="W9" s="26">
        <f t="shared" si="1"/>
        <v>1</v>
      </c>
      <c r="X9" s="26">
        <f t="shared" si="1"/>
        <v>0</v>
      </c>
      <c r="Y9" s="26">
        <f t="shared" si="1"/>
        <v>0</v>
      </c>
      <c r="Z9" s="35">
        <f t="shared" si="4"/>
        <v>2</v>
      </c>
      <c r="AA9" s="25"/>
      <c r="AB9" t="str">
        <f>'Matchs ligue 1'!D17</f>
        <v xml:space="preserve">Brest  </v>
      </c>
      <c r="AC9" s="5">
        <f t="shared" si="10"/>
        <v>1</v>
      </c>
      <c r="AD9" t="str">
        <f>'Matchs ligue 1'!D18</f>
        <v xml:space="preserve">Rennes  </v>
      </c>
      <c r="AE9" s="5">
        <f t="shared" si="11"/>
        <v>1</v>
      </c>
      <c r="AF9" s="5">
        <f t="shared" si="12"/>
        <v>2</v>
      </c>
      <c r="AG9" s="45" t="str">
        <f t="shared" si="13"/>
        <v>0.5</v>
      </c>
    </row>
    <row r="10" spans="1:33" ht="15.75" thickBot="1" x14ac:dyDescent="0.3">
      <c r="A10" s="2" t="s">
        <v>260</v>
      </c>
      <c r="B10" s="71">
        <v>4</v>
      </c>
      <c r="C10" s="82">
        <v>2.5</v>
      </c>
      <c r="D10" s="72">
        <v>1</v>
      </c>
      <c r="E10" s="72">
        <v>1</v>
      </c>
      <c r="F10" s="72">
        <v>0.25</v>
      </c>
      <c r="G10" s="72">
        <v>0.25</v>
      </c>
      <c r="H10" s="72">
        <v>0</v>
      </c>
      <c r="I10" s="72">
        <v>0</v>
      </c>
      <c r="J10" s="72">
        <v>0</v>
      </c>
      <c r="K10" s="72">
        <v>0.75</v>
      </c>
      <c r="L10" s="72">
        <v>0.25</v>
      </c>
      <c r="M10" s="72">
        <v>0</v>
      </c>
      <c r="N10" s="72">
        <v>0.25</v>
      </c>
      <c r="O10" s="72">
        <v>0</v>
      </c>
      <c r="Q10" t="str">
        <f t="shared" si="5"/>
        <v xml:space="preserve">Bordeaux </v>
      </c>
      <c r="R10" s="4" t="str">
        <f t="shared" si="6"/>
        <v>Bet</v>
      </c>
      <c r="S10" s="4" t="str">
        <f t="shared" si="7"/>
        <v>Bet</v>
      </c>
      <c r="T10" s="4" t="str">
        <f t="shared" si="8"/>
        <v>No Bet</v>
      </c>
      <c r="U10" s="4" t="str">
        <f t="shared" si="9"/>
        <v>No Bet</v>
      </c>
      <c r="V10" s="26">
        <f t="shared" si="3"/>
        <v>1</v>
      </c>
      <c r="W10" s="26">
        <f t="shared" si="1"/>
        <v>1</v>
      </c>
      <c r="X10" s="26">
        <f t="shared" si="1"/>
        <v>0</v>
      </c>
      <c r="Y10" s="26">
        <f t="shared" si="1"/>
        <v>0</v>
      </c>
      <c r="Z10" s="35">
        <f t="shared" si="4"/>
        <v>2</v>
      </c>
      <c r="AA10" s="25"/>
      <c r="AB10" s="36" t="str">
        <f>'Matchs ligue 1'!D20</f>
        <v xml:space="preserve">Dijon  </v>
      </c>
      <c r="AC10" s="5">
        <f t="shared" si="10"/>
        <v>1</v>
      </c>
      <c r="AD10" t="str">
        <f>'Matchs ligue 1'!D21</f>
        <v xml:space="preserve">Nimes  </v>
      </c>
      <c r="AE10" s="5">
        <f t="shared" si="11"/>
        <v>3</v>
      </c>
      <c r="AF10" s="5">
        <f t="shared" si="12"/>
        <v>4</v>
      </c>
      <c r="AG10" s="45" t="str">
        <f t="shared" si="13"/>
        <v>1.5</v>
      </c>
    </row>
    <row r="11" spans="1:33" ht="15.75" thickBot="1" x14ac:dyDescent="0.3">
      <c r="A11" s="2" t="s">
        <v>261</v>
      </c>
      <c r="B11" s="71">
        <v>4</v>
      </c>
      <c r="C11" s="82">
        <v>2.5</v>
      </c>
      <c r="D11" s="72">
        <v>1</v>
      </c>
      <c r="E11" s="72">
        <v>1</v>
      </c>
      <c r="F11" s="72">
        <v>0.5</v>
      </c>
      <c r="G11" s="72">
        <v>0</v>
      </c>
      <c r="H11" s="72">
        <v>0</v>
      </c>
      <c r="I11" s="72">
        <v>0</v>
      </c>
      <c r="J11" s="72">
        <v>0</v>
      </c>
      <c r="K11" s="72">
        <v>0.25</v>
      </c>
      <c r="L11" s="72">
        <v>0.25</v>
      </c>
      <c r="M11" s="72">
        <v>0.5</v>
      </c>
      <c r="N11" s="72">
        <v>0.25</v>
      </c>
      <c r="O11" s="72">
        <v>0.5</v>
      </c>
      <c r="Q11" t="str">
        <f t="shared" si="5"/>
        <v xml:space="preserve">Metz </v>
      </c>
      <c r="R11" s="4" t="str">
        <f t="shared" si="6"/>
        <v>Bet</v>
      </c>
      <c r="S11" s="4" t="str">
        <f t="shared" si="7"/>
        <v>Bet</v>
      </c>
      <c r="T11" s="4" t="str">
        <f t="shared" si="8"/>
        <v>No Bet</v>
      </c>
      <c r="U11" s="4" t="str">
        <f t="shared" si="9"/>
        <v>No Bet</v>
      </c>
      <c r="V11" s="26">
        <f t="shared" si="3"/>
        <v>1</v>
      </c>
      <c r="W11" s="26">
        <f t="shared" si="1"/>
        <v>1</v>
      </c>
      <c r="X11" s="26">
        <f t="shared" si="1"/>
        <v>0</v>
      </c>
      <c r="Y11" s="26">
        <f t="shared" si="1"/>
        <v>0</v>
      </c>
      <c r="Z11" s="35">
        <f t="shared" si="4"/>
        <v>2</v>
      </c>
      <c r="AA11" s="25"/>
      <c r="AB11" t="str">
        <f>'Matchs ligue 1'!D23</f>
        <v xml:space="preserve">Montpellier  </v>
      </c>
      <c r="AC11" s="5">
        <f t="shared" si="10"/>
        <v>1</v>
      </c>
      <c r="AD11" t="str">
        <f>'Matchs ligue 1'!D24</f>
        <v xml:space="preserve">Nice  </v>
      </c>
      <c r="AE11" s="5">
        <f t="shared" si="11"/>
        <v>3</v>
      </c>
      <c r="AF11" s="5">
        <f t="shared" si="12"/>
        <v>4</v>
      </c>
      <c r="AG11" s="45" t="str">
        <f t="shared" si="13"/>
        <v>1.5</v>
      </c>
    </row>
    <row r="12" spans="1:33" ht="15.75" thickBot="1" x14ac:dyDescent="0.3">
      <c r="A12" s="2" t="s">
        <v>262</v>
      </c>
      <c r="B12" s="71">
        <v>4</v>
      </c>
      <c r="C12" s="82">
        <v>2.25</v>
      </c>
      <c r="D12" s="72">
        <v>1</v>
      </c>
      <c r="E12" s="72">
        <v>0.75</v>
      </c>
      <c r="F12" s="72">
        <v>0.5</v>
      </c>
      <c r="G12" s="72">
        <v>0</v>
      </c>
      <c r="H12" s="72">
        <v>0</v>
      </c>
      <c r="I12" s="72">
        <v>0</v>
      </c>
      <c r="J12" s="72">
        <v>0</v>
      </c>
      <c r="K12" s="72">
        <v>0.5</v>
      </c>
      <c r="L12" s="72">
        <v>0.25</v>
      </c>
      <c r="M12" s="72">
        <v>0.25</v>
      </c>
      <c r="N12" s="72">
        <v>0.25</v>
      </c>
      <c r="O12" s="72">
        <v>0.25</v>
      </c>
      <c r="Q12" t="str">
        <f t="shared" si="5"/>
        <v xml:space="preserve">Amiens </v>
      </c>
      <c r="R12" s="4" t="str">
        <f t="shared" si="6"/>
        <v>Bet</v>
      </c>
      <c r="S12" s="4" t="str">
        <f t="shared" si="7"/>
        <v>No Bet</v>
      </c>
      <c r="T12" s="4" t="str">
        <f t="shared" si="8"/>
        <v>No Bet</v>
      </c>
      <c r="U12" s="4" t="str">
        <f t="shared" si="9"/>
        <v>No Bet</v>
      </c>
      <c r="V12" s="26">
        <f t="shared" si="3"/>
        <v>1</v>
      </c>
      <c r="W12" s="26">
        <f t="shared" si="1"/>
        <v>0</v>
      </c>
      <c r="X12" s="26">
        <f t="shared" si="1"/>
        <v>0</v>
      </c>
      <c r="Y12" s="26">
        <f t="shared" si="1"/>
        <v>0</v>
      </c>
      <c r="Z12" s="35">
        <f t="shared" si="4"/>
        <v>1</v>
      </c>
      <c r="AA12" s="25"/>
      <c r="AB12" s="10" t="str">
        <f>'Matchs ligue 1'!D27</f>
        <v xml:space="preserve">Nantes  </v>
      </c>
      <c r="AC12" s="5">
        <f t="shared" si="10"/>
        <v>0</v>
      </c>
      <c r="AD12" t="str">
        <f>'Matchs ligue 1'!D28</f>
        <v xml:space="preserve">Reims  </v>
      </c>
      <c r="AE12" s="5">
        <f t="shared" si="11"/>
        <v>0</v>
      </c>
      <c r="AF12" s="5">
        <f t="shared" si="12"/>
        <v>0</v>
      </c>
      <c r="AG12" s="45" t="str">
        <f t="shared" si="13"/>
        <v/>
      </c>
    </row>
    <row r="13" spans="1:33" ht="15.75" thickBot="1" x14ac:dyDescent="0.3">
      <c r="A13" s="2" t="s">
        <v>263</v>
      </c>
      <c r="B13" s="71">
        <v>4</v>
      </c>
      <c r="C13" s="82">
        <v>2.25</v>
      </c>
      <c r="D13" s="72">
        <v>1</v>
      </c>
      <c r="E13" s="72">
        <v>0.75</v>
      </c>
      <c r="F13" s="72">
        <v>0.5</v>
      </c>
      <c r="G13" s="72">
        <v>0</v>
      </c>
      <c r="H13" s="72">
        <v>0</v>
      </c>
      <c r="I13" s="72">
        <v>0</v>
      </c>
      <c r="J13" s="72">
        <v>0</v>
      </c>
      <c r="K13" s="72">
        <v>0.25</v>
      </c>
      <c r="L13" s="72">
        <v>0.25</v>
      </c>
      <c r="M13" s="72">
        <v>0.5</v>
      </c>
      <c r="N13" s="72">
        <v>0.25</v>
      </c>
      <c r="O13" s="72">
        <v>0.5</v>
      </c>
      <c r="Q13" t="str">
        <f t="shared" si="5"/>
        <v xml:space="preserve">Lille </v>
      </c>
      <c r="R13" s="4" t="str">
        <f t="shared" si="6"/>
        <v>Bet</v>
      </c>
      <c r="S13" s="4" t="str">
        <f t="shared" si="7"/>
        <v>No Bet</v>
      </c>
      <c r="T13" s="4" t="str">
        <f t="shared" si="8"/>
        <v>No Bet</v>
      </c>
      <c r="U13" s="4" t="str">
        <f t="shared" si="9"/>
        <v>No Bet</v>
      </c>
      <c r="V13" s="26">
        <f t="shared" si="3"/>
        <v>1</v>
      </c>
      <c r="W13" s="26">
        <f t="shared" si="1"/>
        <v>0</v>
      </c>
      <c r="X13" s="26">
        <f t="shared" si="1"/>
        <v>0</v>
      </c>
      <c r="Y13" s="26">
        <f t="shared" si="1"/>
        <v>0</v>
      </c>
      <c r="Z13" s="35">
        <f t="shared" si="4"/>
        <v>1</v>
      </c>
      <c r="AA13" s="25"/>
      <c r="AB13" s="10" t="str">
        <f>'Matchs ligue 1'!D30</f>
        <v xml:space="preserve">Saint-Etienne  </v>
      </c>
      <c r="AC13" s="5">
        <f t="shared" si="10"/>
        <v>1</v>
      </c>
      <c r="AD13" s="10" t="str">
        <f>'Matchs ligue 1'!D31</f>
        <v xml:space="preserve">Toulouse  </v>
      </c>
      <c r="AE13" s="5">
        <f t="shared" si="11"/>
        <v>1</v>
      </c>
      <c r="AF13" s="5">
        <f t="shared" si="12"/>
        <v>2</v>
      </c>
      <c r="AG13" s="45" t="str">
        <f t="shared" si="13"/>
        <v>0.5</v>
      </c>
    </row>
    <row r="14" spans="1:33" x14ac:dyDescent="0.25">
      <c r="A14" s="2" t="s">
        <v>264</v>
      </c>
      <c r="B14" s="71">
        <v>4</v>
      </c>
      <c r="C14" s="82">
        <v>2.25</v>
      </c>
      <c r="D14" s="72">
        <v>1</v>
      </c>
      <c r="E14" s="72">
        <v>0.75</v>
      </c>
      <c r="F14" s="72">
        <v>0.5</v>
      </c>
      <c r="G14" s="72">
        <v>0</v>
      </c>
      <c r="H14" s="72">
        <v>0</v>
      </c>
      <c r="I14" s="72">
        <v>0</v>
      </c>
      <c r="J14" s="72">
        <v>0</v>
      </c>
      <c r="K14" s="72">
        <v>0.5</v>
      </c>
      <c r="L14" s="72">
        <v>0.5</v>
      </c>
      <c r="M14" s="72">
        <v>0</v>
      </c>
      <c r="N14" s="72">
        <v>0.5</v>
      </c>
      <c r="O14" s="72">
        <v>0</v>
      </c>
      <c r="Q14" t="str">
        <f t="shared" si="5"/>
        <v xml:space="preserve">Rennes </v>
      </c>
      <c r="R14" s="4" t="str">
        <f t="shared" si="6"/>
        <v>Bet</v>
      </c>
      <c r="S14" s="4" t="str">
        <f t="shared" si="7"/>
        <v>No Bet</v>
      </c>
      <c r="T14" s="4" t="str">
        <f t="shared" si="8"/>
        <v>No Bet</v>
      </c>
      <c r="U14" s="4" t="str">
        <f t="shared" si="9"/>
        <v>No Bet</v>
      </c>
      <c r="V14" s="26">
        <f>IF(R14="bet",1,0)</f>
        <v>1</v>
      </c>
      <c r="W14" s="26">
        <f t="shared" si="1"/>
        <v>0</v>
      </c>
      <c r="X14" s="26">
        <f t="shared" si="1"/>
        <v>0</v>
      </c>
      <c r="Y14" s="26">
        <f t="shared" si="1"/>
        <v>0</v>
      </c>
      <c r="Z14" s="35">
        <f>SUM(V14:Y14)</f>
        <v>1</v>
      </c>
      <c r="AA14" s="25"/>
      <c r="AB14" s="10" t="str">
        <f>'Matchs ligue 1'!D33</f>
        <v xml:space="preserve">Monaco  </v>
      </c>
      <c r="AC14" s="5">
        <f t="shared" si="10"/>
        <v>3</v>
      </c>
      <c r="AD14" s="10" t="str">
        <f>'Matchs ligue 1'!D34</f>
        <v xml:space="preserve">Marseille  </v>
      </c>
      <c r="AE14" s="5">
        <f t="shared" si="11"/>
        <v>0</v>
      </c>
      <c r="AF14" s="5">
        <f t="shared" si="12"/>
        <v>3</v>
      </c>
      <c r="AG14" s="45" t="str">
        <f t="shared" si="13"/>
        <v>1</v>
      </c>
    </row>
    <row r="15" spans="1:33" x14ac:dyDescent="0.25">
      <c r="A15" s="2" t="s">
        <v>265</v>
      </c>
      <c r="B15" s="71">
        <v>4</v>
      </c>
      <c r="C15" s="82">
        <v>2.25</v>
      </c>
      <c r="D15" s="72">
        <v>1</v>
      </c>
      <c r="E15" s="72">
        <v>0.75</v>
      </c>
      <c r="F15" s="72">
        <v>0.5</v>
      </c>
      <c r="G15" s="72">
        <v>0</v>
      </c>
      <c r="H15" s="72">
        <v>0</v>
      </c>
      <c r="I15" s="72">
        <v>0</v>
      </c>
      <c r="J15" s="72">
        <v>0</v>
      </c>
      <c r="K15" s="72">
        <v>0.5</v>
      </c>
      <c r="L15" s="72">
        <v>0</v>
      </c>
      <c r="M15" s="72">
        <v>0.5</v>
      </c>
      <c r="N15" s="72">
        <v>0</v>
      </c>
      <c r="O15" s="72">
        <v>0.5</v>
      </c>
      <c r="Q15" t="str">
        <f t="shared" si="5"/>
        <v xml:space="preserve">Saint-Etienne </v>
      </c>
      <c r="R15" s="4" t="str">
        <f t="shared" si="6"/>
        <v>Bet</v>
      </c>
      <c r="S15" s="4" t="str">
        <f t="shared" si="7"/>
        <v>No Bet</v>
      </c>
      <c r="T15" s="4" t="str">
        <f t="shared" si="8"/>
        <v>No Bet</v>
      </c>
      <c r="U15" s="4" t="str">
        <f t="shared" si="9"/>
        <v>No Bet</v>
      </c>
      <c r="V15" s="26">
        <f t="shared" ref="V15:Y23" si="14">IF(R15="bet",1,0)</f>
        <v>1</v>
      </c>
      <c r="W15" s="26">
        <f t="shared" si="1"/>
        <v>0</v>
      </c>
      <c r="X15" s="26">
        <f t="shared" si="1"/>
        <v>0</v>
      </c>
      <c r="Y15" s="26">
        <f t="shared" si="1"/>
        <v>0</v>
      </c>
      <c r="Z15" s="35">
        <f t="shared" ref="Z15:Z23" si="15">SUM(V15:Y15)</f>
        <v>1</v>
      </c>
      <c r="AB15" s="10"/>
    </row>
    <row r="16" spans="1:33" x14ac:dyDescent="0.25">
      <c r="A16" s="2" t="s">
        <v>266</v>
      </c>
      <c r="B16" s="71">
        <v>4</v>
      </c>
      <c r="C16" s="82">
        <v>2.25</v>
      </c>
      <c r="D16" s="72">
        <v>1</v>
      </c>
      <c r="E16" s="72">
        <v>0.75</v>
      </c>
      <c r="F16" s="72">
        <v>0.25</v>
      </c>
      <c r="G16" s="72">
        <v>0.25</v>
      </c>
      <c r="H16" s="72">
        <v>0</v>
      </c>
      <c r="I16" s="72">
        <v>0</v>
      </c>
      <c r="J16" s="72">
        <v>0</v>
      </c>
      <c r="K16" s="72">
        <v>0.25</v>
      </c>
      <c r="L16" s="72">
        <v>0.5</v>
      </c>
      <c r="M16" s="72">
        <v>0.25</v>
      </c>
      <c r="N16" s="72">
        <v>0.5</v>
      </c>
      <c r="O16" s="72">
        <v>0.25</v>
      </c>
      <c r="Q16" t="str">
        <f t="shared" si="5"/>
        <v xml:space="preserve">Toulouse </v>
      </c>
      <c r="R16" s="4" t="str">
        <f t="shared" si="6"/>
        <v>Bet</v>
      </c>
      <c r="S16" s="4" t="str">
        <f t="shared" si="7"/>
        <v>No Bet</v>
      </c>
      <c r="T16" s="4" t="str">
        <f t="shared" si="8"/>
        <v>No Bet</v>
      </c>
      <c r="U16" s="4" t="str">
        <f t="shared" si="9"/>
        <v>No Bet</v>
      </c>
      <c r="V16" s="26">
        <f t="shared" si="14"/>
        <v>1</v>
      </c>
      <c r="W16" s="26">
        <f t="shared" si="1"/>
        <v>0</v>
      </c>
      <c r="X16" s="26">
        <f t="shared" si="1"/>
        <v>0</v>
      </c>
      <c r="Y16" s="26">
        <f t="shared" si="1"/>
        <v>0</v>
      </c>
      <c r="Z16" s="35">
        <f t="shared" si="15"/>
        <v>1</v>
      </c>
    </row>
    <row r="17" spans="1:26" x14ac:dyDescent="0.25">
      <c r="A17" s="2" t="s">
        <v>267</v>
      </c>
      <c r="B17" s="71">
        <v>4</v>
      </c>
      <c r="C17" s="82">
        <v>2</v>
      </c>
      <c r="D17" s="72">
        <v>1</v>
      </c>
      <c r="E17" s="72">
        <v>0.75</v>
      </c>
      <c r="F17" s="72">
        <v>0.25</v>
      </c>
      <c r="G17" s="72">
        <v>0</v>
      </c>
      <c r="H17" s="72">
        <v>0</v>
      </c>
      <c r="I17" s="72">
        <v>0</v>
      </c>
      <c r="J17" s="72">
        <v>0</v>
      </c>
      <c r="K17" s="72">
        <v>0.5</v>
      </c>
      <c r="L17" s="72">
        <v>0.25</v>
      </c>
      <c r="M17" s="72">
        <v>0.25</v>
      </c>
      <c r="N17" s="72">
        <v>0.25</v>
      </c>
      <c r="O17" s="72">
        <v>0.25</v>
      </c>
      <c r="Q17" t="str">
        <f t="shared" si="5"/>
        <v xml:space="preserve">Brest </v>
      </c>
      <c r="R17" s="4" t="str">
        <f t="shared" si="6"/>
        <v>Bet</v>
      </c>
      <c r="S17" s="4" t="str">
        <f t="shared" si="7"/>
        <v>No Bet</v>
      </c>
      <c r="T17" s="4" t="str">
        <f t="shared" si="8"/>
        <v>No Bet</v>
      </c>
      <c r="U17" s="4" t="str">
        <f t="shared" si="9"/>
        <v>No Bet</v>
      </c>
      <c r="V17" s="26">
        <f t="shared" si="14"/>
        <v>1</v>
      </c>
      <c r="W17" s="26">
        <f t="shared" si="1"/>
        <v>0</v>
      </c>
      <c r="X17" s="26">
        <f t="shared" si="1"/>
        <v>0</v>
      </c>
      <c r="Y17" s="26">
        <f t="shared" si="1"/>
        <v>0</v>
      </c>
      <c r="Z17" s="35">
        <f t="shared" si="15"/>
        <v>1</v>
      </c>
    </row>
    <row r="18" spans="1:26" x14ac:dyDescent="0.25">
      <c r="A18" s="2" t="s">
        <v>268</v>
      </c>
      <c r="B18" s="71">
        <v>4</v>
      </c>
      <c r="C18" s="82">
        <v>2</v>
      </c>
      <c r="D18" s="72">
        <v>1</v>
      </c>
      <c r="E18" s="72">
        <v>0.75</v>
      </c>
      <c r="F18" s="72">
        <v>0.25</v>
      </c>
      <c r="G18" s="72">
        <v>0</v>
      </c>
      <c r="H18" s="72">
        <v>0</v>
      </c>
      <c r="I18" s="72">
        <v>0</v>
      </c>
      <c r="J18" s="72">
        <v>0</v>
      </c>
      <c r="K18" s="72">
        <v>0.25</v>
      </c>
      <c r="L18" s="72">
        <v>0</v>
      </c>
      <c r="M18" s="72">
        <v>0.75</v>
      </c>
      <c r="N18" s="72">
        <v>0</v>
      </c>
      <c r="O18" s="72">
        <v>0.75</v>
      </c>
      <c r="Q18" t="str">
        <f t="shared" si="5"/>
        <v xml:space="preserve">Dijon </v>
      </c>
      <c r="R18" s="4" t="str">
        <f t="shared" si="6"/>
        <v>Bet</v>
      </c>
      <c r="S18" s="4" t="str">
        <f t="shared" si="7"/>
        <v>No Bet</v>
      </c>
      <c r="T18" s="4" t="str">
        <f t="shared" si="8"/>
        <v>No Bet</v>
      </c>
      <c r="U18" s="4" t="str">
        <f t="shared" si="9"/>
        <v>No Bet</v>
      </c>
      <c r="V18" s="26">
        <f t="shared" si="14"/>
        <v>1</v>
      </c>
      <c r="W18" s="26">
        <f t="shared" si="1"/>
        <v>0</v>
      </c>
      <c r="X18" s="26">
        <f t="shared" si="1"/>
        <v>0</v>
      </c>
      <c r="Y18" s="26">
        <f t="shared" si="1"/>
        <v>0</v>
      </c>
      <c r="Z18" s="35">
        <f t="shared" si="15"/>
        <v>1</v>
      </c>
    </row>
    <row r="19" spans="1:26" x14ac:dyDescent="0.25">
      <c r="A19" s="2" t="s">
        <v>269</v>
      </c>
      <c r="B19" s="71">
        <v>4</v>
      </c>
      <c r="C19" s="82">
        <v>2</v>
      </c>
      <c r="D19" s="72">
        <v>0.75</v>
      </c>
      <c r="E19" s="72">
        <v>0.75</v>
      </c>
      <c r="F19" s="72">
        <v>0.25</v>
      </c>
      <c r="G19" s="72">
        <v>0.25</v>
      </c>
      <c r="H19" s="72">
        <v>0</v>
      </c>
      <c r="I19" s="72">
        <v>0</v>
      </c>
      <c r="J19" s="72">
        <v>0</v>
      </c>
      <c r="K19" s="72">
        <v>0.5</v>
      </c>
      <c r="L19" s="72">
        <v>0.25</v>
      </c>
      <c r="M19" s="72">
        <v>0.5</v>
      </c>
      <c r="N19" s="72">
        <v>0</v>
      </c>
      <c r="O19" s="72">
        <v>0.25</v>
      </c>
      <c r="Q19" t="str">
        <f t="shared" si="5"/>
        <v xml:space="preserve">Strasbourg </v>
      </c>
      <c r="R19" s="4" t="str">
        <f t="shared" si="6"/>
        <v>No Bet</v>
      </c>
      <c r="S19" s="4" t="str">
        <f t="shared" si="7"/>
        <v>No Bet</v>
      </c>
      <c r="T19" s="4" t="str">
        <f t="shared" si="8"/>
        <v>No Bet</v>
      </c>
      <c r="U19" s="4" t="str">
        <f t="shared" si="9"/>
        <v>No Bet</v>
      </c>
      <c r="V19" s="26">
        <f t="shared" si="14"/>
        <v>0</v>
      </c>
      <c r="W19" s="26">
        <f t="shared" si="1"/>
        <v>0</v>
      </c>
      <c r="X19" s="26">
        <f t="shared" si="1"/>
        <v>0</v>
      </c>
      <c r="Y19" s="26">
        <f t="shared" si="1"/>
        <v>0</v>
      </c>
      <c r="Z19" s="35">
        <f t="shared" si="15"/>
        <v>0</v>
      </c>
    </row>
    <row r="20" spans="1:26" x14ac:dyDescent="0.25">
      <c r="A20" s="2" t="s">
        <v>270</v>
      </c>
      <c r="B20" s="71">
        <v>4</v>
      </c>
      <c r="C20" s="82">
        <v>1.75</v>
      </c>
      <c r="D20" s="72">
        <v>0.75</v>
      </c>
      <c r="E20" s="72">
        <v>0.5</v>
      </c>
      <c r="F20" s="72">
        <v>0.5</v>
      </c>
      <c r="G20" s="72">
        <v>0</v>
      </c>
      <c r="H20" s="72">
        <v>0</v>
      </c>
      <c r="I20" s="72">
        <v>0</v>
      </c>
      <c r="J20" s="72">
        <v>0</v>
      </c>
      <c r="K20" s="72">
        <v>0.5</v>
      </c>
      <c r="L20" s="72">
        <v>0.5</v>
      </c>
      <c r="M20" s="72">
        <v>0.25</v>
      </c>
      <c r="N20" s="72">
        <v>0.25</v>
      </c>
      <c r="O20" s="72">
        <v>0</v>
      </c>
      <c r="Q20" t="str">
        <f t="shared" si="5"/>
        <v xml:space="preserve">Nantes </v>
      </c>
      <c r="R20" s="4" t="str">
        <f t="shared" si="6"/>
        <v>No Bet</v>
      </c>
      <c r="S20" s="4" t="str">
        <f t="shared" si="7"/>
        <v>No Bet</v>
      </c>
      <c r="T20" s="4" t="str">
        <f t="shared" si="8"/>
        <v>No Bet</v>
      </c>
      <c r="U20" s="4" t="str">
        <f t="shared" si="9"/>
        <v>No Bet</v>
      </c>
      <c r="V20" s="26">
        <f t="shared" si="14"/>
        <v>0</v>
      </c>
      <c r="W20" s="26">
        <f t="shared" si="14"/>
        <v>0</v>
      </c>
      <c r="X20" s="26">
        <f t="shared" si="14"/>
        <v>0</v>
      </c>
      <c r="Y20" s="26">
        <f t="shared" si="14"/>
        <v>0</v>
      </c>
      <c r="Z20" s="35">
        <f t="shared" si="15"/>
        <v>0</v>
      </c>
    </row>
    <row r="21" spans="1:26" x14ac:dyDescent="0.25">
      <c r="A21" s="2" t="s">
        <v>271</v>
      </c>
      <c r="B21" s="71">
        <v>4</v>
      </c>
      <c r="C21" s="82">
        <v>1.5</v>
      </c>
      <c r="D21" s="72">
        <v>0.75</v>
      </c>
      <c r="E21" s="72">
        <v>0.5</v>
      </c>
      <c r="F21" s="72">
        <v>0.25</v>
      </c>
      <c r="G21" s="72">
        <v>0</v>
      </c>
      <c r="H21" s="72">
        <v>0</v>
      </c>
      <c r="I21" s="72">
        <v>0</v>
      </c>
      <c r="J21" s="72">
        <v>0</v>
      </c>
      <c r="K21" s="72">
        <v>0.25</v>
      </c>
      <c r="L21" s="72">
        <v>0.5</v>
      </c>
      <c r="M21" s="72">
        <v>0.5</v>
      </c>
      <c r="N21" s="72">
        <v>0.25</v>
      </c>
      <c r="O21" s="72">
        <v>0.25</v>
      </c>
      <c r="Q21" t="str">
        <f t="shared" si="5"/>
        <v xml:space="preserve">Marseille </v>
      </c>
      <c r="R21" s="4" t="str">
        <f t="shared" si="6"/>
        <v>No Bet</v>
      </c>
      <c r="S21" s="4" t="str">
        <f t="shared" si="7"/>
        <v>No Bet</v>
      </c>
      <c r="T21" s="4" t="str">
        <f t="shared" si="8"/>
        <v>No Bet</v>
      </c>
      <c r="U21" s="4" t="str">
        <f t="shared" si="9"/>
        <v>No Bet</v>
      </c>
      <c r="V21" s="26">
        <f t="shared" si="14"/>
        <v>0</v>
      </c>
      <c r="W21" s="26">
        <f t="shared" si="14"/>
        <v>0</v>
      </c>
      <c r="X21" s="26">
        <f t="shared" si="14"/>
        <v>0</v>
      </c>
      <c r="Y21" s="26">
        <f t="shared" si="14"/>
        <v>0</v>
      </c>
      <c r="Z21" s="35">
        <f t="shared" si="15"/>
        <v>0</v>
      </c>
    </row>
    <row r="22" spans="1:26" x14ac:dyDescent="0.25">
      <c r="A22" s="2" t="s">
        <v>272</v>
      </c>
      <c r="B22" s="71">
        <v>4</v>
      </c>
      <c r="C22" s="82">
        <v>1.25</v>
      </c>
      <c r="D22" s="72">
        <v>1</v>
      </c>
      <c r="E22" s="72">
        <v>0.25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0.25</v>
      </c>
      <c r="L22" s="72">
        <v>0.25</v>
      </c>
      <c r="M22" s="72">
        <v>0.5</v>
      </c>
      <c r="N22" s="72">
        <v>0.25</v>
      </c>
      <c r="O22" s="72">
        <v>0.5</v>
      </c>
      <c r="Q22" t="str">
        <f t="shared" si="5"/>
        <v xml:space="preserve">Montpellier </v>
      </c>
      <c r="R22" s="4" t="str">
        <f t="shared" si="6"/>
        <v>Bet</v>
      </c>
      <c r="S22" s="4" t="str">
        <f t="shared" si="7"/>
        <v>No Bet</v>
      </c>
      <c r="T22" s="4" t="str">
        <f t="shared" si="8"/>
        <v>No Bet</v>
      </c>
      <c r="U22" s="4" t="str">
        <f t="shared" si="9"/>
        <v>No Bet</v>
      </c>
      <c r="V22" s="26">
        <f t="shared" si="14"/>
        <v>1</v>
      </c>
      <c r="W22" s="26">
        <f t="shared" si="14"/>
        <v>0</v>
      </c>
      <c r="X22" s="26">
        <f t="shared" si="14"/>
        <v>0</v>
      </c>
      <c r="Y22" s="26">
        <f t="shared" si="14"/>
        <v>0</v>
      </c>
      <c r="Z22" s="35">
        <f t="shared" si="15"/>
        <v>1</v>
      </c>
    </row>
    <row r="23" spans="1:26" x14ac:dyDescent="0.25">
      <c r="A23" s="2" t="s">
        <v>273</v>
      </c>
      <c r="B23" s="71">
        <v>4</v>
      </c>
      <c r="C23" s="82">
        <v>1.25</v>
      </c>
      <c r="D23" s="72">
        <v>0.75</v>
      </c>
      <c r="E23" s="72">
        <v>0.5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0.75</v>
      </c>
      <c r="M23" s="72">
        <v>0.5</v>
      </c>
      <c r="N23" s="72">
        <v>0.5</v>
      </c>
      <c r="O23" s="72">
        <v>0.25</v>
      </c>
      <c r="Q23" t="str">
        <f t="shared" si="5"/>
        <v xml:space="preserve">Reims </v>
      </c>
      <c r="R23" s="4" t="str">
        <f t="shared" si="6"/>
        <v>No Bet</v>
      </c>
      <c r="S23" s="4" t="str">
        <f t="shared" si="7"/>
        <v>No Bet</v>
      </c>
      <c r="T23" s="4" t="str">
        <f t="shared" si="8"/>
        <v>No Bet</v>
      </c>
      <c r="U23" s="4" t="str">
        <f t="shared" si="9"/>
        <v>No Bet</v>
      </c>
      <c r="V23" s="26">
        <f t="shared" si="14"/>
        <v>0</v>
      </c>
      <c r="W23" s="26">
        <f t="shared" si="14"/>
        <v>0</v>
      </c>
      <c r="X23" s="26">
        <f t="shared" si="14"/>
        <v>0</v>
      </c>
      <c r="Y23" s="26">
        <f t="shared" si="14"/>
        <v>0</v>
      </c>
      <c r="Z23" s="35">
        <f t="shared" si="15"/>
        <v>0</v>
      </c>
    </row>
    <row r="24" spans="1:26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25" spans="1:26" ht="15.75" thickBot="1" x14ac:dyDescent="0.3">
      <c r="A25" s="83" t="s">
        <v>40</v>
      </c>
      <c r="B25" s="57"/>
      <c r="C25" s="57"/>
      <c r="D25" s="84">
        <v>0.95</v>
      </c>
      <c r="E25" s="84">
        <v>0.77500000000000002</v>
      </c>
      <c r="F25" s="84">
        <v>0.47499999999999998</v>
      </c>
      <c r="G25" s="84">
        <v>0.125</v>
      </c>
      <c r="H25" s="84">
        <v>2.5000000000000001E-2</v>
      </c>
      <c r="I25" s="84">
        <v>2.5000000000000001E-2</v>
      </c>
      <c r="J25" s="84">
        <v>0</v>
      </c>
      <c r="K25" s="84">
        <v>0.4</v>
      </c>
      <c r="L25" s="84">
        <v>0.32500000000000001</v>
      </c>
      <c r="M25" s="84">
        <v>0.32500000000000001</v>
      </c>
      <c r="N25" s="84">
        <v>0.27500000000000002</v>
      </c>
      <c r="O25" s="84">
        <v>0.27500000000000002</v>
      </c>
    </row>
    <row r="26" spans="1:26" ht="15.75" thickBot="1" x14ac:dyDescent="0.3">
      <c r="A26" s="85" t="s">
        <v>41</v>
      </c>
      <c r="B26" s="81" t="s">
        <v>2</v>
      </c>
      <c r="C26" s="81" t="s">
        <v>3</v>
      </c>
      <c r="D26" s="81" t="s">
        <v>4</v>
      </c>
      <c r="E26" s="81" t="s">
        <v>5</v>
      </c>
      <c r="F26" s="81" t="s">
        <v>6</v>
      </c>
      <c r="G26" s="81" t="s">
        <v>7</v>
      </c>
      <c r="H26" s="81" t="s">
        <v>8</v>
      </c>
      <c r="I26" s="81" t="s">
        <v>9</v>
      </c>
      <c r="J26" s="81" t="s">
        <v>10</v>
      </c>
      <c r="K26" s="81" t="s">
        <v>11</v>
      </c>
      <c r="L26" s="81" t="s">
        <v>12</v>
      </c>
      <c r="M26" s="81" t="s">
        <v>13</v>
      </c>
      <c r="N26" s="81" t="s">
        <v>14</v>
      </c>
      <c r="O26" s="81" t="s">
        <v>15</v>
      </c>
      <c r="R26" s="6">
        <v>0.5</v>
      </c>
      <c r="S26" s="7">
        <v>1.5</v>
      </c>
      <c r="T26" s="7">
        <v>2.5</v>
      </c>
      <c r="U26" s="8">
        <v>3.5</v>
      </c>
    </row>
    <row r="27" spans="1:26" x14ac:dyDescent="0.25">
      <c r="A27" s="85"/>
      <c r="B27" s="2" t="s">
        <v>257</v>
      </c>
      <c r="C27" s="71">
        <v>2</v>
      </c>
      <c r="D27" s="82">
        <v>4</v>
      </c>
      <c r="E27" s="72">
        <v>1</v>
      </c>
      <c r="F27" s="72">
        <v>1</v>
      </c>
      <c r="G27" s="72">
        <v>0.5</v>
      </c>
      <c r="H27" s="72">
        <v>0.5</v>
      </c>
      <c r="I27" s="72">
        <v>0.5</v>
      </c>
      <c r="J27" s="72">
        <v>0.5</v>
      </c>
      <c r="K27" s="72">
        <v>0</v>
      </c>
      <c r="L27" s="72">
        <v>0.5</v>
      </c>
      <c r="M27" s="72">
        <v>0.5</v>
      </c>
      <c r="N27" s="72">
        <v>0</v>
      </c>
      <c r="O27" s="72">
        <v>0.5</v>
      </c>
      <c r="P27" s="72">
        <v>0</v>
      </c>
      <c r="R27" s="4" t="str">
        <f>IF(E27&lt;$Q$1,"No Bet","Bet")</f>
        <v>Bet</v>
      </c>
      <c r="S27" s="4" t="str">
        <f t="shared" ref="S27:U27" si="16">IF(F27&lt;$Q$1,"No Bet","Bet")</f>
        <v>Bet</v>
      </c>
      <c r="T27" s="4" t="str">
        <f t="shared" si="16"/>
        <v>No Bet</v>
      </c>
      <c r="U27" s="4" t="str">
        <f t="shared" si="16"/>
        <v>No Bet</v>
      </c>
    </row>
    <row r="28" spans="1:26" x14ac:dyDescent="0.25">
      <c r="A28" s="2" t="s">
        <v>255</v>
      </c>
      <c r="B28" s="71">
        <v>2</v>
      </c>
      <c r="C28" s="82">
        <v>3.5</v>
      </c>
      <c r="D28" s="72">
        <v>1</v>
      </c>
      <c r="E28" s="72">
        <v>1</v>
      </c>
      <c r="F28" s="72">
        <v>1</v>
      </c>
      <c r="G28" s="72">
        <v>0.5</v>
      </c>
      <c r="H28" s="72">
        <v>0</v>
      </c>
      <c r="I28" s="72">
        <v>0</v>
      </c>
      <c r="J28" s="72">
        <v>0</v>
      </c>
      <c r="K28" s="72">
        <v>0.5</v>
      </c>
      <c r="L28" s="72">
        <v>0</v>
      </c>
      <c r="M28" s="72">
        <v>0.5</v>
      </c>
      <c r="N28" s="72">
        <v>0</v>
      </c>
      <c r="O28" s="72">
        <v>0.5</v>
      </c>
      <c r="R28" s="4" t="str">
        <f>IF(D28&lt;$Q$1,"No Bet","Bet")</f>
        <v>Bet</v>
      </c>
      <c r="S28" s="4" t="str">
        <f t="shared" ref="S28:U28" si="17">IF(E28&lt;$Q$1,"No Bet","Bet")</f>
        <v>Bet</v>
      </c>
      <c r="T28" s="4" t="str">
        <f t="shared" si="17"/>
        <v>Bet</v>
      </c>
      <c r="U28" s="4" t="str">
        <f t="shared" si="17"/>
        <v>No Bet</v>
      </c>
    </row>
    <row r="29" spans="1:26" x14ac:dyDescent="0.25">
      <c r="A29" s="2" t="s">
        <v>259</v>
      </c>
      <c r="B29" s="71">
        <v>2</v>
      </c>
      <c r="C29" s="82">
        <v>3.5</v>
      </c>
      <c r="D29" s="72">
        <v>1</v>
      </c>
      <c r="E29" s="72">
        <v>1</v>
      </c>
      <c r="F29" s="72">
        <v>1</v>
      </c>
      <c r="G29" s="72">
        <v>0.5</v>
      </c>
      <c r="H29" s="72">
        <v>0</v>
      </c>
      <c r="I29" s="72">
        <v>0</v>
      </c>
      <c r="J29" s="72">
        <v>0</v>
      </c>
      <c r="K29" s="72">
        <v>0</v>
      </c>
      <c r="L29" s="72">
        <v>1</v>
      </c>
      <c r="M29" s="72">
        <v>0</v>
      </c>
      <c r="N29" s="72">
        <v>1</v>
      </c>
      <c r="O29" s="72">
        <v>0</v>
      </c>
      <c r="R29" s="4" t="str">
        <f t="shared" ref="R29:R46" si="18">IF(D29&lt;$Q$1,"No Bet","Bet")</f>
        <v>Bet</v>
      </c>
      <c r="S29" s="4" t="str">
        <f t="shared" ref="S29:S46" si="19">IF(E29&lt;$Q$1,"No Bet","Bet")</f>
        <v>Bet</v>
      </c>
      <c r="T29" s="4" t="str">
        <f t="shared" ref="T29:T46" si="20">IF(F29&lt;$Q$1,"No Bet","Bet")</f>
        <v>Bet</v>
      </c>
      <c r="U29" s="4" t="str">
        <f t="shared" ref="U29:U46" si="21">IF(G29&lt;$Q$1,"No Bet","Bet")</f>
        <v>No Bet</v>
      </c>
    </row>
    <row r="30" spans="1:26" x14ac:dyDescent="0.25">
      <c r="A30" s="2" t="s">
        <v>254</v>
      </c>
      <c r="B30" s="71">
        <v>3</v>
      </c>
      <c r="C30" s="82">
        <v>3</v>
      </c>
      <c r="D30" s="72">
        <v>1</v>
      </c>
      <c r="E30" s="72">
        <v>1</v>
      </c>
      <c r="F30" s="72">
        <v>0.67</v>
      </c>
      <c r="G30" s="72">
        <v>0.33</v>
      </c>
      <c r="H30" s="72">
        <v>0</v>
      </c>
      <c r="I30" s="72">
        <v>0</v>
      </c>
      <c r="J30" s="72">
        <v>0</v>
      </c>
      <c r="K30" s="72">
        <v>0.33</v>
      </c>
      <c r="L30" s="72">
        <v>0.67</v>
      </c>
      <c r="M30" s="72">
        <v>0</v>
      </c>
      <c r="N30" s="72">
        <v>0.67</v>
      </c>
      <c r="O30" s="72">
        <v>0</v>
      </c>
      <c r="R30" s="4" t="str">
        <f t="shared" si="18"/>
        <v>Bet</v>
      </c>
      <c r="S30" s="4" t="str">
        <f t="shared" si="19"/>
        <v>Bet</v>
      </c>
      <c r="T30" s="4" t="str">
        <f t="shared" si="20"/>
        <v>No Bet</v>
      </c>
      <c r="U30" s="4" t="str">
        <f t="shared" si="21"/>
        <v>No Bet</v>
      </c>
    </row>
    <row r="31" spans="1:26" x14ac:dyDescent="0.25">
      <c r="A31" s="2" t="s">
        <v>263</v>
      </c>
      <c r="B31" s="71">
        <v>2</v>
      </c>
      <c r="C31" s="82">
        <v>3</v>
      </c>
      <c r="D31" s="72">
        <v>1</v>
      </c>
      <c r="E31" s="72">
        <v>1</v>
      </c>
      <c r="F31" s="72">
        <v>1</v>
      </c>
      <c r="G31" s="72">
        <v>0</v>
      </c>
      <c r="H31" s="72">
        <v>0</v>
      </c>
      <c r="I31" s="72">
        <v>0</v>
      </c>
      <c r="J31" s="72">
        <v>0</v>
      </c>
      <c r="K31" s="72">
        <v>0.5</v>
      </c>
      <c r="L31" s="72">
        <v>0.5</v>
      </c>
      <c r="M31" s="72">
        <v>0</v>
      </c>
      <c r="N31" s="72">
        <v>0.5</v>
      </c>
      <c r="O31" s="72">
        <v>0</v>
      </c>
      <c r="R31" s="4" t="str">
        <f t="shared" si="18"/>
        <v>Bet</v>
      </c>
      <c r="S31" s="4" t="str">
        <f t="shared" si="19"/>
        <v>Bet</v>
      </c>
      <c r="T31" s="4" t="str">
        <f t="shared" si="20"/>
        <v>Bet</v>
      </c>
      <c r="U31" s="4" t="str">
        <f t="shared" si="21"/>
        <v>No Bet</v>
      </c>
    </row>
    <row r="32" spans="1:26" x14ac:dyDescent="0.25">
      <c r="A32" s="2" t="s">
        <v>258</v>
      </c>
      <c r="B32" s="71">
        <v>2</v>
      </c>
      <c r="C32" s="82">
        <v>3</v>
      </c>
      <c r="D32" s="72">
        <v>1</v>
      </c>
      <c r="E32" s="72">
        <v>1</v>
      </c>
      <c r="F32" s="72">
        <v>1</v>
      </c>
      <c r="G32" s="72">
        <v>0</v>
      </c>
      <c r="H32" s="72">
        <v>0</v>
      </c>
      <c r="I32" s="72">
        <v>0</v>
      </c>
      <c r="J32" s="72">
        <v>0</v>
      </c>
      <c r="K32" s="72">
        <v>1</v>
      </c>
      <c r="L32" s="72">
        <v>0</v>
      </c>
      <c r="M32" s="72">
        <v>0</v>
      </c>
      <c r="N32" s="72">
        <v>0</v>
      </c>
      <c r="O32" s="72">
        <v>0</v>
      </c>
      <c r="R32" s="4" t="str">
        <f t="shared" si="18"/>
        <v>Bet</v>
      </c>
      <c r="S32" s="4" t="str">
        <f t="shared" si="19"/>
        <v>Bet</v>
      </c>
      <c r="T32" s="4" t="str">
        <f t="shared" si="20"/>
        <v>Bet</v>
      </c>
      <c r="U32" s="4" t="str">
        <f t="shared" si="21"/>
        <v>No Bet</v>
      </c>
    </row>
    <row r="33" spans="1:21" x14ac:dyDescent="0.25">
      <c r="A33" s="2" t="s">
        <v>256</v>
      </c>
      <c r="B33" s="71">
        <v>2</v>
      </c>
      <c r="C33" s="82">
        <v>3</v>
      </c>
      <c r="D33" s="72">
        <v>1</v>
      </c>
      <c r="E33" s="72">
        <v>1</v>
      </c>
      <c r="F33" s="72">
        <v>1</v>
      </c>
      <c r="G33" s="72">
        <v>0</v>
      </c>
      <c r="H33" s="72">
        <v>0</v>
      </c>
      <c r="I33" s="72">
        <v>0</v>
      </c>
      <c r="J33" s="72">
        <v>0</v>
      </c>
      <c r="K33" s="72">
        <v>0.5</v>
      </c>
      <c r="L33" s="72">
        <v>0.5</v>
      </c>
      <c r="M33" s="72">
        <v>0</v>
      </c>
      <c r="N33" s="72">
        <v>0.5</v>
      </c>
      <c r="O33" s="72">
        <v>0</v>
      </c>
      <c r="R33" s="4" t="str">
        <f t="shared" si="18"/>
        <v>Bet</v>
      </c>
      <c r="S33" s="4" t="str">
        <f t="shared" si="19"/>
        <v>Bet</v>
      </c>
      <c r="T33" s="4" t="str">
        <f t="shared" si="20"/>
        <v>Bet</v>
      </c>
      <c r="U33" s="4" t="str">
        <f t="shared" si="21"/>
        <v>No Bet</v>
      </c>
    </row>
    <row r="34" spans="1:21" x14ac:dyDescent="0.25">
      <c r="A34" s="2" t="s">
        <v>264</v>
      </c>
      <c r="B34" s="71">
        <v>2</v>
      </c>
      <c r="C34" s="82">
        <v>3</v>
      </c>
      <c r="D34" s="72">
        <v>1</v>
      </c>
      <c r="E34" s="72">
        <v>1</v>
      </c>
      <c r="F34" s="72">
        <v>1</v>
      </c>
      <c r="G34" s="72">
        <v>0</v>
      </c>
      <c r="H34" s="72">
        <v>0</v>
      </c>
      <c r="I34" s="72">
        <v>0</v>
      </c>
      <c r="J34" s="72">
        <v>0</v>
      </c>
      <c r="K34" s="72">
        <v>1</v>
      </c>
      <c r="L34" s="72">
        <v>0</v>
      </c>
      <c r="M34" s="72">
        <v>0</v>
      </c>
      <c r="N34" s="72">
        <v>0</v>
      </c>
      <c r="O34" s="72">
        <v>0</v>
      </c>
      <c r="R34" s="4" t="str">
        <f t="shared" si="18"/>
        <v>Bet</v>
      </c>
      <c r="S34" s="4" t="str">
        <f t="shared" si="19"/>
        <v>Bet</v>
      </c>
      <c r="T34" s="4" t="str">
        <f t="shared" si="20"/>
        <v>Bet</v>
      </c>
      <c r="U34" s="4" t="str">
        <f t="shared" si="21"/>
        <v>No Bet</v>
      </c>
    </row>
    <row r="35" spans="1:21" x14ac:dyDescent="0.25">
      <c r="A35" s="2" t="s">
        <v>269</v>
      </c>
      <c r="B35" s="71">
        <v>3</v>
      </c>
      <c r="C35" s="82">
        <v>2.67</v>
      </c>
      <c r="D35" s="72">
        <v>1</v>
      </c>
      <c r="E35" s="72">
        <v>1</v>
      </c>
      <c r="F35" s="72">
        <v>0.33</v>
      </c>
      <c r="G35" s="72">
        <v>0.33</v>
      </c>
      <c r="H35" s="72">
        <v>0</v>
      </c>
      <c r="I35" s="72">
        <v>0</v>
      </c>
      <c r="J35" s="72">
        <v>0</v>
      </c>
      <c r="K35" s="72">
        <v>0.67</v>
      </c>
      <c r="L35" s="72">
        <v>0</v>
      </c>
      <c r="M35" s="72">
        <v>0.33</v>
      </c>
      <c r="N35" s="72">
        <v>0</v>
      </c>
      <c r="O35" s="72">
        <v>0.33</v>
      </c>
      <c r="R35" s="4" t="str">
        <f t="shared" si="18"/>
        <v>Bet</v>
      </c>
      <c r="S35" s="4" t="str">
        <f t="shared" si="19"/>
        <v>Bet</v>
      </c>
      <c r="T35" s="4" t="str">
        <f t="shared" si="20"/>
        <v>No Bet</v>
      </c>
      <c r="U35" s="4" t="str">
        <f t="shared" si="21"/>
        <v>No Bet</v>
      </c>
    </row>
    <row r="36" spans="1:21" x14ac:dyDescent="0.25">
      <c r="A36" s="2" t="s">
        <v>268</v>
      </c>
      <c r="B36" s="71">
        <v>2</v>
      </c>
      <c r="C36" s="82">
        <v>2.5</v>
      </c>
      <c r="D36" s="72">
        <v>1</v>
      </c>
      <c r="E36" s="72">
        <v>1</v>
      </c>
      <c r="F36" s="72">
        <v>0.5</v>
      </c>
      <c r="G36" s="72">
        <v>0</v>
      </c>
      <c r="H36" s="72">
        <v>0</v>
      </c>
      <c r="I36" s="72">
        <v>0</v>
      </c>
      <c r="J36" s="72">
        <v>0</v>
      </c>
      <c r="K36" s="72">
        <v>0.5</v>
      </c>
      <c r="L36" s="72">
        <v>0</v>
      </c>
      <c r="M36" s="72">
        <v>0.5</v>
      </c>
      <c r="N36" s="72">
        <v>0</v>
      </c>
      <c r="O36" s="72">
        <v>0.5</v>
      </c>
      <c r="R36" s="4" t="str">
        <f t="shared" si="18"/>
        <v>Bet</v>
      </c>
      <c r="S36" s="4" t="str">
        <f t="shared" si="19"/>
        <v>Bet</v>
      </c>
      <c r="T36" s="4" t="str">
        <f t="shared" si="20"/>
        <v>No Bet</v>
      </c>
      <c r="U36" s="4" t="str">
        <f t="shared" si="21"/>
        <v>No Bet</v>
      </c>
    </row>
    <row r="37" spans="1:21" x14ac:dyDescent="0.25">
      <c r="A37" s="2" t="s">
        <v>261</v>
      </c>
      <c r="B37" s="71">
        <v>2</v>
      </c>
      <c r="C37" s="82">
        <v>2.5</v>
      </c>
      <c r="D37" s="72">
        <v>1</v>
      </c>
      <c r="E37" s="72">
        <v>1</v>
      </c>
      <c r="F37" s="72">
        <v>0.5</v>
      </c>
      <c r="G37" s="72">
        <v>0</v>
      </c>
      <c r="H37" s="72">
        <v>0</v>
      </c>
      <c r="I37" s="72">
        <v>0</v>
      </c>
      <c r="J37" s="72">
        <v>0</v>
      </c>
      <c r="K37" s="72">
        <v>0</v>
      </c>
      <c r="L37" s="72">
        <v>0.5</v>
      </c>
      <c r="M37" s="72">
        <v>0.5</v>
      </c>
      <c r="N37" s="72">
        <v>0.5</v>
      </c>
      <c r="O37" s="72">
        <v>0.5</v>
      </c>
      <c r="R37" s="4" t="str">
        <f t="shared" si="18"/>
        <v>Bet</v>
      </c>
      <c r="S37" s="4" t="str">
        <f t="shared" si="19"/>
        <v>Bet</v>
      </c>
      <c r="T37" s="4" t="str">
        <f t="shared" si="20"/>
        <v>No Bet</v>
      </c>
      <c r="U37" s="4" t="str">
        <f t="shared" si="21"/>
        <v>No Bet</v>
      </c>
    </row>
    <row r="38" spans="1:21" x14ac:dyDescent="0.25">
      <c r="A38" s="2" t="s">
        <v>262</v>
      </c>
      <c r="B38" s="71">
        <v>2</v>
      </c>
      <c r="C38" s="82">
        <v>2</v>
      </c>
      <c r="D38" s="72">
        <v>1</v>
      </c>
      <c r="E38" s="72">
        <v>0.5</v>
      </c>
      <c r="F38" s="72">
        <v>0.5</v>
      </c>
      <c r="G38" s="72">
        <v>0</v>
      </c>
      <c r="H38" s="72">
        <v>0</v>
      </c>
      <c r="I38" s="72">
        <v>0</v>
      </c>
      <c r="J38" s="72">
        <v>0</v>
      </c>
      <c r="K38" s="72">
        <v>0.5</v>
      </c>
      <c r="L38" s="72">
        <v>0.5</v>
      </c>
      <c r="M38" s="72">
        <v>0</v>
      </c>
      <c r="N38" s="72">
        <v>0.5</v>
      </c>
      <c r="O38" s="72">
        <v>0</v>
      </c>
      <c r="R38" s="4" t="str">
        <f t="shared" si="18"/>
        <v>Bet</v>
      </c>
      <c r="S38" s="4" t="str">
        <f t="shared" si="19"/>
        <v>No Bet</v>
      </c>
      <c r="T38" s="4" t="str">
        <f t="shared" si="20"/>
        <v>No Bet</v>
      </c>
      <c r="U38" s="4" t="str">
        <f t="shared" si="21"/>
        <v>No Bet</v>
      </c>
    </row>
    <row r="39" spans="1:21" x14ac:dyDescent="0.25">
      <c r="A39" s="2" t="s">
        <v>260</v>
      </c>
      <c r="B39" s="71">
        <v>1</v>
      </c>
      <c r="C39" s="82">
        <v>2</v>
      </c>
      <c r="D39" s="72">
        <v>1</v>
      </c>
      <c r="E39" s="72">
        <v>1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1</v>
      </c>
      <c r="L39" s="72">
        <v>0</v>
      </c>
      <c r="M39" s="72">
        <v>0</v>
      </c>
      <c r="N39" s="72">
        <v>0</v>
      </c>
      <c r="O39" s="72">
        <v>0</v>
      </c>
      <c r="R39" s="4" t="str">
        <f t="shared" si="18"/>
        <v>Bet</v>
      </c>
      <c r="S39" s="4" t="str">
        <f t="shared" si="19"/>
        <v>Bet</v>
      </c>
      <c r="T39" s="4" t="str">
        <f t="shared" si="20"/>
        <v>No Bet</v>
      </c>
      <c r="U39" s="4" t="str">
        <f t="shared" si="21"/>
        <v>No Bet</v>
      </c>
    </row>
    <row r="40" spans="1:21" x14ac:dyDescent="0.25">
      <c r="A40" s="2" t="s">
        <v>265</v>
      </c>
      <c r="B40" s="71">
        <v>1</v>
      </c>
      <c r="C40" s="82">
        <v>2</v>
      </c>
      <c r="D40" s="72">
        <v>1</v>
      </c>
      <c r="E40" s="72">
        <v>1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1</v>
      </c>
      <c r="L40" s="72">
        <v>0</v>
      </c>
      <c r="M40" s="72">
        <v>0</v>
      </c>
      <c r="N40" s="72">
        <v>0</v>
      </c>
      <c r="O40" s="72">
        <v>0</v>
      </c>
      <c r="R40" s="4" t="str">
        <f t="shared" si="18"/>
        <v>Bet</v>
      </c>
      <c r="S40" s="4" t="str">
        <f t="shared" si="19"/>
        <v>Bet</v>
      </c>
      <c r="T40" s="4" t="str">
        <f t="shared" si="20"/>
        <v>No Bet</v>
      </c>
      <c r="U40" s="4" t="str">
        <f t="shared" si="21"/>
        <v>No Bet</v>
      </c>
    </row>
    <row r="41" spans="1:21" x14ac:dyDescent="0.25">
      <c r="A41" s="2" t="s">
        <v>267</v>
      </c>
      <c r="B41" s="71">
        <v>2</v>
      </c>
      <c r="C41" s="82">
        <v>1.5</v>
      </c>
      <c r="D41" s="72">
        <v>1</v>
      </c>
      <c r="E41" s="72">
        <v>0.5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0.5</v>
      </c>
      <c r="L41" s="72">
        <v>0.5</v>
      </c>
      <c r="M41" s="72">
        <v>0</v>
      </c>
      <c r="N41" s="72">
        <v>0.5</v>
      </c>
      <c r="O41" s="72">
        <v>0</v>
      </c>
      <c r="R41" s="4" t="str">
        <f t="shared" si="18"/>
        <v>Bet</v>
      </c>
      <c r="S41" s="4" t="str">
        <f t="shared" si="19"/>
        <v>No Bet</v>
      </c>
      <c r="T41" s="4" t="str">
        <f t="shared" si="20"/>
        <v>No Bet</v>
      </c>
      <c r="U41" s="4" t="str">
        <f t="shared" si="21"/>
        <v>No Bet</v>
      </c>
    </row>
    <row r="42" spans="1:21" x14ac:dyDescent="0.25">
      <c r="A42" s="2" t="s">
        <v>271</v>
      </c>
      <c r="B42" s="71">
        <v>2</v>
      </c>
      <c r="C42" s="82">
        <v>1.5</v>
      </c>
      <c r="D42" s="72">
        <v>1</v>
      </c>
      <c r="E42" s="72">
        <v>0.5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0.5</v>
      </c>
      <c r="M42" s="72">
        <v>0.5</v>
      </c>
      <c r="N42" s="72">
        <v>0.5</v>
      </c>
      <c r="O42" s="72">
        <v>0.5</v>
      </c>
      <c r="R42" s="4" t="str">
        <f t="shared" si="18"/>
        <v>Bet</v>
      </c>
      <c r="S42" s="4" t="str">
        <f t="shared" si="19"/>
        <v>No Bet</v>
      </c>
      <c r="T42" s="4" t="str">
        <f t="shared" si="20"/>
        <v>No Bet</v>
      </c>
      <c r="U42" s="4" t="str">
        <f t="shared" si="21"/>
        <v>No Bet</v>
      </c>
    </row>
    <row r="43" spans="1:21" x14ac:dyDescent="0.25">
      <c r="A43" s="2" t="s">
        <v>266</v>
      </c>
      <c r="B43" s="71">
        <v>2</v>
      </c>
      <c r="C43" s="82">
        <v>1.5</v>
      </c>
      <c r="D43" s="72">
        <v>1</v>
      </c>
      <c r="E43" s="72">
        <v>0.5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</v>
      </c>
      <c r="L43" s="72">
        <v>1</v>
      </c>
      <c r="M43" s="72">
        <v>0</v>
      </c>
      <c r="N43" s="72">
        <v>1</v>
      </c>
      <c r="O43" s="72">
        <v>0</v>
      </c>
      <c r="R43" s="4" t="str">
        <f t="shared" si="18"/>
        <v>Bet</v>
      </c>
      <c r="S43" s="4" t="str">
        <f t="shared" si="19"/>
        <v>No Bet</v>
      </c>
      <c r="T43" s="4" t="str">
        <f t="shared" si="20"/>
        <v>No Bet</v>
      </c>
      <c r="U43" s="4" t="str">
        <f t="shared" si="21"/>
        <v>No Bet</v>
      </c>
    </row>
    <row r="44" spans="1:21" x14ac:dyDescent="0.25">
      <c r="A44" s="2" t="s">
        <v>272</v>
      </c>
      <c r="B44" s="71">
        <v>2</v>
      </c>
      <c r="C44" s="82">
        <v>1</v>
      </c>
      <c r="D44" s="72">
        <v>1</v>
      </c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0.5</v>
      </c>
      <c r="M44" s="72">
        <v>0.5</v>
      </c>
      <c r="N44" s="72">
        <v>0.5</v>
      </c>
      <c r="O44" s="72">
        <v>0.5</v>
      </c>
      <c r="R44" s="4" t="str">
        <f t="shared" si="18"/>
        <v>Bet</v>
      </c>
      <c r="S44" s="4" t="str">
        <f t="shared" si="19"/>
        <v>No Bet</v>
      </c>
      <c r="T44" s="4" t="str">
        <f t="shared" si="20"/>
        <v>No Bet</v>
      </c>
      <c r="U44" s="4" t="str">
        <f t="shared" si="21"/>
        <v>No Bet</v>
      </c>
    </row>
    <row r="45" spans="1:21" x14ac:dyDescent="0.25">
      <c r="A45" s="2" t="s">
        <v>273</v>
      </c>
      <c r="B45" s="71">
        <v>2</v>
      </c>
      <c r="C45" s="82">
        <v>1</v>
      </c>
      <c r="D45" s="72">
        <v>0.5</v>
      </c>
      <c r="E45" s="72">
        <v>0.5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</v>
      </c>
      <c r="L45" s="72">
        <v>1</v>
      </c>
      <c r="M45" s="72">
        <v>0.5</v>
      </c>
      <c r="N45" s="72">
        <v>0.5</v>
      </c>
      <c r="O45" s="72">
        <v>0</v>
      </c>
      <c r="R45" s="4" t="str">
        <f t="shared" si="18"/>
        <v>No Bet</v>
      </c>
      <c r="S45" s="4" t="str">
        <f t="shared" si="19"/>
        <v>No Bet</v>
      </c>
      <c r="T45" s="4" t="str">
        <f t="shared" si="20"/>
        <v>No Bet</v>
      </c>
      <c r="U45" s="4" t="str">
        <f t="shared" si="21"/>
        <v>No Bet</v>
      </c>
    </row>
    <row r="46" spans="1:21" x14ac:dyDescent="0.25">
      <c r="A46" s="2" t="s">
        <v>270</v>
      </c>
      <c r="B46" s="71">
        <v>2</v>
      </c>
      <c r="C46" s="82">
        <v>0.5</v>
      </c>
      <c r="D46" s="72">
        <v>0.5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1</v>
      </c>
      <c r="M46" s="72">
        <v>0.5</v>
      </c>
      <c r="N46" s="72">
        <v>0.5</v>
      </c>
      <c r="O46" s="72">
        <v>0</v>
      </c>
      <c r="R46" s="4" t="str">
        <f t="shared" si="18"/>
        <v>No Bet</v>
      </c>
      <c r="S46" s="4" t="str">
        <f t="shared" si="19"/>
        <v>No Bet</v>
      </c>
      <c r="T46" s="4" t="str">
        <f t="shared" si="20"/>
        <v>No Bet</v>
      </c>
      <c r="U46" s="4" t="str">
        <f t="shared" si="21"/>
        <v>No Bet</v>
      </c>
    </row>
    <row r="47" spans="1:21" x14ac:dyDescent="0.25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</row>
    <row r="48" spans="1:21" ht="15.75" thickBot="1" x14ac:dyDescent="0.3">
      <c r="A48" s="83" t="s">
        <v>40</v>
      </c>
      <c r="B48" s="57"/>
      <c r="C48" s="57"/>
      <c r="D48" s="84">
        <v>0.95</v>
      </c>
      <c r="E48" s="84">
        <v>0.77500000000000002</v>
      </c>
      <c r="F48" s="84">
        <v>0.47499999999999998</v>
      </c>
      <c r="G48" s="84">
        <v>0.125</v>
      </c>
      <c r="H48" s="84">
        <v>2.5000000000000001E-2</v>
      </c>
      <c r="I48" s="84">
        <v>2.5000000000000001E-2</v>
      </c>
      <c r="J48" s="84">
        <v>0</v>
      </c>
      <c r="K48" s="84">
        <v>0.4</v>
      </c>
      <c r="L48" s="84">
        <v>0.45</v>
      </c>
      <c r="M48" s="84">
        <v>0.2</v>
      </c>
      <c r="N48" s="84">
        <v>0.4</v>
      </c>
      <c r="O48" s="84">
        <v>0.15</v>
      </c>
    </row>
    <row r="49" spans="1:21" ht="15.75" thickBot="1" x14ac:dyDescent="0.3">
      <c r="A49" s="85" t="s">
        <v>42</v>
      </c>
      <c r="B49" s="81" t="s">
        <v>2</v>
      </c>
      <c r="C49" s="81" t="s">
        <v>3</v>
      </c>
      <c r="D49" s="81" t="s">
        <v>4</v>
      </c>
      <c r="E49" s="81" t="s">
        <v>5</v>
      </c>
      <c r="F49" s="81" t="s">
        <v>6</v>
      </c>
      <c r="G49" s="81" t="s">
        <v>7</v>
      </c>
      <c r="H49" s="81" t="s">
        <v>8</v>
      </c>
      <c r="I49" s="81" t="s">
        <v>9</v>
      </c>
      <c r="J49" s="81" t="s">
        <v>10</v>
      </c>
      <c r="K49" s="81" t="s">
        <v>11</v>
      </c>
      <c r="L49" s="81" t="s">
        <v>12</v>
      </c>
      <c r="M49" s="81" t="s">
        <v>13</v>
      </c>
      <c r="N49" s="81" t="s">
        <v>14</v>
      </c>
      <c r="O49" s="81" t="s">
        <v>15</v>
      </c>
      <c r="R49" s="6">
        <v>0.5</v>
      </c>
      <c r="S49" s="7">
        <v>1.5</v>
      </c>
      <c r="T49" s="7">
        <v>2.5</v>
      </c>
      <c r="U49" s="8">
        <v>3.5</v>
      </c>
    </row>
    <row r="50" spans="1:21" x14ac:dyDescent="0.25">
      <c r="A50" s="85"/>
      <c r="B50" s="2" t="s">
        <v>254</v>
      </c>
      <c r="C50" s="71">
        <v>1</v>
      </c>
      <c r="D50" s="82">
        <v>6</v>
      </c>
      <c r="E50" s="72">
        <v>1</v>
      </c>
      <c r="F50" s="72">
        <v>1</v>
      </c>
      <c r="G50" s="72">
        <v>1</v>
      </c>
      <c r="H50" s="72">
        <v>1</v>
      </c>
      <c r="I50" s="72">
        <v>1</v>
      </c>
      <c r="J50" s="72">
        <v>1</v>
      </c>
      <c r="K50" s="72">
        <v>0</v>
      </c>
      <c r="L50" s="72">
        <v>0</v>
      </c>
      <c r="M50" s="72">
        <v>0</v>
      </c>
      <c r="N50" s="72">
        <v>1</v>
      </c>
      <c r="O50" s="72">
        <v>0</v>
      </c>
      <c r="P50" s="72">
        <v>1</v>
      </c>
      <c r="R50" s="4" t="str">
        <f>IF(E50&lt;$Q$1,"No Bet","Bet")</f>
        <v>Bet</v>
      </c>
      <c r="S50" s="4" t="str">
        <f t="shared" ref="S50:U50" si="22">IF(F50&lt;$Q$1,"No Bet","Bet")</f>
        <v>Bet</v>
      </c>
      <c r="T50" s="4" t="str">
        <f t="shared" si="22"/>
        <v>Bet</v>
      </c>
      <c r="U50" s="4" t="str">
        <f t="shared" si="22"/>
        <v>Bet</v>
      </c>
    </row>
    <row r="51" spans="1:21" x14ac:dyDescent="0.25">
      <c r="A51" s="2" t="s">
        <v>255</v>
      </c>
      <c r="B51" s="71">
        <v>2</v>
      </c>
      <c r="C51" s="82">
        <v>3.5</v>
      </c>
      <c r="D51" s="72">
        <v>1</v>
      </c>
      <c r="E51" s="72">
        <v>1</v>
      </c>
      <c r="F51" s="72">
        <v>1</v>
      </c>
      <c r="G51" s="72">
        <v>0.5</v>
      </c>
      <c r="H51" s="72">
        <v>0</v>
      </c>
      <c r="I51" s="72">
        <v>0</v>
      </c>
      <c r="J51" s="72">
        <v>0</v>
      </c>
      <c r="K51" s="72">
        <v>0.5</v>
      </c>
      <c r="L51" s="72">
        <v>0</v>
      </c>
      <c r="M51" s="72">
        <v>0.5</v>
      </c>
      <c r="N51" s="72">
        <v>0</v>
      </c>
      <c r="O51" s="72">
        <v>0.5</v>
      </c>
      <c r="R51" s="4" t="str">
        <f>IF(D51&lt;$Q$1,"No Bet","Bet")</f>
        <v>Bet</v>
      </c>
      <c r="S51" s="4" t="str">
        <f t="shared" ref="S51:U51" si="23">IF(E51&lt;$Q$1,"No Bet","Bet")</f>
        <v>Bet</v>
      </c>
      <c r="T51" s="4" t="str">
        <f t="shared" si="23"/>
        <v>Bet</v>
      </c>
      <c r="U51" s="4" t="str">
        <f t="shared" si="23"/>
        <v>No Bet</v>
      </c>
    </row>
    <row r="52" spans="1:21" x14ac:dyDescent="0.25">
      <c r="A52" s="2" t="s">
        <v>256</v>
      </c>
      <c r="B52" s="71">
        <v>2</v>
      </c>
      <c r="C52" s="82">
        <v>3.5</v>
      </c>
      <c r="D52" s="72">
        <v>1</v>
      </c>
      <c r="E52" s="72">
        <v>1</v>
      </c>
      <c r="F52" s="72">
        <v>1</v>
      </c>
      <c r="G52" s="72">
        <v>0.5</v>
      </c>
      <c r="H52" s="72">
        <v>0</v>
      </c>
      <c r="I52" s="72">
        <v>0</v>
      </c>
      <c r="J52" s="72">
        <v>0</v>
      </c>
      <c r="K52" s="72">
        <v>0.5</v>
      </c>
      <c r="L52" s="72">
        <v>0</v>
      </c>
      <c r="M52" s="72">
        <v>0.5</v>
      </c>
      <c r="N52" s="72">
        <v>0</v>
      </c>
      <c r="O52" s="72">
        <v>0.5</v>
      </c>
      <c r="R52" s="4" t="str">
        <f t="shared" ref="R52:R69" si="24">IF(D52&lt;$Q$1,"No Bet","Bet")</f>
        <v>Bet</v>
      </c>
      <c r="S52" s="4" t="str">
        <f t="shared" ref="S52:S69" si="25">IF(E52&lt;$Q$1,"No Bet","Bet")</f>
        <v>Bet</v>
      </c>
      <c r="T52" s="4" t="str">
        <f t="shared" ref="T52:T69" si="26">IF(F52&lt;$Q$1,"No Bet","Bet")</f>
        <v>Bet</v>
      </c>
      <c r="U52" s="4" t="str">
        <f t="shared" ref="U52:U69" si="27">IF(G52&lt;$Q$1,"No Bet","Bet")</f>
        <v>No Bet</v>
      </c>
    </row>
    <row r="53" spans="1:21" x14ac:dyDescent="0.25">
      <c r="A53" s="2" t="s">
        <v>270</v>
      </c>
      <c r="B53" s="71">
        <v>2</v>
      </c>
      <c r="C53" s="82">
        <v>3</v>
      </c>
      <c r="D53" s="72">
        <v>1</v>
      </c>
      <c r="E53" s="72">
        <v>1</v>
      </c>
      <c r="F53" s="72">
        <v>1</v>
      </c>
      <c r="G53" s="72">
        <v>0</v>
      </c>
      <c r="H53" s="72">
        <v>0</v>
      </c>
      <c r="I53" s="72">
        <v>0</v>
      </c>
      <c r="J53" s="72">
        <v>0</v>
      </c>
      <c r="K53" s="72">
        <v>1</v>
      </c>
      <c r="L53" s="72">
        <v>0</v>
      </c>
      <c r="M53" s="72">
        <v>0</v>
      </c>
      <c r="N53" s="72">
        <v>0</v>
      </c>
      <c r="O53" s="72">
        <v>0</v>
      </c>
      <c r="R53" s="4" t="str">
        <f t="shared" si="24"/>
        <v>Bet</v>
      </c>
      <c r="S53" s="4" t="str">
        <f t="shared" si="25"/>
        <v>Bet</v>
      </c>
      <c r="T53" s="4" t="str">
        <f t="shared" si="26"/>
        <v>Bet</v>
      </c>
      <c r="U53" s="4" t="str">
        <f t="shared" si="27"/>
        <v>No Bet</v>
      </c>
    </row>
    <row r="54" spans="1:21" x14ac:dyDescent="0.25">
      <c r="A54" s="2" t="s">
        <v>258</v>
      </c>
      <c r="B54" s="71">
        <v>2</v>
      </c>
      <c r="C54" s="82">
        <v>3</v>
      </c>
      <c r="D54" s="72">
        <v>1</v>
      </c>
      <c r="E54" s="72">
        <v>1</v>
      </c>
      <c r="F54" s="72">
        <v>1</v>
      </c>
      <c r="G54" s="72">
        <v>0</v>
      </c>
      <c r="H54" s="72">
        <v>0</v>
      </c>
      <c r="I54" s="72">
        <v>0</v>
      </c>
      <c r="J54" s="72">
        <v>0</v>
      </c>
      <c r="K54" s="72">
        <v>1</v>
      </c>
      <c r="L54" s="72">
        <v>0</v>
      </c>
      <c r="M54" s="72">
        <v>0</v>
      </c>
      <c r="N54" s="72">
        <v>0</v>
      </c>
      <c r="O54" s="72">
        <v>0</v>
      </c>
      <c r="R54" s="4" t="str">
        <f t="shared" si="24"/>
        <v>Bet</v>
      </c>
      <c r="S54" s="4" t="str">
        <f t="shared" si="25"/>
        <v>Bet</v>
      </c>
      <c r="T54" s="4" t="str">
        <f t="shared" si="26"/>
        <v>Bet</v>
      </c>
      <c r="U54" s="4" t="str">
        <f t="shared" si="27"/>
        <v>No Bet</v>
      </c>
    </row>
    <row r="55" spans="1:21" x14ac:dyDescent="0.25">
      <c r="A55" s="2" t="s">
        <v>266</v>
      </c>
      <c r="B55" s="71">
        <v>2</v>
      </c>
      <c r="C55" s="82">
        <v>3</v>
      </c>
      <c r="D55" s="72">
        <v>1</v>
      </c>
      <c r="E55" s="72">
        <v>1</v>
      </c>
      <c r="F55" s="72">
        <v>0.5</v>
      </c>
      <c r="G55" s="72">
        <v>0.5</v>
      </c>
      <c r="H55" s="72">
        <v>0</v>
      </c>
      <c r="I55" s="72">
        <v>0</v>
      </c>
      <c r="J55" s="72">
        <v>0</v>
      </c>
      <c r="K55" s="72">
        <v>0.5</v>
      </c>
      <c r="L55" s="72">
        <v>0</v>
      </c>
      <c r="M55" s="72">
        <v>0.5</v>
      </c>
      <c r="N55" s="72">
        <v>0</v>
      </c>
      <c r="O55" s="72">
        <v>0.5</v>
      </c>
      <c r="R55" s="4" t="str">
        <f t="shared" si="24"/>
        <v>Bet</v>
      </c>
      <c r="S55" s="4" t="str">
        <f t="shared" si="25"/>
        <v>Bet</v>
      </c>
      <c r="T55" s="4" t="str">
        <f t="shared" si="26"/>
        <v>No Bet</v>
      </c>
      <c r="U55" s="4" t="str">
        <f t="shared" si="27"/>
        <v>No Bet</v>
      </c>
    </row>
    <row r="56" spans="1:21" x14ac:dyDescent="0.25">
      <c r="A56" s="2" t="s">
        <v>260</v>
      </c>
      <c r="B56" s="71">
        <v>3</v>
      </c>
      <c r="C56" s="82">
        <v>2.67</v>
      </c>
      <c r="D56" s="72">
        <v>1</v>
      </c>
      <c r="E56" s="72">
        <v>1</v>
      </c>
      <c r="F56" s="72">
        <v>0.33</v>
      </c>
      <c r="G56" s="72">
        <v>0.33</v>
      </c>
      <c r="H56" s="72">
        <v>0</v>
      </c>
      <c r="I56" s="72">
        <v>0</v>
      </c>
      <c r="J56" s="72">
        <v>0</v>
      </c>
      <c r="K56" s="72">
        <v>0.67</v>
      </c>
      <c r="L56" s="72">
        <v>0.33</v>
      </c>
      <c r="M56" s="72">
        <v>0</v>
      </c>
      <c r="N56" s="72">
        <v>0.33</v>
      </c>
      <c r="O56" s="72">
        <v>0</v>
      </c>
      <c r="R56" s="4" t="str">
        <f t="shared" si="24"/>
        <v>Bet</v>
      </c>
      <c r="S56" s="4" t="str">
        <f t="shared" si="25"/>
        <v>Bet</v>
      </c>
      <c r="T56" s="4" t="str">
        <f t="shared" si="26"/>
        <v>No Bet</v>
      </c>
      <c r="U56" s="4" t="str">
        <f t="shared" si="27"/>
        <v>No Bet</v>
      </c>
    </row>
    <row r="57" spans="1:21" x14ac:dyDescent="0.25">
      <c r="A57" s="2" t="s">
        <v>262</v>
      </c>
      <c r="B57" s="71">
        <v>2</v>
      </c>
      <c r="C57" s="82">
        <v>2.5</v>
      </c>
      <c r="D57" s="72">
        <v>1</v>
      </c>
      <c r="E57" s="72">
        <v>1</v>
      </c>
      <c r="F57" s="72">
        <v>0.5</v>
      </c>
      <c r="G57" s="72">
        <v>0</v>
      </c>
      <c r="H57" s="72">
        <v>0</v>
      </c>
      <c r="I57" s="72">
        <v>0</v>
      </c>
      <c r="J57" s="72">
        <v>0</v>
      </c>
      <c r="K57" s="72">
        <v>0.5</v>
      </c>
      <c r="L57" s="72">
        <v>0</v>
      </c>
      <c r="M57" s="72">
        <v>0.5</v>
      </c>
      <c r="N57" s="72">
        <v>0</v>
      </c>
      <c r="O57" s="72">
        <v>0.5</v>
      </c>
      <c r="R57" s="4" t="str">
        <f t="shared" si="24"/>
        <v>Bet</v>
      </c>
      <c r="S57" s="4" t="str">
        <f t="shared" si="25"/>
        <v>Bet</v>
      </c>
      <c r="T57" s="4" t="str">
        <f t="shared" si="26"/>
        <v>No Bet</v>
      </c>
      <c r="U57" s="4" t="str">
        <f t="shared" si="27"/>
        <v>No Bet</v>
      </c>
    </row>
    <row r="58" spans="1:21" x14ac:dyDescent="0.25">
      <c r="A58" s="2" t="s">
        <v>267</v>
      </c>
      <c r="B58" s="71">
        <v>2</v>
      </c>
      <c r="C58" s="82">
        <v>2.5</v>
      </c>
      <c r="D58" s="72">
        <v>1</v>
      </c>
      <c r="E58" s="72">
        <v>1</v>
      </c>
      <c r="F58" s="72">
        <v>0.5</v>
      </c>
      <c r="G58" s="72">
        <v>0</v>
      </c>
      <c r="H58" s="72">
        <v>0</v>
      </c>
      <c r="I58" s="72">
        <v>0</v>
      </c>
      <c r="J58" s="72">
        <v>0</v>
      </c>
      <c r="K58" s="72">
        <v>0.5</v>
      </c>
      <c r="L58" s="72">
        <v>0</v>
      </c>
      <c r="M58" s="72">
        <v>0.5</v>
      </c>
      <c r="N58" s="72">
        <v>0</v>
      </c>
      <c r="O58" s="72">
        <v>0.5</v>
      </c>
      <c r="R58" s="4" t="str">
        <f t="shared" si="24"/>
        <v>Bet</v>
      </c>
      <c r="S58" s="4" t="str">
        <f t="shared" si="25"/>
        <v>Bet</v>
      </c>
      <c r="T58" s="4" t="str">
        <f t="shared" si="26"/>
        <v>No Bet</v>
      </c>
      <c r="U58" s="4" t="str">
        <f t="shared" si="27"/>
        <v>No Bet</v>
      </c>
    </row>
    <row r="59" spans="1:21" x14ac:dyDescent="0.25">
      <c r="A59" s="2" t="s">
        <v>261</v>
      </c>
      <c r="B59" s="71">
        <v>2</v>
      </c>
      <c r="C59" s="82">
        <v>2.5</v>
      </c>
      <c r="D59" s="72">
        <v>1</v>
      </c>
      <c r="E59" s="72">
        <v>1</v>
      </c>
      <c r="F59" s="72">
        <v>0.5</v>
      </c>
      <c r="G59" s="72">
        <v>0</v>
      </c>
      <c r="H59" s="72">
        <v>0</v>
      </c>
      <c r="I59" s="72">
        <v>0</v>
      </c>
      <c r="J59" s="72">
        <v>0</v>
      </c>
      <c r="K59" s="72">
        <v>0.5</v>
      </c>
      <c r="L59" s="72">
        <v>0</v>
      </c>
      <c r="M59" s="72">
        <v>0.5</v>
      </c>
      <c r="N59" s="72">
        <v>0</v>
      </c>
      <c r="O59" s="72">
        <v>0.5</v>
      </c>
      <c r="R59" s="4" t="str">
        <f t="shared" si="24"/>
        <v>Bet</v>
      </c>
      <c r="S59" s="4" t="str">
        <f t="shared" si="25"/>
        <v>Bet</v>
      </c>
      <c r="T59" s="4" t="str">
        <f t="shared" si="26"/>
        <v>No Bet</v>
      </c>
      <c r="U59" s="4" t="str">
        <f t="shared" si="27"/>
        <v>No Bet</v>
      </c>
    </row>
    <row r="60" spans="1:21" x14ac:dyDescent="0.25">
      <c r="A60" s="2" t="s">
        <v>259</v>
      </c>
      <c r="B60" s="71">
        <v>2</v>
      </c>
      <c r="C60" s="82">
        <v>2.5</v>
      </c>
      <c r="D60" s="72">
        <v>1</v>
      </c>
      <c r="E60" s="72">
        <v>1</v>
      </c>
      <c r="F60" s="72">
        <v>0.5</v>
      </c>
      <c r="G60" s="72">
        <v>0</v>
      </c>
      <c r="H60" s="72">
        <v>0</v>
      </c>
      <c r="I60" s="72">
        <v>0</v>
      </c>
      <c r="J60" s="72">
        <v>0</v>
      </c>
      <c r="K60" s="72">
        <v>0.5</v>
      </c>
      <c r="L60" s="72">
        <v>0.5</v>
      </c>
      <c r="M60" s="72">
        <v>0</v>
      </c>
      <c r="N60" s="72">
        <v>0.5</v>
      </c>
      <c r="O60" s="72">
        <v>0</v>
      </c>
      <c r="R60" s="4" t="str">
        <f t="shared" si="24"/>
        <v>Bet</v>
      </c>
      <c r="S60" s="4" t="str">
        <f t="shared" si="25"/>
        <v>Bet</v>
      </c>
      <c r="T60" s="4" t="str">
        <f t="shared" si="26"/>
        <v>No Bet</v>
      </c>
      <c r="U60" s="4" t="str">
        <f t="shared" si="27"/>
        <v>No Bet</v>
      </c>
    </row>
    <row r="61" spans="1:21" x14ac:dyDescent="0.25">
      <c r="A61" s="2" t="s">
        <v>265</v>
      </c>
      <c r="B61" s="71">
        <v>3</v>
      </c>
      <c r="C61" s="82">
        <v>2.33</v>
      </c>
      <c r="D61" s="72">
        <v>1</v>
      </c>
      <c r="E61" s="72">
        <v>0.67</v>
      </c>
      <c r="F61" s="72">
        <v>0.67</v>
      </c>
      <c r="G61" s="72">
        <v>0</v>
      </c>
      <c r="H61" s="72">
        <v>0</v>
      </c>
      <c r="I61" s="72">
        <v>0</v>
      </c>
      <c r="J61" s="72">
        <v>0</v>
      </c>
      <c r="K61" s="72">
        <v>0.33</v>
      </c>
      <c r="L61" s="72">
        <v>0</v>
      </c>
      <c r="M61" s="72">
        <v>0.67</v>
      </c>
      <c r="N61" s="72">
        <v>0</v>
      </c>
      <c r="O61" s="72">
        <v>0.67</v>
      </c>
      <c r="R61" s="4" t="str">
        <f t="shared" si="24"/>
        <v>Bet</v>
      </c>
      <c r="S61" s="4" t="str">
        <f t="shared" si="25"/>
        <v>No Bet</v>
      </c>
      <c r="T61" s="4" t="str">
        <f t="shared" si="26"/>
        <v>No Bet</v>
      </c>
      <c r="U61" s="4" t="str">
        <f t="shared" si="27"/>
        <v>No Bet</v>
      </c>
    </row>
    <row r="62" spans="1:21" x14ac:dyDescent="0.25">
      <c r="A62" s="2" t="s">
        <v>257</v>
      </c>
      <c r="B62" s="71">
        <v>2</v>
      </c>
      <c r="C62" s="82">
        <v>2</v>
      </c>
      <c r="D62" s="72">
        <v>1</v>
      </c>
      <c r="E62" s="72">
        <v>0.5</v>
      </c>
      <c r="F62" s="72">
        <v>0.5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0.5</v>
      </c>
      <c r="M62" s="72">
        <v>0.5</v>
      </c>
      <c r="N62" s="72">
        <v>0.5</v>
      </c>
      <c r="O62" s="72">
        <v>0.5</v>
      </c>
      <c r="R62" s="4" t="str">
        <f t="shared" si="24"/>
        <v>Bet</v>
      </c>
      <c r="S62" s="4" t="str">
        <f t="shared" si="25"/>
        <v>No Bet</v>
      </c>
      <c r="T62" s="4" t="str">
        <f t="shared" si="26"/>
        <v>No Bet</v>
      </c>
      <c r="U62" s="4" t="str">
        <f t="shared" si="27"/>
        <v>No Bet</v>
      </c>
    </row>
    <row r="63" spans="1:21" x14ac:dyDescent="0.25">
      <c r="A63" s="2" t="s">
        <v>268</v>
      </c>
      <c r="B63" s="71">
        <v>2</v>
      </c>
      <c r="C63" s="82">
        <v>1.5</v>
      </c>
      <c r="D63" s="72">
        <v>1</v>
      </c>
      <c r="E63" s="72">
        <v>0.5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1</v>
      </c>
      <c r="N63" s="72">
        <v>0</v>
      </c>
      <c r="O63" s="72">
        <v>1</v>
      </c>
      <c r="R63" s="4" t="str">
        <f t="shared" si="24"/>
        <v>Bet</v>
      </c>
      <c r="S63" s="4" t="str">
        <f t="shared" si="25"/>
        <v>No Bet</v>
      </c>
      <c r="T63" s="4" t="str">
        <f t="shared" si="26"/>
        <v>No Bet</v>
      </c>
      <c r="U63" s="4" t="str">
        <f t="shared" si="27"/>
        <v>No Bet</v>
      </c>
    </row>
    <row r="64" spans="1:21" x14ac:dyDescent="0.25">
      <c r="A64" s="2" t="s">
        <v>263</v>
      </c>
      <c r="B64" s="71">
        <v>2</v>
      </c>
      <c r="C64" s="82">
        <v>1.5</v>
      </c>
      <c r="D64" s="72">
        <v>1</v>
      </c>
      <c r="E64" s="72">
        <v>0.5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0</v>
      </c>
      <c r="M64" s="72">
        <v>1</v>
      </c>
      <c r="N64" s="72">
        <v>0</v>
      </c>
      <c r="O64" s="72">
        <v>1</v>
      </c>
      <c r="R64" s="4" t="str">
        <f t="shared" si="24"/>
        <v>Bet</v>
      </c>
      <c r="S64" s="4" t="str">
        <f t="shared" si="25"/>
        <v>No Bet</v>
      </c>
      <c r="T64" s="4" t="str">
        <f t="shared" si="26"/>
        <v>No Bet</v>
      </c>
      <c r="U64" s="4" t="str">
        <f t="shared" si="27"/>
        <v>No Bet</v>
      </c>
    </row>
    <row r="65" spans="1:21" x14ac:dyDescent="0.25">
      <c r="A65" s="2" t="s">
        <v>271</v>
      </c>
      <c r="B65" s="71">
        <v>2</v>
      </c>
      <c r="C65" s="82">
        <v>1.5</v>
      </c>
      <c r="D65" s="72">
        <v>0.5</v>
      </c>
      <c r="E65" s="72">
        <v>0.5</v>
      </c>
      <c r="F65" s="72">
        <v>0.5</v>
      </c>
      <c r="G65" s="72">
        <v>0</v>
      </c>
      <c r="H65" s="72">
        <v>0</v>
      </c>
      <c r="I65" s="72">
        <v>0</v>
      </c>
      <c r="J65" s="72">
        <v>0</v>
      </c>
      <c r="K65" s="72">
        <v>0.5</v>
      </c>
      <c r="L65" s="72">
        <v>0.5</v>
      </c>
      <c r="M65" s="72">
        <v>0.5</v>
      </c>
      <c r="N65" s="72">
        <v>0</v>
      </c>
      <c r="O65" s="72">
        <v>0</v>
      </c>
      <c r="R65" s="4" t="str">
        <f t="shared" si="24"/>
        <v>No Bet</v>
      </c>
      <c r="S65" s="4" t="str">
        <f t="shared" si="25"/>
        <v>No Bet</v>
      </c>
      <c r="T65" s="4" t="str">
        <f t="shared" si="26"/>
        <v>No Bet</v>
      </c>
      <c r="U65" s="4" t="str">
        <f t="shared" si="27"/>
        <v>No Bet</v>
      </c>
    </row>
    <row r="66" spans="1:21" x14ac:dyDescent="0.25">
      <c r="A66" s="2" t="s">
        <v>272</v>
      </c>
      <c r="B66" s="71">
        <v>2</v>
      </c>
      <c r="C66" s="82">
        <v>1.5</v>
      </c>
      <c r="D66" s="72">
        <v>1</v>
      </c>
      <c r="E66" s="72">
        <v>0.5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0.5</v>
      </c>
      <c r="L66" s="72">
        <v>0</v>
      </c>
      <c r="M66" s="72">
        <v>0.5</v>
      </c>
      <c r="N66" s="72">
        <v>0</v>
      </c>
      <c r="O66" s="72">
        <v>0.5</v>
      </c>
      <c r="R66" s="4" t="str">
        <f t="shared" si="24"/>
        <v>Bet</v>
      </c>
      <c r="S66" s="4" t="str">
        <f t="shared" si="25"/>
        <v>No Bet</v>
      </c>
      <c r="T66" s="4" t="str">
        <f t="shared" si="26"/>
        <v>No Bet</v>
      </c>
      <c r="U66" s="4" t="str">
        <f t="shared" si="27"/>
        <v>No Bet</v>
      </c>
    </row>
    <row r="67" spans="1:21" x14ac:dyDescent="0.25">
      <c r="A67" s="2" t="s">
        <v>273</v>
      </c>
      <c r="B67" s="71">
        <v>2</v>
      </c>
      <c r="C67" s="82">
        <v>1.5</v>
      </c>
      <c r="D67" s="72">
        <v>1</v>
      </c>
      <c r="E67" s="72">
        <v>0.5</v>
      </c>
      <c r="F67" s="72">
        <v>0</v>
      </c>
      <c r="G67" s="72">
        <v>0</v>
      </c>
      <c r="H67" s="72">
        <v>0</v>
      </c>
      <c r="I67" s="72">
        <v>0</v>
      </c>
      <c r="J67" s="72">
        <v>0</v>
      </c>
      <c r="K67" s="72">
        <v>0</v>
      </c>
      <c r="L67" s="72">
        <v>0.5</v>
      </c>
      <c r="M67" s="72">
        <v>0.5</v>
      </c>
      <c r="N67" s="72">
        <v>0.5</v>
      </c>
      <c r="O67" s="72">
        <v>0.5</v>
      </c>
      <c r="R67" s="4" t="str">
        <f t="shared" si="24"/>
        <v>Bet</v>
      </c>
      <c r="S67" s="4" t="str">
        <f t="shared" si="25"/>
        <v>No Bet</v>
      </c>
      <c r="T67" s="4" t="str">
        <f t="shared" si="26"/>
        <v>No Bet</v>
      </c>
      <c r="U67" s="4" t="str">
        <f t="shared" si="27"/>
        <v>No Bet</v>
      </c>
    </row>
    <row r="68" spans="1:21" x14ac:dyDescent="0.25">
      <c r="A68" s="2" t="s">
        <v>264</v>
      </c>
      <c r="B68" s="71">
        <v>2</v>
      </c>
      <c r="C68" s="82">
        <v>1.5</v>
      </c>
      <c r="D68" s="72">
        <v>1</v>
      </c>
      <c r="E68" s="72">
        <v>0.5</v>
      </c>
      <c r="F68" s="72">
        <v>0</v>
      </c>
      <c r="G68" s="72">
        <v>0</v>
      </c>
      <c r="H68" s="72">
        <v>0</v>
      </c>
      <c r="I68" s="72">
        <v>0</v>
      </c>
      <c r="J68" s="72">
        <v>0</v>
      </c>
      <c r="K68" s="72">
        <v>0</v>
      </c>
      <c r="L68" s="72">
        <v>1</v>
      </c>
      <c r="M68" s="72">
        <v>0</v>
      </c>
      <c r="N68" s="72">
        <v>1</v>
      </c>
      <c r="O68" s="72">
        <v>0</v>
      </c>
      <c r="R68" s="4" t="str">
        <f t="shared" si="24"/>
        <v>Bet</v>
      </c>
      <c r="S68" s="4" t="str">
        <f t="shared" si="25"/>
        <v>No Bet</v>
      </c>
      <c r="T68" s="4" t="str">
        <f t="shared" si="26"/>
        <v>No Bet</v>
      </c>
      <c r="U68" s="4" t="str">
        <f t="shared" si="27"/>
        <v>No Bet</v>
      </c>
    </row>
    <row r="69" spans="1:21" x14ac:dyDescent="0.25">
      <c r="A69" s="2" t="s">
        <v>269</v>
      </c>
      <c r="B69" s="71">
        <v>1</v>
      </c>
      <c r="C69" s="82">
        <v>0</v>
      </c>
      <c r="D69" s="72">
        <v>0</v>
      </c>
      <c r="E69" s="72">
        <v>0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</v>
      </c>
      <c r="L69" s="72">
        <v>1</v>
      </c>
      <c r="M69" s="72">
        <v>1</v>
      </c>
      <c r="N69" s="72">
        <v>0</v>
      </c>
      <c r="O69" s="72">
        <v>0</v>
      </c>
      <c r="R69" s="4" t="str">
        <f t="shared" si="24"/>
        <v>No Bet</v>
      </c>
      <c r="S69" s="4" t="str">
        <f t="shared" si="25"/>
        <v>No Bet</v>
      </c>
      <c r="T69" s="4" t="str">
        <f t="shared" si="26"/>
        <v>No Bet</v>
      </c>
      <c r="U69" s="4" t="str">
        <f t="shared" si="27"/>
        <v>No Bet</v>
      </c>
    </row>
    <row r="70" spans="1:21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</row>
    <row r="71" spans="1:21" x14ac:dyDescent="0.25">
      <c r="A71" s="83" t="s">
        <v>40</v>
      </c>
      <c r="B71" s="57"/>
      <c r="C71" s="57"/>
      <c r="D71" s="84">
        <v>0.95</v>
      </c>
      <c r="E71" s="84">
        <v>0.77500000000000002</v>
      </c>
      <c r="F71" s="84">
        <v>0.47499999999999998</v>
      </c>
      <c r="G71" s="84">
        <v>0.125</v>
      </c>
      <c r="H71" s="84">
        <v>2.5000000000000001E-2</v>
      </c>
      <c r="I71" s="84">
        <v>2.5000000000000001E-2</v>
      </c>
      <c r="J71" s="84">
        <v>0</v>
      </c>
      <c r="K71" s="84">
        <v>0.4</v>
      </c>
      <c r="L71" s="84">
        <v>0.2</v>
      </c>
      <c r="M71" s="84">
        <v>0.45</v>
      </c>
      <c r="N71" s="84">
        <v>0.15</v>
      </c>
      <c r="O71" s="84">
        <v>0.4</v>
      </c>
    </row>
    <row r="72" spans="1:21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</row>
    <row r="73" spans="1:21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21" ht="23.25" customHeight="1" x14ac:dyDescent="0.25">
      <c r="A74" s="86" t="s">
        <v>43</v>
      </c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</row>
    <row r="75" spans="1:21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</row>
    <row r="76" spans="1:21" x14ac:dyDescent="0.25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</row>
    <row r="77" spans="1:21" ht="15" customHeight="1" x14ac:dyDescent="0.25">
      <c r="A77" s="58" t="s">
        <v>44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</row>
    <row r="78" spans="1:21" x14ac:dyDescent="0.25">
      <c r="A78" s="85" t="s">
        <v>1</v>
      </c>
      <c r="B78" s="81" t="s">
        <v>2</v>
      </c>
      <c r="C78" s="81" t="s">
        <v>3</v>
      </c>
      <c r="D78" s="81" t="s">
        <v>4</v>
      </c>
      <c r="E78" s="81" t="s">
        <v>5</v>
      </c>
      <c r="F78" s="81" t="s">
        <v>6</v>
      </c>
      <c r="G78" s="81" t="s">
        <v>7</v>
      </c>
      <c r="H78" s="81" t="s">
        <v>8</v>
      </c>
      <c r="I78" s="81" t="s">
        <v>9</v>
      </c>
      <c r="J78" s="81" t="s">
        <v>10</v>
      </c>
      <c r="K78" s="81" t="s">
        <v>11</v>
      </c>
      <c r="L78" s="81" t="s">
        <v>12</v>
      </c>
      <c r="M78" s="81" t="s">
        <v>13</v>
      </c>
      <c r="N78" s="81" t="s">
        <v>14</v>
      </c>
      <c r="O78" s="81" t="s">
        <v>15</v>
      </c>
    </row>
    <row r="79" spans="1:21" x14ac:dyDescent="0.25">
      <c r="A79" s="85"/>
      <c r="B79" s="2" t="s">
        <v>254</v>
      </c>
      <c r="C79" s="71">
        <v>4</v>
      </c>
      <c r="D79" s="82">
        <v>2.25</v>
      </c>
      <c r="E79" s="72">
        <v>0.75</v>
      </c>
      <c r="F79" s="72">
        <v>0.75</v>
      </c>
      <c r="G79" s="72">
        <v>0.5</v>
      </c>
      <c r="H79" s="72">
        <v>0.25</v>
      </c>
      <c r="I79" s="72">
        <v>0</v>
      </c>
      <c r="J79" s="72">
        <v>0</v>
      </c>
      <c r="K79" s="72">
        <v>0</v>
      </c>
      <c r="L79" s="72">
        <v>0.25</v>
      </c>
      <c r="M79" s="72">
        <v>0.5</v>
      </c>
      <c r="N79" s="72">
        <v>0.5</v>
      </c>
      <c r="O79" s="72">
        <v>0.25</v>
      </c>
      <c r="P79" s="72">
        <v>0.25</v>
      </c>
    </row>
    <row r="80" spans="1:21" x14ac:dyDescent="0.25">
      <c r="A80" s="2" t="s">
        <v>255</v>
      </c>
      <c r="B80" s="71">
        <v>4</v>
      </c>
      <c r="C80" s="82">
        <v>2</v>
      </c>
      <c r="D80" s="72">
        <v>1</v>
      </c>
      <c r="E80" s="72">
        <v>0.75</v>
      </c>
      <c r="F80" s="72">
        <v>0.25</v>
      </c>
      <c r="G80" s="72">
        <v>0</v>
      </c>
      <c r="H80" s="72">
        <v>0</v>
      </c>
      <c r="I80" s="72">
        <v>0</v>
      </c>
      <c r="J80" s="72">
        <v>0</v>
      </c>
      <c r="K80" s="72">
        <v>0.25</v>
      </c>
      <c r="L80" s="72">
        <v>0.25</v>
      </c>
      <c r="M80" s="72">
        <v>0.5</v>
      </c>
      <c r="N80" s="72">
        <v>0.25</v>
      </c>
      <c r="O80" s="72">
        <v>0.5</v>
      </c>
    </row>
    <row r="81" spans="1:15" x14ac:dyDescent="0.25">
      <c r="A81" s="2" t="s">
        <v>256</v>
      </c>
      <c r="B81" s="71">
        <v>4</v>
      </c>
      <c r="C81" s="82">
        <v>2</v>
      </c>
      <c r="D81" s="72">
        <v>1</v>
      </c>
      <c r="E81" s="72">
        <v>0.75</v>
      </c>
      <c r="F81" s="72">
        <v>0.25</v>
      </c>
      <c r="G81" s="72">
        <v>0</v>
      </c>
      <c r="H81" s="72">
        <v>0</v>
      </c>
      <c r="I81" s="72">
        <v>0</v>
      </c>
      <c r="J81" s="72">
        <v>0</v>
      </c>
      <c r="K81" s="72">
        <v>0.25</v>
      </c>
      <c r="L81" s="72">
        <v>0.25</v>
      </c>
      <c r="M81" s="72">
        <v>0.5</v>
      </c>
      <c r="N81" s="72">
        <v>0.25</v>
      </c>
      <c r="O81" s="72">
        <v>0.5</v>
      </c>
    </row>
    <row r="82" spans="1:15" x14ac:dyDescent="0.25">
      <c r="A82" s="2" t="s">
        <v>260</v>
      </c>
      <c r="B82" s="71">
        <v>4</v>
      </c>
      <c r="C82" s="82">
        <v>1.75</v>
      </c>
      <c r="D82" s="72">
        <v>1</v>
      </c>
      <c r="E82" s="72">
        <v>0.25</v>
      </c>
      <c r="F82" s="72">
        <v>0.25</v>
      </c>
      <c r="G82" s="72">
        <v>0.25</v>
      </c>
      <c r="H82" s="72">
        <v>0</v>
      </c>
      <c r="I82" s="72">
        <v>0</v>
      </c>
      <c r="J82" s="72">
        <v>0</v>
      </c>
      <c r="K82" s="72">
        <v>0.25</v>
      </c>
      <c r="L82" s="72">
        <v>0.25</v>
      </c>
      <c r="M82" s="72">
        <v>0.5</v>
      </c>
      <c r="N82" s="72">
        <v>0.25</v>
      </c>
      <c r="O82" s="72">
        <v>0.5</v>
      </c>
    </row>
    <row r="83" spans="1:15" x14ac:dyDescent="0.25">
      <c r="A83" s="2" t="s">
        <v>257</v>
      </c>
      <c r="B83" s="71">
        <v>4</v>
      </c>
      <c r="C83" s="82">
        <v>1.75</v>
      </c>
      <c r="D83" s="72">
        <v>1</v>
      </c>
      <c r="E83" s="72">
        <v>0.5</v>
      </c>
      <c r="F83" s="72">
        <v>0.25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0.75</v>
      </c>
      <c r="M83" s="72">
        <v>0.25</v>
      </c>
      <c r="N83" s="72">
        <v>0.75</v>
      </c>
      <c r="O83" s="72">
        <v>0.25</v>
      </c>
    </row>
    <row r="84" spans="1:15" x14ac:dyDescent="0.25">
      <c r="A84" s="2" t="s">
        <v>261</v>
      </c>
      <c r="B84" s="71">
        <v>4</v>
      </c>
      <c r="C84" s="82">
        <v>1.5</v>
      </c>
      <c r="D84" s="72">
        <v>1</v>
      </c>
      <c r="E84" s="72">
        <v>0.5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0.25</v>
      </c>
      <c r="M84" s="72">
        <v>0.75</v>
      </c>
      <c r="N84" s="72">
        <v>0.25</v>
      </c>
      <c r="O84" s="72">
        <v>0.75</v>
      </c>
    </row>
    <row r="85" spans="1:15" x14ac:dyDescent="0.25">
      <c r="A85" s="2" t="s">
        <v>258</v>
      </c>
      <c r="B85" s="71">
        <v>4</v>
      </c>
      <c r="C85" s="82">
        <v>1.5</v>
      </c>
      <c r="D85" s="72">
        <v>1</v>
      </c>
      <c r="E85" s="72">
        <v>0.25</v>
      </c>
      <c r="F85" s="72">
        <v>0.25</v>
      </c>
      <c r="G85" s="72">
        <v>0</v>
      </c>
      <c r="H85" s="72">
        <v>0</v>
      </c>
      <c r="I85" s="72">
        <v>0</v>
      </c>
      <c r="J85" s="72">
        <v>0</v>
      </c>
      <c r="K85" s="72">
        <v>0.25</v>
      </c>
      <c r="L85" s="72">
        <v>0.25</v>
      </c>
      <c r="M85" s="72">
        <v>0.5</v>
      </c>
      <c r="N85" s="72">
        <v>0.25</v>
      </c>
      <c r="O85" s="72">
        <v>0.5</v>
      </c>
    </row>
    <row r="86" spans="1:15" x14ac:dyDescent="0.25">
      <c r="A86" s="2" t="s">
        <v>265</v>
      </c>
      <c r="B86" s="71">
        <v>4</v>
      </c>
      <c r="C86" s="82">
        <v>1.5</v>
      </c>
      <c r="D86" s="72">
        <v>1</v>
      </c>
      <c r="E86" s="72">
        <v>0.25</v>
      </c>
      <c r="F86" s="72">
        <v>0.25</v>
      </c>
      <c r="G86" s="72">
        <v>0</v>
      </c>
      <c r="H86" s="72">
        <v>0</v>
      </c>
      <c r="I86" s="72">
        <v>0</v>
      </c>
      <c r="J86" s="72">
        <v>0</v>
      </c>
      <c r="K86" s="72">
        <v>0.25</v>
      </c>
      <c r="L86" s="72">
        <v>0</v>
      </c>
      <c r="M86" s="72">
        <v>0.75</v>
      </c>
      <c r="N86" s="72">
        <v>0</v>
      </c>
      <c r="O86" s="72">
        <v>0.75</v>
      </c>
    </row>
    <row r="87" spans="1:15" x14ac:dyDescent="0.25">
      <c r="A87" s="2" t="s">
        <v>259</v>
      </c>
      <c r="B87" s="71">
        <v>4</v>
      </c>
      <c r="C87" s="82">
        <v>1.25</v>
      </c>
      <c r="D87" s="72">
        <v>0.75</v>
      </c>
      <c r="E87" s="72">
        <v>0.5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0.25</v>
      </c>
      <c r="L87" s="72">
        <v>0.75</v>
      </c>
      <c r="M87" s="72">
        <v>0.25</v>
      </c>
      <c r="N87" s="72">
        <v>0.5</v>
      </c>
      <c r="O87" s="72">
        <v>0</v>
      </c>
    </row>
    <row r="88" spans="1:15" x14ac:dyDescent="0.25">
      <c r="A88" s="2" t="s">
        <v>264</v>
      </c>
      <c r="B88" s="71">
        <v>4</v>
      </c>
      <c r="C88" s="82">
        <v>1.25</v>
      </c>
      <c r="D88" s="72">
        <v>1</v>
      </c>
      <c r="E88" s="72">
        <v>0.25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0.25</v>
      </c>
      <c r="L88" s="72">
        <v>0.75</v>
      </c>
      <c r="M88" s="72">
        <v>0</v>
      </c>
      <c r="N88" s="72">
        <v>0.75</v>
      </c>
      <c r="O88" s="72">
        <v>0</v>
      </c>
    </row>
    <row r="89" spans="1:15" x14ac:dyDescent="0.25">
      <c r="A89" s="2" t="s">
        <v>269</v>
      </c>
      <c r="B89" s="71">
        <v>4</v>
      </c>
      <c r="C89" s="82">
        <v>1.25</v>
      </c>
      <c r="D89" s="72">
        <v>0.75</v>
      </c>
      <c r="E89" s="72">
        <v>0.25</v>
      </c>
      <c r="F89" s="72">
        <v>0.25</v>
      </c>
      <c r="G89" s="72">
        <v>0</v>
      </c>
      <c r="H89" s="72">
        <v>0</v>
      </c>
      <c r="I89" s="72">
        <v>0</v>
      </c>
      <c r="J89" s="72">
        <v>0</v>
      </c>
      <c r="K89" s="72">
        <v>0.25</v>
      </c>
      <c r="L89" s="72">
        <v>0.5</v>
      </c>
      <c r="M89" s="72">
        <v>0.5</v>
      </c>
      <c r="N89" s="72">
        <v>0.25</v>
      </c>
      <c r="O89" s="72">
        <v>0.25</v>
      </c>
    </row>
    <row r="90" spans="1:15" x14ac:dyDescent="0.25">
      <c r="A90" s="2" t="s">
        <v>267</v>
      </c>
      <c r="B90" s="71">
        <v>4</v>
      </c>
      <c r="C90" s="82">
        <v>1</v>
      </c>
      <c r="D90" s="72">
        <v>0.75</v>
      </c>
      <c r="E90" s="72">
        <v>0.25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0.75</v>
      </c>
      <c r="M90" s="72">
        <v>0.5</v>
      </c>
      <c r="N90" s="72">
        <v>0.5</v>
      </c>
      <c r="O90" s="72">
        <v>0.25</v>
      </c>
    </row>
    <row r="91" spans="1:15" x14ac:dyDescent="0.25">
      <c r="A91" s="2" t="s">
        <v>268</v>
      </c>
      <c r="B91" s="71">
        <v>4</v>
      </c>
      <c r="C91" s="82">
        <v>1</v>
      </c>
      <c r="D91" s="72">
        <v>0.5</v>
      </c>
      <c r="E91" s="72">
        <v>0.25</v>
      </c>
      <c r="F91" s="72">
        <v>0.25</v>
      </c>
      <c r="G91" s="72">
        <v>0</v>
      </c>
      <c r="H91" s="72">
        <v>0</v>
      </c>
      <c r="I91" s="72">
        <v>0</v>
      </c>
      <c r="J91" s="72">
        <v>0</v>
      </c>
      <c r="K91" s="72">
        <v>0.25</v>
      </c>
      <c r="L91" s="72">
        <v>0.5</v>
      </c>
      <c r="M91" s="72">
        <v>0.75</v>
      </c>
      <c r="N91" s="72">
        <v>0</v>
      </c>
      <c r="O91" s="72">
        <v>0.25</v>
      </c>
    </row>
    <row r="92" spans="1:15" x14ac:dyDescent="0.25">
      <c r="A92" s="2" t="s">
        <v>272</v>
      </c>
      <c r="B92" s="71">
        <v>4</v>
      </c>
      <c r="C92" s="82">
        <v>0.75</v>
      </c>
      <c r="D92" s="72">
        <v>0.75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0.75</v>
      </c>
      <c r="M92" s="72">
        <v>0.5</v>
      </c>
      <c r="N92" s="72">
        <v>0.5</v>
      </c>
      <c r="O92" s="72">
        <v>0.25</v>
      </c>
    </row>
    <row r="93" spans="1:15" x14ac:dyDescent="0.25">
      <c r="A93" s="2" t="s">
        <v>263</v>
      </c>
      <c r="B93" s="71">
        <v>4</v>
      </c>
      <c r="C93" s="82">
        <v>0.5</v>
      </c>
      <c r="D93" s="72">
        <v>0.5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1</v>
      </c>
      <c r="M93" s="72">
        <v>0.5</v>
      </c>
      <c r="N93" s="72">
        <v>0.5</v>
      </c>
      <c r="O93" s="72">
        <v>0</v>
      </c>
    </row>
    <row r="94" spans="1:15" x14ac:dyDescent="0.25">
      <c r="A94" s="2" t="s">
        <v>271</v>
      </c>
      <c r="B94" s="71">
        <v>4</v>
      </c>
      <c r="C94" s="82">
        <v>0.5</v>
      </c>
      <c r="D94" s="72">
        <v>0.5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1</v>
      </c>
      <c r="M94" s="72">
        <v>0.5</v>
      </c>
      <c r="N94" s="72">
        <v>0.5</v>
      </c>
      <c r="O94" s="72">
        <v>0</v>
      </c>
    </row>
    <row r="95" spans="1:15" x14ac:dyDescent="0.25">
      <c r="A95" s="2" t="s">
        <v>262</v>
      </c>
      <c r="B95" s="71">
        <v>4</v>
      </c>
      <c r="C95" s="82">
        <v>0.25</v>
      </c>
      <c r="D95" s="72">
        <v>0.25</v>
      </c>
      <c r="E95" s="72">
        <v>0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0.75</v>
      </c>
      <c r="M95" s="72">
        <v>1</v>
      </c>
      <c r="N95" s="72">
        <v>0</v>
      </c>
      <c r="O95" s="72">
        <v>0.25</v>
      </c>
    </row>
    <row r="96" spans="1:15" x14ac:dyDescent="0.25">
      <c r="A96" s="2" t="s">
        <v>270</v>
      </c>
      <c r="B96" s="71">
        <v>4</v>
      </c>
      <c r="C96" s="82">
        <v>0.25</v>
      </c>
      <c r="D96" s="72">
        <v>0.25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0.75</v>
      </c>
      <c r="M96" s="72">
        <v>1</v>
      </c>
      <c r="N96" s="72">
        <v>0</v>
      </c>
      <c r="O96" s="72">
        <v>0.25</v>
      </c>
    </row>
    <row r="97" spans="1:16" x14ac:dyDescent="0.25">
      <c r="A97" s="2" t="s">
        <v>266</v>
      </c>
      <c r="B97" s="71">
        <v>4</v>
      </c>
      <c r="C97" s="82">
        <v>0.25</v>
      </c>
      <c r="D97" s="72">
        <v>0.25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0.75</v>
      </c>
      <c r="M97" s="72">
        <v>1</v>
      </c>
      <c r="N97" s="72">
        <v>0</v>
      </c>
      <c r="O97" s="72">
        <v>0.25</v>
      </c>
    </row>
    <row r="98" spans="1:16" x14ac:dyDescent="0.25">
      <c r="A98" s="2" t="s">
        <v>273</v>
      </c>
      <c r="B98" s="71">
        <v>4</v>
      </c>
      <c r="C98" s="8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1</v>
      </c>
      <c r="M98" s="72">
        <v>1</v>
      </c>
      <c r="N98" s="72">
        <v>0</v>
      </c>
      <c r="O98" s="72">
        <v>0</v>
      </c>
    </row>
    <row r="99" spans="1:16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</row>
    <row r="100" spans="1:16" x14ac:dyDescent="0.25">
      <c r="A100" s="83" t="s">
        <v>40</v>
      </c>
      <c r="B100" s="57"/>
      <c r="C100" s="57"/>
      <c r="D100" s="84">
        <v>0.7</v>
      </c>
      <c r="E100" s="84">
        <v>0.27500000000000002</v>
      </c>
      <c r="F100" s="84">
        <v>0.125</v>
      </c>
      <c r="G100" s="84">
        <v>2.5000000000000001E-2</v>
      </c>
      <c r="H100" s="84">
        <v>0</v>
      </c>
      <c r="I100" s="84">
        <v>0</v>
      </c>
      <c r="J100" s="84">
        <v>0</v>
      </c>
      <c r="K100" s="84">
        <v>0.125</v>
      </c>
      <c r="L100" s="84">
        <v>0.58799999999999997</v>
      </c>
      <c r="M100" s="84">
        <v>0.58799999999999997</v>
      </c>
      <c r="N100" s="84">
        <v>0.28799999999999998</v>
      </c>
      <c r="O100" s="84">
        <v>0.28799999999999998</v>
      </c>
    </row>
    <row r="101" spans="1:16" x14ac:dyDescent="0.25">
      <c r="A101" s="58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</row>
    <row r="102" spans="1:16" ht="15" customHeight="1" x14ac:dyDescent="0.25">
      <c r="A102" s="58" t="s">
        <v>45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1:16" x14ac:dyDescent="0.25">
      <c r="A103" s="85" t="s">
        <v>41</v>
      </c>
      <c r="B103" s="81" t="s">
        <v>2</v>
      </c>
      <c r="C103" s="81" t="s">
        <v>3</v>
      </c>
      <c r="D103" s="81" t="s">
        <v>4</v>
      </c>
      <c r="E103" s="81" t="s">
        <v>5</v>
      </c>
      <c r="F103" s="81" t="s">
        <v>6</v>
      </c>
      <c r="G103" s="81" t="s">
        <v>7</v>
      </c>
      <c r="H103" s="81" t="s">
        <v>8</v>
      </c>
      <c r="I103" s="81" t="s">
        <v>9</v>
      </c>
      <c r="J103" s="81" t="s">
        <v>10</v>
      </c>
      <c r="K103" s="81" t="s">
        <v>11</v>
      </c>
      <c r="L103" s="81" t="s">
        <v>12</v>
      </c>
      <c r="M103" s="81" t="s">
        <v>13</v>
      </c>
      <c r="N103" s="81" t="s">
        <v>14</v>
      </c>
      <c r="O103" s="81" t="s">
        <v>15</v>
      </c>
    </row>
    <row r="104" spans="1:16" x14ac:dyDescent="0.25">
      <c r="A104" s="85"/>
      <c r="B104" s="2" t="s">
        <v>256</v>
      </c>
      <c r="C104" s="71">
        <v>2</v>
      </c>
      <c r="D104" s="82">
        <v>2.5</v>
      </c>
      <c r="E104" s="72">
        <v>1</v>
      </c>
      <c r="F104" s="72">
        <v>1</v>
      </c>
      <c r="G104" s="72">
        <v>0.5</v>
      </c>
      <c r="H104" s="72">
        <v>0</v>
      </c>
      <c r="I104" s="72">
        <v>0</v>
      </c>
      <c r="J104" s="72">
        <v>0</v>
      </c>
      <c r="K104" s="72">
        <v>0</v>
      </c>
      <c r="L104" s="72">
        <v>0.5</v>
      </c>
      <c r="M104" s="72">
        <v>0.5</v>
      </c>
      <c r="N104" s="72">
        <v>0</v>
      </c>
      <c r="O104" s="72">
        <v>0.5</v>
      </c>
      <c r="P104" s="72">
        <v>0</v>
      </c>
    </row>
    <row r="105" spans="1:16" x14ac:dyDescent="0.25">
      <c r="A105" s="2" t="s">
        <v>254</v>
      </c>
      <c r="B105" s="71">
        <v>3</v>
      </c>
      <c r="C105" s="82">
        <v>2</v>
      </c>
      <c r="D105" s="72">
        <v>0.67</v>
      </c>
      <c r="E105" s="72">
        <v>0.67</v>
      </c>
      <c r="F105" s="72">
        <v>0.33</v>
      </c>
      <c r="G105" s="72">
        <v>0.33</v>
      </c>
      <c r="H105" s="72">
        <v>0</v>
      </c>
      <c r="I105" s="72">
        <v>0</v>
      </c>
      <c r="J105" s="72">
        <v>0</v>
      </c>
      <c r="K105" s="72">
        <v>0.33</v>
      </c>
      <c r="L105" s="72">
        <v>0.67</v>
      </c>
      <c r="M105" s="72">
        <v>0.33</v>
      </c>
      <c r="N105" s="72">
        <v>0.33</v>
      </c>
      <c r="O105" s="72">
        <v>0</v>
      </c>
    </row>
    <row r="106" spans="1:16" x14ac:dyDescent="0.25">
      <c r="A106" s="2" t="s">
        <v>268</v>
      </c>
      <c r="B106" s="71">
        <v>2</v>
      </c>
      <c r="C106" s="82">
        <v>2</v>
      </c>
      <c r="D106" s="72">
        <v>1</v>
      </c>
      <c r="E106" s="72">
        <v>0.5</v>
      </c>
      <c r="F106" s="72">
        <v>0.5</v>
      </c>
      <c r="G106" s="72">
        <v>0</v>
      </c>
      <c r="H106" s="72">
        <v>0</v>
      </c>
      <c r="I106" s="72">
        <v>0</v>
      </c>
      <c r="J106" s="72">
        <v>0</v>
      </c>
      <c r="K106" s="72">
        <v>0.5</v>
      </c>
      <c r="L106" s="72">
        <v>0</v>
      </c>
      <c r="M106" s="72">
        <v>0.5</v>
      </c>
      <c r="N106" s="72">
        <v>0</v>
      </c>
      <c r="O106" s="72">
        <v>0.5</v>
      </c>
    </row>
    <row r="107" spans="1:16" x14ac:dyDescent="0.25">
      <c r="A107" s="2" t="s">
        <v>257</v>
      </c>
      <c r="B107" s="71">
        <v>2</v>
      </c>
      <c r="C107" s="82">
        <v>2</v>
      </c>
      <c r="D107" s="72">
        <v>1</v>
      </c>
      <c r="E107" s="72">
        <v>0.5</v>
      </c>
      <c r="F107" s="72">
        <v>0.5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1</v>
      </c>
      <c r="M107" s="72">
        <v>0</v>
      </c>
      <c r="N107" s="72">
        <v>1</v>
      </c>
      <c r="O107" s="72">
        <v>0</v>
      </c>
    </row>
    <row r="108" spans="1:16" x14ac:dyDescent="0.25">
      <c r="A108" s="2" t="s">
        <v>255</v>
      </c>
      <c r="B108" s="71">
        <v>2</v>
      </c>
      <c r="C108" s="82">
        <v>2</v>
      </c>
      <c r="D108" s="72">
        <v>1</v>
      </c>
      <c r="E108" s="72">
        <v>1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0.5</v>
      </c>
      <c r="M108" s="72">
        <v>0.5</v>
      </c>
      <c r="N108" s="72">
        <v>0.5</v>
      </c>
      <c r="O108" s="72">
        <v>0.5</v>
      </c>
    </row>
    <row r="109" spans="1:16" x14ac:dyDescent="0.25">
      <c r="A109" s="2" t="s">
        <v>269</v>
      </c>
      <c r="B109" s="71">
        <v>3</v>
      </c>
      <c r="C109" s="82">
        <v>1.67</v>
      </c>
      <c r="D109" s="72">
        <v>1</v>
      </c>
      <c r="E109" s="72">
        <v>0.33</v>
      </c>
      <c r="F109" s="72">
        <v>0.33</v>
      </c>
      <c r="G109" s="72">
        <v>0</v>
      </c>
      <c r="H109" s="72">
        <v>0</v>
      </c>
      <c r="I109" s="72">
        <v>0</v>
      </c>
      <c r="J109" s="72">
        <v>0</v>
      </c>
      <c r="K109" s="72">
        <v>0.33</v>
      </c>
      <c r="L109" s="72">
        <v>0.33</v>
      </c>
      <c r="M109" s="72">
        <v>0.33</v>
      </c>
      <c r="N109" s="72">
        <v>0.33</v>
      </c>
      <c r="O109" s="72">
        <v>0.33</v>
      </c>
    </row>
    <row r="110" spans="1:16" x14ac:dyDescent="0.25">
      <c r="A110" s="2" t="s">
        <v>261</v>
      </c>
      <c r="B110" s="71">
        <v>2</v>
      </c>
      <c r="C110" s="82">
        <v>1.5</v>
      </c>
      <c r="D110" s="72">
        <v>1</v>
      </c>
      <c r="E110" s="72">
        <v>0.5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0.5</v>
      </c>
      <c r="M110" s="72">
        <v>0.5</v>
      </c>
      <c r="N110" s="72">
        <v>0.5</v>
      </c>
      <c r="O110" s="72">
        <v>0.5</v>
      </c>
    </row>
    <row r="111" spans="1:16" x14ac:dyDescent="0.25">
      <c r="A111" s="2" t="s">
        <v>264</v>
      </c>
      <c r="B111" s="71">
        <v>2</v>
      </c>
      <c r="C111" s="82">
        <v>1.5</v>
      </c>
      <c r="D111" s="72">
        <v>1</v>
      </c>
      <c r="E111" s="72">
        <v>0.5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0.5</v>
      </c>
      <c r="L111" s="72">
        <v>0.5</v>
      </c>
      <c r="M111" s="72">
        <v>0</v>
      </c>
      <c r="N111" s="72">
        <v>0.5</v>
      </c>
      <c r="O111" s="72">
        <v>0</v>
      </c>
    </row>
    <row r="112" spans="1:16" x14ac:dyDescent="0.25">
      <c r="A112" s="2" t="s">
        <v>260</v>
      </c>
      <c r="B112" s="71">
        <v>1</v>
      </c>
      <c r="C112" s="82">
        <v>1</v>
      </c>
      <c r="D112" s="72">
        <v>1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>
        <v>1</v>
      </c>
      <c r="N112" s="72">
        <v>0</v>
      </c>
      <c r="O112" s="72">
        <v>1</v>
      </c>
    </row>
    <row r="113" spans="1:16" x14ac:dyDescent="0.25">
      <c r="A113" s="2" t="s">
        <v>263</v>
      </c>
      <c r="B113" s="71">
        <v>2</v>
      </c>
      <c r="C113" s="82">
        <v>1</v>
      </c>
      <c r="D113" s="72">
        <v>1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1</v>
      </c>
      <c r="M113" s="72">
        <v>0</v>
      </c>
      <c r="N113" s="72">
        <v>1</v>
      </c>
      <c r="O113" s="72">
        <v>0</v>
      </c>
    </row>
    <row r="114" spans="1:16" x14ac:dyDescent="0.25">
      <c r="A114" s="2" t="s">
        <v>272</v>
      </c>
      <c r="B114" s="71">
        <v>2</v>
      </c>
      <c r="C114" s="82">
        <v>1</v>
      </c>
      <c r="D114" s="72">
        <v>1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0.5</v>
      </c>
      <c r="M114" s="72">
        <v>0.5</v>
      </c>
      <c r="N114" s="72">
        <v>0.5</v>
      </c>
      <c r="O114" s="72">
        <v>0.5</v>
      </c>
    </row>
    <row r="115" spans="1:16" x14ac:dyDescent="0.25">
      <c r="A115" s="2" t="s">
        <v>258</v>
      </c>
      <c r="B115" s="71">
        <v>2</v>
      </c>
      <c r="C115" s="82">
        <v>1</v>
      </c>
      <c r="D115" s="72">
        <v>1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0.5</v>
      </c>
      <c r="M115" s="72">
        <v>0.5</v>
      </c>
      <c r="N115" s="72">
        <v>0.5</v>
      </c>
      <c r="O115" s="72">
        <v>0.5</v>
      </c>
    </row>
    <row r="116" spans="1:16" x14ac:dyDescent="0.25">
      <c r="A116" s="2" t="s">
        <v>265</v>
      </c>
      <c r="B116" s="71">
        <v>1</v>
      </c>
      <c r="C116" s="82">
        <v>1</v>
      </c>
      <c r="D116" s="72">
        <v>1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>
        <v>1</v>
      </c>
      <c r="N116" s="72">
        <v>0</v>
      </c>
      <c r="O116" s="72">
        <v>1</v>
      </c>
    </row>
    <row r="117" spans="1:16" x14ac:dyDescent="0.25">
      <c r="A117" s="2" t="s">
        <v>267</v>
      </c>
      <c r="B117" s="71">
        <v>2</v>
      </c>
      <c r="C117" s="82">
        <v>0.5</v>
      </c>
      <c r="D117" s="72">
        <v>0.5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1</v>
      </c>
      <c r="M117" s="72">
        <v>0.5</v>
      </c>
      <c r="N117" s="72">
        <v>0.5</v>
      </c>
      <c r="O117" s="72">
        <v>0</v>
      </c>
    </row>
    <row r="118" spans="1:16" x14ac:dyDescent="0.25">
      <c r="A118" s="2" t="s">
        <v>271</v>
      </c>
      <c r="B118" s="71">
        <v>2</v>
      </c>
      <c r="C118" s="82">
        <v>0.5</v>
      </c>
      <c r="D118" s="72">
        <v>0.5</v>
      </c>
      <c r="E118" s="72">
        <v>0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1</v>
      </c>
      <c r="M118" s="72">
        <v>0.5</v>
      </c>
      <c r="N118" s="72">
        <v>0.5</v>
      </c>
      <c r="O118" s="72">
        <v>0</v>
      </c>
    </row>
    <row r="119" spans="1:16" x14ac:dyDescent="0.25">
      <c r="A119" s="2" t="s">
        <v>259</v>
      </c>
      <c r="B119" s="71">
        <v>2</v>
      </c>
      <c r="C119" s="82">
        <v>0.5</v>
      </c>
      <c r="D119" s="72">
        <v>0.5</v>
      </c>
      <c r="E119" s="72">
        <v>0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1</v>
      </c>
      <c r="M119" s="72">
        <v>0.5</v>
      </c>
      <c r="N119" s="72">
        <v>0.5</v>
      </c>
      <c r="O119" s="72">
        <v>0</v>
      </c>
    </row>
    <row r="120" spans="1:16" x14ac:dyDescent="0.25">
      <c r="A120" s="2" t="s">
        <v>262</v>
      </c>
      <c r="B120" s="71">
        <v>2</v>
      </c>
      <c r="C120" s="82">
        <v>0</v>
      </c>
      <c r="D120" s="72">
        <v>0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1</v>
      </c>
      <c r="M120" s="72">
        <v>1</v>
      </c>
      <c r="N120" s="72">
        <v>0</v>
      </c>
      <c r="O120" s="72">
        <v>0</v>
      </c>
    </row>
    <row r="121" spans="1:16" x14ac:dyDescent="0.25">
      <c r="A121" s="2" t="s">
        <v>270</v>
      </c>
      <c r="B121" s="71">
        <v>2</v>
      </c>
      <c r="C121" s="82">
        <v>0</v>
      </c>
      <c r="D121" s="72">
        <v>0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1</v>
      </c>
      <c r="M121" s="72">
        <v>1</v>
      </c>
      <c r="N121" s="72">
        <v>0</v>
      </c>
      <c r="O121" s="72">
        <v>0</v>
      </c>
    </row>
    <row r="122" spans="1:16" x14ac:dyDescent="0.25">
      <c r="A122" s="2" t="s">
        <v>273</v>
      </c>
      <c r="B122" s="71">
        <v>2</v>
      </c>
      <c r="C122" s="8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1</v>
      </c>
      <c r="M122" s="72">
        <v>1</v>
      </c>
      <c r="N122" s="72">
        <v>0</v>
      </c>
      <c r="O122" s="72">
        <v>0</v>
      </c>
    </row>
    <row r="123" spans="1:16" x14ac:dyDescent="0.25">
      <c r="A123" s="2" t="s">
        <v>266</v>
      </c>
      <c r="B123" s="71">
        <v>2</v>
      </c>
      <c r="C123" s="8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1</v>
      </c>
      <c r="M123" s="72">
        <v>1</v>
      </c>
      <c r="N123" s="72">
        <v>0</v>
      </c>
      <c r="O123" s="72">
        <v>0</v>
      </c>
    </row>
    <row r="124" spans="1:16" x14ac:dyDescent="0.25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</row>
    <row r="125" spans="1:16" x14ac:dyDescent="0.25">
      <c r="A125" s="83" t="s">
        <v>40</v>
      </c>
      <c r="B125" s="57"/>
      <c r="C125" s="57"/>
      <c r="D125" s="84">
        <v>0.7</v>
      </c>
      <c r="E125" s="84">
        <v>0.27500000000000002</v>
      </c>
      <c r="F125" s="84">
        <v>0.125</v>
      </c>
      <c r="G125" s="84">
        <v>2.5000000000000001E-2</v>
      </c>
      <c r="H125" s="84">
        <v>0</v>
      </c>
      <c r="I125" s="84">
        <v>0</v>
      </c>
      <c r="J125" s="84">
        <v>0</v>
      </c>
      <c r="K125" s="84">
        <v>0.125</v>
      </c>
      <c r="L125" s="84">
        <v>0.67500000000000004</v>
      </c>
      <c r="M125" s="84">
        <v>0.5</v>
      </c>
      <c r="N125" s="84">
        <v>0.375</v>
      </c>
      <c r="O125" s="84">
        <v>0.2</v>
      </c>
    </row>
    <row r="126" spans="1:16" x14ac:dyDescent="0.25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</row>
    <row r="127" spans="1:16" ht="15" customHeight="1" x14ac:dyDescent="0.25">
      <c r="A127" s="58" t="s">
        <v>46</v>
      </c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</row>
    <row r="128" spans="1:16" x14ac:dyDescent="0.25">
      <c r="A128" s="85" t="s">
        <v>42</v>
      </c>
      <c r="B128" s="81" t="s">
        <v>2</v>
      </c>
      <c r="C128" s="81" t="s">
        <v>3</v>
      </c>
      <c r="D128" s="81" t="s">
        <v>4</v>
      </c>
      <c r="E128" s="81" t="s">
        <v>5</v>
      </c>
      <c r="F128" s="81" t="s">
        <v>6</v>
      </c>
      <c r="G128" s="81" t="s">
        <v>7</v>
      </c>
      <c r="H128" s="81" t="s">
        <v>8</v>
      </c>
      <c r="I128" s="81" t="s">
        <v>9</v>
      </c>
      <c r="J128" s="81" t="s">
        <v>10</v>
      </c>
      <c r="K128" s="81" t="s">
        <v>11</v>
      </c>
      <c r="L128" s="81" t="s">
        <v>12</v>
      </c>
      <c r="M128" s="81" t="s">
        <v>13</v>
      </c>
      <c r="N128" s="81" t="s">
        <v>14</v>
      </c>
      <c r="O128" s="81" t="s">
        <v>15</v>
      </c>
    </row>
    <row r="129" spans="1:16" x14ac:dyDescent="0.25">
      <c r="A129" s="85"/>
      <c r="B129" s="2" t="s">
        <v>254</v>
      </c>
      <c r="C129" s="71">
        <v>1</v>
      </c>
      <c r="D129" s="82">
        <v>3</v>
      </c>
      <c r="E129" s="72">
        <v>1</v>
      </c>
      <c r="F129" s="72">
        <v>1</v>
      </c>
      <c r="G129" s="72">
        <v>1</v>
      </c>
      <c r="H129" s="72">
        <v>0</v>
      </c>
      <c r="I129" s="72">
        <v>0</v>
      </c>
      <c r="J129" s="72">
        <v>0</v>
      </c>
      <c r="K129" s="72">
        <v>0</v>
      </c>
      <c r="L129" s="72">
        <v>0</v>
      </c>
      <c r="M129" s="72">
        <v>0</v>
      </c>
      <c r="N129" s="72">
        <v>1</v>
      </c>
      <c r="O129" s="72">
        <v>0</v>
      </c>
      <c r="P129" s="72">
        <v>1</v>
      </c>
    </row>
    <row r="130" spans="1:16" x14ac:dyDescent="0.25">
      <c r="A130" s="2" t="s">
        <v>260</v>
      </c>
      <c r="B130" s="71">
        <v>3</v>
      </c>
      <c r="C130" s="82">
        <v>2</v>
      </c>
      <c r="D130" s="72">
        <v>1</v>
      </c>
      <c r="E130" s="72">
        <v>0.33</v>
      </c>
      <c r="F130" s="72">
        <v>0.33</v>
      </c>
      <c r="G130" s="72">
        <v>0.33</v>
      </c>
      <c r="H130" s="72">
        <v>0</v>
      </c>
      <c r="I130" s="72">
        <v>0</v>
      </c>
      <c r="J130" s="72">
        <v>0</v>
      </c>
      <c r="K130" s="72">
        <v>0.33</v>
      </c>
      <c r="L130" s="72">
        <v>0.33</v>
      </c>
      <c r="M130" s="72">
        <v>0.33</v>
      </c>
      <c r="N130" s="72">
        <v>0.33</v>
      </c>
      <c r="O130" s="72">
        <v>0.33</v>
      </c>
    </row>
    <row r="131" spans="1:16" x14ac:dyDescent="0.25">
      <c r="A131" s="2" t="s">
        <v>255</v>
      </c>
      <c r="B131" s="71">
        <v>2</v>
      </c>
      <c r="C131" s="82">
        <v>2</v>
      </c>
      <c r="D131" s="72">
        <v>1</v>
      </c>
      <c r="E131" s="72">
        <v>0.5</v>
      </c>
      <c r="F131" s="72">
        <v>0.5</v>
      </c>
      <c r="G131" s="72">
        <v>0</v>
      </c>
      <c r="H131" s="72">
        <v>0</v>
      </c>
      <c r="I131" s="72">
        <v>0</v>
      </c>
      <c r="J131" s="72">
        <v>0</v>
      </c>
      <c r="K131" s="72">
        <v>0.5</v>
      </c>
      <c r="L131" s="72">
        <v>0</v>
      </c>
      <c r="M131" s="72">
        <v>0.5</v>
      </c>
      <c r="N131" s="72">
        <v>0</v>
      </c>
      <c r="O131" s="72">
        <v>0.5</v>
      </c>
    </row>
    <row r="132" spans="1:16" x14ac:dyDescent="0.25">
      <c r="A132" s="2" t="s">
        <v>258</v>
      </c>
      <c r="B132" s="71">
        <v>2</v>
      </c>
      <c r="C132" s="82">
        <v>2</v>
      </c>
      <c r="D132" s="72">
        <v>1</v>
      </c>
      <c r="E132" s="72">
        <v>0.5</v>
      </c>
      <c r="F132" s="72">
        <v>0.5</v>
      </c>
      <c r="G132" s="72">
        <v>0</v>
      </c>
      <c r="H132" s="72">
        <v>0</v>
      </c>
      <c r="I132" s="72">
        <v>0</v>
      </c>
      <c r="J132" s="72">
        <v>0</v>
      </c>
      <c r="K132" s="72">
        <v>0.5</v>
      </c>
      <c r="L132" s="72">
        <v>0</v>
      </c>
      <c r="M132" s="72">
        <v>0.5</v>
      </c>
      <c r="N132" s="72">
        <v>0</v>
      </c>
      <c r="O132" s="72">
        <v>0.5</v>
      </c>
    </row>
    <row r="133" spans="1:16" x14ac:dyDescent="0.25">
      <c r="A133" s="2" t="s">
        <v>259</v>
      </c>
      <c r="B133" s="71">
        <v>2</v>
      </c>
      <c r="C133" s="82">
        <v>2</v>
      </c>
      <c r="D133" s="72">
        <v>1</v>
      </c>
      <c r="E133" s="72">
        <v>1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0.5</v>
      </c>
      <c r="L133" s="72">
        <v>0.5</v>
      </c>
      <c r="M133" s="72">
        <v>0</v>
      </c>
      <c r="N133" s="72">
        <v>0.5</v>
      </c>
      <c r="O133" s="72">
        <v>0</v>
      </c>
    </row>
    <row r="134" spans="1:16" x14ac:dyDescent="0.25">
      <c r="A134" s="2" t="s">
        <v>265</v>
      </c>
      <c r="B134" s="71">
        <v>3</v>
      </c>
      <c r="C134" s="82">
        <v>1.67</v>
      </c>
      <c r="D134" s="72">
        <v>1</v>
      </c>
      <c r="E134" s="72">
        <v>0.33</v>
      </c>
      <c r="F134" s="72">
        <v>0.33</v>
      </c>
      <c r="G134" s="72">
        <v>0</v>
      </c>
      <c r="H134" s="72">
        <v>0</v>
      </c>
      <c r="I134" s="72">
        <v>0</v>
      </c>
      <c r="J134" s="72">
        <v>0</v>
      </c>
      <c r="K134" s="72">
        <v>0.33</v>
      </c>
      <c r="L134" s="72">
        <v>0</v>
      </c>
      <c r="M134" s="72">
        <v>0.67</v>
      </c>
      <c r="N134" s="72">
        <v>0</v>
      </c>
      <c r="O134" s="72">
        <v>0.67</v>
      </c>
    </row>
    <row r="135" spans="1:16" x14ac:dyDescent="0.25">
      <c r="A135" s="2" t="s">
        <v>267</v>
      </c>
      <c r="B135" s="71">
        <v>2</v>
      </c>
      <c r="C135" s="82">
        <v>1.5</v>
      </c>
      <c r="D135" s="72">
        <v>1</v>
      </c>
      <c r="E135" s="72">
        <v>0.5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0.5</v>
      </c>
      <c r="M135" s="72">
        <v>0.5</v>
      </c>
      <c r="N135" s="72">
        <v>0.5</v>
      </c>
      <c r="O135" s="72">
        <v>0.5</v>
      </c>
    </row>
    <row r="136" spans="1:16" x14ac:dyDescent="0.25">
      <c r="A136" s="2" t="s">
        <v>257</v>
      </c>
      <c r="B136" s="71">
        <v>2</v>
      </c>
      <c r="C136" s="82">
        <v>1.5</v>
      </c>
      <c r="D136" s="72">
        <v>1</v>
      </c>
      <c r="E136" s="72">
        <v>0.5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0.5</v>
      </c>
      <c r="M136" s="72">
        <v>0.5</v>
      </c>
      <c r="N136" s="72">
        <v>0.5</v>
      </c>
      <c r="O136" s="72">
        <v>0.5</v>
      </c>
    </row>
    <row r="137" spans="1:16" x14ac:dyDescent="0.25">
      <c r="A137" s="2" t="s">
        <v>261</v>
      </c>
      <c r="B137" s="71">
        <v>2</v>
      </c>
      <c r="C137" s="82">
        <v>1.5</v>
      </c>
      <c r="D137" s="72">
        <v>1</v>
      </c>
      <c r="E137" s="72">
        <v>0.5</v>
      </c>
      <c r="F137" s="72">
        <v>0</v>
      </c>
      <c r="G137" s="72">
        <v>0</v>
      </c>
      <c r="H137" s="72">
        <v>0</v>
      </c>
      <c r="I137" s="72">
        <v>0</v>
      </c>
      <c r="J137" s="72">
        <v>0</v>
      </c>
      <c r="K137" s="72">
        <v>0</v>
      </c>
      <c r="L137" s="72">
        <v>0</v>
      </c>
      <c r="M137" s="72">
        <v>1</v>
      </c>
      <c r="N137" s="72">
        <v>0</v>
      </c>
      <c r="O137" s="72">
        <v>1</v>
      </c>
    </row>
    <row r="138" spans="1:16" x14ac:dyDescent="0.25">
      <c r="A138" s="2" t="s">
        <v>256</v>
      </c>
      <c r="B138" s="71">
        <v>2</v>
      </c>
      <c r="C138" s="82">
        <v>1.5</v>
      </c>
      <c r="D138" s="72">
        <v>1</v>
      </c>
      <c r="E138" s="72">
        <v>0.5</v>
      </c>
      <c r="F138" s="72">
        <v>0</v>
      </c>
      <c r="G138" s="72">
        <v>0</v>
      </c>
      <c r="H138" s="72">
        <v>0</v>
      </c>
      <c r="I138" s="72">
        <v>0</v>
      </c>
      <c r="J138" s="72">
        <v>0</v>
      </c>
      <c r="K138" s="72">
        <v>0</v>
      </c>
      <c r="L138" s="72">
        <v>0</v>
      </c>
      <c r="M138" s="72">
        <v>1</v>
      </c>
      <c r="N138" s="72">
        <v>0</v>
      </c>
      <c r="O138" s="72">
        <v>1</v>
      </c>
    </row>
    <row r="139" spans="1:16" x14ac:dyDescent="0.25">
      <c r="A139" s="2" t="s">
        <v>264</v>
      </c>
      <c r="B139" s="71">
        <v>2</v>
      </c>
      <c r="C139" s="82">
        <v>1</v>
      </c>
      <c r="D139" s="72">
        <v>1</v>
      </c>
      <c r="E139" s="72">
        <v>0</v>
      </c>
      <c r="F139" s="72">
        <v>0</v>
      </c>
      <c r="G139" s="72">
        <v>0</v>
      </c>
      <c r="H139" s="72">
        <v>0</v>
      </c>
      <c r="I139" s="72">
        <v>0</v>
      </c>
      <c r="J139" s="72">
        <v>0</v>
      </c>
      <c r="K139" s="72">
        <v>0</v>
      </c>
      <c r="L139" s="72">
        <v>1</v>
      </c>
      <c r="M139" s="72">
        <v>0</v>
      </c>
      <c r="N139" s="72">
        <v>1</v>
      </c>
      <c r="O139" s="72">
        <v>0</v>
      </c>
    </row>
    <row r="140" spans="1:16" x14ac:dyDescent="0.25">
      <c r="A140" s="2" t="s">
        <v>262</v>
      </c>
      <c r="B140" s="71">
        <v>2</v>
      </c>
      <c r="C140" s="82">
        <v>0.5</v>
      </c>
      <c r="D140" s="72">
        <v>0.5</v>
      </c>
      <c r="E140" s="72">
        <v>0</v>
      </c>
      <c r="F140" s="72">
        <v>0</v>
      </c>
      <c r="G140" s="72">
        <v>0</v>
      </c>
      <c r="H140" s="72">
        <v>0</v>
      </c>
      <c r="I140" s="72">
        <v>0</v>
      </c>
      <c r="J140" s="72">
        <v>0</v>
      </c>
      <c r="K140" s="72">
        <v>0</v>
      </c>
      <c r="L140" s="72">
        <v>0.5</v>
      </c>
      <c r="M140" s="72">
        <v>1</v>
      </c>
      <c r="N140" s="72">
        <v>0</v>
      </c>
      <c r="O140" s="72">
        <v>0.5</v>
      </c>
    </row>
    <row r="141" spans="1:16" x14ac:dyDescent="0.25">
      <c r="A141" s="2" t="s">
        <v>271</v>
      </c>
      <c r="B141" s="71">
        <v>2</v>
      </c>
      <c r="C141" s="82">
        <v>0.5</v>
      </c>
      <c r="D141" s="72">
        <v>0.5</v>
      </c>
      <c r="E141" s="72">
        <v>0</v>
      </c>
      <c r="F141" s="72">
        <v>0</v>
      </c>
      <c r="G141" s="72">
        <v>0</v>
      </c>
      <c r="H141" s="72">
        <v>0</v>
      </c>
      <c r="I141" s="72">
        <v>0</v>
      </c>
      <c r="J141" s="72">
        <v>0</v>
      </c>
      <c r="K141" s="72">
        <v>0</v>
      </c>
      <c r="L141" s="72">
        <v>1</v>
      </c>
      <c r="M141" s="72">
        <v>0.5</v>
      </c>
      <c r="N141" s="72">
        <v>0.5</v>
      </c>
      <c r="O141" s="72">
        <v>0</v>
      </c>
    </row>
    <row r="142" spans="1:16" x14ac:dyDescent="0.25">
      <c r="A142" s="2" t="s">
        <v>272</v>
      </c>
      <c r="B142" s="71">
        <v>2</v>
      </c>
      <c r="C142" s="82">
        <v>0.5</v>
      </c>
      <c r="D142" s="72">
        <v>0.5</v>
      </c>
      <c r="E142" s="72">
        <v>0</v>
      </c>
      <c r="F142" s="72">
        <v>0</v>
      </c>
      <c r="G142" s="72"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1</v>
      </c>
      <c r="M142" s="72">
        <v>0.5</v>
      </c>
      <c r="N142" s="72">
        <v>0.5</v>
      </c>
      <c r="O142" s="72">
        <v>0</v>
      </c>
    </row>
    <row r="143" spans="1:16" x14ac:dyDescent="0.25">
      <c r="A143" s="2" t="s">
        <v>270</v>
      </c>
      <c r="B143" s="71">
        <v>2</v>
      </c>
      <c r="C143" s="82">
        <v>0.5</v>
      </c>
      <c r="D143" s="72">
        <v>0.5</v>
      </c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0.5</v>
      </c>
      <c r="M143" s="72">
        <v>1</v>
      </c>
      <c r="N143" s="72">
        <v>0</v>
      </c>
      <c r="O143" s="72">
        <v>0.5</v>
      </c>
    </row>
    <row r="144" spans="1:16" x14ac:dyDescent="0.25">
      <c r="A144" s="2" t="s">
        <v>266</v>
      </c>
      <c r="B144" s="71">
        <v>2</v>
      </c>
      <c r="C144" s="82">
        <v>0.5</v>
      </c>
      <c r="D144" s="72">
        <v>0.5</v>
      </c>
      <c r="E144" s="72">
        <v>0</v>
      </c>
      <c r="F144" s="72">
        <v>0</v>
      </c>
      <c r="G144" s="72">
        <v>0</v>
      </c>
      <c r="H144" s="72">
        <v>0</v>
      </c>
      <c r="I144" s="72">
        <v>0</v>
      </c>
      <c r="J144" s="72">
        <v>0</v>
      </c>
      <c r="K144" s="72">
        <v>0</v>
      </c>
      <c r="L144" s="72">
        <v>0.5</v>
      </c>
      <c r="M144" s="72">
        <v>1</v>
      </c>
      <c r="N144" s="72">
        <v>0</v>
      </c>
      <c r="O144" s="72">
        <v>0.5</v>
      </c>
    </row>
    <row r="145" spans="1:16" x14ac:dyDescent="0.25">
      <c r="A145" s="2" t="s">
        <v>268</v>
      </c>
      <c r="B145" s="71">
        <v>2</v>
      </c>
      <c r="C145" s="82">
        <v>0</v>
      </c>
      <c r="D145" s="72">
        <v>0</v>
      </c>
      <c r="E145" s="72">
        <v>0</v>
      </c>
      <c r="F145" s="72">
        <v>0</v>
      </c>
      <c r="G145" s="72">
        <v>0</v>
      </c>
      <c r="H145" s="72">
        <v>0</v>
      </c>
      <c r="I145" s="72">
        <v>0</v>
      </c>
      <c r="J145" s="72">
        <v>0</v>
      </c>
      <c r="K145" s="72">
        <v>0</v>
      </c>
      <c r="L145" s="72">
        <v>1</v>
      </c>
      <c r="M145" s="72">
        <v>1</v>
      </c>
      <c r="N145" s="72">
        <v>0</v>
      </c>
      <c r="O145" s="72">
        <v>0</v>
      </c>
    </row>
    <row r="146" spans="1:16" x14ac:dyDescent="0.25">
      <c r="A146" s="2" t="s">
        <v>263</v>
      </c>
      <c r="B146" s="71">
        <v>2</v>
      </c>
      <c r="C146" s="82">
        <v>0</v>
      </c>
      <c r="D146" s="72">
        <v>0</v>
      </c>
      <c r="E146" s="72">
        <v>0</v>
      </c>
      <c r="F146" s="72">
        <v>0</v>
      </c>
      <c r="G146" s="72">
        <v>0</v>
      </c>
      <c r="H146" s="72">
        <v>0</v>
      </c>
      <c r="I146" s="72">
        <v>0</v>
      </c>
      <c r="J146" s="72">
        <v>0</v>
      </c>
      <c r="K146" s="72">
        <v>0</v>
      </c>
      <c r="L146" s="72">
        <v>1</v>
      </c>
      <c r="M146" s="72">
        <v>1</v>
      </c>
      <c r="N146" s="72">
        <v>0</v>
      </c>
      <c r="O146" s="72">
        <v>0</v>
      </c>
    </row>
    <row r="147" spans="1:16" x14ac:dyDescent="0.25">
      <c r="A147" s="2" t="s">
        <v>273</v>
      </c>
      <c r="B147" s="71">
        <v>2</v>
      </c>
      <c r="C147" s="82">
        <v>0</v>
      </c>
      <c r="D147" s="72">
        <v>0</v>
      </c>
      <c r="E147" s="72">
        <v>0</v>
      </c>
      <c r="F147" s="72">
        <v>0</v>
      </c>
      <c r="G147" s="72">
        <v>0</v>
      </c>
      <c r="H147" s="72">
        <v>0</v>
      </c>
      <c r="I147" s="72">
        <v>0</v>
      </c>
      <c r="J147" s="72">
        <v>0</v>
      </c>
      <c r="K147" s="72">
        <v>0</v>
      </c>
      <c r="L147" s="72">
        <v>1</v>
      </c>
      <c r="M147" s="72">
        <v>1</v>
      </c>
      <c r="N147" s="72">
        <v>0</v>
      </c>
      <c r="O147" s="72">
        <v>0</v>
      </c>
    </row>
    <row r="148" spans="1:16" x14ac:dyDescent="0.25">
      <c r="A148" s="2" t="s">
        <v>269</v>
      </c>
      <c r="B148" s="71">
        <v>1</v>
      </c>
      <c r="C148" s="82">
        <v>0</v>
      </c>
      <c r="D148" s="72">
        <v>0</v>
      </c>
      <c r="E148" s="72">
        <v>0</v>
      </c>
      <c r="F148" s="72">
        <v>0</v>
      </c>
      <c r="G148" s="72">
        <v>0</v>
      </c>
      <c r="H148" s="72">
        <v>0</v>
      </c>
      <c r="I148" s="72">
        <v>0</v>
      </c>
      <c r="J148" s="72">
        <v>0</v>
      </c>
      <c r="K148" s="72">
        <v>0</v>
      </c>
      <c r="L148" s="72">
        <v>1</v>
      </c>
      <c r="M148" s="72">
        <v>1</v>
      </c>
      <c r="N148" s="72">
        <v>0</v>
      </c>
      <c r="O148" s="72">
        <v>0</v>
      </c>
    </row>
    <row r="149" spans="1:16" x14ac:dyDescent="0.25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</row>
    <row r="150" spans="1:16" x14ac:dyDescent="0.25">
      <c r="A150" s="83" t="s">
        <v>40</v>
      </c>
      <c r="B150" s="57"/>
      <c r="C150" s="57"/>
      <c r="D150" s="84">
        <v>0.7</v>
      </c>
      <c r="E150" s="84">
        <v>0.27500000000000002</v>
      </c>
      <c r="F150" s="84">
        <v>0.125</v>
      </c>
      <c r="G150" s="84">
        <v>2.5000000000000001E-2</v>
      </c>
      <c r="H150" s="84">
        <v>0</v>
      </c>
      <c r="I150" s="84">
        <v>0</v>
      </c>
      <c r="J150" s="84">
        <v>0</v>
      </c>
      <c r="K150" s="84">
        <v>0.125</v>
      </c>
      <c r="L150" s="84">
        <v>0.5</v>
      </c>
      <c r="M150" s="84">
        <v>0.67500000000000004</v>
      </c>
      <c r="N150" s="84">
        <v>0.2</v>
      </c>
      <c r="O150" s="84">
        <v>0.375</v>
      </c>
    </row>
    <row r="151" spans="1:16" x14ac:dyDescent="0.25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</row>
    <row r="152" spans="1:16" ht="15" customHeight="1" x14ac:dyDescent="0.25">
      <c r="A152" s="87" t="s">
        <v>47</v>
      </c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</row>
    <row r="153" spans="1:16" ht="15" customHeight="1" x14ac:dyDescent="0.25">
      <c r="A153" s="62" t="s">
        <v>516</v>
      </c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</row>
  </sheetData>
  <mergeCells count="33">
    <mergeCell ref="A151:P151"/>
    <mergeCell ref="A152:P152"/>
    <mergeCell ref="A153:P153"/>
    <mergeCell ref="A101:P101"/>
    <mergeCell ref="A102:P102"/>
    <mergeCell ref="A126:P126"/>
    <mergeCell ref="A127:P127"/>
    <mergeCell ref="A149:M149"/>
    <mergeCell ref="B150:C150"/>
    <mergeCell ref="A1:P1"/>
    <mergeCell ref="A2:P2"/>
    <mergeCell ref="A72:P72"/>
    <mergeCell ref="A73:P73"/>
    <mergeCell ref="A74:P74"/>
    <mergeCell ref="A49:A50"/>
    <mergeCell ref="A70:M70"/>
    <mergeCell ref="B71:C71"/>
    <mergeCell ref="A3:A4"/>
    <mergeCell ref="A24:M24"/>
    <mergeCell ref="B25:C25"/>
    <mergeCell ref="A26:A27"/>
    <mergeCell ref="A47:M47"/>
    <mergeCell ref="B48:C48"/>
    <mergeCell ref="A75:P75"/>
    <mergeCell ref="A103:A104"/>
    <mergeCell ref="A124:M124"/>
    <mergeCell ref="B125:C125"/>
    <mergeCell ref="A128:A129"/>
    <mergeCell ref="A78:A79"/>
    <mergeCell ref="A99:M99"/>
    <mergeCell ref="B100:C100"/>
    <mergeCell ref="A76:P76"/>
    <mergeCell ref="A77:P77"/>
  </mergeCells>
  <conditionalFormatting sqref="R4:U4">
    <cfRule type="notContainsText" dxfId="155" priority="12" operator="notContains" text="no">
      <formula>ISERROR(SEARCH("no",R4))</formula>
    </cfRule>
  </conditionalFormatting>
  <conditionalFormatting sqref="R4:U4">
    <cfRule type="containsText" dxfId="154" priority="11" operator="containsText" text="no">
      <formula>NOT(ISERROR(SEARCH("no",R4)))</formula>
    </cfRule>
  </conditionalFormatting>
  <conditionalFormatting sqref="R27:U27">
    <cfRule type="notContainsText" dxfId="153" priority="10" operator="notContains" text="no">
      <formula>ISERROR(SEARCH("no",R27))</formula>
    </cfRule>
  </conditionalFormatting>
  <conditionalFormatting sqref="R27:U27">
    <cfRule type="containsText" dxfId="152" priority="9" operator="containsText" text="no">
      <formula>NOT(ISERROR(SEARCH("no",R27)))</formula>
    </cfRule>
  </conditionalFormatting>
  <conditionalFormatting sqref="R50:U50">
    <cfRule type="notContainsText" dxfId="151" priority="8" operator="notContains" text="no">
      <formula>ISERROR(SEARCH("no",R50))</formula>
    </cfRule>
  </conditionalFormatting>
  <conditionalFormatting sqref="R50:U50">
    <cfRule type="containsText" dxfId="150" priority="7" operator="containsText" text="no">
      <formula>NOT(ISERROR(SEARCH("no",R50)))</formula>
    </cfRule>
  </conditionalFormatting>
  <conditionalFormatting sqref="R51:U69">
    <cfRule type="containsText" dxfId="149" priority="1" operator="containsText" text="no">
      <formula>NOT(ISERROR(SEARCH("no",R51)))</formula>
    </cfRule>
    <cfRule type="notContainsText" dxfId="148" priority="2" operator="notContains" text="no">
      <formula>ISERROR(SEARCH("no",R51))</formula>
    </cfRule>
  </conditionalFormatting>
  <conditionalFormatting sqref="R5:U23">
    <cfRule type="containsText" dxfId="147" priority="5" operator="containsText" text="no">
      <formula>NOT(ISERROR(SEARCH("no",R5)))</formula>
    </cfRule>
    <cfRule type="notContainsText" dxfId="146" priority="6" operator="notContains" text="no">
      <formula>ISERROR(SEARCH("no",R5))</formula>
    </cfRule>
  </conditionalFormatting>
  <conditionalFormatting sqref="R28:U46">
    <cfRule type="containsText" dxfId="145" priority="3" operator="containsText" text="no">
      <formula>NOT(ISERROR(SEARCH("no",R28)))</formula>
    </cfRule>
    <cfRule type="notContainsText" dxfId="144" priority="4" operator="notContains" text="no">
      <formula>ISERROR(SEARCH("no",R28))</formula>
    </cfRule>
  </conditionalFormatting>
  <hyperlinks>
    <hyperlink ref="B4" r:id="rId1" display="https://www.soccerstats.com/team.asp?league=france&amp;stats=u952-angers" xr:uid="{6BE5838A-5FBE-4C3D-9C77-CF893DEFDD70}"/>
    <hyperlink ref="A5" r:id="rId2" display="https://www.soccerstats.com/team.asp?league=france&amp;stats=u943-monaco" xr:uid="{0D76B326-FFC0-4094-82D4-604B0AFFB4DF}"/>
    <hyperlink ref="A6" r:id="rId3" display="https://www.soccerstats.com/team.asp?league=france&amp;stats=u953-nimes" xr:uid="{35D49322-B9F9-498A-B442-BAE2E0BF97A1}"/>
    <hyperlink ref="A7" r:id="rId4" display="https://www.soccerstats.com/team.asp?league=france&amp;stats=u954-lyon" xr:uid="{BAAA20E3-42AE-4794-835C-EDBED432D559}"/>
    <hyperlink ref="A8" r:id="rId5" display="https://www.soccerstats.com/team.asp?league=france&amp;stats=u950-nice" xr:uid="{CB59A6D6-8F3F-40F0-913D-094F93391D55}"/>
    <hyperlink ref="A9" r:id="rId6" display="https://www.soccerstats.com/team.asp?league=france&amp;stats=u958-paris-sg" xr:uid="{5033AD1D-E71A-487D-85E8-B92DA5E203E5}"/>
    <hyperlink ref="A10" r:id="rId7" display="https://www.soccerstats.com/team.asp?league=france&amp;stats=u956-bordeaux" xr:uid="{FDC24A88-8B76-486D-B942-C191A82DBF98}"/>
    <hyperlink ref="A11" r:id="rId8" display="https://www.soccerstats.com/team.asp?league=france&amp;stats=u334-metz" xr:uid="{97CE3E77-57BC-4339-A436-F7E3E32C8158}"/>
    <hyperlink ref="A12" r:id="rId9" display="https://www.soccerstats.com/team.asp?league=france&amp;stats=u955-amiens" xr:uid="{D17F74B0-6BD3-4858-9345-0D8B5D82ED08}"/>
    <hyperlink ref="A13" r:id="rId10" display="https://www.soccerstats.com/team.asp?league=france&amp;stats=u946-lille" xr:uid="{E996BA76-A492-4849-BF4A-4FE4FA9FD00F}"/>
    <hyperlink ref="A14" r:id="rId11" display="https://www.soccerstats.com/team.asp?league=france&amp;stats=u947-rennes" xr:uid="{3483B1EF-C5FB-4764-8DE7-9C1F66ABD6EE}"/>
    <hyperlink ref="A15" r:id="rId12" display="https://www.soccerstats.com/team.asp?league=france&amp;stats=u948-saint-etienne" xr:uid="{69685478-D280-46F2-8B7A-0DC0C8F7E941}"/>
    <hyperlink ref="A16" r:id="rId13" display="https://www.soccerstats.com/team.asp?league=france&amp;stats=u941-toulouse" xr:uid="{EC10EE05-AC40-4843-9D4F-A4F1157ED549}"/>
    <hyperlink ref="A17" r:id="rId14" display="https://www.soccerstats.com/team.asp?league=france&amp;stats=u333-brest" xr:uid="{45045860-96D6-44D1-AF6D-0B257B2E6243}"/>
    <hyperlink ref="A18" r:id="rId15" display="https://www.soccerstats.com/team.asp?league=france&amp;stats=u945-dijon" xr:uid="{F9408196-E453-4786-9046-4487EFBB24D5}"/>
    <hyperlink ref="A19" r:id="rId16" display="https://www.soccerstats.com/team.asp?league=france&amp;stats=u957-strasbourg" xr:uid="{3882D8F3-F657-41EC-8CF3-CDA3782FD48B}"/>
    <hyperlink ref="A20" r:id="rId17" display="https://www.soccerstats.com/team.asp?league=france&amp;stats=u942-nantes" xr:uid="{D834FF50-BD68-4AC5-971D-18CE1C364EEF}"/>
    <hyperlink ref="A21" r:id="rId18" display="https://www.soccerstats.com/team.asp?league=france&amp;stats=u940-marseille" xr:uid="{535B1C62-4C4C-4726-A2D3-E975204982E6}"/>
    <hyperlink ref="A22" r:id="rId19" display="https://www.soccerstats.com/team.asp?league=france&amp;stats=u944-montpellier" xr:uid="{296025CF-9883-4806-A381-F36832E3CB30}"/>
    <hyperlink ref="A23" r:id="rId20" display="https://www.soccerstats.com/team.asp?league=france&amp;stats=u951-reims" xr:uid="{BA49DB85-C613-46A8-B668-F2C8D1C3A687}"/>
    <hyperlink ref="B27" r:id="rId21" display="https://www.soccerstats.com/team.asp?league=france&amp;stats=u954-lyon" xr:uid="{03E7E339-DD04-41E9-BFA4-1D74CD94CA5E}"/>
    <hyperlink ref="A28" r:id="rId22" display="https://www.soccerstats.com/team.asp?league=france&amp;stats=u943-monaco" xr:uid="{89445085-FD99-4756-93A3-0695FC282951}"/>
    <hyperlink ref="A29" r:id="rId23" display="https://www.soccerstats.com/team.asp?league=france&amp;stats=u958-paris-sg" xr:uid="{81CBEFD6-5CAD-4308-8843-BC72216F0559}"/>
    <hyperlink ref="A30" r:id="rId24" display="https://www.soccerstats.com/team.asp?league=france&amp;stats=u952-angers" xr:uid="{FDAA38C5-C73D-4000-B122-E20C120B2EFF}"/>
    <hyperlink ref="A31" r:id="rId25" display="https://www.soccerstats.com/team.asp?league=france&amp;stats=u946-lille" xr:uid="{5C55498E-FEBB-4AEC-8673-0E016B3A53AA}"/>
    <hyperlink ref="A32" r:id="rId26" display="https://www.soccerstats.com/team.asp?league=france&amp;stats=u950-nice" xr:uid="{04A2E7B3-E182-420C-B53A-58CE24A52E21}"/>
    <hyperlink ref="A33" r:id="rId27" display="https://www.soccerstats.com/team.asp?league=france&amp;stats=u953-nimes" xr:uid="{200F8352-B696-476F-8896-DB384A609EFA}"/>
    <hyperlink ref="A34" r:id="rId28" display="https://www.soccerstats.com/team.asp?league=france&amp;stats=u947-rennes" xr:uid="{BE5288FB-7BFC-4DC0-9559-CFFFF8A0BD92}"/>
    <hyperlink ref="A35" r:id="rId29" display="https://www.soccerstats.com/team.asp?league=france&amp;stats=u957-strasbourg" xr:uid="{E661DC5E-578D-49E1-B9B7-71AB4F5AB8F3}"/>
    <hyperlink ref="A36" r:id="rId30" display="https://www.soccerstats.com/team.asp?league=france&amp;stats=u945-dijon" xr:uid="{3489025B-4946-478C-B51B-3A3C375532A3}"/>
    <hyperlink ref="A37" r:id="rId31" display="https://www.soccerstats.com/team.asp?league=france&amp;stats=u334-metz" xr:uid="{4618886D-23EC-4F37-B76E-6DFB8F6D72C0}"/>
    <hyperlink ref="A38" r:id="rId32" display="https://www.soccerstats.com/team.asp?league=france&amp;stats=u955-amiens" xr:uid="{68352658-B0ED-401B-8E81-2214DCEC6CC2}"/>
    <hyperlink ref="A39" r:id="rId33" display="https://www.soccerstats.com/team.asp?league=france&amp;stats=u956-bordeaux" xr:uid="{6365F644-D31C-4082-98B2-FC62AAB7CA9C}"/>
    <hyperlink ref="A40" r:id="rId34" display="https://www.soccerstats.com/team.asp?league=france&amp;stats=u948-saint-etienne" xr:uid="{B1AAAEE9-EA75-4A99-B5A0-4EF757750A49}"/>
    <hyperlink ref="A41" r:id="rId35" display="https://www.soccerstats.com/team.asp?league=france&amp;stats=u333-brest" xr:uid="{622DCE5D-F9C5-4686-866D-58715F6BC054}"/>
    <hyperlink ref="A42" r:id="rId36" display="https://www.soccerstats.com/team.asp?league=france&amp;stats=u940-marseille" xr:uid="{DE7C67DB-3C79-4101-9B99-A1927D4D4283}"/>
    <hyperlink ref="A43" r:id="rId37" display="https://www.soccerstats.com/team.asp?league=france&amp;stats=u941-toulouse" xr:uid="{3E5B2E3D-5525-4D53-90CD-ED9B86206363}"/>
    <hyperlink ref="A44" r:id="rId38" display="https://www.soccerstats.com/team.asp?league=france&amp;stats=u944-montpellier" xr:uid="{E6895AE5-1CBD-4F7D-AD99-D1D45175BCF8}"/>
    <hyperlink ref="A45" r:id="rId39" display="https://www.soccerstats.com/team.asp?league=france&amp;stats=u951-reims" xr:uid="{DAB57C81-05B0-4D24-8E96-40F9BEAACF02}"/>
    <hyperlink ref="A46" r:id="rId40" display="https://www.soccerstats.com/team.asp?league=france&amp;stats=u942-nantes" xr:uid="{31288CAB-0A44-49E0-AE73-BA61458A6AA6}"/>
    <hyperlink ref="B50" r:id="rId41" display="https://www.soccerstats.com/team.asp?league=france&amp;stats=u952-angers" xr:uid="{90BD0007-215C-4A19-BC9B-FBB3BC9BA5D4}"/>
    <hyperlink ref="A51" r:id="rId42" display="https://www.soccerstats.com/team.asp?league=france&amp;stats=u943-monaco" xr:uid="{8C5C61BA-1C4E-4EA2-8DD8-DD592FCDC26F}"/>
    <hyperlink ref="A52" r:id="rId43" display="https://www.soccerstats.com/team.asp?league=france&amp;stats=u953-nimes" xr:uid="{5395A8BA-145D-4BBE-B6E5-7F3633B57FB8}"/>
    <hyperlink ref="A53" r:id="rId44" display="https://www.soccerstats.com/team.asp?league=france&amp;stats=u942-nantes" xr:uid="{0CA5CB33-7B42-4E17-89D1-83815DFE94FD}"/>
    <hyperlink ref="A54" r:id="rId45" display="https://www.soccerstats.com/team.asp?league=france&amp;stats=u950-nice" xr:uid="{A4D1E8A1-29A4-487E-A5BB-CCB60A2E1C1C}"/>
    <hyperlink ref="A55" r:id="rId46" display="https://www.soccerstats.com/team.asp?league=france&amp;stats=u941-toulouse" xr:uid="{051EFDCF-BC38-4E34-8113-6C61D787B2AA}"/>
    <hyperlink ref="A56" r:id="rId47" display="https://www.soccerstats.com/team.asp?league=france&amp;stats=u956-bordeaux" xr:uid="{FACA52F8-F9E4-4FFE-B0AE-82472D707EDA}"/>
    <hyperlink ref="A57" r:id="rId48" display="https://www.soccerstats.com/team.asp?league=france&amp;stats=u955-amiens" xr:uid="{936E215E-231B-4FA5-9F6A-C8BE790EC999}"/>
    <hyperlink ref="A58" r:id="rId49" display="https://www.soccerstats.com/team.asp?league=france&amp;stats=u333-brest" xr:uid="{BB35F84C-84D6-4C75-982B-DAE291D5EDAD}"/>
    <hyperlink ref="A59" r:id="rId50" display="https://www.soccerstats.com/team.asp?league=france&amp;stats=u334-metz" xr:uid="{61847FB4-5166-4ED1-BBF0-28FCEA01A2B5}"/>
    <hyperlink ref="A60" r:id="rId51" display="https://www.soccerstats.com/team.asp?league=france&amp;stats=u958-paris-sg" xr:uid="{FD680930-B842-43FF-9DD9-75D1F743CD89}"/>
    <hyperlink ref="A61" r:id="rId52" display="https://www.soccerstats.com/team.asp?league=france&amp;stats=u948-saint-etienne" xr:uid="{FB87DC32-84A4-4D24-8A4E-F871AB20B012}"/>
    <hyperlink ref="A62" r:id="rId53" display="https://www.soccerstats.com/team.asp?league=france&amp;stats=u954-lyon" xr:uid="{1BE7B12D-A475-4BC6-94C1-C2A1C6ABB0B8}"/>
    <hyperlink ref="A63" r:id="rId54" display="https://www.soccerstats.com/team.asp?league=france&amp;stats=u945-dijon" xr:uid="{5E2BF8EA-E56B-4918-A648-EB330A662051}"/>
    <hyperlink ref="A64" r:id="rId55" display="https://www.soccerstats.com/team.asp?league=france&amp;stats=u946-lille" xr:uid="{0C0C9E83-A271-40C4-AA72-FD7105D4C7A6}"/>
    <hyperlink ref="A65" r:id="rId56" display="https://www.soccerstats.com/team.asp?league=france&amp;stats=u940-marseille" xr:uid="{B6D364E6-D112-4C49-B03D-F54348A55C53}"/>
    <hyperlink ref="A66" r:id="rId57" display="https://www.soccerstats.com/team.asp?league=france&amp;stats=u944-montpellier" xr:uid="{05F32385-596C-4037-A967-C1C84D1657AD}"/>
    <hyperlink ref="A67" r:id="rId58" display="https://www.soccerstats.com/team.asp?league=france&amp;stats=u951-reims" xr:uid="{89879E6D-7B0C-447E-898C-A6C197519402}"/>
    <hyperlink ref="A68" r:id="rId59" display="https://www.soccerstats.com/team.asp?league=france&amp;stats=u947-rennes" xr:uid="{80EC9EAC-244D-4F86-A41C-C40F6BAB27E6}"/>
    <hyperlink ref="A69" r:id="rId60" display="https://www.soccerstats.com/team.asp?league=france&amp;stats=u957-strasbourg" xr:uid="{B7E469A7-24D4-49C1-BEE1-31239EDBDCD7}"/>
    <hyperlink ref="B79" r:id="rId61" display="https://www.soccerstats.com/team.asp?league=france&amp;stats=u952-angers" xr:uid="{12D7F1C5-12AB-4BE6-8AEC-A530B1207A5D}"/>
    <hyperlink ref="A80" r:id="rId62" display="https://www.soccerstats.com/team.asp?league=france&amp;stats=u943-monaco" xr:uid="{48EFD6A3-DF2A-4D55-9F50-ABA5934C9487}"/>
    <hyperlink ref="A81" r:id="rId63" display="https://www.soccerstats.com/team.asp?league=france&amp;stats=u953-nimes" xr:uid="{4DBA0024-E60D-4316-B118-89CD812A894D}"/>
    <hyperlink ref="A82" r:id="rId64" display="https://www.soccerstats.com/team.asp?league=france&amp;stats=u956-bordeaux" xr:uid="{555D7917-9994-4595-93CD-2B7C0FFFFD80}"/>
    <hyperlink ref="A83" r:id="rId65" display="https://www.soccerstats.com/team.asp?league=france&amp;stats=u954-lyon" xr:uid="{D2123BF8-4FBC-43D9-B23F-6B02AFE99972}"/>
    <hyperlink ref="A84" r:id="rId66" display="https://www.soccerstats.com/team.asp?league=france&amp;stats=u334-metz" xr:uid="{DD08D4BE-F08B-4651-888F-A3701E4FDEFA}"/>
    <hyperlink ref="A85" r:id="rId67" display="https://www.soccerstats.com/team.asp?league=france&amp;stats=u950-nice" xr:uid="{2ADCF1E4-BBCC-46D7-A3B2-9FB3A4D81182}"/>
    <hyperlink ref="A86" r:id="rId68" display="https://www.soccerstats.com/team.asp?league=france&amp;stats=u948-saint-etienne" xr:uid="{69C6FDEF-D8C7-4F36-A0A6-E4F6256A19BA}"/>
    <hyperlink ref="A87" r:id="rId69" display="https://www.soccerstats.com/team.asp?league=france&amp;stats=u958-paris-sg" xr:uid="{ABBE4623-761B-4EF6-9B42-60CC59A0AD1D}"/>
    <hyperlink ref="A88" r:id="rId70" display="https://www.soccerstats.com/team.asp?league=france&amp;stats=u947-rennes" xr:uid="{10DA8713-D295-4AC5-B923-6770F0377558}"/>
    <hyperlink ref="A89" r:id="rId71" display="https://www.soccerstats.com/team.asp?league=france&amp;stats=u957-strasbourg" xr:uid="{39BD7A38-F46D-4DBF-8D78-A1CCED598B3C}"/>
    <hyperlink ref="A90" r:id="rId72" display="https://www.soccerstats.com/team.asp?league=france&amp;stats=u333-brest" xr:uid="{56F90070-F662-490F-B525-5F41EAC9DDB7}"/>
    <hyperlink ref="A91" r:id="rId73" display="https://www.soccerstats.com/team.asp?league=france&amp;stats=u945-dijon" xr:uid="{0234191A-632E-4787-974A-40269961CE7A}"/>
    <hyperlink ref="A92" r:id="rId74" display="https://www.soccerstats.com/team.asp?league=france&amp;stats=u944-montpellier" xr:uid="{C653DA8E-587C-4570-B466-A645985B2ACA}"/>
    <hyperlink ref="A93" r:id="rId75" display="https://www.soccerstats.com/team.asp?league=france&amp;stats=u946-lille" xr:uid="{BBF5078F-0C78-4989-9955-6219053126BD}"/>
    <hyperlink ref="A94" r:id="rId76" display="https://www.soccerstats.com/team.asp?league=france&amp;stats=u940-marseille" xr:uid="{7AC50400-E7EB-4244-8913-E33AF77CC7A5}"/>
    <hyperlink ref="A95" r:id="rId77" display="https://www.soccerstats.com/team.asp?league=france&amp;stats=u955-amiens" xr:uid="{6683D7F8-B755-49E8-A672-7AC8833547D7}"/>
    <hyperlink ref="A96" r:id="rId78" display="https://www.soccerstats.com/team.asp?league=france&amp;stats=u942-nantes" xr:uid="{AC8E98FC-052D-48E0-838C-EA671D939161}"/>
    <hyperlink ref="A97" r:id="rId79" display="https://www.soccerstats.com/team.asp?league=france&amp;stats=u941-toulouse" xr:uid="{9A0A14EF-DBFE-4EE9-92C8-29BDDC0F9E9B}"/>
    <hyperlink ref="A98" r:id="rId80" display="https://www.soccerstats.com/team.asp?league=france&amp;stats=u951-reims" xr:uid="{02858C3F-21DB-4CC1-AC52-0A29FC9EA59D}"/>
    <hyperlink ref="B104" r:id="rId81" display="https://www.soccerstats.com/team.asp?league=france&amp;stats=u953-nimes" xr:uid="{C3E662E0-AFB7-4BF1-BF0B-35970F71A4A2}"/>
    <hyperlink ref="A105" r:id="rId82" display="https://www.soccerstats.com/team.asp?league=france&amp;stats=u952-angers" xr:uid="{777C59D7-E034-433F-9DC7-5C04604E1565}"/>
    <hyperlink ref="A106" r:id="rId83" display="https://www.soccerstats.com/team.asp?league=france&amp;stats=u945-dijon" xr:uid="{57510DEC-05D0-4F31-8A7D-F91B4296BDC6}"/>
    <hyperlink ref="A107" r:id="rId84" display="https://www.soccerstats.com/team.asp?league=france&amp;stats=u954-lyon" xr:uid="{F0FA41A9-4B7E-4008-B268-BC35B983C03E}"/>
    <hyperlink ref="A108" r:id="rId85" display="https://www.soccerstats.com/team.asp?league=france&amp;stats=u943-monaco" xr:uid="{2EE5A0A4-A46E-4A1C-843C-9F2C417C4C67}"/>
    <hyperlink ref="A109" r:id="rId86" display="https://www.soccerstats.com/team.asp?league=france&amp;stats=u957-strasbourg" xr:uid="{AD1CE21C-D206-445D-A82C-220BFFC516D0}"/>
    <hyperlink ref="A110" r:id="rId87" display="https://www.soccerstats.com/team.asp?league=france&amp;stats=u334-metz" xr:uid="{D06E20FD-BBA6-4509-9A4E-75AF50E31949}"/>
    <hyperlink ref="A111" r:id="rId88" display="https://www.soccerstats.com/team.asp?league=france&amp;stats=u947-rennes" xr:uid="{647454EC-1C2B-4310-AEDC-338F17011F2C}"/>
    <hyperlink ref="A112" r:id="rId89" display="https://www.soccerstats.com/team.asp?league=france&amp;stats=u956-bordeaux" xr:uid="{96C788FA-C61B-41CC-9251-C75A9F2FB9E1}"/>
    <hyperlink ref="A113" r:id="rId90" display="https://www.soccerstats.com/team.asp?league=france&amp;stats=u946-lille" xr:uid="{A1987601-533E-4216-AE34-25AD0AE111F5}"/>
    <hyperlink ref="A114" r:id="rId91" display="https://www.soccerstats.com/team.asp?league=france&amp;stats=u944-montpellier" xr:uid="{99AA44BA-4302-49C6-9130-D0B263309470}"/>
    <hyperlink ref="A115" r:id="rId92" display="https://www.soccerstats.com/team.asp?league=france&amp;stats=u950-nice" xr:uid="{81B3B614-C44A-4E7C-833A-F17F1479C169}"/>
    <hyperlink ref="A116" r:id="rId93" display="https://www.soccerstats.com/team.asp?league=france&amp;stats=u948-saint-etienne" xr:uid="{9CCC7303-3C3A-42D2-8F6E-AD746BA26C03}"/>
    <hyperlink ref="A117" r:id="rId94" display="https://www.soccerstats.com/team.asp?league=france&amp;stats=u333-brest" xr:uid="{6A329BCF-8C9E-4944-AFAE-DEC987A68668}"/>
    <hyperlink ref="A118" r:id="rId95" display="https://www.soccerstats.com/team.asp?league=france&amp;stats=u940-marseille" xr:uid="{CAA24FBE-98DE-4D5E-840F-123E05450870}"/>
    <hyperlink ref="A119" r:id="rId96" display="https://www.soccerstats.com/team.asp?league=france&amp;stats=u958-paris-sg" xr:uid="{4866D41A-F90B-4BE6-8D6E-1B52850E1459}"/>
    <hyperlink ref="A120" r:id="rId97" display="https://www.soccerstats.com/team.asp?league=france&amp;stats=u955-amiens" xr:uid="{7C05367C-9811-4AD1-975A-477D3C85ED4A}"/>
    <hyperlink ref="A121" r:id="rId98" display="https://www.soccerstats.com/team.asp?league=france&amp;stats=u942-nantes" xr:uid="{3797E4F6-847D-4CD1-9F14-DF907350A05A}"/>
    <hyperlink ref="A122" r:id="rId99" display="https://www.soccerstats.com/team.asp?league=france&amp;stats=u951-reims" xr:uid="{A6609AC7-7F9D-4A70-9480-1BA957DC0095}"/>
    <hyperlink ref="A123" r:id="rId100" display="https://www.soccerstats.com/team.asp?league=france&amp;stats=u941-toulouse" xr:uid="{AA8EBE2D-72AB-4696-9D0A-A0B2ED7D5246}"/>
    <hyperlink ref="B129" r:id="rId101" display="https://www.soccerstats.com/team.asp?league=france&amp;stats=u952-angers" xr:uid="{83164D4E-5AAA-4141-8935-81314BCE3123}"/>
    <hyperlink ref="A130" r:id="rId102" display="https://www.soccerstats.com/team.asp?league=france&amp;stats=u956-bordeaux" xr:uid="{CDDE0FF6-0967-4C44-99E0-B586646D8A70}"/>
    <hyperlink ref="A131" r:id="rId103" display="https://www.soccerstats.com/team.asp?league=france&amp;stats=u943-monaco" xr:uid="{B7788C25-86BA-4697-9305-D2244FF82B97}"/>
    <hyperlink ref="A132" r:id="rId104" display="https://www.soccerstats.com/team.asp?league=france&amp;stats=u950-nice" xr:uid="{40E4F57D-0441-4C10-8AA7-120DD44B1D2A}"/>
    <hyperlink ref="A133" r:id="rId105" display="https://www.soccerstats.com/team.asp?league=france&amp;stats=u958-paris-sg" xr:uid="{DAF9249C-BC45-4E00-ADE6-2F695CF6B74F}"/>
    <hyperlink ref="A134" r:id="rId106" display="https://www.soccerstats.com/team.asp?league=france&amp;stats=u948-saint-etienne" xr:uid="{CCCC5CC3-6F0C-4586-BC8F-79810CC9000A}"/>
    <hyperlink ref="A135" r:id="rId107" display="https://www.soccerstats.com/team.asp?league=france&amp;stats=u333-brest" xr:uid="{A9937F53-386D-4CB6-9DA5-C2B8DA22E06D}"/>
    <hyperlink ref="A136" r:id="rId108" display="https://www.soccerstats.com/team.asp?league=france&amp;stats=u954-lyon" xr:uid="{63C3B14D-D24E-4B36-9EBF-9A2BB20740AF}"/>
    <hyperlink ref="A137" r:id="rId109" display="https://www.soccerstats.com/team.asp?league=france&amp;stats=u334-metz" xr:uid="{5A007EF3-C2CD-40B2-B1C8-6AFD1AA8F0DE}"/>
    <hyperlink ref="A138" r:id="rId110" display="https://www.soccerstats.com/team.asp?league=france&amp;stats=u953-nimes" xr:uid="{7C5F2676-BA96-468D-B0FE-BD3516BCC90D}"/>
    <hyperlink ref="A139" r:id="rId111" display="https://www.soccerstats.com/team.asp?league=france&amp;stats=u947-rennes" xr:uid="{52F8E979-D518-4480-AD79-B57E20610CEA}"/>
    <hyperlink ref="A140" r:id="rId112" display="https://www.soccerstats.com/team.asp?league=france&amp;stats=u955-amiens" xr:uid="{D5F87ABA-ACFB-4570-94BA-C728FA0D8184}"/>
    <hyperlink ref="A141" r:id="rId113" display="https://www.soccerstats.com/team.asp?league=france&amp;stats=u940-marseille" xr:uid="{5E621216-34A2-400E-BB15-56598C579296}"/>
    <hyperlink ref="A142" r:id="rId114" display="https://www.soccerstats.com/team.asp?league=france&amp;stats=u944-montpellier" xr:uid="{D912BFD1-A585-4F3E-927E-C2742262C2A9}"/>
    <hyperlink ref="A143" r:id="rId115" display="https://www.soccerstats.com/team.asp?league=france&amp;stats=u942-nantes" xr:uid="{00172694-9C3E-4EC6-B983-40F475240E6D}"/>
    <hyperlink ref="A144" r:id="rId116" display="https://www.soccerstats.com/team.asp?league=france&amp;stats=u941-toulouse" xr:uid="{6149B8B6-6178-4656-85BE-91AAE5268642}"/>
    <hyperlink ref="A145" r:id="rId117" display="https://www.soccerstats.com/team.asp?league=france&amp;stats=u945-dijon" xr:uid="{5DB024FC-58EA-4C6A-9616-5C473FC3A4E0}"/>
    <hyperlink ref="A146" r:id="rId118" display="https://www.soccerstats.com/team.asp?league=france&amp;stats=u946-lille" xr:uid="{18D993FB-8DDD-4E74-8E52-5F6CD145C1B8}"/>
    <hyperlink ref="A147" r:id="rId119" display="https://www.soccerstats.com/team.asp?league=france&amp;stats=u951-reims" xr:uid="{98F447EC-8E57-4891-AC81-39B0109243F5}"/>
    <hyperlink ref="A148" r:id="rId120" display="https://www.soccerstats.com/team.asp?league=france&amp;stats=u957-strasbourg" xr:uid="{12EB0F67-5E5D-46AA-B41B-C9249CF65FF8}"/>
    <hyperlink ref="A153" r:id="rId121" display="https://www.soccerstats.com/table.asp?league=france&amp;tid=e" xr:uid="{C8B9FF61-2CE7-48FC-873D-1B4CA850A676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27"/>
  <dimension ref="A1:U153"/>
  <sheetViews>
    <sheetView topLeftCell="A51" workbookViewId="0">
      <selection activeCell="R51" sqref="R51:U69"/>
    </sheetView>
  </sheetViews>
  <sheetFormatPr baseColWidth="10" defaultRowHeight="15" x14ac:dyDescent="0.25"/>
  <cols>
    <col min="1" max="1" width="18.28515625" bestFit="1" customWidth="1"/>
    <col min="2" max="2" width="9.7109375" bestFit="1" customWidth="1"/>
    <col min="3" max="3" width="5" bestFit="1" customWidth="1"/>
    <col min="4" max="6" width="6.140625" bestFit="1" customWidth="1"/>
    <col min="7" max="7" width="5.85546875" bestFit="1" customWidth="1"/>
    <col min="8" max="10" width="5.28515625" bestFit="1" customWidth="1"/>
    <col min="11" max="15" width="6.140625" bestFit="1" customWidth="1"/>
    <col min="16" max="16" width="4.5703125" bestFit="1" customWidth="1"/>
  </cols>
  <sheetData>
    <row r="1" spans="1:21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85"/>
      <c r="B4" s="2" t="s">
        <v>274</v>
      </c>
      <c r="C4" s="71">
        <v>6</v>
      </c>
      <c r="D4" s="82">
        <v>3.33</v>
      </c>
      <c r="E4" s="72">
        <v>1</v>
      </c>
      <c r="F4" s="72">
        <v>1</v>
      </c>
      <c r="G4" s="72">
        <v>0.83</v>
      </c>
      <c r="H4" s="72">
        <v>0.5</v>
      </c>
      <c r="I4" s="72">
        <v>0</v>
      </c>
      <c r="J4" s="72">
        <v>0</v>
      </c>
      <c r="K4" s="72">
        <v>0</v>
      </c>
      <c r="L4" s="72">
        <v>0.83</v>
      </c>
      <c r="M4" s="72">
        <v>0.17</v>
      </c>
      <c r="N4" s="72">
        <v>0</v>
      </c>
      <c r="O4" s="72">
        <v>0.17</v>
      </c>
      <c r="P4" s="72">
        <v>0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</row>
    <row r="5" spans="1:21" x14ac:dyDescent="0.25">
      <c r="A5" s="2" t="s">
        <v>275</v>
      </c>
      <c r="B5" s="71">
        <v>6</v>
      </c>
      <c r="C5" s="82">
        <v>2.83</v>
      </c>
      <c r="D5" s="72">
        <v>0.83</v>
      </c>
      <c r="E5" s="72">
        <v>0.67</v>
      </c>
      <c r="F5" s="72">
        <v>0.5</v>
      </c>
      <c r="G5" s="72">
        <v>0.5</v>
      </c>
      <c r="H5" s="72">
        <v>0.17</v>
      </c>
      <c r="I5" s="72">
        <v>0.17</v>
      </c>
      <c r="J5" s="72">
        <v>0</v>
      </c>
      <c r="K5" s="72">
        <v>0.67</v>
      </c>
      <c r="L5" s="72">
        <v>0.17</v>
      </c>
      <c r="M5" s="72">
        <v>0.33</v>
      </c>
      <c r="N5" s="72">
        <v>0</v>
      </c>
      <c r="O5" s="72">
        <v>0.17</v>
      </c>
      <c r="R5" s="4" t="str">
        <f>IF(D5&lt;$Q$1,"No Bet","Bet")</f>
        <v>No Bet</v>
      </c>
      <c r="S5" s="4" t="str">
        <f t="shared" ref="S5:U5" si="1">IF(E5&lt;$Q$1,"No Bet","Bet")</f>
        <v>No 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276</v>
      </c>
      <c r="B6" s="71">
        <v>6</v>
      </c>
      <c r="C6" s="82">
        <v>2.83</v>
      </c>
      <c r="D6" s="72">
        <v>1</v>
      </c>
      <c r="E6" s="72">
        <v>1</v>
      </c>
      <c r="F6" s="72">
        <v>0.5</v>
      </c>
      <c r="G6" s="72">
        <v>0.33</v>
      </c>
      <c r="H6" s="72">
        <v>0</v>
      </c>
      <c r="I6" s="72">
        <v>0</v>
      </c>
      <c r="J6" s="72">
        <v>0</v>
      </c>
      <c r="K6" s="72">
        <v>0.67</v>
      </c>
      <c r="L6" s="72">
        <v>0.17</v>
      </c>
      <c r="M6" s="72">
        <v>0.17</v>
      </c>
      <c r="N6" s="72">
        <v>0.17</v>
      </c>
      <c r="O6" s="72">
        <v>0.17</v>
      </c>
      <c r="R6" s="4" t="str">
        <f t="shared" ref="R6:R23" si="2">IF(D6&lt;$Q$1,"No Bet","Bet")</f>
        <v>Bet</v>
      </c>
      <c r="S6" s="4" t="str">
        <f t="shared" ref="S6:S23" si="3">IF(E6&lt;$Q$1,"No Bet","Bet")</f>
        <v>Bet</v>
      </c>
      <c r="T6" s="4" t="str">
        <f t="shared" ref="T6:T23" si="4">IF(F6&lt;$Q$1,"No Bet","Bet")</f>
        <v>No Bet</v>
      </c>
      <c r="U6" s="4" t="str">
        <f t="shared" ref="U6:U23" si="5">IF(G6&lt;$Q$1,"No Bet","Bet")</f>
        <v>No Bet</v>
      </c>
    </row>
    <row r="7" spans="1:21" x14ac:dyDescent="0.25">
      <c r="A7" s="2" t="s">
        <v>277</v>
      </c>
      <c r="B7" s="71">
        <v>6</v>
      </c>
      <c r="C7" s="82">
        <v>2.67</v>
      </c>
      <c r="D7" s="72">
        <v>1</v>
      </c>
      <c r="E7" s="72">
        <v>1</v>
      </c>
      <c r="F7" s="72">
        <v>0.67</v>
      </c>
      <c r="G7" s="72">
        <v>0</v>
      </c>
      <c r="H7" s="72">
        <v>0</v>
      </c>
      <c r="I7" s="72">
        <v>0</v>
      </c>
      <c r="J7" s="72">
        <v>0</v>
      </c>
      <c r="K7" s="72">
        <v>0.67</v>
      </c>
      <c r="L7" s="72">
        <v>0.17</v>
      </c>
      <c r="M7" s="72">
        <v>0.17</v>
      </c>
      <c r="N7" s="72">
        <v>0.17</v>
      </c>
      <c r="O7" s="72">
        <v>0.17</v>
      </c>
      <c r="R7" s="4" t="str">
        <f t="shared" si="2"/>
        <v>Bet</v>
      </c>
      <c r="S7" s="4" t="str">
        <f t="shared" si="3"/>
        <v>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278</v>
      </c>
      <c r="B8" s="71">
        <v>6</v>
      </c>
      <c r="C8" s="82">
        <v>2.5</v>
      </c>
      <c r="D8" s="72">
        <v>1</v>
      </c>
      <c r="E8" s="72">
        <v>0.83</v>
      </c>
      <c r="F8" s="72">
        <v>0.33</v>
      </c>
      <c r="G8" s="72">
        <v>0.33</v>
      </c>
      <c r="H8" s="72">
        <v>0</v>
      </c>
      <c r="I8" s="72">
        <v>0</v>
      </c>
      <c r="J8" s="72">
        <v>0</v>
      </c>
      <c r="K8" s="72">
        <v>0.5</v>
      </c>
      <c r="L8" s="72">
        <v>0.17</v>
      </c>
      <c r="M8" s="72">
        <v>0.33</v>
      </c>
      <c r="N8" s="72">
        <v>0.17</v>
      </c>
      <c r="O8" s="72">
        <v>0.33</v>
      </c>
      <c r="R8" s="4" t="str">
        <f t="shared" si="2"/>
        <v>Bet</v>
      </c>
      <c r="S8" s="4" t="str">
        <f t="shared" si="3"/>
        <v>No 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279</v>
      </c>
      <c r="B9" s="71">
        <v>6</v>
      </c>
      <c r="C9" s="82">
        <v>2.5</v>
      </c>
      <c r="D9" s="72">
        <v>1</v>
      </c>
      <c r="E9" s="72">
        <v>0.5</v>
      </c>
      <c r="F9" s="72">
        <v>0.33</v>
      </c>
      <c r="G9" s="72">
        <v>0.33</v>
      </c>
      <c r="H9" s="72">
        <v>0.17</v>
      </c>
      <c r="I9" s="72">
        <v>0.17</v>
      </c>
      <c r="J9" s="72">
        <v>0</v>
      </c>
      <c r="K9" s="72">
        <v>0.33</v>
      </c>
      <c r="L9" s="72">
        <v>0.33</v>
      </c>
      <c r="M9" s="72">
        <v>0.33</v>
      </c>
      <c r="N9" s="72">
        <v>0.33</v>
      </c>
      <c r="O9" s="72">
        <v>0.33</v>
      </c>
      <c r="R9" s="4" t="str">
        <f t="shared" si="2"/>
        <v>Bet</v>
      </c>
      <c r="S9" s="4" t="str">
        <f t="shared" si="3"/>
        <v>No 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280</v>
      </c>
      <c r="B10" s="71">
        <v>6</v>
      </c>
      <c r="C10" s="82">
        <v>2.33</v>
      </c>
      <c r="D10" s="72">
        <v>1</v>
      </c>
      <c r="E10" s="72">
        <v>0.5</v>
      </c>
      <c r="F10" s="72">
        <v>0.5</v>
      </c>
      <c r="G10" s="72">
        <v>0.33</v>
      </c>
      <c r="H10" s="72">
        <v>0</v>
      </c>
      <c r="I10" s="72">
        <v>0</v>
      </c>
      <c r="J10" s="72">
        <v>0</v>
      </c>
      <c r="K10" s="72">
        <v>0.5</v>
      </c>
      <c r="L10" s="72">
        <v>0.5</v>
      </c>
      <c r="M10" s="72">
        <v>0</v>
      </c>
      <c r="N10" s="72">
        <v>0.5</v>
      </c>
      <c r="O10" s="72">
        <v>0</v>
      </c>
      <c r="R10" s="4" t="str">
        <f t="shared" si="2"/>
        <v>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281</v>
      </c>
      <c r="B11" s="71">
        <v>6</v>
      </c>
      <c r="C11" s="82">
        <v>2.33</v>
      </c>
      <c r="D11" s="72">
        <v>0.83</v>
      </c>
      <c r="E11" s="72">
        <v>0.67</v>
      </c>
      <c r="F11" s="72">
        <v>0.33</v>
      </c>
      <c r="G11" s="72">
        <v>0.17</v>
      </c>
      <c r="H11" s="72">
        <v>0.17</v>
      </c>
      <c r="I11" s="72">
        <v>0.17</v>
      </c>
      <c r="J11" s="72">
        <v>0</v>
      </c>
      <c r="K11" s="72">
        <v>0.5</v>
      </c>
      <c r="L11" s="72">
        <v>0.33</v>
      </c>
      <c r="M11" s="72">
        <v>0.33</v>
      </c>
      <c r="N11" s="72">
        <v>0.17</v>
      </c>
      <c r="O11" s="72">
        <v>0.17</v>
      </c>
      <c r="R11" s="4" t="str">
        <f t="shared" si="2"/>
        <v>No 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282</v>
      </c>
      <c r="B12" s="71">
        <v>6</v>
      </c>
      <c r="C12" s="82">
        <v>2.17</v>
      </c>
      <c r="D12" s="72">
        <v>1</v>
      </c>
      <c r="E12" s="72">
        <v>0.67</v>
      </c>
      <c r="F12" s="72">
        <v>0.5</v>
      </c>
      <c r="G12" s="72">
        <v>0</v>
      </c>
      <c r="H12" s="72">
        <v>0</v>
      </c>
      <c r="I12" s="72">
        <v>0</v>
      </c>
      <c r="J12" s="72">
        <v>0</v>
      </c>
      <c r="K12" s="72">
        <v>0.5</v>
      </c>
      <c r="L12" s="72">
        <v>0.33</v>
      </c>
      <c r="M12" s="72">
        <v>0.17</v>
      </c>
      <c r="N12" s="72">
        <v>0.33</v>
      </c>
      <c r="O12" s="72">
        <v>0.17</v>
      </c>
      <c r="R12" s="4" t="str">
        <f t="shared" si="2"/>
        <v>Bet</v>
      </c>
      <c r="S12" s="4" t="str">
        <f t="shared" si="3"/>
        <v>No 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283</v>
      </c>
      <c r="B13" s="71">
        <v>6</v>
      </c>
      <c r="C13" s="82">
        <v>2.17</v>
      </c>
      <c r="D13" s="72">
        <v>1</v>
      </c>
      <c r="E13" s="72">
        <v>0.67</v>
      </c>
      <c r="F13" s="72">
        <v>0.5</v>
      </c>
      <c r="G13" s="72">
        <v>0</v>
      </c>
      <c r="H13" s="72">
        <v>0</v>
      </c>
      <c r="I13" s="72">
        <v>0</v>
      </c>
      <c r="J13" s="72">
        <v>0</v>
      </c>
      <c r="K13" s="72">
        <v>0.33</v>
      </c>
      <c r="L13" s="72">
        <v>0</v>
      </c>
      <c r="M13" s="72">
        <v>0.67</v>
      </c>
      <c r="N13" s="72">
        <v>0</v>
      </c>
      <c r="O13" s="72">
        <v>0.67</v>
      </c>
      <c r="R13" s="4" t="str">
        <f t="shared" si="2"/>
        <v>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284</v>
      </c>
      <c r="B14" s="71">
        <v>6</v>
      </c>
      <c r="C14" s="82">
        <v>2.17</v>
      </c>
      <c r="D14" s="72">
        <v>1</v>
      </c>
      <c r="E14" s="72">
        <v>0.83</v>
      </c>
      <c r="F14" s="72">
        <v>0.33</v>
      </c>
      <c r="G14" s="72">
        <v>0</v>
      </c>
      <c r="H14" s="72">
        <v>0</v>
      </c>
      <c r="I14" s="72">
        <v>0</v>
      </c>
      <c r="J14" s="72">
        <v>0</v>
      </c>
      <c r="K14" s="72">
        <v>0.5</v>
      </c>
      <c r="L14" s="72">
        <v>0.5</v>
      </c>
      <c r="M14" s="72">
        <v>0</v>
      </c>
      <c r="N14" s="72">
        <v>0.5</v>
      </c>
      <c r="O14" s="72">
        <v>0</v>
      </c>
      <c r="R14" s="4" t="str">
        <f t="shared" si="2"/>
        <v>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285</v>
      </c>
      <c r="B15" s="71">
        <v>6</v>
      </c>
      <c r="C15" s="82">
        <v>2</v>
      </c>
      <c r="D15" s="72">
        <v>1</v>
      </c>
      <c r="E15" s="72">
        <v>0.67</v>
      </c>
      <c r="F15" s="72">
        <v>0.33</v>
      </c>
      <c r="G15" s="72">
        <v>0</v>
      </c>
      <c r="H15" s="72">
        <v>0</v>
      </c>
      <c r="I15" s="72">
        <v>0</v>
      </c>
      <c r="J15" s="72">
        <v>0</v>
      </c>
      <c r="K15" s="72">
        <v>0.5</v>
      </c>
      <c r="L15" s="72">
        <v>0.33</v>
      </c>
      <c r="M15" s="72">
        <v>0.17</v>
      </c>
      <c r="N15" s="72">
        <v>0.33</v>
      </c>
      <c r="O15" s="72">
        <v>0.17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286</v>
      </c>
      <c r="B16" s="71">
        <v>6</v>
      </c>
      <c r="C16" s="82">
        <v>2</v>
      </c>
      <c r="D16" s="72">
        <v>0.83</v>
      </c>
      <c r="E16" s="72">
        <v>0.83</v>
      </c>
      <c r="F16" s="72">
        <v>0.33</v>
      </c>
      <c r="G16" s="72">
        <v>0</v>
      </c>
      <c r="H16" s="72">
        <v>0</v>
      </c>
      <c r="I16" s="72">
        <v>0</v>
      </c>
      <c r="J16" s="72">
        <v>0</v>
      </c>
      <c r="K16" s="72">
        <v>0.67</v>
      </c>
      <c r="L16" s="72">
        <v>0.17</v>
      </c>
      <c r="M16" s="72">
        <v>0.33</v>
      </c>
      <c r="N16" s="72">
        <v>0</v>
      </c>
      <c r="O16" s="72">
        <v>0.17</v>
      </c>
      <c r="R16" s="4" t="str">
        <f t="shared" si="2"/>
        <v>No Bet</v>
      </c>
      <c r="S16" s="4" t="str">
        <f t="shared" si="3"/>
        <v>No 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287</v>
      </c>
      <c r="B17" s="71">
        <v>6</v>
      </c>
      <c r="C17" s="82">
        <v>1.83</v>
      </c>
      <c r="D17" s="72">
        <v>0.67</v>
      </c>
      <c r="E17" s="72">
        <v>0.67</v>
      </c>
      <c r="F17" s="72">
        <v>0.5</v>
      </c>
      <c r="G17" s="72">
        <v>0</v>
      </c>
      <c r="H17" s="72">
        <v>0</v>
      </c>
      <c r="I17" s="72">
        <v>0</v>
      </c>
      <c r="J17" s="72">
        <v>0</v>
      </c>
      <c r="K17" s="72">
        <v>0.5</v>
      </c>
      <c r="L17" s="72">
        <v>0.33</v>
      </c>
      <c r="M17" s="72">
        <v>0.5</v>
      </c>
      <c r="N17" s="72">
        <v>0</v>
      </c>
      <c r="O17" s="72">
        <v>0.17</v>
      </c>
      <c r="R17" s="4" t="str">
        <f t="shared" si="2"/>
        <v>No Bet</v>
      </c>
      <c r="S17" s="4" t="str">
        <f t="shared" si="3"/>
        <v>No 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288</v>
      </c>
      <c r="B18" s="71">
        <v>6</v>
      </c>
      <c r="C18" s="82">
        <v>1.83</v>
      </c>
      <c r="D18" s="72">
        <v>1</v>
      </c>
      <c r="E18" s="72">
        <v>0.67</v>
      </c>
      <c r="F18" s="72">
        <v>0.17</v>
      </c>
      <c r="G18" s="72">
        <v>0</v>
      </c>
      <c r="H18" s="72">
        <v>0</v>
      </c>
      <c r="I18" s="72">
        <v>0</v>
      </c>
      <c r="J18" s="72">
        <v>0</v>
      </c>
      <c r="K18" s="72">
        <v>0.33</v>
      </c>
      <c r="L18" s="72">
        <v>0.5</v>
      </c>
      <c r="M18" s="72">
        <v>0.17</v>
      </c>
      <c r="N18" s="72">
        <v>0.5</v>
      </c>
      <c r="O18" s="72">
        <v>0.17</v>
      </c>
      <c r="R18" s="4" t="str">
        <f t="shared" si="2"/>
        <v>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289</v>
      </c>
      <c r="B19" s="71">
        <v>6</v>
      </c>
      <c r="C19" s="82">
        <v>1.67</v>
      </c>
      <c r="D19" s="72">
        <v>0.83</v>
      </c>
      <c r="E19" s="72">
        <v>0.17</v>
      </c>
      <c r="F19" s="72">
        <v>0.17</v>
      </c>
      <c r="G19" s="72">
        <v>0.17</v>
      </c>
      <c r="H19" s="72">
        <v>0.17</v>
      </c>
      <c r="I19" s="72">
        <v>0.17</v>
      </c>
      <c r="J19" s="72">
        <v>0</v>
      </c>
      <c r="K19" s="72">
        <v>0.17</v>
      </c>
      <c r="L19" s="72">
        <v>0.17</v>
      </c>
      <c r="M19" s="72">
        <v>0.83</v>
      </c>
      <c r="N19" s="72">
        <v>0</v>
      </c>
      <c r="O19" s="72">
        <v>0.67</v>
      </c>
      <c r="R19" s="4" t="str">
        <f t="shared" si="2"/>
        <v>No Bet</v>
      </c>
      <c r="S19" s="4" t="str">
        <f t="shared" si="3"/>
        <v>No 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2" t="s">
        <v>290</v>
      </c>
      <c r="B20" s="71">
        <v>6</v>
      </c>
      <c r="C20" s="82">
        <v>1.5</v>
      </c>
      <c r="D20" s="72">
        <v>0.83</v>
      </c>
      <c r="E20" s="72">
        <v>0.5</v>
      </c>
      <c r="F20" s="72">
        <v>0.17</v>
      </c>
      <c r="G20" s="72">
        <v>0</v>
      </c>
      <c r="H20" s="72">
        <v>0</v>
      </c>
      <c r="I20" s="72">
        <v>0</v>
      </c>
      <c r="J20" s="72">
        <v>0</v>
      </c>
      <c r="K20" s="72">
        <v>0.17</v>
      </c>
      <c r="L20" s="72">
        <v>0.5</v>
      </c>
      <c r="M20" s="72">
        <v>0.5</v>
      </c>
      <c r="N20" s="72">
        <v>0.33</v>
      </c>
      <c r="O20" s="72">
        <v>0.33</v>
      </c>
      <c r="R20" s="4" t="str">
        <f t="shared" si="2"/>
        <v>No Bet</v>
      </c>
      <c r="S20" s="4" t="str">
        <f t="shared" si="3"/>
        <v>No Bet</v>
      </c>
      <c r="T20" s="4" t="str">
        <f t="shared" si="4"/>
        <v>No Bet</v>
      </c>
      <c r="U20" s="4" t="str">
        <f t="shared" si="5"/>
        <v>No Bet</v>
      </c>
    </row>
    <row r="21" spans="1:21" x14ac:dyDescent="0.25">
      <c r="A21" s="2" t="s">
        <v>291</v>
      </c>
      <c r="B21" s="71">
        <v>6</v>
      </c>
      <c r="C21" s="82">
        <v>1.5</v>
      </c>
      <c r="D21" s="72">
        <v>1</v>
      </c>
      <c r="E21" s="72">
        <v>0.33</v>
      </c>
      <c r="F21" s="72">
        <v>0.17</v>
      </c>
      <c r="G21" s="72">
        <v>0</v>
      </c>
      <c r="H21" s="72">
        <v>0</v>
      </c>
      <c r="I21" s="72">
        <v>0</v>
      </c>
      <c r="J21" s="72">
        <v>0</v>
      </c>
      <c r="K21" s="72">
        <v>0.33</v>
      </c>
      <c r="L21" s="72">
        <v>0.5</v>
      </c>
      <c r="M21" s="72">
        <v>0.17</v>
      </c>
      <c r="N21" s="72">
        <v>0.5</v>
      </c>
      <c r="O21" s="72">
        <v>0.17</v>
      </c>
      <c r="R21" s="4" t="str">
        <f t="shared" si="2"/>
        <v>Bet</v>
      </c>
      <c r="S21" s="4" t="str">
        <f t="shared" si="3"/>
        <v>No Bet</v>
      </c>
      <c r="T21" s="4" t="str">
        <f t="shared" si="4"/>
        <v>No Bet</v>
      </c>
      <c r="U21" s="4" t="str">
        <f t="shared" si="5"/>
        <v>No Bet</v>
      </c>
    </row>
    <row r="22" spans="1:21" x14ac:dyDescent="0.25">
      <c r="A22" s="2" t="s">
        <v>292</v>
      </c>
      <c r="B22" s="71">
        <v>6</v>
      </c>
      <c r="C22" s="82">
        <v>1.33</v>
      </c>
      <c r="D22" s="72">
        <v>0.67</v>
      </c>
      <c r="E22" s="72">
        <v>0.33</v>
      </c>
      <c r="F22" s="72">
        <v>0.33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0.33</v>
      </c>
      <c r="M22" s="72">
        <v>1</v>
      </c>
      <c r="N22" s="72">
        <v>0</v>
      </c>
      <c r="O22" s="72">
        <v>0.67</v>
      </c>
      <c r="R22" s="4" t="str">
        <f t="shared" si="2"/>
        <v>No Bet</v>
      </c>
      <c r="S22" s="4" t="str">
        <f t="shared" si="3"/>
        <v>No Bet</v>
      </c>
      <c r="T22" s="4" t="str">
        <f t="shared" si="4"/>
        <v>No Bet</v>
      </c>
      <c r="U22" s="4" t="str">
        <f t="shared" si="5"/>
        <v>No Bet</v>
      </c>
    </row>
    <row r="23" spans="1:21" x14ac:dyDescent="0.25">
      <c r="A23" s="2" t="s">
        <v>293</v>
      </c>
      <c r="B23" s="71">
        <v>6</v>
      </c>
      <c r="C23" s="82">
        <v>0.83</v>
      </c>
      <c r="D23" s="72">
        <v>0.5</v>
      </c>
      <c r="E23" s="72">
        <v>0.17</v>
      </c>
      <c r="F23" s="72">
        <v>0.17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1</v>
      </c>
      <c r="M23" s="72">
        <v>0.5</v>
      </c>
      <c r="N23" s="72">
        <v>0.5</v>
      </c>
      <c r="O23" s="72">
        <v>0</v>
      </c>
      <c r="R23" s="4" t="str">
        <f t="shared" si="2"/>
        <v>No Bet</v>
      </c>
      <c r="S23" s="4" t="str">
        <f t="shared" si="3"/>
        <v>No Bet</v>
      </c>
      <c r="T23" s="4" t="str">
        <f t="shared" si="4"/>
        <v>No Bet</v>
      </c>
      <c r="U23" s="4" t="str">
        <f t="shared" si="5"/>
        <v>No Bet</v>
      </c>
    </row>
    <row r="24" spans="1:21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25" spans="1:21" ht="15.75" thickBot="1" x14ac:dyDescent="0.3">
      <c r="A25" s="83" t="s">
        <v>40</v>
      </c>
      <c r="B25" s="57"/>
      <c r="C25" s="57"/>
      <c r="D25" s="84">
        <v>0.9</v>
      </c>
      <c r="E25" s="84">
        <v>0.63300000000000001</v>
      </c>
      <c r="F25" s="84">
        <v>0.38300000000000001</v>
      </c>
      <c r="G25" s="84">
        <v>0.13300000000000001</v>
      </c>
      <c r="H25" s="84">
        <v>3.3000000000000002E-2</v>
      </c>
      <c r="I25" s="84">
        <v>3.3000000000000002E-2</v>
      </c>
      <c r="J25" s="84">
        <v>0</v>
      </c>
      <c r="K25" s="84">
        <v>0.433</v>
      </c>
      <c r="L25" s="84">
        <v>0.33300000000000002</v>
      </c>
      <c r="M25" s="84">
        <v>0.33300000000000002</v>
      </c>
      <c r="N25" s="84">
        <v>0.23300000000000001</v>
      </c>
      <c r="O25" s="84">
        <v>0.23300000000000001</v>
      </c>
    </row>
    <row r="26" spans="1:21" ht="15.75" thickBot="1" x14ac:dyDescent="0.3">
      <c r="A26" s="85" t="s">
        <v>41</v>
      </c>
      <c r="B26" s="81" t="s">
        <v>2</v>
      </c>
      <c r="C26" s="81" t="s">
        <v>3</v>
      </c>
      <c r="D26" s="81" t="s">
        <v>4</v>
      </c>
      <c r="E26" s="81" t="s">
        <v>5</v>
      </c>
      <c r="F26" s="81" t="s">
        <v>6</v>
      </c>
      <c r="G26" s="81" t="s">
        <v>7</v>
      </c>
      <c r="H26" s="81" t="s">
        <v>8</v>
      </c>
      <c r="I26" s="81" t="s">
        <v>9</v>
      </c>
      <c r="J26" s="81" t="s">
        <v>10</v>
      </c>
      <c r="K26" s="81" t="s">
        <v>11</v>
      </c>
      <c r="L26" s="81" t="s">
        <v>12</v>
      </c>
      <c r="M26" s="81" t="s">
        <v>13</v>
      </c>
      <c r="N26" s="81" t="s">
        <v>14</v>
      </c>
      <c r="O26" s="81" t="s">
        <v>15</v>
      </c>
      <c r="R26" s="6">
        <v>0.5</v>
      </c>
      <c r="S26" s="7">
        <v>1.5</v>
      </c>
      <c r="T26" s="7">
        <v>2.5</v>
      </c>
      <c r="U26" s="8">
        <v>3.5</v>
      </c>
    </row>
    <row r="27" spans="1:21" x14ac:dyDescent="0.25">
      <c r="A27" s="85"/>
      <c r="B27" s="2" t="s">
        <v>281</v>
      </c>
      <c r="C27" s="71">
        <v>3</v>
      </c>
      <c r="D27" s="82">
        <v>3.67</v>
      </c>
      <c r="E27" s="72">
        <v>1</v>
      </c>
      <c r="F27" s="72">
        <v>1</v>
      </c>
      <c r="G27" s="72">
        <v>0.67</v>
      </c>
      <c r="H27" s="72">
        <v>0.33</v>
      </c>
      <c r="I27" s="72">
        <v>0.33</v>
      </c>
      <c r="J27" s="72">
        <v>0.33</v>
      </c>
      <c r="K27" s="72">
        <v>0</v>
      </c>
      <c r="L27" s="72">
        <v>0.67</v>
      </c>
      <c r="M27" s="72">
        <v>0.33</v>
      </c>
      <c r="N27" s="72">
        <v>0</v>
      </c>
      <c r="O27" s="72">
        <v>0.33</v>
      </c>
      <c r="P27" s="72">
        <v>0</v>
      </c>
      <c r="R27" s="4" t="str">
        <f>IF(E27&lt;$Q$1,"No Bet","Bet")</f>
        <v>Bet</v>
      </c>
      <c r="S27" s="4" t="str">
        <f t="shared" ref="S27:U27" si="6">IF(F27&lt;$Q$1,"No Bet","Bet")</f>
        <v>Bet</v>
      </c>
      <c r="T27" s="4" t="str">
        <f t="shared" si="6"/>
        <v>No Bet</v>
      </c>
      <c r="U27" s="4" t="str">
        <f t="shared" si="6"/>
        <v>No Bet</v>
      </c>
    </row>
    <row r="28" spans="1:21" x14ac:dyDescent="0.25">
      <c r="A28" s="2" t="s">
        <v>278</v>
      </c>
      <c r="B28" s="71">
        <v>3</v>
      </c>
      <c r="C28" s="82">
        <v>3.33</v>
      </c>
      <c r="D28" s="72">
        <v>1</v>
      </c>
      <c r="E28" s="72">
        <v>1</v>
      </c>
      <c r="F28" s="72">
        <v>0.67</v>
      </c>
      <c r="G28" s="72">
        <v>0.67</v>
      </c>
      <c r="H28" s="72">
        <v>0</v>
      </c>
      <c r="I28" s="72">
        <v>0</v>
      </c>
      <c r="J28" s="72">
        <v>0</v>
      </c>
      <c r="K28" s="72">
        <v>0.67</v>
      </c>
      <c r="L28" s="72">
        <v>0.33</v>
      </c>
      <c r="M28" s="72">
        <v>0</v>
      </c>
      <c r="N28" s="72">
        <v>0.33</v>
      </c>
      <c r="O28" s="72">
        <v>0</v>
      </c>
      <c r="R28" s="4" t="str">
        <f>IF(D28&lt;$Q$1,"No Bet","Bet")</f>
        <v>Bet</v>
      </c>
      <c r="S28" s="4" t="str">
        <f t="shared" ref="S28:U28" si="7">IF(E28&lt;$Q$1,"No Bet","Bet")</f>
        <v>Bet</v>
      </c>
      <c r="T28" s="4" t="str">
        <f t="shared" si="7"/>
        <v>No Bet</v>
      </c>
      <c r="U28" s="4" t="str">
        <f t="shared" si="7"/>
        <v>No Bet</v>
      </c>
    </row>
    <row r="29" spans="1:21" x14ac:dyDescent="0.25">
      <c r="A29" s="2" t="s">
        <v>274</v>
      </c>
      <c r="B29" s="71">
        <v>2</v>
      </c>
      <c r="C29" s="82">
        <v>3</v>
      </c>
      <c r="D29" s="72">
        <v>1</v>
      </c>
      <c r="E29" s="72">
        <v>1</v>
      </c>
      <c r="F29" s="72">
        <v>0.5</v>
      </c>
      <c r="G29" s="72">
        <v>0.5</v>
      </c>
      <c r="H29" s="72">
        <v>0</v>
      </c>
      <c r="I29" s="72">
        <v>0</v>
      </c>
      <c r="J29" s="72">
        <v>0</v>
      </c>
      <c r="K29" s="72">
        <v>1</v>
      </c>
      <c r="L29" s="72">
        <v>0</v>
      </c>
      <c r="M29" s="72">
        <v>0</v>
      </c>
      <c r="N29" s="72">
        <v>0</v>
      </c>
      <c r="O29" s="72">
        <v>0</v>
      </c>
      <c r="R29" s="4" t="str">
        <f t="shared" ref="R29:R46" si="8">IF(D29&lt;$Q$1,"No Bet","Bet")</f>
        <v>Bet</v>
      </c>
      <c r="S29" s="4" t="str">
        <f t="shared" ref="S29:S46" si="9">IF(E29&lt;$Q$1,"No Bet","Bet")</f>
        <v>Bet</v>
      </c>
      <c r="T29" s="4" t="str">
        <f t="shared" ref="T29:T46" si="10">IF(F29&lt;$Q$1,"No Bet","Bet")</f>
        <v>No Bet</v>
      </c>
      <c r="U29" s="4" t="str">
        <f t="shared" ref="U29:U46" si="11">IF(G29&lt;$Q$1,"No Bet","Bet")</f>
        <v>No Bet</v>
      </c>
    </row>
    <row r="30" spans="1:21" x14ac:dyDescent="0.25">
      <c r="A30" s="2" t="s">
        <v>276</v>
      </c>
      <c r="B30" s="71">
        <v>2</v>
      </c>
      <c r="C30" s="82">
        <v>3</v>
      </c>
      <c r="D30" s="72">
        <v>1</v>
      </c>
      <c r="E30" s="72">
        <v>1</v>
      </c>
      <c r="F30" s="72">
        <v>0.5</v>
      </c>
      <c r="G30" s="72">
        <v>0.5</v>
      </c>
      <c r="H30" s="72">
        <v>0</v>
      </c>
      <c r="I30" s="72">
        <v>0</v>
      </c>
      <c r="J30" s="72">
        <v>0</v>
      </c>
      <c r="K30" s="72">
        <v>0.5</v>
      </c>
      <c r="L30" s="72">
        <v>0.5</v>
      </c>
      <c r="M30" s="72">
        <v>0</v>
      </c>
      <c r="N30" s="72">
        <v>0.5</v>
      </c>
      <c r="O30" s="72">
        <v>0</v>
      </c>
      <c r="R30" s="4" t="str">
        <f t="shared" si="8"/>
        <v>Bet</v>
      </c>
      <c r="S30" s="4" t="str">
        <f t="shared" si="9"/>
        <v>Bet</v>
      </c>
      <c r="T30" s="4" t="str">
        <f t="shared" si="10"/>
        <v>No Bet</v>
      </c>
      <c r="U30" s="4" t="str">
        <f t="shared" si="11"/>
        <v>No Bet</v>
      </c>
    </row>
    <row r="31" spans="1:21" x14ac:dyDescent="0.25">
      <c r="A31" s="2" t="s">
        <v>277</v>
      </c>
      <c r="B31" s="71">
        <v>4</v>
      </c>
      <c r="C31" s="82">
        <v>2.75</v>
      </c>
      <c r="D31" s="72">
        <v>1</v>
      </c>
      <c r="E31" s="72">
        <v>1</v>
      </c>
      <c r="F31" s="72">
        <v>0.75</v>
      </c>
      <c r="G31" s="72">
        <v>0</v>
      </c>
      <c r="H31" s="72">
        <v>0</v>
      </c>
      <c r="I31" s="72">
        <v>0</v>
      </c>
      <c r="J31" s="72">
        <v>0</v>
      </c>
      <c r="K31" s="72">
        <v>0.75</v>
      </c>
      <c r="L31" s="72">
        <v>0.25</v>
      </c>
      <c r="M31" s="72">
        <v>0</v>
      </c>
      <c r="N31" s="72">
        <v>0.25</v>
      </c>
      <c r="O31" s="72">
        <v>0</v>
      </c>
      <c r="R31" s="4" t="str">
        <f t="shared" si="8"/>
        <v>Bet</v>
      </c>
      <c r="S31" s="4" t="str">
        <f t="shared" si="9"/>
        <v>Bet</v>
      </c>
      <c r="T31" s="4" t="str">
        <f t="shared" si="10"/>
        <v>No Bet</v>
      </c>
      <c r="U31" s="4" t="str">
        <f t="shared" si="11"/>
        <v>No Bet</v>
      </c>
    </row>
    <row r="32" spans="1:21" x14ac:dyDescent="0.25">
      <c r="A32" s="2" t="s">
        <v>280</v>
      </c>
      <c r="B32" s="71">
        <v>3</v>
      </c>
      <c r="C32" s="82">
        <v>2.67</v>
      </c>
      <c r="D32" s="72">
        <v>1</v>
      </c>
      <c r="E32" s="72">
        <v>0.67</v>
      </c>
      <c r="F32" s="72">
        <v>0.67</v>
      </c>
      <c r="G32" s="72">
        <v>0.33</v>
      </c>
      <c r="H32" s="72">
        <v>0</v>
      </c>
      <c r="I32" s="72">
        <v>0</v>
      </c>
      <c r="J32" s="72">
        <v>0</v>
      </c>
      <c r="K32" s="72">
        <v>0.67</v>
      </c>
      <c r="L32" s="72">
        <v>0.33</v>
      </c>
      <c r="M32" s="72">
        <v>0</v>
      </c>
      <c r="N32" s="72">
        <v>0.33</v>
      </c>
      <c r="O32" s="72">
        <v>0</v>
      </c>
      <c r="R32" s="4" t="str">
        <f t="shared" si="8"/>
        <v>Bet</v>
      </c>
      <c r="S32" s="4" t="str">
        <f t="shared" si="9"/>
        <v>No Bet</v>
      </c>
      <c r="T32" s="4" t="str">
        <f t="shared" si="10"/>
        <v>No Bet</v>
      </c>
      <c r="U32" s="4" t="str">
        <f t="shared" si="11"/>
        <v>No Bet</v>
      </c>
    </row>
    <row r="33" spans="1:21" x14ac:dyDescent="0.25">
      <c r="A33" s="2" t="s">
        <v>279</v>
      </c>
      <c r="B33" s="71">
        <v>3</v>
      </c>
      <c r="C33" s="82">
        <v>2.67</v>
      </c>
      <c r="D33" s="72">
        <v>1</v>
      </c>
      <c r="E33" s="72">
        <v>0.33</v>
      </c>
      <c r="F33" s="72">
        <v>0.33</v>
      </c>
      <c r="G33" s="72">
        <v>0.33</v>
      </c>
      <c r="H33" s="72">
        <v>0.33</v>
      </c>
      <c r="I33" s="72">
        <v>0.33</v>
      </c>
      <c r="J33" s="72">
        <v>0</v>
      </c>
      <c r="K33" s="72">
        <v>0.33</v>
      </c>
      <c r="L33" s="72">
        <v>0.33</v>
      </c>
      <c r="M33" s="72">
        <v>0.33</v>
      </c>
      <c r="N33" s="72">
        <v>0.33</v>
      </c>
      <c r="O33" s="72">
        <v>0.33</v>
      </c>
      <c r="R33" s="4" t="str">
        <f t="shared" si="8"/>
        <v>Bet</v>
      </c>
      <c r="S33" s="4" t="str">
        <f t="shared" si="9"/>
        <v>No Bet</v>
      </c>
      <c r="T33" s="4" t="str">
        <f t="shared" si="10"/>
        <v>No Bet</v>
      </c>
      <c r="U33" s="4" t="str">
        <f t="shared" si="11"/>
        <v>No Bet</v>
      </c>
    </row>
    <row r="34" spans="1:21" x14ac:dyDescent="0.25">
      <c r="A34" s="2" t="s">
        <v>284</v>
      </c>
      <c r="B34" s="71">
        <v>3</v>
      </c>
      <c r="C34" s="82">
        <v>2.67</v>
      </c>
      <c r="D34" s="72">
        <v>1</v>
      </c>
      <c r="E34" s="72">
        <v>1</v>
      </c>
      <c r="F34" s="72">
        <v>0.67</v>
      </c>
      <c r="G34" s="72">
        <v>0</v>
      </c>
      <c r="H34" s="72">
        <v>0</v>
      </c>
      <c r="I34" s="72">
        <v>0</v>
      </c>
      <c r="J34" s="72">
        <v>0</v>
      </c>
      <c r="K34" s="72">
        <v>0.67</v>
      </c>
      <c r="L34" s="72">
        <v>0.33</v>
      </c>
      <c r="M34" s="72">
        <v>0</v>
      </c>
      <c r="N34" s="72">
        <v>0.33</v>
      </c>
      <c r="O34" s="72">
        <v>0</v>
      </c>
      <c r="R34" s="4" t="str">
        <f t="shared" si="8"/>
        <v>Bet</v>
      </c>
      <c r="S34" s="4" t="str">
        <f t="shared" si="9"/>
        <v>Bet</v>
      </c>
      <c r="T34" s="4" t="str">
        <f t="shared" si="10"/>
        <v>No Bet</v>
      </c>
      <c r="U34" s="4" t="str">
        <f t="shared" si="11"/>
        <v>No Bet</v>
      </c>
    </row>
    <row r="35" spans="1:21" x14ac:dyDescent="0.25">
      <c r="A35" s="2" t="s">
        <v>285</v>
      </c>
      <c r="B35" s="71">
        <v>3</v>
      </c>
      <c r="C35" s="82">
        <v>2.33</v>
      </c>
      <c r="D35" s="72">
        <v>1</v>
      </c>
      <c r="E35" s="72">
        <v>1</v>
      </c>
      <c r="F35" s="72">
        <v>0.33</v>
      </c>
      <c r="G35" s="72">
        <v>0</v>
      </c>
      <c r="H35" s="72">
        <v>0</v>
      </c>
      <c r="I35" s="72">
        <v>0</v>
      </c>
      <c r="J35" s="72">
        <v>0</v>
      </c>
      <c r="K35" s="72">
        <v>0.67</v>
      </c>
      <c r="L35" s="72">
        <v>0.33</v>
      </c>
      <c r="M35" s="72">
        <v>0</v>
      </c>
      <c r="N35" s="72">
        <v>0.33</v>
      </c>
      <c r="O35" s="72">
        <v>0</v>
      </c>
      <c r="R35" s="4" t="str">
        <f t="shared" si="8"/>
        <v>Bet</v>
      </c>
      <c r="S35" s="4" t="str">
        <f t="shared" si="9"/>
        <v>Bet</v>
      </c>
      <c r="T35" s="4" t="str">
        <f t="shared" si="10"/>
        <v>No Bet</v>
      </c>
      <c r="U35" s="4" t="str">
        <f t="shared" si="11"/>
        <v>No Bet</v>
      </c>
    </row>
    <row r="36" spans="1:21" x14ac:dyDescent="0.25">
      <c r="A36" s="2" t="s">
        <v>275</v>
      </c>
      <c r="B36" s="71">
        <v>3</v>
      </c>
      <c r="C36" s="82">
        <v>2.33</v>
      </c>
      <c r="D36" s="72">
        <v>1</v>
      </c>
      <c r="E36" s="72">
        <v>0.67</v>
      </c>
      <c r="F36" s="72">
        <v>0.33</v>
      </c>
      <c r="G36" s="72">
        <v>0.33</v>
      </c>
      <c r="H36" s="72">
        <v>0</v>
      </c>
      <c r="I36" s="72">
        <v>0</v>
      </c>
      <c r="J36" s="72">
        <v>0</v>
      </c>
      <c r="K36" s="72">
        <v>0.67</v>
      </c>
      <c r="L36" s="72">
        <v>0</v>
      </c>
      <c r="M36" s="72">
        <v>0.33</v>
      </c>
      <c r="N36" s="72">
        <v>0</v>
      </c>
      <c r="O36" s="72">
        <v>0.33</v>
      </c>
      <c r="R36" s="4" t="str">
        <f t="shared" si="8"/>
        <v>Bet</v>
      </c>
      <c r="S36" s="4" t="str">
        <f t="shared" si="9"/>
        <v>No Bet</v>
      </c>
      <c r="T36" s="4" t="str">
        <f t="shared" si="10"/>
        <v>No Bet</v>
      </c>
      <c r="U36" s="4" t="str">
        <f t="shared" si="11"/>
        <v>No Bet</v>
      </c>
    </row>
    <row r="37" spans="1:21" x14ac:dyDescent="0.25">
      <c r="A37" s="2" t="s">
        <v>288</v>
      </c>
      <c r="B37" s="71">
        <v>3</v>
      </c>
      <c r="C37" s="82">
        <v>2.33</v>
      </c>
      <c r="D37" s="72">
        <v>1</v>
      </c>
      <c r="E37" s="72">
        <v>1</v>
      </c>
      <c r="F37" s="72">
        <v>0.33</v>
      </c>
      <c r="G37" s="72">
        <v>0</v>
      </c>
      <c r="H37" s="72">
        <v>0</v>
      </c>
      <c r="I37" s="72">
        <v>0</v>
      </c>
      <c r="J37" s="72">
        <v>0</v>
      </c>
      <c r="K37" s="72">
        <v>0.33</v>
      </c>
      <c r="L37" s="72">
        <v>0.33</v>
      </c>
      <c r="M37" s="72">
        <v>0.33</v>
      </c>
      <c r="N37" s="72">
        <v>0.33</v>
      </c>
      <c r="O37" s="72">
        <v>0.33</v>
      </c>
      <c r="R37" s="4" t="str">
        <f t="shared" si="8"/>
        <v>Bet</v>
      </c>
      <c r="S37" s="4" t="str">
        <f t="shared" si="9"/>
        <v>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287</v>
      </c>
      <c r="B38" s="71">
        <v>3</v>
      </c>
      <c r="C38" s="82">
        <v>2</v>
      </c>
      <c r="D38" s="72">
        <v>0.67</v>
      </c>
      <c r="E38" s="72">
        <v>0.67</v>
      </c>
      <c r="F38" s="72">
        <v>0.67</v>
      </c>
      <c r="G38" s="72">
        <v>0</v>
      </c>
      <c r="H38" s="72">
        <v>0</v>
      </c>
      <c r="I38" s="72">
        <v>0</v>
      </c>
      <c r="J38" s="72">
        <v>0</v>
      </c>
      <c r="K38" s="72">
        <v>0.33</v>
      </c>
      <c r="L38" s="72">
        <v>0.33</v>
      </c>
      <c r="M38" s="72">
        <v>0.67</v>
      </c>
      <c r="N38" s="72">
        <v>0</v>
      </c>
      <c r="O38" s="72">
        <v>0.33</v>
      </c>
      <c r="R38" s="4" t="str">
        <f t="shared" si="8"/>
        <v>No Bet</v>
      </c>
      <c r="S38" s="4" t="str">
        <f t="shared" si="9"/>
        <v>No 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2" t="s">
        <v>283</v>
      </c>
      <c r="B39" s="71">
        <v>3</v>
      </c>
      <c r="C39" s="82">
        <v>2</v>
      </c>
      <c r="D39" s="72">
        <v>1</v>
      </c>
      <c r="E39" s="72">
        <v>0.67</v>
      </c>
      <c r="F39" s="72">
        <v>0.33</v>
      </c>
      <c r="G39" s="72">
        <v>0</v>
      </c>
      <c r="H39" s="72">
        <v>0</v>
      </c>
      <c r="I39" s="72">
        <v>0</v>
      </c>
      <c r="J39" s="72">
        <v>0</v>
      </c>
      <c r="K39" s="72">
        <v>0.33</v>
      </c>
      <c r="L39" s="72">
        <v>0</v>
      </c>
      <c r="M39" s="72">
        <v>0.67</v>
      </c>
      <c r="N39" s="72">
        <v>0</v>
      </c>
      <c r="O39" s="72">
        <v>0.67</v>
      </c>
      <c r="R39" s="4" t="str">
        <f t="shared" si="8"/>
        <v>Bet</v>
      </c>
      <c r="S39" s="4" t="str">
        <f t="shared" si="9"/>
        <v>No Bet</v>
      </c>
      <c r="T39" s="4" t="str">
        <f t="shared" si="10"/>
        <v>No Bet</v>
      </c>
      <c r="U39" s="4" t="str">
        <f t="shared" si="11"/>
        <v>No Bet</v>
      </c>
    </row>
    <row r="40" spans="1:21" x14ac:dyDescent="0.25">
      <c r="A40" s="2" t="s">
        <v>286</v>
      </c>
      <c r="B40" s="71">
        <v>4</v>
      </c>
      <c r="C40" s="82">
        <v>1.75</v>
      </c>
      <c r="D40" s="72">
        <v>0.75</v>
      </c>
      <c r="E40" s="72">
        <v>0.75</v>
      </c>
      <c r="F40" s="72">
        <v>0.25</v>
      </c>
      <c r="G40" s="72">
        <v>0</v>
      </c>
      <c r="H40" s="72">
        <v>0</v>
      </c>
      <c r="I40" s="72">
        <v>0</v>
      </c>
      <c r="J40" s="72">
        <v>0</v>
      </c>
      <c r="K40" s="72">
        <v>0.75</v>
      </c>
      <c r="L40" s="72">
        <v>0.25</v>
      </c>
      <c r="M40" s="72">
        <v>0.25</v>
      </c>
      <c r="N40" s="72">
        <v>0</v>
      </c>
      <c r="O40" s="72">
        <v>0</v>
      </c>
      <c r="R40" s="4" t="str">
        <f t="shared" si="8"/>
        <v>No Bet</v>
      </c>
      <c r="S40" s="4" t="str">
        <f t="shared" si="9"/>
        <v>No Bet</v>
      </c>
      <c r="T40" s="4" t="str">
        <f t="shared" si="10"/>
        <v>No Bet</v>
      </c>
      <c r="U40" s="4" t="str">
        <f t="shared" si="11"/>
        <v>No Bet</v>
      </c>
    </row>
    <row r="41" spans="1:21" x14ac:dyDescent="0.25">
      <c r="A41" s="2" t="s">
        <v>282</v>
      </c>
      <c r="B41" s="71">
        <v>3</v>
      </c>
      <c r="C41" s="82">
        <v>1.67</v>
      </c>
      <c r="D41" s="72">
        <v>1</v>
      </c>
      <c r="E41" s="72">
        <v>0.33</v>
      </c>
      <c r="F41" s="72">
        <v>0.33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0.67</v>
      </c>
      <c r="M41" s="72">
        <v>0.33</v>
      </c>
      <c r="N41" s="72">
        <v>0.67</v>
      </c>
      <c r="O41" s="72">
        <v>0.33</v>
      </c>
      <c r="R41" s="4" t="str">
        <f t="shared" si="8"/>
        <v>Bet</v>
      </c>
      <c r="S41" s="4" t="str">
        <f t="shared" si="9"/>
        <v>No Bet</v>
      </c>
      <c r="T41" s="4" t="str">
        <f t="shared" si="10"/>
        <v>No Bet</v>
      </c>
      <c r="U41" s="4" t="str">
        <f t="shared" si="11"/>
        <v>No Bet</v>
      </c>
    </row>
    <row r="42" spans="1:21" x14ac:dyDescent="0.25">
      <c r="A42" s="2" t="s">
        <v>290</v>
      </c>
      <c r="B42" s="71">
        <v>3</v>
      </c>
      <c r="C42" s="82">
        <v>1.33</v>
      </c>
      <c r="D42" s="72">
        <v>0.67</v>
      </c>
      <c r="E42" s="72">
        <v>0.33</v>
      </c>
      <c r="F42" s="72">
        <v>0.33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1</v>
      </c>
      <c r="M42" s="72">
        <v>0.33</v>
      </c>
      <c r="N42" s="72">
        <v>0.67</v>
      </c>
      <c r="O42" s="72">
        <v>0</v>
      </c>
      <c r="R42" s="4" t="str">
        <f t="shared" si="8"/>
        <v>No Bet</v>
      </c>
      <c r="S42" s="4" t="str">
        <f t="shared" si="9"/>
        <v>No Bet</v>
      </c>
      <c r="T42" s="4" t="str">
        <f t="shared" si="10"/>
        <v>No Bet</v>
      </c>
      <c r="U42" s="4" t="str">
        <f t="shared" si="11"/>
        <v>No Bet</v>
      </c>
    </row>
    <row r="43" spans="1:21" x14ac:dyDescent="0.25">
      <c r="A43" s="2" t="s">
        <v>291</v>
      </c>
      <c r="B43" s="71">
        <v>3</v>
      </c>
      <c r="C43" s="82">
        <v>1.33</v>
      </c>
      <c r="D43" s="72">
        <v>1</v>
      </c>
      <c r="E43" s="72">
        <v>0.33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0.33</v>
      </c>
      <c r="L43" s="72">
        <v>0.67</v>
      </c>
      <c r="M43" s="72">
        <v>0</v>
      </c>
      <c r="N43" s="72">
        <v>0.67</v>
      </c>
      <c r="O43" s="72">
        <v>0</v>
      </c>
      <c r="R43" s="4" t="str">
        <f t="shared" si="8"/>
        <v>Bet</v>
      </c>
      <c r="S43" s="4" t="str">
        <f t="shared" si="9"/>
        <v>No Bet</v>
      </c>
      <c r="T43" s="4" t="str">
        <f t="shared" si="10"/>
        <v>No Bet</v>
      </c>
      <c r="U43" s="4" t="str">
        <f t="shared" si="11"/>
        <v>No Bet</v>
      </c>
    </row>
    <row r="44" spans="1:21" x14ac:dyDescent="0.25">
      <c r="A44" s="2" t="s">
        <v>289</v>
      </c>
      <c r="B44" s="71">
        <v>3</v>
      </c>
      <c r="C44" s="82">
        <v>1</v>
      </c>
      <c r="D44" s="72">
        <v>1</v>
      </c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1</v>
      </c>
      <c r="N44" s="72">
        <v>0</v>
      </c>
      <c r="O44" s="72">
        <v>1</v>
      </c>
      <c r="R44" s="4" t="str">
        <f t="shared" si="8"/>
        <v>Bet</v>
      </c>
      <c r="S44" s="4" t="str">
        <f t="shared" si="9"/>
        <v>No Bet</v>
      </c>
      <c r="T44" s="4" t="str">
        <f t="shared" si="10"/>
        <v>No Bet</v>
      </c>
      <c r="U44" s="4" t="str">
        <f t="shared" si="11"/>
        <v>No Bet</v>
      </c>
    </row>
    <row r="45" spans="1:21" x14ac:dyDescent="0.25">
      <c r="A45" s="2" t="s">
        <v>292</v>
      </c>
      <c r="B45" s="71">
        <v>3</v>
      </c>
      <c r="C45" s="82">
        <v>0.67</v>
      </c>
      <c r="D45" s="72">
        <v>0.67</v>
      </c>
      <c r="E45" s="72">
        <v>0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</v>
      </c>
      <c r="L45" s="72">
        <v>0.33</v>
      </c>
      <c r="M45" s="72">
        <v>1</v>
      </c>
      <c r="N45" s="72">
        <v>0</v>
      </c>
      <c r="O45" s="72">
        <v>0.67</v>
      </c>
      <c r="R45" s="4" t="str">
        <f t="shared" si="8"/>
        <v>No Bet</v>
      </c>
      <c r="S45" s="4" t="str">
        <f t="shared" si="9"/>
        <v>No Bet</v>
      </c>
      <c r="T45" s="4" t="str">
        <f t="shared" si="10"/>
        <v>No Bet</v>
      </c>
      <c r="U45" s="4" t="str">
        <f t="shared" si="11"/>
        <v>No Bet</v>
      </c>
    </row>
    <row r="46" spans="1:21" x14ac:dyDescent="0.25">
      <c r="A46" s="2" t="s">
        <v>293</v>
      </c>
      <c r="B46" s="71">
        <v>3</v>
      </c>
      <c r="C46" s="82">
        <v>0.33</v>
      </c>
      <c r="D46" s="72">
        <v>0.33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1</v>
      </c>
      <c r="M46" s="72">
        <v>0.67</v>
      </c>
      <c r="N46" s="72">
        <v>0.33</v>
      </c>
      <c r="O46" s="72">
        <v>0</v>
      </c>
      <c r="R46" s="4" t="str">
        <f t="shared" si="8"/>
        <v>No Bet</v>
      </c>
      <c r="S46" s="4" t="str">
        <f t="shared" si="9"/>
        <v>No Bet</v>
      </c>
      <c r="T46" s="4" t="str">
        <f t="shared" si="10"/>
        <v>No Bet</v>
      </c>
      <c r="U46" s="4" t="str">
        <f t="shared" si="11"/>
        <v>No Bet</v>
      </c>
    </row>
    <row r="47" spans="1:21" x14ac:dyDescent="0.25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</row>
    <row r="48" spans="1:21" ht="15.75" thickBot="1" x14ac:dyDescent="0.3">
      <c r="A48" s="83" t="s">
        <v>40</v>
      </c>
      <c r="B48" s="57"/>
      <c r="C48" s="57"/>
      <c r="D48" s="84">
        <v>0.9</v>
      </c>
      <c r="E48" s="84">
        <v>0.63300000000000001</v>
      </c>
      <c r="F48" s="84">
        <v>0.38300000000000001</v>
      </c>
      <c r="G48" s="84">
        <v>0.13300000000000001</v>
      </c>
      <c r="H48" s="84">
        <v>3.3000000000000002E-2</v>
      </c>
      <c r="I48" s="84">
        <v>3.3000000000000002E-2</v>
      </c>
      <c r="J48" s="84">
        <v>0</v>
      </c>
      <c r="K48" s="84">
        <v>0.433</v>
      </c>
      <c r="L48" s="84">
        <v>0.36699999999999999</v>
      </c>
      <c r="M48" s="84">
        <v>0.3</v>
      </c>
      <c r="N48" s="84">
        <v>0.26700000000000002</v>
      </c>
      <c r="O48" s="84">
        <v>0.2</v>
      </c>
    </row>
    <row r="49" spans="1:21" ht="15.75" thickBot="1" x14ac:dyDescent="0.3">
      <c r="A49" s="85" t="s">
        <v>42</v>
      </c>
      <c r="B49" s="81" t="s">
        <v>2</v>
      </c>
      <c r="C49" s="81" t="s">
        <v>3</v>
      </c>
      <c r="D49" s="81" t="s">
        <v>4</v>
      </c>
      <c r="E49" s="81" t="s">
        <v>5</v>
      </c>
      <c r="F49" s="81" t="s">
        <v>6</v>
      </c>
      <c r="G49" s="81" t="s">
        <v>7</v>
      </c>
      <c r="H49" s="81" t="s">
        <v>8</v>
      </c>
      <c r="I49" s="81" t="s">
        <v>9</v>
      </c>
      <c r="J49" s="81" t="s">
        <v>10</v>
      </c>
      <c r="K49" s="81" t="s">
        <v>11</v>
      </c>
      <c r="L49" s="81" t="s">
        <v>12</v>
      </c>
      <c r="M49" s="81" t="s">
        <v>13</v>
      </c>
      <c r="N49" s="81" t="s">
        <v>14</v>
      </c>
      <c r="O49" s="81" t="s">
        <v>15</v>
      </c>
      <c r="R49" s="6">
        <v>0.5</v>
      </c>
      <c r="S49" s="7">
        <v>1.5</v>
      </c>
      <c r="T49" s="7">
        <v>2.5</v>
      </c>
      <c r="U49" s="8">
        <v>3.5</v>
      </c>
    </row>
    <row r="50" spans="1:21" x14ac:dyDescent="0.25">
      <c r="A50" s="85"/>
      <c r="B50" s="2" t="s">
        <v>274</v>
      </c>
      <c r="C50" s="71">
        <v>4</v>
      </c>
      <c r="D50" s="82">
        <v>3.5</v>
      </c>
      <c r="E50" s="72">
        <v>1</v>
      </c>
      <c r="F50" s="72">
        <v>1</v>
      </c>
      <c r="G50" s="72">
        <v>1</v>
      </c>
      <c r="H50" s="72">
        <v>0.5</v>
      </c>
      <c r="I50" s="72">
        <v>0</v>
      </c>
      <c r="J50" s="72">
        <v>0</v>
      </c>
      <c r="K50" s="72">
        <v>0</v>
      </c>
      <c r="L50" s="72">
        <v>0.75</v>
      </c>
      <c r="M50" s="72">
        <v>0.25</v>
      </c>
      <c r="N50" s="72">
        <v>0</v>
      </c>
      <c r="O50" s="72">
        <v>0.25</v>
      </c>
      <c r="P50" s="72">
        <v>0</v>
      </c>
      <c r="R50" s="4" t="str">
        <f>IF(E50&lt;$Q$1,"No Bet","Bet")</f>
        <v>Bet</v>
      </c>
      <c r="S50" s="4" t="str">
        <f t="shared" ref="S50:U50" si="12">IF(F50&lt;$Q$1,"No Bet","Bet")</f>
        <v>Bet</v>
      </c>
      <c r="T50" s="4" t="str">
        <f t="shared" si="12"/>
        <v>Bet</v>
      </c>
      <c r="U50" s="4" t="str">
        <f t="shared" si="12"/>
        <v>No Bet</v>
      </c>
    </row>
    <row r="51" spans="1:21" x14ac:dyDescent="0.25">
      <c r="A51" s="2" t="s">
        <v>275</v>
      </c>
      <c r="B51" s="71">
        <v>3</v>
      </c>
      <c r="C51" s="82">
        <v>3.33</v>
      </c>
      <c r="D51" s="72">
        <v>0.67</v>
      </c>
      <c r="E51" s="72">
        <v>0.67</v>
      </c>
      <c r="F51" s="72">
        <v>0.67</v>
      </c>
      <c r="G51" s="72">
        <v>0.67</v>
      </c>
      <c r="H51" s="72">
        <v>0.33</v>
      </c>
      <c r="I51" s="72">
        <v>0.33</v>
      </c>
      <c r="J51" s="72">
        <v>0</v>
      </c>
      <c r="K51" s="72">
        <v>0.67</v>
      </c>
      <c r="L51" s="72">
        <v>0.33</v>
      </c>
      <c r="M51" s="72">
        <v>0.33</v>
      </c>
      <c r="N51" s="72">
        <v>0</v>
      </c>
      <c r="O51" s="72">
        <v>0</v>
      </c>
      <c r="R51" s="4" t="str">
        <f>IF(D51&lt;$Q$1,"No Bet","Bet")</f>
        <v>No Bet</v>
      </c>
      <c r="S51" s="4" t="str">
        <f t="shared" ref="S51:U51" si="13">IF(E51&lt;$Q$1,"No Bet","Bet")</f>
        <v>No Bet</v>
      </c>
      <c r="T51" s="4" t="str">
        <f t="shared" si="13"/>
        <v>No Bet</v>
      </c>
      <c r="U51" s="4" t="str">
        <f t="shared" si="13"/>
        <v>No Bet</v>
      </c>
    </row>
    <row r="52" spans="1:21" x14ac:dyDescent="0.25">
      <c r="A52" s="2" t="s">
        <v>276</v>
      </c>
      <c r="B52" s="71">
        <v>4</v>
      </c>
      <c r="C52" s="82">
        <v>2.75</v>
      </c>
      <c r="D52" s="72">
        <v>1</v>
      </c>
      <c r="E52" s="72">
        <v>1</v>
      </c>
      <c r="F52" s="72">
        <v>0.5</v>
      </c>
      <c r="G52" s="72">
        <v>0.25</v>
      </c>
      <c r="H52" s="72">
        <v>0</v>
      </c>
      <c r="I52" s="72">
        <v>0</v>
      </c>
      <c r="J52" s="72">
        <v>0</v>
      </c>
      <c r="K52" s="72">
        <v>0.75</v>
      </c>
      <c r="L52" s="72">
        <v>0</v>
      </c>
      <c r="M52" s="72">
        <v>0.25</v>
      </c>
      <c r="N52" s="72">
        <v>0</v>
      </c>
      <c r="O52" s="72">
        <v>0.25</v>
      </c>
      <c r="R52" s="4" t="str">
        <f t="shared" ref="R52:R69" si="14">IF(D52&lt;$Q$1,"No Bet","Bet")</f>
        <v>Bet</v>
      </c>
      <c r="S52" s="4" t="str">
        <f t="shared" ref="S52:S69" si="15">IF(E52&lt;$Q$1,"No Bet","Bet")</f>
        <v>Bet</v>
      </c>
      <c r="T52" s="4" t="str">
        <f t="shared" ref="T52:T69" si="16">IF(F52&lt;$Q$1,"No Bet","Bet")</f>
        <v>No Bet</v>
      </c>
      <c r="U52" s="4" t="str">
        <f t="shared" ref="U52:U69" si="17">IF(G52&lt;$Q$1,"No Bet","Bet")</f>
        <v>No Bet</v>
      </c>
    </row>
    <row r="53" spans="1:21" x14ac:dyDescent="0.25">
      <c r="A53" s="2" t="s">
        <v>282</v>
      </c>
      <c r="B53" s="71">
        <v>3</v>
      </c>
      <c r="C53" s="82">
        <v>2.67</v>
      </c>
      <c r="D53" s="72">
        <v>1</v>
      </c>
      <c r="E53" s="72">
        <v>1</v>
      </c>
      <c r="F53" s="72">
        <v>0.67</v>
      </c>
      <c r="G53" s="72">
        <v>0</v>
      </c>
      <c r="H53" s="72">
        <v>0</v>
      </c>
      <c r="I53" s="72">
        <v>0</v>
      </c>
      <c r="J53" s="72">
        <v>0</v>
      </c>
      <c r="K53" s="72">
        <v>1</v>
      </c>
      <c r="L53" s="72">
        <v>0</v>
      </c>
      <c r="M53" s="72">
        <v>0</v>
      </c>
      <c r="N53" s="72">
        <v>0</v>
      </c>
      <c r="O53" s="72">
        <v>0</v>
      </c>
      <c r="R53" s="4" t="str">
        <f t="shared" si="14"/>
        <v>Bet</v>
      </c>
      <c r="S53" s="4" t="str">
        <f t="shared" si="15"/>
        <v>Bet</v>
      </c>
      <c r="T53" s="4" t="str">
        <f t="shared" si="16"/>
        <v>No Bet</v>
      </c>
      <c r="U53" s="4" t="str">
        <f t="shared" si="17"/>
        <v>No Bet</v>
      </c>
    </row>
    <row r="54" spans="1:21" x14ac:dyDescent="0.25">
      <c r="A54" s="2" t="s">
        <v>277</v>
      </c>
      <c r="B54" s="71">
        <v>2</v>
      </c>
      <c r="C54" s="82">
        <v>2.5</v>
      </c>
      <c r="D54" s="72">
        <v>1</v>
      </c>
      <c r="E54" s="72">
        <v>1</v>
      </c>
      <c r="F54" s="72">
        <v>0.5</v>
      </c>
      <c r="G54" s="72">
        <v>0</v>
      </c>
      <c r="H54" s="72">
        <v>0</v>
      </c>
      <c r="I54" s="72">
        <v>0</v>
      </c>
      <c r="J54" s="72">
        <v>0</v>
      </c>
      <c r="K54" s="72">
        <v>0.5</v>
      </c>
      <c r="L54" s="72">
        <v>0</v>
      </c>
      <c r="M54" s="72">
        <v>0.5</v>
      </c>
      <c r="N54" s="72">
        <v>0</v>
      </c>
      <c r="O54" s="72">
        <v>0.5</v>
      </c>
      <c r="R54" s="4" t="str">
        <f t="shared" si="14"/>
        <v>Bet</v>
      </c>
      <c r="S54" s="4" t="str">
        <f t="shared" si="15"/>
        <v>Bet</v>
      </c>
      <c r="T54" s="4" t="str">
        <f t="shared" si="16"/>
        <v>No Bet</v>
      </c>
      <c r="U54" s="4" t="str">
        <f t="shared" si="17"/>
        <v>No Bet</v>
      </c>
    </row>
    <row r="55" spans="1:21" x14ac:dyDescent="0.25">
      <c r="A55" s="2" t="s">
        <v>286</v>
      </c>
      <c r="B55" s="71">
        <v>2</v>
      </c>
      <c r="C55" s="82">
        <v>2.5</v>
      </c>
      <c r="D55" s="72">
        <v>1</v>
      </c>
      <c r="E55" s="72">
        <v>1</v>
      </c>
      <c r="F55" s="72">
        <v>0.5</v>
      </c>
      <c r="G55" s="72">
        <v>0</v>
      </c>
      <c r="H55" s="72">
        <v>0</v>
      </c>
      <c r="I55" s="72">
        <v>0</v>
      </c>
      <c r="J55" s="72">
        <v>0</v>
      </c>
      <c r="K55" s="72">
        <v>0.5</v>
      </c>
      <c r="L55" s="72">
        <v>0</v>
      </c>
      <c r="M55" s="72">
        <v>0.5</v>
      </c>
      <c r="N55" s="72">
        <v>0</v>
      </c>
      <c r="O55" s="72">
        <v>0.5</v>
      </c>
      <c r="R55" s="4" t="str">
        <f t="shared" si="14"/>
        <v>Bet</v>
      </c>
      <c r="S55" s="4" t="str">
        <f t="shared" si="15"/>
        <v>Bet</v>
      </c>
      <c r="T55" s="4" t="str">
        <f t="shared" si="16"/>
        <v>No Bet</v>
      </c>
      <c r="U55" s="4" t="str">
        <f t="shared" si="17"/>
        <v>No Bet</v>
      </c>
    </row>
    <row r="56" spans="1:21" x14ac:dyDescent="0.25">
      <c r="A56" s="2" t="s">
        <v>279</v>
      </c>
      <c r="B56" s="71">
        <v>3</v>
      </c>
      <c r="C56" s="82">
        <v>2.33</v>
      </c>
      <c r="D56" s="72">
        <v>1</v>
      </c>
      <c r="E56" s="72">
        <v>0.67</v>
      </c>
      <c r="F56" s="72">
        <v>0.33</v>
      </c>
      <c r="G56" s="72">
        <v>0.33</v>
      </c>
      <c r="H56" s="72">
        <v>0</v>
      </c>
      <c r="I56" s="72">
        <v>0</v>
      </c>
      <c r="J56" s="72">
        <v>0</v>
      </c>
      <c r="K56" s="72">
        <v>0.33</v>
      </c>
      <c r="L56" s="72">
        <v>0.33</v>
      </c>
      <c r="M56" s="72">
        <v>0.33</v>
      </c>
      <c r="N56" s="72">
        <v>0.33</v>
      </c>
      <c r="O56" s="72">
        <v>0.33</v>
      </c>
      <c r="R56" s="4" t="str">
        <f t="shared" si="14"/>
        <v>Bet</v>
      </c>
      <c r="S56" s="4" t="str">
        <f t="shared" si="15"/>
        <v>No Bet</v>
      </c>
      <c r="T56" s="4" t="str">
        <f t="shared" si="16"/>
        <v>No Bet</v>
      </c>
      <c r="U56" s="4" t="str">
        <f t="shared" si="17"/>
        <v>No Bet</v>
      </c>
    </row>
    <row r="57" spans="1:21" x14ac:dyDescent="0.25">
      <c r="A57" s="2" t="s">
        <v>289</v>
      </c>
      <c r="B57" s="71">
        <v>3</v>
      </c>
      <c r="C57" s="82">
        <v>2.33</v>
      </c>
      <c r="D57" s="72">
        <v>0.67</v>
      </c>
      <c r="E57" s="72">
        <v>0.33</v>
      </c>
      <c r="F57" s="72">
        <v>0.33</v>
      </c>
      <c r="G57" s="72">
        <v>0.33</v>
      </c>
      <c r="H57" s="72">
        <v>0.33</v>
      </c>
      <c r="I57" s="72">
        <v>0.33</v>
      </c>
      <c r="J57" s="72">
        <v>0</v>
      </c>
      <c r="K57" s="72">
        <v>0.33</v>
      </c>
      <c r="L57" s="72">
        <v>0.33</v>
      </c>
      <c r="M57" s="72">
        <v>0.67</v>
      </c>
      <c r="N57" s="72">
        <v>0</v>
      </c>
      <c r="O57" s="72">
        <v>0.33</v>
      </c>
      <c r="R57" s="4" t="str">
        <f t="shared" si="14"/>
        <v>No Bet</v>
      </c>
      <c r="S57" s="4" t="str">
        <f t="shared" si="15"/>
        <v>No Bet</v>
      </c>
      <c r="T57" s="4" t="str">
        <f t="shared" si="16"/>
        <v>No Bet</v>
      </c>
      <c r="U57" s="4" t="str">
        <f t="shared" si="17"/>
        <v>No Bet</v>
      </c>
    </row>
    <row r="58" spans="1:21" x14ac:dyDescent="0.25">
      <c r="A58" s="2" t="s">
        <v>283</v>
      </c>
      <c r="B58" s="71">
        <v>3</v>
      </c>
      <c r="C58" s="82">
        <v>2.33</v>
      </c>
      <c r="D58" s="72">
        <v>1</v>
      </c>
      <c r="E58" s="72">
        <v>0.67</v>
      </c>
      <c r="F58" s="72">
        <v>0.67</v>
      </c>
      <c r="G58" s="72">
        <v>0</v>
      </c>
      <c r="H58" s="72">
        <v>0</v>
      </c>
      <c r="I58" s="72">
        <v>0</v>
      </c>
      <c r="J58" s="72">
        <v>0</v>
      </c>
      <c r="K58" s="72">
        <v>0.33</v>
      </c>
      <c r="L58" s="72">
        <v>0</v>
      </c>
      <c r="M58" s="72">
        <v>0.67</v>
      </c>
      <c r="N58" s="72">
        <v>0</v>
      </c>
      <c r="O58" s="72">
        <v>0.67</v>
      </c>
      <c r="R58" s="4" t="str">
        <f t="shared" si="14"/>
        <v>Bet</v>
      </c>
      <c r="S58" s="4" t="str">
        <f t="shared" si="15"/>
        <v>No Bet</v>
      </c>
      <c r="T58" s="4" t="str">
        <f t="shared" si="16"/>
        <v>No Bet</v>
      </c>
      <c r="U58" s="4" t="str">
        <f t="shared" si="17"/>
        <v>No Bet</v>
      </c>
    </row>
    <row r="59" spans="1:21" x14ac:dyDescent="0.25">
      <c r="A59" s="2" t="s">
        <v>280</v>
      </c>
      <c r="B59" s="71">
        <v>3</v>
      </c>
      <c r="C59" s="82">
        <v>2</v>
      </c>
      <c r="D59" s="72">
        <v>1</v>
      </c>
      <c r="E59" s="72">
        <v>0.33</v>
      </c>
      <c r="F59" s="72">
        <v>0.33</v>
      </c>
      <c r="G59" s="72">
        <v>0.33</v>
      </c>
      <c r="H59" s="72">
        <v>0</v>
      </c>
      <c r="I59" s="72">
        <v>0</v>
      </c>
      <c r="J59" s="72">
        <v>0</v>
      </c>
      <c r="K59" s="72">
        <v>0.33</v>
      </c>
      <c r="L59" s="72">
        <v>0.67</v>
      </c>
      <c r="M59" s="72">
        <v>0</v>
      </c>
      <c r="N59" s="72">
        <v>0.67</v>
      </c>
      <c r="O59" s="72">
        <v>0</v>
      </c>
      <c r="R59" s="4" t="str">
        <f t="shared" si="14"/>
        <v>Bet</v>
      </c>
      <c r="S59" s="4" t="str">
        <f t="shared" si="15"/>
        <v>No Bet</v>
      </c>
      <c r="T59" s="4" t="str">
        <f t="shared" si="16"/>
        <v>No Bet</v>
      </c>
      <c r="U59" s="4" t="str">
        <f t="shared" si="17"/>
        <v>No Bet</v>
      </c>
    </row>
    <row r="60" spans="1:21" x14ac:dyDescent="0.25">
      <c r="A60" s="2" t="s">
        <v>292</v>
      </c>
      <c r="B60" s="71">
        <v>3</v>
      </c>
      <c r="C60" s="82">
        <v>2</v>
      </c>
      <c r="D60" s="72">
        <v>0.67</v>
      </c>
      <c r="E60" s="72">
        <v>0.67</v>
      </c>
      <c r="F60" s="72">
        <v>0.67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0.33</v>
      </c>
      <c r="M60" s="72">
        <v>1</v>
      </c>
      <c r="N60" s="72">
        <v>0</v>
      </c>
      <c r="O60" s="72">
        <v>0.67</v>
      </c>
      <c r="R60" s="4" t="str">
        <f t="shared" si="14"/>
        <v>No Bet</v>
      </c>
      <c r="S60" s="4" t="str">
        <f t="shared" si="15"/>
        <v>No Bet</v>
      </c>
      <c r="T60" s="4" t="str">
        <f t="shared" si="16"/>
        <v>No Bet</v>
      </c>
      <c r="U60" s="4" t="str">
        <f t="shared" si="17"/>
        <v>No Bet</v>
      </c>
    </row>
    <row r="61" spans="1:21" x14ac:dyDescent="0.25">
      <c r="A61" s="2" t="s">
        <v>278</v>
      </c>
      <c r="B61" s="71">
        <v>3</v>
      </c>
      <c r="C61" s="82">
        <v>1.67</v>
      </c>
      <c r="D61" s="72">
        <v>1</v>
      </c>
      <c r="E61" s="72">
        <v>0.67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0.33</v>
      </c>
      <c r="L61" s="72">
        <v>0</v>
      </c>
      <c r="M61" s="72">
        <v>0.67</v>
      </c>
      <c r="N61" s="72">
        <v>0</v>
      </c>
      <c r="O61" s="72">
        <v>0.67</v>
      </c>
      <c r="R61" s="4" t="str">
        <f t="shared" si="14"/>
        <v>Bet</v>
      </c>
      <c r="S61" s="4" t="str">
        <f t="shared" si="15"/>
        <v>No Bet</v>
      </c>
      <c r="T61" s="4" t="str">
        <f t="shared" si="16"/>
        <v>No Bet</v>
      </c>
      <c r="U61" s="4" t="str">
        <f t="shared" si="17"/>
        <v>No Bet</v>
      </c>
    </row>
    <row r="62" spans="1:21" x14ac:dyDescent="0.25">
      <c r="A62" s="2" t="s">
        <v>287</v>
      </c>
      <c r="B62" s="71">
        <v>3</v>
      </c>
      <c r="C62" s="82">
        <v>1.67</v>
      </c>
      <c r="D62" s="72">
        <v>0.67</v>
      </c>
      <c r="E62" s="72">
        <v>0.67</v>
      </c>
      <c r="F62" s="72">
        <v>0.33</v>
      </c>
      <c r="G62" s="72">
        <v>0</v>
      </c>
      <c r="H62" s="72">
        <v>0</v>
      </c>
      <c r="I62" s="72">
        <v>0</v>
      </c>
      <c r="J62" s="72">
        <v>0</v>
      </c>
      <c r="K62" s="72">
        <v>0.67</v>
      </c>
      <c r="L62" s="72">
        <v>0.33</v>
      </c>
      <c r="M62" s="72">
        <v>0.33</v>
      </c>
      <c r="N62" s="72">
        <v>0</v>
      </c>
      <c r="O62" s="72">
        <v>0</v>
      </c>
      <c r="R62" s="4" t="str">
        <f t="shared" si="14"/>
        <v>No Bet</v>
      </c>
      <c r="S62" s="4" t="str">
        <f t="shared" si="15"/>
        <v>No Bet</v>
      </c>
      <c r="T62" s="4" t="str">
        <f t="shared" si="16"/>
        <v>No Bet</v>
      </c>
      <c r="U62" s="4" t="str">
        <f t="shared" si="17"/>
        <v>No Bet</v>
      </c>
    </row>
    <row r="63" spans="1:21" x14ac:dyDescent="0.25">
      <c r="A63" s="2" t="s">
        <v>285</v>
      </c>
      <c r="B63" s="71">
        <v>3</v>
      </c>
      <c r="C63" s="82">
        <v>1.67</v>
      </c>
      <c r="D63" s="72">
        <v>1</v>
      </c>
      <c r="E63" s="72">
        <v>0.33</v>
      </c>
      <c r="F63" s="72">
        <v>0.33</v>
      </c>
      <c r="G63" s="72">
        <v>0</v>
      </c>
      <c r="H63" s="72">
        <v>0</v>
      </c>
      <c r="I63" s="72">
        <v>0</v>
      </c>
      <c r="J63" s="72">
        <v>0</v>
      </c>
      <c r="K63" s="72">
        <v>0.33</v>
      </c>
      <c r="L63" s="72">
        <v>0.33</v>
      </c>
      <c r="M63" s="72">
        <v>0.33</v>
      </c>
      <c r="N63" s="72">
        <v>0.33</v>
      </c>
      <c r="O63" s="72">
        <v>0.33</v>
      </c>
      <c r="R63" s="4" t="str">
        <f t="shared" si="14"/>
        <v>Bet</v>
      </c>
      <c r="S63" s="4" t="str">
        <f t="shared" si="15"/>
        <v>No Bet</v>
      </c>
      <c r="T63" s="4" t="str">
        <f t="shared" si="16"/>
        <v>No Bet</v>
      </c>
      <c r="U63" s="4" t="str">
        <f t="shared" si="17"/>
        <v>No Bet</v>
      </c>
    </row>
    <row r="64" spans="1:21" x14ac:dyDescent="0.25">
      <c r="A64" s="2" t="s">
        <v>290</v>
      </c>
      <c r="B64" s="71">
        <v>3</v>
      </c>
      <c r="C64" s="82">
        <v>1.67</v>
      </c>
      <c r="D64" s="72">
        <v>1</v>
      </c>
      <c r="E64" s="72">
        <v>0.67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0.33</v>
      </c>
      <c r="L64" s="72">
        <v>0</v>
      </c>
      <c r="M64" s="72">
        <v>0.67</v>
      </c>
      <c r="N64" s="72">
        <v>0</v>
      </c>
      <c r="O64" s="72">
        <v>0.67</v>
      </c>
      <c r="R64" s="4" t="str">
        <f t="shared" si="14"/>
        <v>Bet</v>
      </c>
      <c r="S64" s="4" t="str">
        <f t="shared" si="15"/>
        <v>No Bet</v>
      </c>
      <c r="T64" s="4" t="str">
        <f t="shared" si="16"/>
        <v>No Bet</v>
      </c>
      <c r="U64" s="4" t="str">
        <f t="shared" si="17"/>
        <v>No Bet</v>
      </c>
    </row>
    <row r="65" spans="1:21" x14ac:dyDescent="0.25">
      <c r="A65" s="2" t="s">
        <v>284</v>
      </c>
      <c r="B65" s="71">
        <v>3</v>
      </c>
      <c r="C65" s="82">
        <v>1.67</v>
      </c>
      <c r="D65" s="72">
        <v>1</v>
      </c>
      <c r="E65" s="72">
        <v>0.67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2">
        <v>0.33</v>
      </c>
      <c r="L65" s="72">
        <v>0.67</v>
      </c>
      <c r="M65" s="72">
        <v>0</v>
      </c>
      <c r="N65" s="72">
        <v>0.67</v>
      </c>
      <c r="O65" s="72">
        <v>0</v>
      </c>
      <c r="R65" s="4" t="str">
        <f t="shared" si="14"/>
        <v>Bet</v>
      </c>
      <c r="S65" s="4" t="str">
        <f t="shared" si="15"/>
        <v>No Bet</v>
      </c>
      <c r="T65" s="4" t="str">
        <f t="shared" si="16"/>
        <v>No Bet</v>
      </c>
      <c r="U65" s="4" t="str">
        <f t="shared" si="17"/>
        <v>No Bet</v>
      </c>
    </row>
    <row r="66" spans="1:21" x14ac:dyDescent="0.25">
      <c r="A66" s="2" t="s">
        <v>291</v>
      </c>
      <c r="B66" s="71">
        <v>3</v>
      </c>
      <c r="C66" s="82">
        <v>1.67</v>
      </c>
      <c r="D66" s="72">
        <v>1</v>
      </c>
      <c r="E66" s="72">
        <v>0.33</v>
      </c>
      <c r="F66" s="72">
        <v>0.33</v>
      </c>
      <c r="G66" s="72">
        <v>0</v>
      </c>
      <c r="H66" s="72">
        <v>0</v>
      </c>
      <c r="I66" s="72">
        <v>0</v>
      </c>
      <c r="J66" s="72">
        <v>0</v>
      </c>
      <c r="K66" s="72">
        <v>0.33</v>
      </c>
      <c r="L66" s="72">
        <v>0.33</v>
      </c>
      <c r="M66" s="72">
        <v>0.33</v>
      </c>
      <c r="N66" s="72">
        <v>0.33</v>
      </c>
      <c r="O66" s="72">
        <v>0.33</v>
      </c>
      <c r="R66" s="4" t="str">
        <f t="shared" si="14"/>
        <v>Bet</v>
      </c>
      <c r="S66" s="4" t="str">
        <f t="shared" si="15"/>
        <v>No Bet</v>
      </c>
      <c r="T66" s="4" t="str">
        <f t="shared" si="16"/>
        <v>No Bet</v>
      </c>
      <c r="U66" s="4" t="str">
        <f t="shared" si="17"/>
        <v>No Bet</v>
      </c>
    </row>
    <row r="67" spans="1:21" x14ac:dyDescent="0.25">
      <c r="A67" s="2" t="s">
        <v>293</v>
      </c>
      <c r="B67" s="71">
        <v>3</v>
      </c>
      <c r="C67" s="82">
        <v>1.33</v>
      </c>
      <c r="D67" s="72">
        <v>0.67</v>
      </c>
      <c r="E67" s="72">
        <v>0.33</v>
      </c>
      <c r="F67" s="72">
        <v>0.33</v>
      </c>
      <c r="G67" s="72">
        <v>0</v>
      </c>
      <c r="H67" s="72">
        <v>0</v>
      </c>
      <c r="I67" s="72">
        <v>0</v>
      </c>
      <c r="J67" s="72">
        <v>0</v>
      </c>
      <c r="K67" s="72">
        <v>0</v>
      </c>
      <c r="L67" s="72">
        <v>1</v>
      </c>
      <c r="M67" s="72">
        <v>0.33</v>
      </c>
      <c r="N67" s="72">
        <v>0.67</v>
      </c>
      <c r="O67" s="72">
        <v>0</v>
      </c>
      <c r="R67" s="4" t="str">
        <f t="shared" si="14"/>
        <v>No Bet</v>
      </c>
      <c r="S67" s="4" t="str">
        <f t="shared" si="15"/>
        <v>No Bet</v>
      </c>
      <c r="T67" s="4" t="str">
        <f t="shared" si="16"/>
        <v>No Bet</v>
      </c>
      <c r="U67" s="4" t="str">
        <f t="shared" si="17"/>
        <v>No Bet</v>
      </c>
    </row>
    <row r="68" spans="1:21" x14ac:dyDescent="0.25">
      <c r="A68" s="2" t="s">
        <v>288</v>
      </c>
      <c r="B68" s="71">
        <v>3</v>
      </c>
      <c r="C68" s="82">
        <v>1.33</v>
      </c>
      <c r="D68" s="72">
        <v>1</v>
      </c>
      <c r="E68" s="72">
        <v>0.33</v>
      </c>
      <c r="F68" s="72">
        <v>0</v>
      </c>
      <c r="G68" s="72">
        <v>0</v>
      </c>
      <c r="H68" s="72">
        <v>0</v>
      </c>
      <c r="I68" s="72">
        <v>0</v>
      </c>
      <c r="J68" s="72">
        <v>0</v>
      </c>
      <c r="K68" s="72">
        <v>0.33</v>
      </c>
      <c r="L68" s="72">
        <v>0.67</v>
      </c>
      <c r="M68" s="72">
        <v>0</v>
      </c>
      <c r="N68" s="72">
        <v>0.67</v>
      </c>
      <c r="O68" s="72">
        <v>0</v>
      </c>
      <c r="R68" s="4" t="str">
        <f t="shared" si="14"/>
        <v>Bet</v>
      </c>
      <c r="S68" s="4" t="str">
        <f t="shared" si="15"/>
        <v>No Bet</v>
      </c>
      <c r="T68" s="4" t="str">
        <f t="shared" si="16"/>
        <v>No Bet</v>
      </c>
      <c r="U68" s="4" t="str">
        <f t="shared" si="17"/>
        <v>No Bet</v>
      </c>
    </row>
    <row r="69" spans="1:21" x14ac:dyDescent="0.25">
      <c r="A69" s="2" t="s">
        <v>281</v>
      </c>
      <c r="B69" s="71">
        <v>3</v>
      </c>
      <c r="C69" s="82">
        <v>1</v>
      </c>
      <c r="D69" s="72">
        <v>0.67</v>
      </c>
      <c r="E69" s="72">
        <v>0.33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0.33</v>
      </c>
      <c r="L69" s="72">
        <v>0.33</v>
      </c>
      <c r="M69" s="72">
        <v>0.67</v>
      </c>
      <c r="N69" s="72">
        <v>0</v>
      </c>
      <c r="O69" s="72">
        <v>0.33</v>
      </c>
      <c r="R69" s="4" t="str">
        <f t="shared" si="14"/>
        <v>No Bet</v>
      </c>
      <c r="S69" s="4" t="str">
        <f t="shared" si="15"/>
        <v>No Bet</v>
      </c>
      <c r="T69" s="4" t="str">
        <f t="shared" si="16"/>
        <v>No Bet</v>
      </c>
      <c r="U69" s="4" t="str">
        <f t="shared" si="17"/>
        <v>No Bet</v>
      </c>
    </row>
    <row r="70" spans="1:21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</row>
    <row r="71" spans="1:21" x14ac:dyDescent="0.25">
      <c r="A71" s="83" t="s">
        <v>40</v>
      </c>
      <c r="B71" s="57"/>
      <c r="C71" s="57"/>
      <c r="D71" s="84">
        <v>0.9</v>
      </c>
      <c r="E71" s="84">
        <v>0.63300000000000001</v>
      </c>
      <c r="F71" s="84">
        <v>0.38300000000000001</v>
      </c>
      <c r="G71" s="84">
        <v>0.13300000000000001</v>
      </c>
      <c r="H71" s="84">
        <v>3.3000000000000002E-2</v>
      </c>
      <c r="I71" s="84">
        <v>3.3000000000000002E-2</v>
      </c>
      <c r="J71" s="84">
        <v>0</v>
      </c>
      <c r="K71" s="84">
        <v>0.433</v>
      </c>
      <c r="L71" s="84">
        <v>0.3</v>
      </c>
      <c r="M71" s="84">
        <v>0.36699999999999999</v>
      </c>
      <c r="N71" s="84">
        <v>0.2</v>
      </c>
      <c r="O71" s="84">
        <v>0.26700000000000002</v>
      </c>
    </row>
    <row r="72" spans="1:21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</row>
    <row r="73" spans="1:21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21" ht="23.25" customHeight="1" x14ac:dyDescent="0.25">
      <c r="A74" s="86" t="s">
        <v>43</v>
      </c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</row>
    <row r="75" spans="1:21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</row>
    <row r="76" spans="1:21" x14ac:dyDescent="0.25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</row>
    <row r="77" spans="1:21" ht="15" customHeight="1" x14ac:dyDescent="0.25">
      <c r="A77" s="58" t="s">
        <v>44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</row>
    <row r="78" spans="1:21" x14ac:dyDescent="0.25">
      <c r="A78" s="85" t="s">
        <v>1</v>
      </c>
      <c r="B78" s="81" t="s">
        <v>2</v>
      </c>
      <c r="C78" s="81" t="s">
        <v>3</v>
      </c>
      <c r="D78" s="81" t="s">
        <v>4</v>
      </c>
      <c r="E78" s="81" t="s">
        <v>5</v>
      </c>
      <c r="F78" s="81" t="s">
        <v>6</v>
      </c>
      <c r="G78" s="81" t="s">
        <v>7</v>
      </c>
      <c r="H78" s="81" t="s">
        <v>8</v>
      </c>
      <c r="I78" s="81" t="s">
        <v>9</v>
      </c>
      <c r="J78" s="81" t="s">
        <v>10</v>
      </c>
      <c r="K78" s="81" t="s">
        <v>11</v>
      </c>
      <c r="L78" s="81" t="s">
        <v>12</v>
      </c>
      <c r="M78" s="81" t="s">
        <v>13</v>
      </c>
      <c r="N78" s="81" t="s">
        <v>14</v>
      </c>
      <c r="O78" s="81" t="s">
        <v>15</v>
      </c>
    </row>
    <row r="79" spans="1:21" x14ac:dyDescent="0.25">
      <c r="A79" s="85"/>
      <c r="B79" s="2" t="s">
        <v>275</v>
      </c>
      <c r="C79" s="71">
        <v>6</v>
      </c>
      <c r="D79" s="82">
        <v>1.17</v>
      </c>
      <c r="E79" s="72">
        <v>0.5</v>
      </c>
      <c r="F79" s="72">
        <v>0.5</v>
      </c>
      <c r="G79" s="72">
        <v>0.17</v>
      </c>
      <c r="H79" s="72">
        <v>0</v>
      </c>
      <c r="I79" s="72">
        <v>0</v>
      </c>
      <c r="J79" s="72">
        <v>0</v>
      </c>
      <c r="K79" s="72">
        <v>0</v>
      </c>
      <c r="L79" s="72">
        <v>0.33</v>
      </c>
      <c r="M79" s="72">
        <v>0.5</v>
      </c>
      <c r="N79" s="72">
        <v>0.67</v>
      </c>
      <c r="O79" s="72">
        <v>0</v>
      </c>
      <c r="P79" s="72">
        <v>0.17</v>
      </c>
    </row>
    <row r="80" spans="1:21" x14ac:dyDescent="0.25">
      <c r="A80" s="2" t="s">
        <v>274</v>
      </c>
      <c r="B80" s="71">
        <v>6</v>
      </c>
      <c r="C80" s="82">
        <v>1.17</v>
      </c>
      <c r="D80" s="72">
        <v>0.83</v>
      </c>
      <c r="E80" s="72">
        <v>0.17</v>
      </c>
      <c r="F80" s="72">
        <v>0.17</v>
      </c>
      <c r="G80" s="72">
        <v>0</v>
      </c>
      <c r="H80" s="72">
        <v>0</v>
      </c>
      <c r="I80" s="72">
        <v>0</v>
      </c>
      <c r="J80" s="72">
        <v>0</v>
      </c>
      <c r="K80" s="72">
        <v>0.17</v>
      </c>
      <c r="L80" s="72">
        <v>0.5</v>
      </c>
      <c r="M80" s="72">
        <v>0.5</v>
      </c>
      <c r="N80" s="72">
        <v>0.33</v>
      </c>
      <c r="O80" s="72">
        <v>0.33</v>
      </c>
    </row>
    <row r="81" spans="1:15" x14ac:dyDescent="0.25">
      <c r="A81" s="2" t="s">
        <v>281</v>
      </c>
      <c r="B81" s="71">
        <v>6</v>
      </c>
      <c r="C81" s="82">
        <v>1.17</v>
      </c>
      <c r="D81" s="72">
        <v>0.67</v>
      </c>
      <c r="E81" s="72">
        <v>0.5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0.33</v>
      </c>
      <c r="L81" s="72">
        <v>0.67</v>
      </c>
      <c r="M81" s="72">
        <v>0.33</v>
      </c>
      <c r="N81" s="72">
        <v>0.33</v>
      </c>
      <c r="O81" s="72">
        <v>0</v>
      </c>
    </row>
    <row r="82" spans="1:15" x14ac:dyDescent="0.25">
      <c r="A82" s="2" t="s">
        <v>287</v>
      </c>
      <c r="B82" s="71">
        <v>6</v>
      </c>
      <c r="C82" s="82">
        <v>1</v>
      </c>
      <c r="D82" s="72">
        <v>0.67</v>
      </c>
      <c r="E82" s="72">
        <v>0.33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</v>
      </c>
      <c r="L82" s="72">
        <v>0.67</v>
      </c>
      <c r="M82" s="72">
        <v>0.67</v>
      </c>
      <c r="N82" s="72">
        <v>0.33</v>
      </c>
      <c r="O82" s="72">
        <v>0.33</v>
      </c>
    </row>
    <row r="83" spans="1:15" x14ac:dyDescent="0.25">
      <c r="A83" s="2" t="s">
        <v>279</v>
      </c>
      <c r="B83" s="71">
        <v>6</v>
      </c>
      <c r="C83" s="82">
        <v>1</v>
      </c>
      <c r="D83" s="72">
        <v>0.67</v>
      </c>
      <c r="E83" s="72">
        <v>0.33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0.83</v>
      </c>
      <c r="M83" s="72">
        <v>0.5</v>
      </c>
      <c r="N83" s="72">
        <v>0.5</v>
      </c>
      <c r="O83" s="72">
        <v>0.17</v>
      </c>
    </row>
    <row r="84" spans="1:15" x14ac:dyDescent="0.25">
      <c r="A84" s="2" t="s">
        <v>283</v>
      </c>
      <c r="B84" s="71">
        <v>6</v>
      </c>
      <c r="C84" s="82">
        <v>1</v>
      </c>
      <c r="D84" s="72">
        <v>0.67</v>
      </c>
      <c r="E84" s="72">
        <v>0.33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0.17</v>
      </c>
      <c r="L84" s="72">
        <v>0.5</v>
      </c>
      <c r="M84" s="72">
        <v>0.67</v>
      </c>
      <c r="N84" s="72">
        <v>0.17</v>
      </c>
      <c r="O84" s="72">
        <v>0.33</v>
      </c>
    </row>
    <row r="85" spans="1:15" x14ac:dyDescent="0.25">
      <c r="A85" s="2" t="s">
        <v>278</v>
      </c>
      <c r="B85" s="71">
        <v>6</v>
      </c>
      <c r="C85" s="82">
        <v>0.83</v>
      </c>
      <c r="D85" s="72">
        <v>0.5</v>
      </c>
      <c r="E85" s="72">
        <v>0.33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0.5</v>
      </c>
      <c r="M85" s="72">
        <v>1</v>
      </c>
      <c r="N85" s="72">
        <v>0</v>
      </c>
      <c r="O85" s="72">
        <v>0.5</v>
      </c>
    </row>
    <row r="86" spans="1:15" x14ac:dyDescent="0.25">
      <c r="A86" s="2" t="s">
        <v>277</v>
      </c>
      <c r="B86" s="71">
        <v>6</v>
      </c>
      <c r="C86" s="82">
        <v>0.83</v>
      </c>
      <c r="D86" s="72">
        <v>0.67</v>
      </c>
      <c r="E86" s="72">
        <v>0.17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0.67</v>
      </c>
      <c r="M86" s="72">
        <v>0.67</v>
      </c>
      <c r="N86" s="72">
        <v>0.33</v>
      </c>
      <c r="O86" s="72">
        <v>0.33</v>
      </c>
    </row>
    <row r="87" spans="1:15" x14ac:dyDescent="0.25">
      <c r="A87" s="2" t="s">
        <v>282</v>
      </c>
      <c r="B87" s="71">
        <v>6</v>
      </c>
      <c r="C87" s="82">
        <v>0.83</v>
      </c>
      <c r="D87" s="72">
        <v>0.5</v>
      </c>
      <c r="E87" s="72">
        <v>0.33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1</v>
      </c>
      <c r="M87" s="72">
        <v>0.5</v>
      </c>
      <c r="N87" s="72">
        <v>0.5</v>
      </c>
      <c r="O87" s="72">
        <v>0</v>
      </c>
    </row>
    <row r="88" spans="1:15" x14ac:dyDescent="0.25">
      <c r="A88" s="2" t="s">
        <v>289</v>
      </c>
      <c r="B88" s="71">
        <v>6</v>
      </c>
      <c r="C88" s="82">
        <v>0.83</v>
      </c>
      <c r="D88" s="72">
        <v>0.67</v>
      </c>
      <c r="E88" s="72">
        <v>0.17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0.17</v>
      </c>
      <c r="L88" s="72">
        <v>0.33</v>
      </c>
      <c r="M88" s="72">
        <v>0.83</v>
      </c>
      <c r="N88" s="72">
        <v>0</v>
      </c>
      <c r="O88" s="72">
        <v>0.5</v>
      </c>
    </row>
    <row r="89" spans="1:15" x14ac:dyDescent="0.25">
      <c r="A89" s="2" t="s">
        <v>284</v>
      </c>
      <c r="B89" s="71">
        <v>6</v>
      </c>
      <c r="C89" s="82">
        <v>0.83</v>
      </c>
      <c r="D89" s="72">
        <v>0.83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0.83</v>
      </c>
      <c r="M89" s="72">
        <v>0.33</v>
      </c>
      <c r="N89" s="72">
        <v>0.67</v>
      </c>
      <c r="O89" s="72">
        <v>0.17</v>
      </c>
    </row>
    <row r="90" spans="1:15" x14ac:dyDescent="0.25">
      <c r="A90" s="2" t="s">
        <v>280</v>
      </c>
      <c r="B90" s="71">
        <v>6</v>
      </c>
      <c r="C90" s="82">
        <v>0.67</v>
      </c>
      <c r="D90" s="72">
        <v>0.5</v>
      </c>
      <c r="E90" s="72">
        <v>0.17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0.83</v>
      </c>
      <c r="M90" s="72">
        <v>0.67</v>
      </c>
      <c r="N90" s="72">
        <v>0.33</v>
      </c>
      <c r="O90" s="72">
        <v>0.17</v>
      </c>
    </row>
    <row r="91" spans="1:15" x14ac:dyDescent="0.25">
      <c r="A91" s="2" t="s">
        <v>292</v>
      </c>
      <c r="B91" s="71">
        <v>6</v>
      </c>
      <c r="C91" s="82">
        <v>0.67</v>
      </c>
      <c r="D91" s="72">
        <v>0.67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0.33</v>
      </c>
      <c r="M91" s="72">
        <v>1</v>
      </c>
      <c r="N91" s="72">
        <v>0</v>
      </c>
      <c r="O91" s="72">
        <v>0.67</v>
      </c>
    </row>
    <row r="92" spans="1:15" x14ac:dyDescent="0.25">
      <c r="A92" s="2" t="s">
        <v>285</v>
      </c>
      <c r="B92" s="71">
        <v>6</v>
      </c>
      <c r="C92" s="82">
        <v>0.67</v>
      </c>
      <c r="D92" s="72">
        <v>0.67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0.83</v>
      </c>
      <c r="M92" s="72">
        <v>0.5</v>
      </c>
      <c r="N92" s="72">
        <v>0.5</v>
      </c>
      <c r="O92" s="72">
        <v>0.17</v>
      </c>
    </row>
    <row r="93" spans="1:15" x14ac:dyDescent="0.25">
      <c r="A93" s="2" t="s">
        <v>276</v>
      </c>
      <c r="B93" s="71">
        <v>6</v>
      </c>
      <c r="C93" s="82">
        <v>0.67</v>
      </c>
      <c r="D93" s="72">
        <v>0.5</v>
      </c>
      <c r="E93" s="72">
        <v>0.17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0.17</v>
      </c>
      <c r="L93" s="72">
        <v>0.5</v>
      </c>
      <c r="M93" s="72">
        <v>0.83</v>
      </c>
      <c r="N93" s="72">
        <v>0</v>
      </c>
      <c r="O93" s="72">
        <v>0.33</v>
      </c>
    </row>
    <row r="94" spans="1:15" x14ac:dyDescent="0.25">
      <c r="A94" s="2" t="s">
        <v>286</v>
      </c>
      <c r="B94" s="71">
        <v>6</v>
      </c>
      <c r="C94" s="82">
        <v>0.67</v>
      </c>
      <c r="D94" s="72">
        <v>0.67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0.5</v>
      </c>
      <c r="M94" s="72">
        <v>0.83</v>
      </c>
      <c r="N94" s="72">
        <v>0.17</v>
      </c>
      <c r="O94" s="72">
        <v>0.5</v>
      </c>
    </row>
    <row r="95" spans="1:15" x14ac:dyDescent="0.25">
      <c r="A95" s="2" t="s">
        <v>288</v>
      </c>
      <c r="B95" s="71">
        <v>6</v>
      </c>
      <c r="C95" s="82">
        <v>0.67</v>
      </c>
      <c r="D95" s="72">
        <v>0.67</v>
      </c>
      <c r="E95" s="72">
        <v>0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0.67</v>
      </c>
      <c r="M95" s="72">
        <v>0.67</v>
      </c>
      <c r="N95" s="72">
        <v>0.33</v>
      </c>
      <c r="O95" s="72">
        <v>0.33</v>
      </c>
    </row>
    <row r="96" spans="1:15" x14ac:dyDescent="0.25">
      <c r="A96" s="2" t="s">
        <v>293</v>
      </c>
      <c r="B96" s="71">
        <v>6</v>
      </c>
      <c r="C96" s="82">
        <v>0.5</v>
      </c>
      <c r="D96" s="72">
        <v>0.33</v>
      </c>
      <c r="E96" s="72">
        <v>0.17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1</v>
      </c>
      <c r="M96" s="72">
        <v>0.67</v>
      </c>
      <c r="N96" s="72">
        <v>0.33</v>
      </c>
      <c r="O96" s="72">
        <v>0</v>
      </c>
    </row>
    <row r="97" spans="1:16" x14ac:dyDescent="0.25">
      <c r="A97" s="2" t="s">
        <v>290</v>
      </c>
      <c r="B97" s="71">
        <v>6</v>
      </c>
      <c r="C97" s="82">
        <v>0.5</v>
      </c>
      <c r="D97" s="72">
        <v>0.5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0.67</v>
      </c>
      <c r="M97" s="72">
        <v>0.83</v>
      </c>
      <c r="N97" s="72">
        <v>0.17</v>
      </c>
      <c r="O97" s="72">
        <v>0.33</v>
      </c>
    </row>
    <row r="98" spans="1:16" x14ac:dyDescent="0.25">
      <c r="A98" s="2" t="s">
        <v>291</v>
      </c>
      <c r="B98" s="71">
        <v>6</v>
      </c>
      <c r="C98" s="82">
        <v>0.33</v>
      </c>
      <c r="D98" s="72">
        <v>0.33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1</v>
      </c>
      <c r="M98" s="72">
        <v>0.67</v>
      </c>
      <c r="N98" s="72">
        <v>0.33</v>
      </c>
      <c r="O98" s="72">
        <v>0</v>
      </c>
    </row>
    <row r="99" spans="1:16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</row>
    <row r="100" spans="1:16" x14ac:dyDescent="0.25">
      <c r="A100" s="83" t="s">
        <v>40</v>
      </c>
      <c r="B100" s="57"/>
      <c r="C100" s="57"/>
      <c r="D100" s="84">
        <v>0.6</v>
      </c>
      <c r="E100" s="84">
        <v>0.183</v>
      </c>
      <c r="F100" s="84">
        <v>1.7000000000000001E-2</v>
      </c>
      <c r="G100" s="84">
        <v>0</v>
      </c>
      <c r="H100" s="84">
        <v>0</v>
      </c>
      <c r="I100" s="84">
        <v>0</v>
      </c>
      <c r="J100" s="84">
        <v>0</v>
      </c>
      <c r="K100" s="84">
        <v>6.7000000000000004E-2</v>
      </c>
      <c r="L100" s="84">
        <v>0.66700000000000004</v>
      </c>
      <c r="M100" s="84">
        <v>0.66700000000000004</v>
      </c>
      <c r="N100" s="84">
        <v>0.26700000000000002</v>
      </c>
      <c r="O100" s="84">
        <v>0.26700000000000002</v>
      </c>
    </row>
    <row r="101" spans="1:16" x14ac:dyDescent="0.25">
      <c r="A101" s="58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</row>
    <row r="102" spans="1:16" ht="15" customHeight="1" x14ac:dyDescent="0.25">
      <c r="A102" s="58" t="s">
        <v>45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1:16" x14ac:dyDescent="0.25">
      <c r="A103" s="85" t="s">
        <v>41</v>
      </c>
      <c r="B103" s="81" t="s">
        <v>2</v>
      </c>
      <c r="C103" s="81" t="s">
        <v>3</v>
      </c>
      <c r="D103" s="81" t="s">
        <v>4</v>
      </c>
      <c r="E103" s="81" t="s">
        <v>5</v>
      </c>
      <c r="F103" s="81" t="s">
        <v>6</v>
      </c>
      <c r="G103" s="81" t="s">
        <v>7</v>
      </c>
      <c r="H103" s="81" t="s">
        <v>8</v>
      </c>
      <c r="I103" s="81" t="s">
        <v>9</v>
      </c>
      <c r="J103" s="81" t="s">
        <v>10</v>
      </c>
      <c r="K103" s="81" t="s">
        <v>11</v>
      </c>
      <c r="L103" s="81" t="s">
        <v>12</v>
      </c>
      <c r="M103" s="81" t="s">
        <v>13</v>
      </c>
      <c r="N103" s="81" t="s">
        <v>14</v>
      </c>
      <c r="O103" s="81" t="s">
        <v>15</v>
      </c>
    </row>
    <row r="104" spans="1:16" x14ac:dyDescent="0.25">
      <c r="A104" s="85"/>
      <c r="B104" s="2" t="s">
        <v>274</v>
      </c>
      <c r="C104" s="71">
        <v>2</v>
      </c>
      <c r="D104" s="82">
        <v>2</v>
      </c>
      <c r="E104" s="72">
        <v>1</v>
      </c>
      <c r="F104" s="72">
        <v>0.5</v>
      </c>
      <c r="G104" s="72">
        <v>0.5</v>
      </c>
      <c r="H104" s="72">
        <v>0</v>
      </c>
      <c r="I104" s="72">
        <v>0</v>
      </c>
      <c r="J104" s="72">
        <v>0</v>
      </c>
      <c r="K104" s="72">
        <v>0</v>
      </c>
      <c r="L104" s="72">
        <v>0.5</v>
      </c>
      <c r="M104" s="72">
        <v>0</v>
      </c>
      <c r="N104" s="72">
        <v>0.5</v>
      </c>
      <c r="O104" s="72">
        <v>0</v>
      </c>
      <c r="P104" s="72">
        <v>0.5</v>
      </c>
    </row>
    <row r="105" spans="1:16" x14ac:dyDescent="0.25">
      <c r="A105" s="2" t="s">
        <v>281</v>
      </c>
      <c r="B105" s="71">
        <v>3</v>
      </c>
      <c r="C105" s="82">
        <v>2</v>
      </c>
      <c r="D105" s="72">
        <v>1</v>
      </c>
      <c r="E105" s="72">
        <v>1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0.67</v>
      </c>
      <c r="L105" s="72">
        <v>0.33</v>
      </c>
      <c r="M105" s="72">
        <v>0</v>
      </c>
      <c r="N105" s="72">
        <v>0.33</v>
      </c>
      <c r="O105" s="72">
        <v>0</v>
      </c>
    </row>
    <row r="106" spans="1:16" x14ac:dyDescent="0.25">
      <c r="A106" s="2" t="s">
        <v>279</v>
      </c>
      <c r="B106" s="71">
        <v>3</v>
      </c>
      <c r="C106" s="82">
        <v>1.33</v>
      </c>
      <c r="D106" s="72">
        <v>1</v>
      </c>
      <c r="E106" s="72">
        <v>0.33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0.67</v>
      </c>
      <c r="M106" s="72">
        <v>0.33</v>
      </c>
      <c r="N106" s="72">
        <v>0.67</v>
      </c>
      <c r="O106" s="72">
        <v>0.33</v>
      </c>
    </row>
    <row r="107" spans="1:16" x14ac:dyDescent="0.25">
      <c r="A107" s="2" t="s">
        <v>280</v>
      </c>
      <c r="B107" s="71">
        <v>3</v>
      </c>
      <c r="C107" s="82">
        <v>1</v>
      </c>
      <c r="D107" s="72">
        <v>0.67</v>
      </c>
      <c r="E107" s="72">
        <v>0.33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0.67</v>
      </c>
      <c r="M107" s="72">
        <v>0.67</v>
      </c>
      <c r="N107" s="72">
        <v>0.33</v>
      </c>
      <c r="O107" s="72">
        <v>0.33</v>
      </c>
    </row>
    <row r="108" spans="1:16" x14ac:dyDescent="0.25">
      <c r="A108" s="2" t="s">
        <v>287</v>
      </c>
      <c r="B108" s="71">
        <v>3</v>
      </c>
      <c r="C108" s="82">
        <v>1</v>
      </c>
      <c r="D108" s="72">
        <v>0.67</v>
      </c>
      <c r="E108" s="72">
        <v>0.33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0.33</v>
      </c>
      <c r="M108" s="72">
        <v>1</v>
      </c>
      <c r="N108" s="72">
        <v>0</v>
      </c>
      <c r="O108" s="72">
        <v>0.67</v>
      </c>
    </row>
    <row r="109" spans="1:16" x14ac:dyDescent="0.25">
      <c r="A109" s="2" t="s">
        <v>277</v>
      </c>
      <c r="B109" s="71">
        <v>4</v>
      </c>
      <c r="C109" s="82">
        <v>1</v>
      </c>
      <c r="D109" s="72">
        <v>0.75</v>
      </c>
      <c r="E109" s="72">
        <v>0.25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0.75</v>
      </c>
      <c r="M109" s="72">
        <v>0.5</v>
      </c>
      <c r="N109" s="72">
        <v>0.5</v>
      </c>
      <c r="O109" s="72">
        <v>0.25</v>
      </c>
    </row>
    <row r="110" spans="1:16" x14ac:dyDescent="0.25">
      <c r="A110" s="2" t="s">
        <v>288</v>
      </c>
      <c r="B110" s="71">
        <v>3</v>
      </c>
      <c r="C110" s="82">
        <v>1</v>
      </c>
      <c r="D110" s="72">
        <v>1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0.33</v>
      </c>
      <c r="M110" s="72">
        <v>0.67</v>
      </c>
      <c r="N110" s="72">
        <v>0.33</v>
      </c>
      <c r="O110" s="72">
        <v>0.67</v>
      </c>
    </row>
    <row r="111" spans="1:16" x14ac:dyDescent="0.25">
      <c r="A111" s="2" t="s">
        <v>283</v>
      </c>
      <c r="B111" s="71">
        <v>3</v>
      </c>
      <c r="C111" s="82">
        <v>1</v>
      </c>
      <c r="D111" s="72">
        <v>0.67</v>
      </c>
      <c r="E111" s="72">
        <v>0.33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0.67</v>
      </c>
      <c r="M111" s="72">
        <v>0.67</v>
      </c>
      <c r="N111" s="72">
        <v>0.33</v>
      </c>
      <c r="O111" s="72">
        <v>0.33</v>
      </c>
    </row>
    <row r="112" spans="1:16" x14ac:dyDescent="0.25">
      <c r="A112" s="2" t="s">
        <v>284</v>
      </c>
      <c r="B112" s="71">
        <v>3</v>
      </c>
      <c r="C112" s="82">
        <v>1</v>
      </c>
      <c r="D112" s="72">
        <v>1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0.67</v>
      </c>
      <c r="M112" s="72">
        <v>0.33</v>
      </c>
      <c r="N112" s="72">
        <v>0.67</v>
      </c>
      <c r="O112" s="72">
        <v>0.33</v>
      </c>
    </row>
    <row r="113" spans="1:16" x14ac:dyDescent="0.25">
      <c r="A113" s="2" t="s">
        <v>278</v>
      </c>
      <c r="B113" s="71">
        <v>3</v>
      </c>
      <c r="C113" s="82">
        <v>0.67</v>
      </c>
      <c r="D113" s="72">
        <v>0.33</v>
      </c>
      <c r="E113" s="72">
        <v>0.33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0.67</v>
      </c>
      <c r="M113" s="72">
        <v>1</v>
      </c>
      <c r="N113" s="72">
        <v>0</v>
      </c>
      <c r="O113" s="72">
        <v>0.33</v>
      </c>
    </row>
    <row r="114" spans="1:16" x14ac:dyDescent="0.25">
      <c r="A114" s="2" t="s">
        <v>292</v>
      </c>
      <c r="B114" s="71">
        <v>3</v>
      </c>
      <c r="C114" s="82">
        <v>0.67</v>
      </c>
      <c r="D114" s="72">
        <v>0.67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0.33</v>
      </c>
      <c r="M114" s="72">
        <v>1</v>
      </c>
      <c r="N114" s="72">
        <v>0</v>
      </c>
      <c r="O114" s="72">
        <v>0.67</v>
      </c>
    </row>
    <row r="115" spans="1:16" x14ac:dyDescent="0.25">
      <c r="A115" s="2" t="s">
        <v>285</v>
      </c>
      <c r="B115" s="71">
        <v>3</v>
      </c>
      <c r="C115" s="82">
        <v>0.67</v>
      </c>
      <c r="D115" s="72">
        <v>0.67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1</v>
      </c>
      <c r="M115" s="72">
        <v>0.33</v>
      </c>
      <c r="N115" s="72">
        <v>0.67</v>
      </c>
      <c r="O115" s="72">
        <v>0</v>
      </c>
    </row>
    <row r="116" spans="1:16" x14ac:dyDescent="0.25">
      <c r="A116" s="2" t="s">
        <v>275</v>
      </c>
      <c r="B116" s="71">
        <v>3</v>
      </c>
      <c r="C116" s="82">
        <v>0.67</v>
      </c>
      <c r="D116" s="72">
        <v>0.33</v>
      </c>
      <c r="E116" s="72">
        <v>0.33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0.33</v>
      </c>
      <c r="L116" s="72">
        <v>0.67</v>
      </c>
      <c r="M116" s="72">
        <v>0.67</v>
      </c>
      <c r="N116" s="72">
        <v>0</v>
      </c>
      <c r="O116" s="72">
        <v>0</v>
      </c>
    </row>
    <row r="117" spans="1:16" x14ac:dyDescent="0.25">
      <c r="A117" s="2" t="s">
        <v>289</v>
      </c>
      <c r="B117" s="71">
        <v>3</v>
      </c>
      <c r="C117" s="82">
        <v>0.67</v>
      </c>
      <c r="D117" s="72">
        <v>0.67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0.33</v>
      </c>
      <c r="M117" s="72">
        <v>1</v>
      </c>
      <c r="N117" s="72">
        <v>0</v>
      </c>
      <c r="O117" s="72">
        <v>0.67</v>
      </c>
    </row>
    <row r="118" spans="1:16" x14ac:dyDescent="0.25">
      <c r="A118" s="2" t="s">
        <v>286</v>
      </c>
      <c r="B118" s="71">
        <v>4</v>
      </c>
      <c r="C118" s="82">
        <v>0.5</v>
      </c>
      <c r="D118" s="72">
        <v>0.5</v>
      </c>
      <c r="E118" s="72">
        <v>0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0.75</v>
      </c>
      <c r="M118" s="72">
        <v>0.75</v>
      </c>
      <c r="N118" s="72">
        <v>0.25</v>
      </c>
      <c r="O118" s="72">
        <v>0.25</v>
      </c>
    </row>
    <row r="119" spans="1:16" x14ac:dyDescent="0.25">
      <c r="A119" s="2" t="s">
        <v>282</v>
      </c>
      <c r="B119" s="71">
        <v>3</v>
      </c>
      <c r="C119" s="82">
        <v>0.33</v>
      </c>
      <c r="D119" s="72">
        <v>0.33</v>
      </c>
      <c r="E119" s="72">
        <v>0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1</v>
      </c>
      <c r="M119" s="72">
        <v>0.67</v>
      </c>
      <c r="N119" s="72">
        <v>0.33</v>
      </c>
      <c r="O119" s="72">
        <v>0</v>
      </c>
    </row>
    <row r="120" spans="1:16" x14ac:dyDescent="0.25">
      <c r="A120" s="2" t="s">
        <v>290</v>
      </c>
      <c r="B120" s="71">
        <v>3</v>
      </c>
      <c r="C120" s="82">
        <v>0.33</v>
      </c>
      <c r="D120" s="72">
        <v>0.33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1</v>
      </c>
      <c r="M120" s="72">
        <v>0.67</v>
      </c>
      <c r="N120" s="72">
        <v>0.33</v>
      </c>
      <c r="O120" s="72">
        <v>0</v>
      </c>
    </row>
    <row r="121" spans="1:16" x14ac:dyDescent="0.25">
      <c r="A121" s="2" t="s">
        <v>291</v>
      </c>
      <c r="B121" s="71">
        <v>3</v>
      </c>
      <c r="C121" s="82">
        <v>0.33</v>
      </c>
      <c r="D121" s="72">
        <v>0.33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1</v>
      </c>
      <c r="M121" s="72">
        <v>0.67</v>
      </c>
      <c r="N121" s="72">
        <v>0.33</v>
      </c>
      <c r="O121" s="72">
        <v>0</v>
      </c>
    </row>
    <row r="122" spans="1:16" x14ac:dyDescent="0.25">
      <c r="A122" s="2" t="s">
        <v>293</v>
      </c>
      <c r="B122" s="71">
        <v>3</v>
      </c>
      <c r="C122" s="8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1</v>
      </c>
      <c r="M122" s="72">
        <v>1</v>
      </c>
      <c r="N122" s="72">
        <v>0</v>
      </c>
      <c r="O122" s="72">
        <v>0</v>
      </c>
    </row>
    <row r="123" spans="1:16" x14ac:dyDescent="0.25">
      <c r="A123" s="2" t="s">
        <v>276</v>
      </c>
      <c r="B123" s="71">
        <v>2</v>
      </c>
      <c r="C123" s="8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1</v>
      </c>
      <c r="M123" s="72">
        <v>1</v>
      </c>
      <c r="N123" s="72">
        <v>0</v>
      </c>
      <c r="O123" s="72">
        <v>0</v>
      </c>
    </row>
    <row r="124" spans="1:16" x14ac:dyDescent="0.25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</row>
    <row r="125" spans="1:16" x14ac:dyDescent="0.25">
      <c r="A125" s="83" t="s">
        <v>40</v>
      </c>
      <c r="B125" s="57"/>
      <c r="C125" s="57"/>
      <c r="D125" s="84">
        <v>0.6</v>
      </c>
      <c r="E125" s="84">
        <v>0.183</v>
      </c>
      <c r="F125" s="84">
        <v>1.7000000000000001E-2</v>
      </c>
      <c r="G125" s="84">
        <v>0</v>
      </c>
      <c r="H125" s="84">
        <v>0</v>
      </c>
      <c r="I125" s="84">
        <v>0</v>
      </c>
      <c r="J125" s="84">
        <v>0</v>
      </c>
      <c r="K125" s="84">
        <v>6.7000000000000004E-2</v>
      </c>
      <c r="L125" s="84">
        <v>0.66700000000000004</v>
      </c>
      <c r="M125" s="84">
        <v>0.66700000000000004</v>
      </c>
      <c r="N125" s="84">
        <v>0.26700000000000002</v>
      </c>
      <c r="O125" s="84">
        <v>0.26700000000000002</v>
      </c>
    </row>
    <row r="126" spans="1:16" x14ac:dyDescent="0.25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</row>
    <row r="127" spans="1:16" ht="15" customHeight="1" x14ac:dyDescent="0.25">
      <c r="A127" s="58" t="s">
        <v>46</v>
      </c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</row>
    <row r="128" spans="1:16" x14ac:dyDescent="0.25">
      <c r="A128" s="85" t="s">
        <v>42</v>
      </c>
      <c r="B128" s="81" t="s">
        <v>2</v>
      </c>
      <c r="C128" s="81" t="s">
        <v>3</v>
      </c>
      <c r="D128" s="81" t="s">
        <v>4</v>
      </c>
      <c r="E128" s="81" t="s">
        <v>5</v>
      </c>
      <c r="F128" s="81" t="s">
        <v>6</v>
      </c>
      <c r="G128" s="81" t="s">
        <v>7</v>
      </c>
      <c r="H128" s="81" t="s">
        <v>8</v>
      </c>
      <c r="I128" s="81" t="s">
        <v>9</v>
      </c>
      <c r="J128" s="81" t="s">
        <v>10</v>
      </c>
      <c r="K128" s="81" t="s">
        <v>11</v>
      </c>
      <c r="L128" s="81" t="s">
        <v>12</v>
      </c>
      <c r="M128" s="81" t="s">
        <v>13</v>
      </c>
      <c r="N128" s="81" t="s">
        <v>14</v>
      </c>
      <c r="O128" s="81" t="s">
        <v>15</v>
      </c>
    </row>
    <row r="129" spans="1:16" x14ac:dyDescent="0.25">
      <c r="A129" s="85"/>
      <c r="B129" s="2" t="s">
        <v>275</v>
      </c>
      <c r="C129" s="71">
        <v>3</v>
      </c>
      <c r="D129" s="82">
        <v>1.67</v>
      </c>
      <c r="E129" s="72">
        <v>0.67</v>
      </c>
      <c r="F129" s="72">
        <v>0.67</v>
      </c>
      <c r="G129" s="72">
        <v>0.33</v>
      </c>
      <c r="H129" s="72">
        <v>0</v>
      </c>
      <c r="I129" s="72">
        <v>0</v>
      </c>
      <c r="J129" s="72">
        <v>0</v>
      </c>
      <c r="K129" s="72">
        <v>0</v>
      </c>
      <c r="L129" s="72">
        <v>0.33</v>
      </c>
      <c r="M129" s="72">
        <v>0.33</v>
      </c>
      <c r="N129" s="72">
        <v>0.67</v>
      </c>
      <c r="O129" s="72">
        <v>0</v>
      </c>
      <c r="P129" s="72">
        <v>0.33</v>
      </c>
    </row>
    <row r="130" spans="1:16" x14ac:dyDescent="0.25">
      <c r="A130" s="2" t="s">
        <v>282</v>
      </c>
      <c r="B130" s="71">
        <v>3</v>
      </c>
      <c r="C130" s="82">
        <v>1.33</v>
      </c>
      <c r="D130" s="72">
        <v>0.67</v>
      </c>
      <c r="E130" s="72">
        <v>0.67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1</v>
      </c>
      <c r="M130" s="72">
        <v>0.33</v>
      </c>
      <c r="N130" s="72">
        <v>0.67</v>
      </c>
      <c r="O130" s="72">
        <v>0</v>
      </c>
    </row>
    <row r="131" spans="1:16" x14ac:dyDescent="0.25">
      <c r="A131" s="2" t="s">
        <v>278</v>
      </c>
      <c r="B131" s="71">
        <v>3</v>
      </c>
      <c r="C131" s="82">
        <v>1</v>
      </c>
      <c r="D131" s="72">
        <v>0.67</v>
      </c>
      <c r="E131" s="72">
        <v>0.33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0.33</v>
      </c>
      <c r="M131" s="72">
        <v>1</v>
      </c>
      <c r="N131" s="72">
        <v>0</v>
      </c>
      <c r="O131" s="72">
        <v>0.67</v>
      </c>
    </row>
    <row r="132" spans="1:16" x14ac:dyDescent="0.25">
      <c r="A132" s="2" t="s">
        <v>287</v>
      </c>
      <c r="B132" s="71">
        <v>3</v>
      </c>
      <c r="C132" s="82">
        <v>1</v>
      </c>
      <c r="D132" s="72">
        <v>0.67</v>
      </c>
      <c r="E132" s="72">
        <v>0.33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1</v>
      </c>
      <c r="M132" s="72">
        <v>0.33</v>
      </c>
      <c r="N132" s="72">
        <v>0.67</v>
      </c>
      <c r="O132" s="72">
        <v>0</v>
      </c>
    </row>
    <row r="133" spans="1:16" x14ac:dyDescent="0.25">
      <c r="A133" s="2" t="s">
        <v>293</v>
      </c>
      <c r="B133" s="71">
        <v>3</v>
      </c>
      <c r="C133" s="82">
        <v>1</v>
      </c>
      <c r="D133" s="72">
        <v>0.67</v>
      </c>
      <c r="E133" s="72">
        <v>0.33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1</v>
      </c>
      <c r="M133" s="72">
        <v>0.33</v>
      </c>
      <c r="N133" s="72">
        <v>0.67</v>
      </c>
      <c r="O133" s="72">
        <v>0</v>
      </c>
    </row>
    <row r="134" spans="1:16" x14ac:dyDescent="0.25">
      <c r="A134" s="2" t="s">
        <v>276</v>
      </c>
      <c r="B134" s="71">
        <v>4</v>
      </c>
      <c r="C134" s="82">
        <v>1</v>
      </c>
      <c r="D134" s="72">
        <v>0.75</v>
      </c>
      <c r="E134" s="72">
        <v>0.25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0.25</v>
      </c>
      <c r="L134" s="72">
        <v>0.25</v>
      </c>
      <c r="M134" s="72">
        <v>0.75</v>
      </c>
      <c r="N134" s="72">
        <v>0</v>
      </c>
      <c r="O134" s="72">
        <v>0.5</v>
      </c>
    </row>
    <row r="135" spans="1:16" x14ac:dyDescent="0.25">
      <c r="A135" s="2" t="s">
        <v>286</v>
      </c>
      <c r="B135" s="71">
        <v>2</v>
      </c>
      <c r="C135" s="82">
        <v>1</v>
      </c>
      <c r="D135" s="72">
        <v>1</v>
      </c>
      <c r="E135" s="72">
        <v>0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0</v>
      </c>
      <c r="M135" s="72">
        <v>1</v>
      </c>
      <c r="N135" s="72">
        <v>0</v>
      </c>
      <c r="O135" s="72">
        <v>1</v>
      </c>
    </row>
    <row r="136" spans="1:16" x14ac:dyDescent="0.25">
      <c r="A136" s="2" t="s">
        <v>289</v>
      </c>
      <c r="B136" s="71">
        <v>3</v>
      </c>
      <c r="C136" s="82">
        <v>1</v>
      </c>
      <c r="D136" s="72">
        <v>0.67</v>
      </c>
      <c r="E136" s="72">
        <v>0.33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0.33</v>
      </c>
      <c r="L136" s="72">
        <v>0.33</v>
      </c>
      <c r="M136" s="72">
        <v>0.67</v>
      </c>
      <c r="N136" s="72">
        <v>0</v>
      </c>
      <c r="O136" s="72">
        <v>0.33</v>
      </c>
    </row>
    <row r="137" spans="1:16" x14ac:dyDescent="0.25">
      <c r="A137" s="2" t="s">
        <v>283</v>
      </c>
      <c r="B137" s="71">
        <v>3</v>
      </c>
      <c r="C137" s="82">
        <v>1</v>
      </c>
      <c r="D137" s="72">
        <v>0.67</v>
      </c>
      <c r="E137" s="72">
        <v>0.33</v>
      </c>
      <c r="F137" s="72">
        <v>0</v>
      </c>
      <c r="G137" s="72">
        <v>0</v>
      </c>
      <c r="H137" s="72">
        <v>0</v>
      </c>
      <c r="I137" s="72">
        <v>0</v>
      </c>
      <c r="J137" s="72">
        <v>0</v>
      </c>
      <c r="K137" s="72">
        <v>0.33</v>
      </c>
      <c r="L137" s="72">
        <v>0.33</v>
      </c>
      <c r="M137" s="72">
        <v>0.67</v>
      </c>
      <c r="N137" s="72">
        <v>0</v>
      </c>
      <c r="O137" s="72">
        <v>0.33</v>
      </c>
    </row>
    <row r="138" spans="1:16" x14ac:dyDescent="0.25">
      <c r="A138" s="2" t="s">
        <v>274</v>
      </c>
      <c r="B138" s="71">
        <v>4</v>
      </c>
      <c r="C138" s="82">
        <v>0.75</v>
      </c>
      <c r="D138" s="72">
        <v>0.75</v>
      </c>
      <c r="E138" s="72">
        <v>0</v>
      </c>
      <c r="F138" s="72">
        <v>0</v>
      </c>
      <c r="G138" s="72">
        <v>0</v>
      </c>
      <c r="H138" s="72">
        <v>0</v>
      </c>
      <c r="I138" s="72">
        <v>0</v>
      </c>
      <c r="J138" s="72">
        <v>0</v>
      </c>
      <c r="K138" s="72">
        <v>0</v>
      </c>
      <c r="L138" s="72">
        <v>0.75</v>
      </c>
      <c r="M138" s="72">
        <v>0.5</v>
      </c>
      <c r="N138" s="72">
        <v>0.5</v>
      </c>
      <c r="O138" s="72">
        <v>0.25</v>
      </c>
    </row>
    <row r="139" spans="1:16" x14ac:dyDescent="0.25">
      <c r="A139" s="2" t="s">
        <v>292</v>
      </c>
      <c r="B139" s="71">
        <v>3</v>
      </c>
      <c r="C139" s="82">
        <v>0.67</v>
      </c>
      <c r="D139" s="72">
        <v>0.67</v>
      </c>
      <c r="E139" s="72">
        <v>0</v>
      </c>
      <c r="F139" s="72">
        <v>0</v>
      </c>
      <c r="G139" s="72">
        <v>0</v>
      </c>
      <c r="H139" s="72">
        <v>0</v>
      </c>
      <c r="I139" s="72">
        <v>0</v>
      </c>
      <c r="J139" s="72">
        <v>0</v>
      </c>
      <c r="K139" s="72">
        <v>0</v>
      </c>
      <c r="L139" s="72">
        <v>0.33</v>
      </c>
      <c r="M139" s="72">
        <v>1</v>
      </c>
      <c r="N139" s="72">
        <v>0</v>
      </c>
      <c r="O139" s="72">
        <v>0.67</v>
      </c>
    </row>
    <row r="140" spans="1:16" x14ac:dyDescent="0.25">
      <c r="A140" s="2" t="s">
        <v>285</v>
      </c>
      <c r="B140" s="71">
        <v>3</v>
      </c>
      <c r="C140" s="82">
        <v>0.67</v>
      </c>
      <c r="D140" s="72">
        <v>0.67</v>
      </c>
      <c r="E140" s="72">
        <v>0</v>
      </c>
      <c r="F140" s="72">
        <v>0</v>
      </c>
      <c r="G140" s="72">
        <v>0</v>
      </c>
      <c r="H140" s="72">
        <v>0</v>
      </c>
      <c r="I140" s="72">
        <v>0</v>
      </c>
      <c r="J140" s="72">
        <v>0</v>
      </c>
      <c r="K140" s="72">
        <v>0</v>
      </c>
      <c r="L140" s="72">
        <v>0.67</v>
      </c>
      <c r="M140" s="72">
        <v>0.67</v>
      </c>
      <c r="N140" s="72">
        <v>0.33</v>
      </c>
      <c r="O140" s="72">
        <v>0.33</v>
      </c>
    </row>
    <row r="141" spans="1:16" x14ac:dyDescent="0.25">
      <c r="A141" s="2" t="s">
        <v>279</v>
      </c>
      <c r="B141" s="71">
        <v>3</v>
      </c>
      <c r="C141" s="82">
        <v>0.67</v>
      </c>
      <c r="D141" s="72">
        <v>0.33</v>
      </c>
      <c r="E141" s="72">
        <v>0.33</v>
      </c>
      <c r="F141" s="72">
        <v>0</v>
      </c>
      <c r="G141" s="72">
        <v>0</v>
      </c>
      <c r="H141" s="72">
        <v>0</v>
      </c>
      <c r="I141" s="72">
        <v>0</v>
      </c>
      <c r="J141" s="72">
        <v>0</v>
      </c>
      <c r="K141" s="72">
        <v>0</v>
      </c>
      <c r="L141" s="72">
        <v>1</v>
      </c>
      <c r="M141" s="72">
        <v>0.67</v>
      </c>
      <c r="N141" s="72">
        <v>0.33</v>
      </c>
      <c r="O141" s="72">
        <v>0</v>
      </c>
    </row>
    <row r="142" spans="1:16" x14ac:dyDescent="0.25">
      <c r="A142" s="2" t="s">
        <v>290</v>
      </c>
      <c r="B142" s="71">
        <v>3</v>
      </c>
      <c r="C142" s="82">
        <v>0.67</v>
      </c>
      <c r="D142" s="72">
        <v>0.67</v>
      </c>
      <c r="E142" s="72">
        <v>0</v>
      </c>
      <c r="F142" s="72">
        <v>0</v>
      </c>
      <c r="G142" s="72"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0.33</v>
      </c>
      <c r="M142" s="72">
        <v>1</v>
      </c>
      <c r="N142" s="72">
        <v>0</v>
      </c>
      <c r="O142" s="72">
        <v>0.67</v>
      </c>
    </row>
    <row r="143" spans="1:16" x14ac:dyDescent="0.25">
      <c r="A143" s="2" t="s">
        <v>284</v>
      </c>
      <c r="B143" s="71">
        <v>3</v>
      </c>
      <c r="C143" s="82">
        <v>0.67</v>
      </c>
      <c r="D143" s="72">
        <v>0.67</v>
      </c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1</v>
      </c>
      <c r="M143" s="72">
        <v>0.33</v>
      </c>
      <c r="N143" s="72">
        <v>0.67</v>
      </c>
      <c r="O143" s="72">
        <v>0</v>
      </c>
    </row>
    <row r="144" spans="1:16" x14ac:dyDescent="0.25">
      <c r="A144" s="2" t="s">
        <v>277</v>
      </c>
      <c r="B144" s="71">
        <v>2</v>
      </c>
      <c r="C144" s="82">
        <v>0.5</v>
      </c>
      <c r="D144" s="72">
        <v>0.5</v>
      </c>
      <c r="E144" s="72">
        <v>0</v>
      </c>
      <c r="F144" s="72">
        <v>0</v>
      </c>
      <c r="G144" s="72">
        <v>0</v>
      </c>
      <c r="H144" s="72">
        <v>0</v>
      </c>
      <c r="I144" s="72">
        <v>0</v>
      </c>
      <c r="J144" s="72">
        <v>0</v>
      </c>
      <c r="K144" s="72">
        <v>0</v>
      </c>
      <c r="L144" s="72">
        <v>0.5</v>
      </c>
      <c r="M144" s="72">
        <v>1</v>
      </c>
      <c r="N144" s="72">
        <v>0</v>
      </c>
      <c r="O144" s="72">
        <v>0.5</v>
      </c>
    </row>
    <row r="145" spans="1:16" x14ac:dyDescent="0.25">
      <c r="A145" s="2" t="s">
        <v>280</v>
      </c>
      <c r="B145" s="71">
        <v>3</v>
      </c>
      <c r="C145" s="82">
        <v>0.33</v>
      </c>
      <c r="D145" s="72">
        <v>0.33</v>
      </c>
      <c r="E145" s="72">
        <v>0</v>
      </c>
      <c r="F145" s="72">
        <v>0</v>
      </c>
      <c r="G145" s="72">
        <v>0</v>
      </c>
      <c r="H145" s="72">
        <v>0</v>
      </c>
      <c r="I145" s="72">
        <v>0</v>
      </c>
      <c r="J145" s="72">
        <v>0</v>
      </c>
      <c r="K145" s="72">
        <v>0</v>
      </c>
      <c r="L145" s="72">
        <v>1</v>
      </c>
      <c r="M145" s="72">
        <v>0.67</v>
      </c>
      <c r="N145" s="72">
        <v>0.33</v>
      </c>
      <c r="O145" s="72">
        <v>0</v>
      </c>
    </row>
    <row r="146" spans="1:16" x14ac:dyDescent="0.25">
      <c r="A146" s="2" t="s">
        <v>288</v>
      </c>
      <c r="B146" s="71">
        <v>3</v>
      </c>
      <c r="C146" s="82">
        <v>0.33</v>
      </c>
      <c r="D146" s="72">
        <v>0.33</v>
      </c>
      <c r="E146" s="72">
        <v>0</v>
      </c>
      <c r="F146" s="72">
        <v>0</v>
      </c>
      <c r="G146" s="72">
        <v>0</v>
      </c>
      <c r="H146" s="72">
        <v>0</v>
      </c>
      <c r="I146" s="72">
        <v>0</v>
      </c>
      <c r="J146" s="72">
        <v>0</v>
      </c>
      <c r="K146" s="72">
        <v>0</v>
      </c>
      <c r="L146" s="72">
        <v>1</v>
      </c>
      <c r="M146" s="72">
        <v>0.67</v>
      </c>
      <c r="N146" s="72">
        <v>0.33</v>
      </c>
      <c r="O146" s="72">
        <v>0</v>
      </c>
    </row>
    <row r="147" spans="1:16" x14ac:dyDescent="0.25">
      <c r="A147" s="2" t="s">
        <v>281</v>
      </c>
      <c r="B147" s="71">
        <v>3</v>
      </c>
      <c r="C147" s="82">
        <v>0.33</v>
      </c>
      <c r="D147" s="72">
        <v>0.33</v>
      </c>
      <c r="E147" s="72">
        <v>0</v>
      </c>
      <c r="F147" s="72">
        <v>0</v>
      </c>
      <c r="G147" s="72">
        <v>0</v>
      </c>
      <c r="H147" s="72">
        <v>0</v>
      </c>
      <c r="I147" s="72">
        <v>0</v>
      </c>
      <c r="J147" s="72">
        <v>0</v>
      </c>
      <c r="K147" s="72">
        <v>0</v>
      </c>
      <c r="L147" s="72">
        <v>1</v>
      </c>
      <c r="M147" s="72">
        <v>0.67</v>
      </c>
      <c r="N147" s="72">
        <v>0.33</v>
      </c>
      <c r="O147" s="72">
        <v>0</v>
      </c>
    </row>
    <row r="148" spans="1:16" x14ac:dyDescent="0.25">
      <c r="A148" s="2" t="s">
        <v>291</v>
      </c>
      <c r="B148" s="71">
        <v>3</v>
      </c>
      <c r="C148" s="82">
        <v>0.33</v>
      </c>
      <c r="D148" s="72">
        <v>0.33</v>
      </c>
      <c r="E148" s="72">
        <v>0</v>
      </c>
      <c r="F148" s="72">
        <v>0</v>
      </c>
      <c r="G148" s="72">
        <v>0</v>
      </c>
      <c r="H148" s="72">
        <v>0</v>
      </c>
      <c r="I148" s="72">
        <v>0</v>
      </c>
      <c r="J148" s="72">
        <v>0</v>
      </c>
      <c r="K148" s="72">
        <v>0</v>
      </c>
      <c r="L148" s="72">
        <v>1</v>
      </c>
      <c r="M148" s="72">
        <v>0.67</v>
      </c>
      <c r="N148" s="72">
        <v>0.33</v>
      </c>
      <c r="O148" s="72">
        <v>0</v>
      </c>
    </row>
    <row r="149" spans="1:16" x14ac:dyDescent="0.25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</row>
    <row r="150" spans="1:16" x14ac:dyDescent="0.25">
      <c r="A150" s="83" t="s">
        <v>40</v>
      </c>
      <c r="B150" s="57"/>
      <c r="C150" s="57"/>
      <c r="D150" s="84">
        <v>0.6</v>
      </c>
      <c r="E150" s="84">
        <v>0.183</v>
      </c>
      <c r="F150" s="84">
        <v>1.7000000000000001E-2</v>
      </c>
      <c r="G150" s="84">
        <v>0</v>
      </c>
      <c r="H150" s="84">
        <v>0</v>
      </c>
      <c r="I150" s="84">
        <v>0</v>
      </c>
      <c r="J150" s="84">
        <v>0</v>
      </c>
      <c r="K150" s="84">
        <v>6.7000000000000004E-2</v>
      </c>
      <c r="L150" s="84">
        <v>0.66700000000000004</v>
      </c>
      <c r="M150" s="84">
        <v>0.66700000000000004</v>
      </c>
      <c r="N150" s="84">
        <v>0.26700000000000002</v>
      </c>
      <c r="O150" s="84">
        <v>0.26700000000000002</v>
      </c>
    </row>
    <row r="151" spans="1:16" x14ac:dyDescent="0.25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</row>
    <row r="152" spans="1:16" ht="15" customHeight="1" x14ac:dyDescent="0.25">
      <c r="A152" s="87" t="s">
        <v>47</v>
      </c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</row>
    <row r="153" spans="1:16" ht="15" customHeight="1" x14ac:dyDescent="0.25">
      <c r="A153" s="62" t="s">
        <v>516</v>
      </c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</row>
  </sheetData>
  <mergeCells count="33">
    <mergeCell ref="A151:P151"/>
    <mergeCell ref="A152:P152"/>
    <mergeCell ref="A153:P153"/>
    <mergeCell ref="A101:P101"/>
    <mergeCell ref="A102:P102"/>
    <mergeCell ref="A126:P126"/>
    <mergeCell ref="A127:P127"/>
    <mergeCell ref="A149:M149"/>
    <mergeCell ref="B150:C150"/>
    <mergeCell ref="A1:P1"/>
    <mergeCell ref="A2:P2"/>
    <mergeCell ref="A72:P72"/>
    <mergeCell ref="A73:P73"/>
    <mergeCell ref="A74:P74"/>
    <mergeCell ref="A49:A50"/>
    <mergeCell ref="A70:M70"/>
    <mergeCell ref="B71:C71"/>
    <mergeCell ref="A3:A4"/>
    <mergeCell ref="A24:M24"/>
    <mergeCell ref="B25:C25"/>
    <mergeCell ref="A26:A27"/>
    <mergeCell ref="A47:M47"/>
    <mergeCell ref="B48:C48"/>
    <mergeCell ref="A75:P75"/>
    <mergeCell ref="A103:A104"/>
    <mergeCell ref="A124:M124"/>
    <mergeCell ref="B125:C125"/>
    <mergeCell ref="A128:A129"/>
    <mergeCell ref="A78:A79"/>
    <mergeCell ref="A99:M99"/>
    <mergeCell ref="B100:C100"/>
    <mergeCell ref="A76:P76"/>
    <mergeCell ref="A77:P77"/>
  </mergeCells>
  <conditionalFormatting sqref="R4:U4">
    <cfRule type="notContainsText" dxfId="143" priority="12" operator="notContains" text="no">
      <formula>ISERROR(SEARCH("no",R4))</formula>
    </cfRule>
  </conditionalFormatting>
  <conditionalFormatting sqref="R4:U4">
    <cfRule type="containsText" dxfId="142" priority="11" operator="containsText" text="no">
      <formula>NOT(ISERROR(SEARCH("no",R4)))</formula>
    </cfRule>
  </conditionalFormatting>
  <conditionalFormatting sqref="R27:U27">
    <cfRule type="notContainsText" dxfId="141" priority="10" operator="notContains" text="no">
      <formula>ISERROR(SEARCH("no",R27))</formula>
    </cfRule>
  </conditionalFormatting>
  <conditionalFormatting sqref="R27:U27">
    <cfRule type="containsText" dxfId="140" priority="9" operator="containsText" text="no">
      <formula>NOT(ISERROR(SEARCH("no",R27)))</formula>
    </cfRule>
  </conditionalFormatting>
  <conditionalFormatting sqref="R50:U50">
    <cfRule type="notContainsText" dxfId="139" priority="8" operator="notContains" text="no">
      <formula>ISERROR(SEARCH("no",R50))</formula>
    </cfRule>
  </conditionalFormatting>
  <conditionalFormatting sqref="R50:U50">
    <cfRule type="containsText" dxfId="138" priority="7" operator="containsText" text="no">
      <formula>NOT(ISERROR(SEARCH("no",R50)))</formula>
    </cfRule>
  </conditionalFormatting>
  <conditionalFormatting sqref="R51:U69">
    <cfRule type="containsText" dxfId="137" priority="1" operator="containsText" text="no">
      <formula>NOT(ISERROR(SEARCH("no",R51)))</formula>
    </cfRule>
    <cfRule type="notContainsText" dxfId="136" priority="2" operator="notContains" text="no">
      <formula>ISERROR(SEARCH("no",R51))</formula>
    </cfRule>
  </conditionalFormatting>
  <conditionalFormatting sqref="R5:U23">
    <cfRule type="containsText" dxfId="135" priority="5" operator="containsText" text="no">
      <formula>NOT(ISERROR(SEARCH("no",R5)))</formula>
    </cfRule>
    <cfRule type="notContainsText" dxfId="134" priority="6" operator="notContains" text="no">
      <formula>ISERROR(SEARCH("no",R5))</formula>
    </cfRule>
  </conditionalFormatting>
  <conditionalFormatting sqref="R28:U46">
    <cfRule type="containsText" dxfId="133" priority="3" operator="containsText" text="no">
      <formula>NOT(ISERROR(SEARCH("no",R28)))</formula>
    </cfRule>
    <cfRule type="notContainsText" dxfId="132" priority="4" operator="notContains" text="no">
      <formula>ISERROR(SEARCH("no",R28))</formula>
    </cfRule>
  </conditionalFormatting>
  <hyperlinks>
    <hyperlink ref="B4" r:id="rId1" display="https://www.soccerstats.com/team.asp?league=france2&amp;stats=u332-le-havre" xr:uid="{B96CFC82-6672-49B3-8A47-E0FA4AE7E8D1}"/>
    <hyperlink ref="A5" r:id="rId2" display="https://www.soccerstats.com/team.asp?league=france2&amp;stats=u327-grenoble" xr:uid="{1DD00F19-113C-411F-A840-A11577707885}"/>
    <hyperlink ref="A6" r:id="rId3" display="https://www.soccerstats.com/team.asp?league=france2&amp;stats=u330-lens" xr:uid="{CDD0DC39-78E5-48EA-978B-FAF43103A364}"/>
    <hyperlink ref="A7" r:id="rId4" display="https://www.soccerstats.com/team.asp?league=france2&amp;stats=u1071-le-mans" xr:uid="{C4372937-2661-4038-BE9E-110AAA3EF634}"/>
    <hyperlink ref="A8" r:id="rId5" display="https://www.soccerstats.com/team.asp?league=france2&amp;stats=u318-auxerre" xr:uid="{E626B417-F45A-43CE-8195-F2FEB021718E}"/>
    <hyperlink ref="A9" r:id="rId6" display="https://www.soccerstats.com/team.asp?league=france2&amp;stats=u949-guingamp" xr:uid="{1557915D-3853-42E6-878D-71C35191D9CB}"/>
    <hyperlink ref="A10" r:id="rId7" display="https://www.soccerstats.com/team.asp?league=france2&amp;stats=u319-ac-ajaccio" xr:uid="{893F2774-BB15-49A9-9515-5759639B2EF4}"/>
    <hyperlink ref="A11" r:id="rId8" display="https://www.soccerstats.com/team.asp?league=france2&amp;stats=u1070-rodez" xr:uid="{6CE0B841-4D20-4EC2-A510-9B6AD3135747}"/>
    <hyperlink ref="A12" r:id="rId9" display="https://www.soccerstats.com/team.asp?league=france2&amp;stats=u331-lorient" xr:uid="{61869B0C-C626-4E1E-B430-552990A17EAF}"/>
    <hyperlink ref="A13" r:id="rId10" display="https://www.soccerstats.com/team.asp?league=france2&amp;stats=u324-paris-fc" xr:uid="{A9495E3F-19E7-40D3-A773-092B7DE239B0}"/>
    <hyperlink ref="A14" r:id="rId11" display="https://www.soccerstats.com/team.asp?league=france2&amp;stats=u320-troyes" xr:uid="{3D2B9F5F-2764-4E80-BC44-F56A775C2A0F}"/>
    <hyperlink ref="A15" r:id="rId12" display="https://www.soccerstats.com/team.asp?league=france2&amp;stats=u323-clermont" xr:uid="{A3447681-3F95-4BED-95C9-58DB652807F5}"/>
    <hyperlink ref="A16" r:id="rId13" display="https://www.soccerstats.com/team.asp?league=france2&amp;stats=u315-nancy" xr:uid="{C370081E-75DB-49CE-9C1D-97B0B062D1FA}"/>
    <hyperlink ref="A17" r:id="rId14" display="https://www.soccerstats.com/team.asp?league=france2&amp;stats=u959-caen" xr:uid="{15B88D96-6F5F-46B3-90E7-B9E34D7BBDD0}"/>
    <hyperlink ref="A18" r:id="rId15" display="https://www.soccerstats.com/team.asp?league=france2&amp;stats=u326-niort" xr:uid="{D9415673-48B9-49AF-A735-C4B284F98E08}"/>
    <hyperlink ref="A19" r:id="rId16" display="https://www.soccerstats.com/team.asp?league=france2&amp;stats=u329-orleans" xr:uid="{FE42F760-8EE2-49D5-827E-4EFAA7FB9D60}"/>
    <hyperlink ref="A20" r:id="rId17" display="https://www.soccerstats.com/team.asp?league=france2&amp;stats=u328-sochaux" xr:uid="{3E679D10-7764-45BF-B40D-ED8B8BDEA197}"/>
    <hyperlink ref="A21" r:id="rId18" display="https://www.soccerstats.com/team.asp?league=france2&amp;stats=u317-valenciennes" xr:uid="{1FC38755-E4EB-4BEF-9AF2-A6B8B5F8E855}"/>
    <hyperlink ref="A22" r:id="rId19" display="https://www.soccerstats.com/team.asp?league=france2&amp;stats=u322-chateauroux" xr:uid="{3A78D4D1-57C2-4058-8DBA-BB272F26D488}"/>
    <hyperlink ref="A23" r:id="rId20" display="https://www.soccerstats.com/team.asp?league=france2&amp;stats=u1069-chambly" xr:uid="{7CB39B92-2002-43F9-99F3-1BDB198CFC75}"/>
    <hyperlink ref="B27" r:id="rId21" display="https://www.soccerstats.com/team.asp?league=france2&amp;stats=u1070-rodez" xr:uid="{614AF951-50C7-483D-BC2E-6C11CCEA5AEB}"/>
    <hyperlink ref="A28" r:id="rId22" display="https://www.soccerstats.com/team.asp?league=france2&amp;stats=u318-auxerre" xr:uid="{CE5465E1-15A1-4A41-925B-C2DBBB0952D4}"/>
    <hyperlink ref="A29" r:id="rId23" display="https://www.soccerstats.com/team.asp?league=france2&amp;stats=u332-le-havre" xr:uid="{623B7824-B481-4AFD-9398-018C364841C9}"/>
    <hyperlink ref="A30" r:id="rId24" display="https://www.soccerstats.com/team.asp?league=france2&amp;stats=u330-lens" xr:uid="{2838884D-DC56-4280-9F67-F7EAB7434191}"/>
    <hyperlink ref="A31" r:id="rId25" display="https://www.soccerstats.com/team.asp?league=france2&amp;stats=u1071-le-mans" xr:uid="{AC7B8CC0-6FFF-494D-AFD3-BEED959D3323}"/>
    <hyperlink ref="A32" r:id="rId26" display="https://www.soccerstats.com/team.asp?league=france2&amp;stats=u319-ac-ajaccio" xr:uid="{99006F5C-30A6-428A-A899-65398EB77386}"/>
    <hyperlink ref="A33" r:id="rId27" display="https://www.soccerstats.com/team.asp?league=france2&amp;stats=u949-guingamp" xr:uid="{9AF7BA1D-56A5-4E75-AFF8-8B19670BDCC2}"/>
    <hyperlink ref="A34" r:id="rId28" display="https://www.soccerstats.com/team.asp?league=france2&amp;stats=u320-troyes" xr:uid="{F4E60594-2385-4426-A91F-4637535FB1B2}"/>
    <hyperlink ref="A35" r:id="rId29" display="https://www.soccerstats.com/team.asp?league=france2&amp;stats=u323-clermont" xr:uid="{1F6F82F2-5A7F-4DC6-9489-982A3DF42B55}"/>
    <hyperlink ref="A36" r:id="rId30" display="https://www.soccerstats.com/team.asp?league=france2&amp;stats=u327-grenoble" xr:uid="{4D3CFF2F-5359-4293-9F64-DC4E3C1F0F4E}"/>
    <hyperlink ref="A37" r:id="rId31" display="https://www.soccerstats.com/team.asp?league=france2&amp;stats=u326-niort" xr:uid="{433CE747-447A-4B44-8A2D-07D29A2A3047}"/>
    <hyperlink ref="A38" r:id="rId32" display="https://www.soccerstats.com/team.asp?league=france2&amp;stats=u959-caen" xr:uid="{486DBE9D-5236-4FA6-81F9-AD664D80F2C1}"/>
    <hyperlink ref="A39" r:id="rId33" display="https://www.soccerstats.com/team.asp?league=france2&amp;stats=u324-paris-fc" xr:uid="{E2AC912B-9C2C-4794-8294-D7A63C34624C}"/>
    <hyperlink ref="A40" r:id="rId34" display="https://www.soccerstats.com/team.asp?league=france2&amp;stats=u315-nancy" xr:uid="{A95E842B-E941-4407-822A-D55AC4B5ED53}"/>
    <hyperlink ref="A41" r:id="rId35" display="https://www.soccerstats.com/team.asp?league=france2&amp;stats=u331-lorient" xr:uid="{C1DE0EE6-F488-47D2-B501-591236E49859}"/>
    <hyperlink ref="A42" r:id="rId36" display="https://www.soccerstats.com/team.asp?league=france2&amp;stats=u328-sochaux" xr:uid="{6943BF87-CD6C-42E6-8739-EFCD61C98448}"/>
    <hyperlink ref="A43" r:id="rId37" display="https://www.soccerstats.com/team.asp?league=france2&amp;stats=u317-valenciennes" xr:uid="{43CD696B-389E-47C4-939F-C72276CE4CD8}"/>
    <hyperlink ref="A44" r:id="rId38" display="https://www.soccerstats.com/team.asp?league=france2&amp;stats=u329-orleans" xr:uid="{A6AB8CD4-DBCB-4DEE-AF2A-45E2D71CDDA4}"/>
    <hyperlink ref="A45" r:id="rId39" display="https://www.soccerstats.com/team.asp?league=france2&amp;stats=u322-chateauroux" xr:uid="{A5FC03A6-CF69-4CF1-B44B-DAAD90E54650}"/>
    <hyperlink ref="A46" r:id="rId40" display="https://www.soccerstats.com/team.asp?league=france2&amp;stats=u1069-chambly" xr:uid="{5D2DA4B2-8286-44AB-AB98-003217EC119F}"/>
    <hyperlink ref="B50" r:id="rId41" display="https://www.soccerstats.com/team.asp?league=france2&amp;stats=u332-le-havre" xr:uid="{ED2712FF-CE77-4B86-94EF-DA36D6C6460E}"/>
    <hyperlink ref="A51" r:id="rId42" display="https://www.soccerstats.com/team.asp?league=france2&amp;stats=u327-grenoble" xr:uid="{E0AD2D09-F7F7-4345-9B19-3CEB1AEA7154}"/>
    <hyperlink ref="A52" r:id="rId43" display="https://www.soccerstats.com/team.asp?league=france2&amp;stats=u330-lens" xr:uid="{CF8377F0-E640-4D03-9B7E-4411E77747C9}"/>
    <hyperlink ref="A53" r:id="rId44" display="https://www.soccerstats.com/team.asp?league=france2&amp;stats=u331-lorient" xr:uid="{53D72D03-508F-49CB-81B4-99B4511AE633}"/>
    <hyperlink ref="A54" r:id="rId45" display="https://www.soccerstats.com/team.asp?league=france2&amp;stats=u1071-le-mans" xr:uid="{C1996FBA-256C-4E69-9D9B-03DEE37212ED}"/>
    <hyperlink ref="A55" r:id="rId46" display="https://www.soccerstats.com/team.asp?league=france2&amp;stats=u315-nancy" xr:uid="{34911391-4B21-445A-A805-6311A76BC793}"/>
    <hyperlink ref="A56" r:id="rId47" display="https://www.soccerstats.com/team.asp?league=france2&amp;stats=u949-guingamp" xr:uid="{F2C77D66-729D-4E80-9054-0723A86DE9B1}"/>
    <hyperlink ref="A57" r:id="rId48" display="https://www.soccerstats.com/team.asp?league=france2&amp;stats=u329-orleans" xr:uid="{2E90CD9D-DA78-4588-93A0-D5FFA5C208BB}"/>
    <hyperlink ref="A58" r:id="rId49" display="https://www.soccerstats.com/team.asp?league=france2&amp;stats=u324-paris-fc" xr:uid="{3B172F3C-C370-4FAC-AD5D-840ED24D40BC}"/>
    <hyperlink ref="A59" r:id="rId50" display="https://www.soccerstats.com/team.asp?league=france2&amp;stats=u319-ac-ajaccio" xr:uid="{EED902DC-9319-426E-8904-69AA409B23AB}"/>
    <hyperlink ref="A60" r:id="rId51" display="https://www.soccerstats.com/team.asp?league=france2&amp;stats=u322-chateauroux" xr:uid="{49792551-7133-40D6-96BA-35A59C71BC95}"/>
    <hyperlink ref="A61" r:id="rId52" display="https://www.soccerstats.com/team.asp?league=france2&amp;stats=u318-auxerre" xr:uid="{CB8F2EB2-D98A-4804-BD2B-C2D6FF17B52A}"/>
    <hyperlink ref="A62" r:id="rId53" display="https://www.soccerstats.com/team.asp?league=france2&amp;stats=u959-caen" xr:uid="{6BE388A7-EB3A-4C75-B949-9B9B78C28082}"/>
    <hyperlink ref="A63" r:id="rId54" display="https://www.soccerstats.com/team.asp?league=france2&amp;stats=u323-clermont" xr:uid="{EAACDAB7-C318-4FD6-BF90-9CCA5D2CE543}"/>
    <hyperlink ref="A64" r:id="rId55" display="https://www.soccerstats.com/team.asp?league=france2&amp;stats=u328-sochaux" xr:uid="{BCF91DCC-04B5-46D1-9765-3947604311F1}"/>
    <hyperlink ref="A65" r:id="rId56" display="https://www.soccerstats.com/team.asp?league=france2&amp;stats=u320-troyes" xr:uid="{8D969166-37FB-4934-82B7-87986F7610CD}"/>
    <hyperlink ref="A66" r:id="rId57" display="https://www.soccerstats.com/team.asp?league=france2&amp;stats=u317-valenciennes" xr:uid="{927291E7-BDA0-4942-B12F-BD305068BAF7}"/>
    <hyperlink ref="A67" r:id="rId58" display="https://www.soccerstats.com/team.asp?league=france2&amp;stats=u1069-chambly" xr:uid="{7076B995-4148-4B15-9618-C7A097CCFC42}"/>
    <hyperlink ref="A68" r:id="rId59" display="https://www.soccerstats.com/team.asp?league=france2&amp;stats=u326-niort" xr:uid="{44A21A56-4ED6-48F3-8FA4-D21B789A5FBE}"/>
    <hyperlink ref="A69" r:id="rId60" display="https://www.soccerstats.com/team.asp?league=france2&amp;stats=u1070-rodez" xr:uid="{60CB3703-66EA-485F-BF5A-A6A91300FA5E}"/>
    <hyperlink ref="B79" r:id="rId61" display="https://www.soccerstats.com/team.asp?league=france2&amp;stats=u327-grenoble" xr:uid="{93A228AD-B506-4A04-83BD-940465927121}"/>
    <hyperlink ref="A80" r:id="rId62" display="https://www.soccerstats.com/team.asp?league=france2&amp;stats=u332-le-havre" xr:uid="{B06CAFCD-03A7-42D4-822C-A438B267FBB0}"/>
    <hyperlink ref="A81" r:id="rId63" display="https://www.soccerstats.com/team.asp?league=france2&amp;stats=u1070-rodez" xr:uid="{0ED7A6AB-0B0E-4299-8130-1EAEA35CAE9F}"/>
    <hyperlink ref="A82" r:id="rId64" display="https://www.soccerstats.com/team.asp?league=france2&amp;stats=u959-caen" xr:uid="{030A88A9-2C5F-4897-8A2C-ABF2935EA763}"/>
    <hyperlink ref="A83" r:id="rId65" display="https://www.soccerstats.com/team.asp?league=france2&amp;stats=u949-guingamp" xr:uid="{09496E9B-2D63-48CA-99D6-CF0DEC873FB3}"/>
    <hyperlink ref="A84" r:id="rId66" display="https://www.soccerstats.com/team.asp?league=france2&amp;stats=u324-paris-fc" xr:uid="{30EC2E30-092B-40B7-B880-83D8703F5E0F}"/>
    <hyperlink ref="A85" r:id="rId67" display="https://www.soccerstats.com/team.asp?league=france2&amp;stats=u318-auxerre" xr:uid="{CC86FA03-D913-4537-951C-B4D2F75A528F}"/>
    <hyperlink ref="A86" r:id="rId68" display="https://www.soccerstats.com/team.asp?league=france2&amp;stats=u1071-le-mans" xr:uid="{65AA4595-8250-4433-ABBB-81E72F2DF28D}"/>
    <hyperlink ref="A87" r:id="rId69" display="https://www.soccerstats.com/team.asp?league=france2&amp;stats=u331-lorient" xr:uid="{0AE8C2EB-36EC-4539-8900-5EA945841D22}"/>
    <hyperlink ref="A88" r:id="rId70" display="https://www.soccerstats.com/team.asp?league=france2&amp;stats=u329-orleans" xr:uid="{F5C42F0F-58B6-494A-8693-F9F79C60B873}"/>
    <hyperlink ref="A89" r:id="rId71" display="https://www.soccerstats.com/team.asp?league=france2&amp;stats=u320-troyes" xr:uid="{BF1C7D95-45E7-4408-A357-786003374F47}"/>
    <hyperlink ref="A90" r:id="rId72" display="https://www.soccerstats.com/team.asp?league=france2&amp;stats=u319-ac-ajaccio" xr:uid="{B5B726C0-2546-44B7-996B-F0DE4F3AAC96}"/>
    <hyperlink ref="A91" r:id="rId73" display="https://www.soccerstats.com/team.asp?league=france2&amp;stats=u322-chateauroux" xr:uid="{AAA97C6A-63BD-496D-A3D1-E5E1539CC663}"/>
    <hyperlink ref="A92" r:id="rId74" display="https://www.soccerstats.com/team.asp?league=france2&amp;stats=u323-clermont" xr:uid="{B2A331A1-13ED-4C28-9067-A3B7EDD6B70C}"/>
    <hyperlink ref="A93" r:id="rId75" display="https://www.soccerstats.com/team.asp?league=france2&amp;stats=u330-lens" xr:uid="{D07DFD9A-8BEB-47AC-8A07-2E8E0AD6FC0E}"/>
    <hyperlink ref="A94" r:id="rId76" display="https://www.soccerstats.com/team.asp?league=france2&amp;stats=u315-nancy" xr:uid="{BEC88996-74ED-4F8B-A1DC-883493EC1327}"/>
    <hyperlink ref="A95" r:id="rId77" display="https://www.soccerstats.com/team.asp?league=france2&amp;stats=u326-niort" xr:uid="{A2B57257-A3D8-40FB-BAF9-739C036425F5}"/>
    <hyperlink ref="A96" r:id="rId78" display="https://www.soccerstats.com/team.asp?league=france2&amp;stats=u1069-chambly" xr:uid="{7193D1CC-D465-4815-9736-6EC08A9B1EE7}"/>
    <hyperlink ref="A97" r:id="rId79" display="https://www.soccerstats.com/team.asp?league=france2&amp;stats=u328-sochaux" xr:uid="{F9515894-F8DC-466A-AE7F-598E81DEA4A3}"/>
    <hyperlink ref="A98" r:id="rId80" display="https://www.soccerstats.com/team.asp?league=france2&amp;stats=u317-valenciennes" xr:uid="{83C1A521-EA95-4FD1-9FE7-105A9721937B}"/>
    <hyperlink ref="B104" r:id="rId81" display="https://www.soccerstats.com/team.asp?league=france2&amp;stats=u332-le-havre" xr:uid="{6D4980A0-37AA-4B76-A44B-9F43F819E2E0}"/>
    <hyperlink ref="A105" r:id="rId82" display="https://www.soccerstats.com/team.asp?league=france2&amp;stats=u1070-rodez" xr:uid="{B3BDEB7D-4A67-44B1-A375-7C210567AE9A}"/>
    <hyperlink ref="A106" r:id="rId83" display="https://www.soccerstats.com/team.asp?league=france2&amp;stats=u949-guingamp" xr:uid="{D6EA14C2-9092-4D52-AE52-BC22E9B22E31}"/>
    <hyperlink ref="A107" r:id="rId84" display="https://www.soccerstats.com/team.asp?league=france2&amp;stats=u319-ac-ajaccio" xr:uid="{958508A5-0C53-4BAB-B7A6-8DE9E2B30A71}"/>
    <hyperlink ref="A108" r:id="rId85" display="https://www.soccerstats.com/team.asp?league=france2&amp;stats=u959-caen" xr:uid="{1B359520-5941-43C2-90F1-5F10FE44B194}"/>
    <hyperlink ref="A109" r:id="rId86" display="https://www.soccerstats.com/team.asp?league=france2&amp;stats=u1071-le-mans" xr:uid="{B4B5AF4D-14AF-4515-B811-22426E2F650C}"/>
    <hyperlink ref="A110" r:id="rId87" display="https://www.soccerstats.com/team.asp?league=france2&amp;stats=u326-niort" xr:uid="{CF9CF68D-180A-4E9B-BB3D-86BC918296FE}"/>
    <hyperlink ref="A111" r:id="rId88" display="https://www.soccerstats.com/team.asp?league=france2&amp;stats=u324-paris-fc" xr:uid="{81311A32-2F79-4006-9286-7E4925677198}"/>
    <hyperlink ref="A112" r:id="rId89" display="https://www.soccerstats.com/team.asp?league=france2&amp;stats=u320-troyes" xr:uid="{DEA1D8BB-DAD9-49F3-B7CB-AB25A42FC9FA}"/>
    <hyperlink ref="A113" r:id="rId90" display="https://www.soccerstats.com/team.asp?league=france2&amp;stats=u318-auxerre" xr:uid="{70DD9000-1120-4597-A811-D12337855CC8}"/>
    <hyperlink ref="A114" r:id="rId91" display="https://www.soccerstats.com/team.asp?league=france2&amp;stats=u322-chateauroux" xr:uid="{9A324708-44FC-4549-87A4-74956C510C0B}"/>
    <hyperlink ref="A115" r:id="rId92" display="https://www.soccerstats.com/team.asp?league=france2&amp;stats=u323-clermont" xr:uid="{09C88EE2-3EC2-44CA-83DA-CFF5A1A588A6}"/>
    <hyperlink ref="A116" r:id="rId93" display="https://www.soccerstats.com/team.asp?league=france2&amp;stats=u327-grenoble" xr:uid="{1EC68241-4B58-4867-875E-7708120A86EF}"/>
    <hyperlink ref="A117" r:id="rId94" display="https://www.soccerstats.com/team.asp?league=france2&amp;stats=u329-orleans" xr:uid="{D204B3B9-7B2F-4004-87BD-1B0C8B2F859B}"/>
    <hyperlink ref="A118" r:id="rId95" display="https://www.soccerstats.com/team.asp?league=france2&amp;stats=u315-nancy" xr:uid="{AFEBFA40-6AFB-4D74-8B21-F61AE471A55B}"/>
    <hyperlink ref="A119" r:id="rId96" display="https://www.soccerstats.com/team.asp?league=france2&amp;stats=u331-lorient" xr:uid="{6A0463FD-16E3-4623-B8E1-662027AD6115}"/>
    <hyperlink ref="A120" r:id="rId97" display="https://www.soccerstats.com/team.asp?league=france2&amp;stats=u328-sochaux" xr:uid="{6149F554-0DFF-4503-A85B-39165F4D0037}"/>
    <hyperlink ref="A121" r:id="rId98" display="https://www.soccerstats.com/team.asp?league=france2&amp;stats=u317-valenciennes" xr:uid="{E6AB86FD-66EA-45D4-A5FB-96550D6C57CC}"/>
    <hyperlink ref="A122" r:id="rId99" display="https://www.soccerstats.com/team.asp?league=france2&amp;stats=u1069-chambly" xr:uid="{122DB113-814E-4D2B-87FA-57D6B0BC6B45}"/>
    <hyperlink ref="A123" r:id="rId100" display="https://www.soccerstats.com/team.asp?league=france2&amp;stats=u330-lens" xr:uid="{E6739953-040C-431D-BE84-8C2920A00974}"/>
    <hyperlink ref="B129" r:id="rId101" display="https://www.soccerstats.com/team.asp?league=france2&amp;stats=u327-grenoble" xr:uid="{BDBA99A4-006B-4A31-8100-6B0B602FA947}"/>
    <hyperlink ref="A130" r:id="rId102" display="https://www.soccerstats.com/team.asp?league=france2&amp;stats=u331-lorient" xr:uid="{14EFEF4C-0797-4E7D-B1D6-B23647A3EF23}"/>
    <hyperlink ref="A131" r:id="rId103" display="https://www.soccerstats.com/team.asp?league=france2&amp;stats=u318-auxerre" xr:uid="{DA474142-0809-478B-ACAA-09FF6E4E9A50}"/>
    <hyperlink ref="A132" r:id="rId104" display="https://www.soccerstats.com/team.asp?league=france2&amp;stats=u959-caen" xr:uid="{D279E2E4-737B-4FD6-A296-7D8D64438AFF}"/>
    <hyperlink ref="A133" r:id="rId105" display="https://www.soccerstats.com/team.asp?league=france2&amp;stats=u1069-chambly" xr:uid="{334FFD31-A723-4FAF-8CE8-6052BCDA4E8C}"/>
    <hyperlink ref="A134" r:id="rId106" display="https://www.soccerstats.com/team.asp?league=france2&amp;stats=u330-lens" xr:uid="{E8E979C3-66B4-4A60-8555-A2E06BA64D21}"/>
    <hyperlink ref="A135" r:id="rId107" display="https://www.soccerstats.com/team.asp?league=france2&amp;stats=u315-nancy" xr:uid="{6A134D0D-C4DA-47FD-950D-E1ECADC10083}"/>
    <hyperlink ref="A136" r:id="rId108" display="https://www.soccerstats.com/team.asp?league=france2&amp;stats=u329-orleans" xr:uid="{BC686C45-096E-4E9D-9B58-5D6F6870386F}"/>
    <hyperlink ref="A137" r:id="rId109" display="https://www.soccerstats.com/team.asp?league=france2&amp;stats=u324-paris-fc" xr:uid="{DB211730-84B4-4345-956C-2927E1D578E2}"/>
    <hyperlink ref="A138" r:id="rId110" display="https://www.soccerstats.com/team.asp?league=france2&amp;stats=u332-le-havre" xr:uid="{38192E3A-0B78-4D39-95ED-C1D7DFDAB065}"/>
    <hyperlink ref="A139" r:id="rId111" display="https://www.soccerstats.com/team.asp?league=france2&amp;stats=u322-chateauroux" xr:uid="{2FE5C6A6-8D27-4E0C-90C6-97F6F1D56440}"/>
    <hyperlink ref="A140" r:id="rId112" display="https://www.soccerstats.com/team.asp?league=france2&amp;stats=u323-clermont" xr:uid="{4D362795-EB35-4C6B-9751-5A5E9A1710E5}"/>
    <hyperlink ref="A141" r:id="rId113" display="https://www.soccerstats.com/team.asp?league=france2&amp;stats=u949-guingamp" xr:uid="{00754FA6-41AD-4FC4-A2D0-BC85E949E139}"/>
    <hyperlink ref="A142" r:id="rId114" display="https://www.soccerstats.com/team.asp?league=france2&amp;stats=u328-sochaux" xr:uid="{2136AB05-A031-4D83-9BFC-1A99474B165A}"/>
    <hyperlink ref="A143" r:id="rId115" display="https://www.soccerstats.com/team.asp?league=france2&amp;stats=u320-troyes" xr:uid="{0F1E62DB-7628-402A-AB3F-ECEB9AADBFEE}"/>
    <hyperlink ref="A144" r:id="rId116" display="https://www.soccerstats.com/team.asp?league=france2&amp;stats=u1071-le-mans" xr:uid="{53AF4CBE-B984-4C85-9EC6-307B3B44DFB2}"/>
    <hyperlink ref="A145" r:id="rId117" display="https://www.soccerstats.com/team.asp?league=france2&amp;stats=u319-ac-ajaccio" xr:uid="{C665732E-C00C-4494-9DF5-95A1F193ADBB}"/>
    <hyperlink ref="A146" r:id="rId118" display="https://www.soccerstats.com/team.asp?league=france2&amp;stats=u326-niort" xr:uid="{86929EEE-0E6F-4158-94A7-D6EDF1DF6DF3}"/>
    <hyperlink ref="A147" r:id="rId119" display="https://www.soccerstats.com/team.asp?league=france2&amp;stats=u1070-rodez" xr:uid="{8C60606A-4467-45EC-A353-71CFAA9263FF}"/>
    <hyperlink ref="A148" r:id="rId120" display="https://www.soccerstats.com/team.asp?league=france2&amp;stats=u317-valenciennes" xr:uid="{EA59490B-9A38-490A-9C22-EA331DE8BCC2}"/>
    <hyperlink ref="A153" r:id="rId121" display="https://www.soccerstats.com/table.asp?league=france2&amp;tid=e" xr:uid="{A9D86446-0DD4-4530-ADA7-AB26438C63B3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28"/>
  <dimension ref="A1:U141"/>
  <sheetViews>
    <sheetView topLeftCell="A45" zoomScaleNormal="100" workbookViewId="0">
      <selection activeCell="R47" sqref="R47:U63"/>
    </sheetView>
  </sheetViews>
  <sheetFormatPr baseColWidth="10" defaultRowHeight="15" x14ac:dyDescent="0.25"/>
  <cols>
    <col min="1" max="1" width="18.28515625" bestFit="1" customWidth="1"/>
    <col min="2" max="2" width="16.140625" bestFit="1" customWidth="1"/>
    <col min="3" max="3" width="5" bestFit="1" customWidth="1"/>
    <col min="4" max="7" width="6.140625" bestFit="1" customWidth="1"/>
    <col min="8" max="8" width="5.85546875" bestFit="1" customWidth="1"/>
    <col min="9" max="9" width="5.5703125" bestFit="1" customWidth="1"/>
    <col min="10" max="10" width="5.28515625" bestFit="1" customWidth="1"/>
    <col min="11" max="15" width="6.140625" bestFit="1" customWidth="1"/>
    <col min="16" max="16" width="4.5703125" bestFit="1" customWidth="1"/>
  </cols>
  <sheetData>
    <row r="1" spans="1:21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85"/>
      <c r="B4" s="2" t="s">
        <v>294</v>
      </c>
      <c r="C4" s="71">
        <v>4</v>
      </c>
      <c r="D4" s="82">
        <v>4.75</v>
      </c>
      <c r="E4" s="72">
        <v>1</v>
      </c>
      <c r="F4" s="72">
        <v>1</v>
      </c>
      <c r="G4" s="72">
        <v>1</v>
      </c>
      <c r="H4" s="72">
        <v>1</v>
      </c>
      <c r="I4" s="72">
        <v>0.75</v>
      </c>
      <c r="J4" s="72">
        <v>0</v>
      </c>
      <c r="K4" s="72">
        <v>0</v>
      </c>
      <c r="L4" s="72">
        <v>0.75</v>
      </c>
      <c r="M4" s="72">
        <v>0.25</v>
      </c>
      <c r="N4" s="72">
        <v>0</v>
      </c>
      <c r="O4" s="72">
        <v>0.25</v>
      </c>
      <c r="P4" s="72">
        <v>0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Bet</v>
      </c>
      <c r="U4" s="4" t="str">
        <f t="shared" si="0"/>
        <v>Bet</v>
      </c>
    </row>
    <row r="5" spans="1:21" x14ac:dyDescent="0.25">
      <c r="A5" s="2" t="s">
        <v>295</v>
      </c>
      <c r="B5" s="71">
        <v>5</v>
      </c>
      <c r="C5" s="82">
        <v>4.2</v>
      </c>
      <c r="D5" s="72">
        <v>1</v>
      </c>
      <c r="E5" s="72">
        <v>1</v>
      </c>
      <c r="F5" s="72">
        <v>1</v>
      </c>
      <c r="G5" s="72">
        <v>0.8</v>
      </c>
      <c r="H5" s="72">
        <v>0.4</v>
      </c>
      <c r="I5" s="72">
        <v>0</v>
      </c>
      <c r="J5" s="72">
        <v>0</v>
      </c>
      <c r="K5" s="72">
        <v>1</v>
      </c>
      <c r="L5" s="72">
        <v>0</v>
      </c>
      <c r="M5" s="72">
        <v>0</v>
      </c>
      <c r="N5" s="72">
        <v>0</v>
      </c>
      <c r="O5" s="72">
        <v>0</v>
      </c>
      <c r="R5" s="4" t="str">
        <f>IF(D5&lt;$Q$1,"No Bet","Bet")</f>
        <v>Bet</v>
      </c>
      <c r="S5" s="4" t="str">
        <f t="shared" ref="S5:U5" si="1">IF(E5&lt;$Q$1,"No Bet","Bet")</f>
        <v>Bet</v>
      </c>
      <c r="T5" s="4" t="str">
        <f t="shared" si="1"/>
        <v>Bet</v>
      </c>
      <c r="U5" s="4" t="str">
        <f t="shared" si="1"/>
        <v>No Bet</v>
      </c>
    </row>
    <row r="6" spans="1:21" x14ac:dyDescent="0.25">
      <c r="A6" s="2" t="s">
        <v>296</v>
      </c>
      <c r="B6" s="71">
        <v>5</v>
      </c>
      <c r="C6" s="82">
        <v>3.8</v>
      </c>
      <c r="D6" s="72">
        <v>1</v>
      </c>
      <c r="E6" s="72">
        <v>1</v>
      </c>
      <c r="F6" s="72">
        <v>0.8</v>
      </c>
      <c r="G6" s="72">
        <v>0.6</v>
      </c>
      <c r="H6" s="72">
        <v>0.2</v>
      </c>
      <c r="I6" s="72">
        <v>0.2</v>
      </c>
      <c r="J6" s="72">
        <v>0</v>
      </c>
      <c r="K6" s="72">
        <v>1</v>
      </c>
      <c r="L6" s="72">
        <v>0</v>
      </c>
      <c r="M6" s="72">
        <v>0</v>
      </c>
      <c r="N6" s="72">
        <v>0</v>
      </c>
      <c r="O6" s="72">
        <v>0</v>
      </c>
      <c r="R6" s="4" t="str">
        <f t="shared" ref="R6:R21" si="2">IF(D6&lt;$Q$1,"No Bet","Bet")</f>
        <v>Bet</v>
      </c>
      <c r="S6" s="4" t="str">
        <f t="shared" ref="S6:S21" si="3">IF(E6&lt;$Q$1,"No Bet","Bet")</f>
        <v>Bet</v>
      </c>
      <c r="T6" s="4" t="str">
        <f t="shared" ref="T6:T21" si="4">IF(F6&lt;$Q$1,"No Bet","Bet")</f>
        <v>No Bet</v>
      </c>
      <c r="U6" s="4" t="str">
        <f t="shared" ref="U6:U21" si="5">IF(G6&lt;$Q$1,"No Bet","Bet")</f>
        <v>No Bet</v>
      </c>
    </row>
    <row r="7" spans="1:21" x14ac:dyDescent="0.25">
      <c r="A7" s="2" t="s">
        <v>297</v>
      </c>
      <c r="B7" s="71">
        <v>5</v>
      </c>
      <c r="C7" s="82">
        <v>3.8</v>
      </c>
      <c r="D7" s="72">
        <v>1</v>
      </c>
      <c r="E7" s="72">
        <v>1</v>
      </c>
      <c r="F7" s="72">
        <v>1</v>
      </c>
      <c r="G7" s="72">
        <v>0.8</v>
      </c>
      <c r="H7" s="72">
        <v>0</v>
      </c>
      <c r="I7" s="72">
        <v>0</v>
      </c>
      <c r="J7" s="72">
        <v>0</v>
      </c>
      <c r="K7" s="72">
        <v>0.8</v>
      </c>
      <c r="L7" s="72">
        <v>0</v>
      </c>
      <c r="M7" s="72">
        <v>0.2</v>
      </c>
      <c r="N7" s="72">
        <v>0</v>
      </c>
      <c r="O7" s="72">
        <v>0.2</v>
      </c>
      <c r="R7" s="4" t="str">
        <f t="shared" si="2"/>
        <v>Bet</v>
      </c>
      <c r="S7" s="4" t="str">
        <f t="shared" si="3"/>
        <v>Bet</v>
      </c>
      <c r="T7" s="4" t="str">
        <f t="shared" si="4"/>
        <v>Bet</v>
      </c>
      <c r="U7" s="4" t="str">
        <f t="shared" si="5"/>
        <v>No Bet</v>
      </c>
    </row>
    <row r="8" spans="1:21" x14ac:dyDescent="0.25">
      <c r="A8" s="2" t="s">
        <v>298</v>
      </c>
      <c r="B8" s="71">
        <v>5</v>
      </c>
      <c r="C8" s="82">
        <v>3.8</v>
      </c>
      <c r="D8" s="72">
        <v>1</v>
      </c>
      <c r="E8" s="72">
        <v>1</v>
      </c>
      <c r="F8" s="72">
        <v>0.8</v>
      </c>
      <c r="G8" s="72">
        <v>0.6</v>
      </c>
      <c r="H8" s="72">
        <v>0.2</v>
      </c>
      <c r="I8" s="72">
        <v>0.2</v>
      </c>
      <c r="J8" s="72">
        <v>0</v>
      </c>
      <c r="K8" s="72">
        <v>0.6</v>
      </c>
      <c r="L8" s="72">
        <v>0</v>
      </c>
      <c r="M8" s="72">
        <v>0.4</v>
      </c>
      <c r="N8" s="72">
        <v>0</v>
      </c>
      <c r="O8" s="72">
        <v>0.4</v>
      </c>
      <c r="R8" s="4" t="str">
        <f t="shared" si="2"/>
        <v>Bet</v>
      </c>
      <c r="S8" s="4" t="str">
        <f t="shared" si="3"/>
        <v>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299</v>
      </c>
      <c r="B9" s="71">
        <v>5</v>
      </c>
      <c r="C9" s="82">
        <v>3.6</v>
      </c>
      <c r="D9" s="72">
        <v>1</v>
      </c>
      <c r="E9" s="72">
        <v>0.8</v>
      </c>
      <c r="F9" s="72">
        <v>0.8</v>
      </c>
      <c r="G9" s="72">
        <v>0.6</v>
      </c>
      <c r="H9" s="72">
        <v>0.4</v>
      </c>
      <c r="I9" s="72">
        <v>0</v>
      </c>
      <c r="J9" s="72">
        <v>0</v>
      </c>
      <c r="K9" s="72">
        <v>0.8</v>
      </c>
      <c r="L9" s="72">
        <v>0</v>
      </c>
      <c r="M9" s="72">
        <v>0.2</v>
      </c>
      <c r="N9" s="72">
        <v>0</v>
      </c>
      <c r="O9" s="72">
        <v>0.2</v>
      </c>
      <c r="R9" s="4" t="str">
        <f t="shared" si="2"/>
        <v>Bet</v>
      </c>
      <c r="S9" s="4" t="str">
        <f t="shared" si="3"/>
        <v>No 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300</v>
      </c>
      <c r="B10" s="71">
        <v>5</v>
      </c>
      <c r="C10" s="82">
        <v>3.4</v>
      </c>
      <c r="D10" s="72">
        <v>1</v>
      </c>
      <c r="E10" s="72">
        <v>0.8</v>
      </c>
      <c r="F10" s="72">
        <v>0.8</v>
      </c>
      <c r="G10" s="72">
        <v>0.4</v>
      </c>
      <c r="H10" s="72">
        <v>0.2</v>
      </c>
      <c r="I10" s="72">
        <v>0.2</v>
      </c>
      <c r="J10" s="72">
        <v>0</v>
      </c>
      <c r="K10" s="72">
        <v>0.6</v>
      </c>
      <c r="L10" s="72">
        <v>0.4</v>
      </c>
      <c r="M10" s="72">
        <v>0</v>
      </c>
      <c r="N10" s="72">
        <v>0.4</v>
      </c>
      <c r="O10" s="72">
        <v>0</v>
      </c>
      <c r="R10" s="4" t="str">
        <f t="shared" si="2"/>
        <v>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301</v>
      </c>
      <c r="B11" s="71">
        <v>4</v>
      </c>
      <c r="C11" s="82">
        <v>3.25</v>
      </c>
      <c r="D11" s="72">
        <v>1</v>
      </c>
      <c r="E11" s="72">
        <v>1</v>
      </c>
      <c r="F11" s="72">
        <v>0.5</v>
      </c>
      <c r="G11" s="72">
        <v>0.5</v>
      </c>
      <c r="H11" s="72">
        <v>0.25</v>
      </c>
      <c r="I11" s="72">
        <v>0</v>
      </c>
      <c r="J11" s="72">
        <v>0</v>
      </c>
      <c r="K11" s="72">
        <v>0.75</v>
      </c>
      <c r="L11" s="72">
        <v>0</v>
      </c>
      <c r="M11" s="72">
        <v>0.25</v>
      </c>
      <c r="N11" s="72">
        <v>0</v>
      </c>
      <c r="O11" s="72">
        <v>0.25</v>
      </c>
      <c r="R11" s="4" t="str">
        <f t="shared" si="2"/>
        <v>Bet</v>
      </c>
      <c r="S11" s="4" t="str">
        <f t="shared" si="3"/>
        <v>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302</v>
      </c>
      <c r="B12" s="71">
        <v>5</v>
      </c>
      <c r="C12" s="82">
        <v>3.2</v>
      </c>
      <c r="D12" s="72">
        <v>0.8</v>
      </c>
      <c r="E12" s="72">
        <v>0.8</v>
      </c>
      <c r="F12" s="72">
        <v>0.6</v>
      </c>
      <c r="G12" s="72">
        <v>0.6</v>
      </c>
      <c r="H12" s="72">
        <v>0.2</v>
      </c>
      <c r="I12" s="72">
        <v>0.2</v>
      </c>
      <c r="J12" s="72">
        <v>0</v>
      </c>
      <c r="K12" s="72">
        <v>0.8</v>
      </c>
      <c r="L12" s="72">
        <v>0.2</v>
      </c>
      <c r="M12" s="72">
        <v>0.2</v>
      </c>
      <c r="N12" s="72">
        <v>0</v>
      </c>
      <c r="O12" s="72">
        <v>0</v>
      </c>
      <c r="R12" s="4" t="str">
        <f t="shared" si="2"/>
        <v>No Bet</v>
      </c>
      <c r="S12" s="4" t="str">
        <f t="shared" si="3"/>
        <v>No 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303</v>
      </c>
      <c r="B13" s="71">
        <v>5</v>
      </c>
      <c r="C13" s="82">
        <v>3</v>
      </c>
      <c r="D13" s="72">
        <v>1</v>
      </c>
      <c r="E13" s="72">
        <v>0.8</v>
      </c>
      <c r="F13" s="72">
        <v>0.6</v>
      </c>
      <c r="G13" s="72">
        <v>0.4</v>
      </c>
      <c r="H13" s="72">
        <v>0.2</v>
      </c>
      <c r="I13" s="72">
        <v>0</v>
      </c>
      <c r="J13" s="72">
        <v>0</v>
      </c>
      <c r="K13" s="72">
        <v>0.4</v>
      </c>
      <c r="L13" s="72">
        <v>0.2</v>
      </c>
      <c r="M13" s="72">
        <v>0.4</v>
      </c>
      <c r="N13" s="72">
        <v>0.2</v>
      </c>
      <c r="O13" s="72">
        <v>0.4</v>
      </c>
      <c r="R13" s="4" t="str">
        <f t="shared" si="2"/>
        <v>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304</v>
      </c>
      <c r="B14" s="71">
        <v>4</v>
      </c>
      <c r="C14" s="82">
        <v>3</v>
      </c>
      <c r="D14" s="72">
        <v>1</v>
      </c>
      <c r="E14" s="72">
        <v>1</v>
      </c>
      <c r="F14" s="72">
        <v>0.5</v>
      </c>
      <c r="G14" s="72">
        <v>0.5</v>
      </c>
      <c r="H14" s="72">
        <v>0</v>
      </c>
      <c r="I14" s="72">
        <v>0</v>
      </c>
      <c r="J14" s="72">
        <v>0</v>
      </c>
      <c r="K14" s="72">
        <v>0.75</v>
      </c>
      <c r="L14" s="72">
        <v>0.25</v>
      </c>
      <c r="M14" s="72">
        <v>0</v>
      </c>
      <c r="N14" s="72">
        <v>0.25</v>
      </c>
      <c r="O14" s="72">
        <v>0</v>
      </c>
      <c r="R14" s="4" t="str">
        <f t="shared" si="2"/>
        <v>Bet</v>
      </c>
      <c r="S14" s="4" t="str">
        <f t="shared" si="3"/>
        <v>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305</v>
      </c>
      <c r="B15" s="71">
        <v>5</v>
      </c>
      <c r="C15" s="82">
        <v>3</v>
      </c>
      <c r="D15" s="72">
        <v>1</v>
      </c>
      <c r="E15" s="72">
        <v>0.8</v>
      </c>
      <c r="F15" s="72">
        <v>0.6</v>
      </c>
      <c r="G15" s="72">
        <v>0.4</v>
      </c>
      <c r="H15" s="72">
        <v>0.2</v>
      </c>
      <c r="I15" s="72">
        <v>0</v>
      </c>
      <c r="J15" s="72">
        <v>0</v>
      </c>
      <c r="K15" s="72">
        <v>0.6</v>
      </c>
      <c r="L15" s="72">
        <v>0</v>
      </c>
      <c r="M15" s="72">
        <v>0.4</v>
      </c>
      <c r="N15" s="72">
        <v>0</v>
      </c>
      <c r="O15" s="72">
        <v>0.4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306</v>
      </c>
      <c r="B16" s="71">
        <v>5</v>
      </c>
      <c r="C16" s="82">
        <v>2.8</v>
      </c>
      <c r="D16" s="72">
        <v>1</v>
      </c>
      <c r="E16" s="72">
        <v>1</v>
      </c>
      <c r="F16" s="72">
        <v>0.6</v>
      </c>
      <c r="G16" s="72">
        <v>0.2</v>
      </c>
      <c r="H16" s="72">
        <v>0</v>
      </c>
      <c r="I16" s="72">
        <v>0</v>
      </c>
      <c r="J16" s="72">
        <v>0</v>
      </c>
      <c r="K16" s="72">
        <v>0.6</v>
      </c>
      <c r="L16" s="72">
        <v>0.4</v>
      </c>
      <c r="M16" s="72">
        <v>0</v>
      </c>
      <c r="N16" s="72">
        <v>0.4</v>
      </c>
      <c r="O16" s="72">
        <v>0</v>
      </c>
      <c r="R16" s="4" t="str">
        <f t="shared" si="2"/>
        <v>Bet</v>
      </c>
      <c r="S16" s="4" t="str">
        <f t="shared" si="3"/>
        <v>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307</v>
      </c>
      <c r="B17" s="71">
        <v>5</v>
      </c>
      <c r="C17" s="82">
        <v>2.6</v>
      </c>
      <c r="D17" s="72">
        <v>1</v>
      </c>
      <c r="E17" s="72">
        <v>1</v>
      </c>
      <c r="F17" s="72">
        <v>0.4</v>
      </c>
      <c r="G17" s="72">
        <v>0.2</v>
      </c>
      <c r="H17" s="72">
        <v>0</v>
      </c>
      <c r="I17" s="72">
        <v>0</v>
      </c>
      <c r="J17" s="72">
        <v>0</v>
      </c>
      <c r="K17" s="72">
        <v>0.6</v>
      </c>
      <c r="L17" s="72">
        <v>0</v>
      </c>
      <c r="M17" s="72">
        <v>0.4</v>
      </c>
      <c r="N17" s="72">
        <v>0</v>
      </c>
      <c r="O17" s="72">
        <v>0.4</v>
      </c>
      <c r="R17" s="4" t="str">
        <f t="shared" si="2"/>
        <v>Bet</v>
      </c>
      <c r="S17" s="4" t="str">
        <f t="shared" si="3"/>
        <v>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308</v>
      </c>
      <c r="B18" s="71">
        <v>4</v>
      </c>
      <c r="C18" s="82">
        <v>2.25</v>
      </c>
      <c r="D18" s="72">
        <v>0.75</v>
      </c>
      <c r="E18" s="72">
        <v>0.75</v>
      </c>
      <c r="F18" s="72">
        <v>0.5</v>
      </c>
      <c r="G18" s="72">
        <v>0.25</v>
      </c>
      <c r="H18" s="72">
        <v>0</v>
      </c>
      <c r="I18" s="72">
        <v>0</v>
      </c>
      <c r="J18" s="72">
        <v>0</v>
      </c>
      <c r="K18" s="72">
        <v>0.25</v>
      </c>
      <c r="L18" s="72">
        <v>0.75</v>
      </c>
      <c r="M18" s="72">
        <v>0.25</v>
      </c>
      <c r="N18" s="72">
        <v>0.5</v>
      </c>
      <c r="O18" s="72">
        <v>0</v>
      </c>
      <c r="R18" s="4" t="str">
        <f t="shared" si="2"/>
        <v>No 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309</v>
      </c>
      <c r="B19" s="71">
        <v>4</v>
      </c>
      <c r="C19" s="82">
        <v>2.25</v>
      </c>
      <c r="D19" s="72">
        <v>1</v>
      </c>
      <c r="E19" s="72">
        <v>0.75</v>
      </c>
      <c r="F19" s="72">
        <v>0.25</v>
      </c>
      <c r="G19" s="72">
        <v>0.25</v>
      </c>
      <c r="H19" s="72">
        <v>0</v>
      </c>
      <c r="I19" s="72">
        <v>0</v>
      </c>
      <c r="J19" s="72">
        <v>0</v>
      </c>
      <c r="K19" s="72">
        <v>0.75</v>
      </c>
      <c r="L19" s="72">
        <v>0.25</v>
      </c>
      <c r="M19" s="72">
        <v>0</v>
      </c>
      <c r="N19" s="72">
        <v>0.25</v>
      </c>
      <c r="O19" s="72">
        <v>0</v>
      </c>
      <c r="R19" s="4" t="str">
        <f t="shared" si="2"/>
        <v>Bet</v>
      </c>
      <c r="S19" s="4" t="str">
        <f t="shared" si="3"/>
        <v>No 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2" t="s">
        <v>310</v>
      </c>
      <c r="B20" s="71">
        <v>4</v>
      </c>
      <c r="C20" s="82">
        <v>2</v>
      </c>
      <c r="D20" s="72">
        <v>0.75</v>
      </c>
      <c r="E20" s="72">
        <v>0.5</v>
      </c>
      <c r="F20" s="72">
        <v>0.5</v>
      </c>
      <c r="G20" s="72">
        <v>0.25</v>
      </c>
      <c r="H20" s="72">
        <v>0</v>
      </c>
      <c r="I20" s="72">
        <v>0</v>
      </c>
      <c r="J20" s="72">
        <v>0</v>
      </c>
      <c r="K20" s="72">
        <v>0.5</v>
      </c>
      <c r="L20" s="72">
        <v>0.5</v>
      </c>
      <c r="M20" s="72">
        <v>0.25</v>
      </c>
      <c r="N20" s="72">
        <v>0.25</v>
      </c>
      <c r="O20" s="72">
        <v>0</v>
      </c>
      <c r="R20" s="4" t="str">
        <f t="shared" si="2"/>
        <v>No Bet</v>
      </c>
      <c r="S20" s="4" t="str">
        <f t="shared" si="3"/>
        <v>No Bet</v>
      </c>
      <c r="T20" s="4" t="str">
        <f t="shared" si="4"/>
        <v>No Bet</v>
      </c>
      <c r="U20" s="4" t="str">
        <f t="shared" si="5"/>
        <v>No Bet</v>
      </c>
    </row>
    <row r="21" spans="1:21" x14ac:dyDescent="0.25">
      <c r="A21" s="2" t="s">
        <v>311</v>
      </c>
      <c r="B21" s="71">
        <v>5</v>
      </c>
      <c r="C21" s="82">
        <v>2</v>
      </c>
      <c r="D21" s="72">
        <v>0.8</v>
      </c>
      <c r="E21" s="72">
        <v>0.8</v>
      </c>
      <c r="F21" s="72">
        <v>0.2</v>
      </c>
      <c r="G21" s="72">
        <v>0.2</v>
      </c>
      <c r="H21" s="72">
        <v>0</v>
      </c>
      <c r="I21" s="72">
        <v>0</v>
      </c>
      <c r="J21" s="72">
        <v>0</v>
      </c>
      <c r="K21" s="72">
        <v>0.4</v>
      </c>
      <c r="L21" s="72">
        <v>0.4</v>
      </c>
      <c r="M21" s="72">
        <v>0.4</v>
      </c>
      <c r="N21" s="72">
        <v>0.2</v>
      </c>
      <c r="O21" s="72">
        <v>0.2</v>
      </c>
      <c r="R21" s="4" t="str">
        <f t="shared" si="2"/>
        <v>No Bet</v>
      </c>
      <c r="S21" s="4" t="str">
        <f t="shared" si="3"/>
        <v>No Bet</v>
      </c>
      <c r="T21" s="4" t="str">
        <f t="shared" si="4"/>
        <v>No Bet</v>
      </c>
      <c r="U21" s="4" t="str">
        <f t="shared" si="5"/>
        <v>No Bet</v>
      </c>
    </row>
    <row r="22" spans="1:21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23" spans="1:21" ht="15.75" thickBot="1" x14ac:dyDescent="0.3">
      <c r="A23" s="83" t="s">
        <v>40</v>
      </c>
      <c r="B23" s="57"/>
      <c r="C23" s="57"/>
      <c r="D23" s="84">
        <v>0.95199999999999996</v>
      </c>
      <c r="E23" s="84">
        <v>0.88100000000000001</v>
      </c>
      <c r="F23" s="84">
        <v>0.64300000000000002</v>
      </c>
      <c r="G23" s="84">
        <v>0.47599999999999998</v>
      </c>
      <c r="H23" s="84">
        <v>0.16700000000000001</v>
      </c>
      <c r="I23" s="84">
        <v>4.8000000000000001E-2</v>
      </c>
      <c r="J23" s="84">
        <v>0</v>
      </c>
      <c r="K23" s="84">
        <v>0.66700000000000004</v>
      </c>
      <c r="L23" s="84">
        <v>0.19</v>
      </c>
      <c r="M23" s="84">
        <v>0.19</v>
      </c>
      <c r="N23" s="84">
        <v>0.14299999999999999</v>
      </c>
      <c r="O23" s="84">
        <v>0.14299999999999999</v>
      </c>
    </row>
    <row r="24" spans="1:21" ht="15.75" thickBot="1" x14ac:dyDescent="0.3">
      <c r="A24" s="85" t="s">
        <v>41</v>
      </c>
      <c r="B24" s="81" t="s">
        <v>2</v>
      </c>
      <c r="C24" s="81" t="s">
        <v>3</v>
      </c>
      <c r="D24" s="81" t="s">
        <v>4</v>
      </c>
      <c r="E24" s="81" t="s">
        <v>5</v>
      </c>
      <c r="F24" s="81" t="s">
        <v>6</v>
      </c>
      <c r="G24" s="81" t="s">
        <v>7</v>
      </c>
      <c r="H24" s="81" t="s">
        <v>8</v>
      </c>
      <c r="I24" s="81" t="s">
        <v>9</v>
      </c>
      <c r="J24" s="81" t="s">
        <v>10</v>
      </c>
      <c r="K24" s="81" t="s">
        <v>11</v>
      </c>
      <c r="L24" s="81" t="s">
        <v>12</v>
      </c>
      <c r="M24" s="81" t="s">
        <v>13</v>
      </c>
      <c r="N24" s="81" t="s">
        <v>14</v>
      </c>
      <c r="O24" s="81" t="s">
        <v>15</v>
      </c>
      <c r="R24" s="6">
        <v>0.5</v>
      </c>
      <c r="S24" s="7">
        <v>1.5</v>
      </c>
      <c r="T24" s="7">
        <v>2.5</v>
      </c>
      <c r="U24" s="8">
        <v>3.5</v>
      </c>
    </row>
    <row r="25" spans="1:21" x14ac:dyDescent="0.25">
      <c r="A25" s="85"/>
      <c r="B25" s="2" t="s">
        <v>294</v>
      </c>
      <c r="C25" s="71">
        <v>1</v>
      </c>
      <c r="D25" s="82">
        <v>5</v>
      </c>
      <c r="E25" s="72">
        <v>1</v>
      </c>
      <c r="F25" s="72">
        <v>1</v>
      </c>
      <c r="G25" s="72">
        <v>1</v>
      </c>
      <c r="H25" s="72">
        <v>1</v>
      </c>
      <c r="I25" s="72">
        <v>1</v>
      </c>
      <c r="J25" s="72">
        <v>0</v>
      </c>
      <c r="K25" s="72">
        <v>0</v>
      </c>
      <c r="L25" s="72">
        <v>0</v>
      </c>
      <c r="M25" s="72">
        <v>1</v>
      </c>
      <c r="N25" s="72">
        <v>0</v>
      </c>
      <c r="O25" s="72">
        <v>1</v>
      </c>
      <c r="P25" s="72">
        <v>0</v>
      </c>
      <c r="R25" s="4" t="str">
        <f>IF(E25&lt;$Q$1,"No Bet","Bet")</f>
        <v>Bet</v>
      </c>
      <c r="S25" s="4" t="str">
        <f t="shared" ref="S25:U25" si="6">IF(F25&lt;$Q$1,"No Bet","Bet")</f>
        <v>Bet</v>
      </c>
      <c r="T25" s="4" t="str">
        <f t="shared" si="6"/>
        <v>Bet</v>
      </c>
      <c r="U25" s="4" t="str">
        <f t="shared" si="6"/>
        <v>Bet</v>
      </c>
    </row>
    <row r="26" spans="1:21" x14ac:dyDescent="0.25">
      <c r="A26" s="2" t="s">
        <v>295</v>
      </c>
      <c r="B26" s="71">
        <v>2</v>
      </c>
      <c r="C26" s="82">
        <v>5</v>
      </c>
      <c r="D26" s="72">
        <v>1</v>
      </c>
      <c r="E26" s="72">
        <v>1</v>
      </c>
      <c r="F26" s="72">
        <v>1</v>
      </c>
      <c r="G26" s="72">
        <v>1</v>
      </c>
      <c r="H26" s="72">
        <v>1</v>
      </c>
      <c r="I26" s="72">
        <v>0</v>
      </c>
      <c r="J26" s="72">
        <v>0</v>
      </c>
      <c r="K26" s="72">
        <v>1</v>
      </c>
      <c r="L26" s="72">
        <v>0</v>
      </c>
      <c r="M26" s="72">
        <v>0</v>
      </c>
      <c r="N26" s="72">
        <v>0</v>
      </c>
      <c r="O26" s="72">
        <v>0</v>
      </c>
      <c r="R26" s="4" t="str">
        <f>IF(D26&lt;$Q$1,"No Bet","Bet")</f>
        <v>Bet</v>
      </c>
      <c r="S26" s="4" t="str">
        <f t="shared" ref="S26:U26" si="7">IF(E26&lt;$Q$1,"No Bet","Bet")</f>
        <v>Bet</v>
      </c>
      <c r="T26" s="4" t="str">
        <f t="shared" si="7"/>
        <v>Bet</v>
      </c>
      <c r="U26" s="4" t="str">
        <f t="shared" si="7"/>
        <v>Bet</v>
      </c>
    </row>
    <row r="27" spans="1:21" x14ac:dyDescent="0.25">
      <c r="A27" s="2" t="s">
        <v>299</v>
      </c>
      <c r="B27" s="71">
        <v>2</v>
      </c>
      <c r="C27" s="82">
        <v>4.5</v>
      </c>
      <c r="D27" s="72">
        <v>1</v>
      </c>
      <c r="E27" s="72">
        <v>1</v>
      </c>
      <c r="F27" s="72">
        <v>1</v>
      </c>
      <c r="G27" s="72">
        <v>1</v>
      </c>
      <c r="H27" s="72">
        <v>0.5</v>
      </c>
      <c r="I27" s="72">
        <v>0</v>
      </c>
      <c r="J27" s="72">
        <v>0</v>
      </c>
      <c r="K27" s="72">
        <v>1</v>
      </c>
      <c r="L27" s="72">
        <v>0</v>
      </c>
      <c r="M27" s="72">
        <v>0</v>
      </c>
      <c r="N27" s="72">
        <v>0</v>
      </c>
      <c r="O27" s="72">
        <v>0</v>
      </c>
      <c r="R27" s="4" t="str">
        <f t="shared" ref="R27:R42" si="8">IF(D27&lt;$Q$1,"No Bet","Bet")</f>
        <v>Bet</v>
      </c>
      <c r="S27" s="4" t="str">
        <f t="shared" ref="S27:S42" si="9">IF(E27&lt;$Q$1,"No Bet","Bet")</f>
        <v>Bet</v>
      </c>
      <c r="T27" s="4" t="str">
        <f t="shared" ref="T27:T42" si="10">IF(F27&lt;$Q$1,"No Bet","Bet")</f>
        <v>Bet</v>
      </c>
      <c r="U27" s="4" t="str">
        <f t="shared" ref="U27:U42" si="11">IF(G27&lt;$Q$1,"No Bet","Bet")</f>
        <v>Bet</v>
      </c>
    </row>
    <row r="28" spans="1:21" x14ac:dyDescent="0.25">
      <c r="A28" s="2" t="s">
        <v>302</v>
      </c>
      <c r="B28" s="71">
        <v>3</v>
      </c>
      <c r="C28" s="82">
        <v>4</v>
      </c>
      <c r="D28" s="72">
        <v>1</v>
      </c>
      <c r="E28" s="72">
        <v>1</v>
      </c>
      <c r="F28" s="72">
        <v>0.67</v>
      </c>
      <c r="G28" s="72">
        <v>0.67</v>
      </c>
      <c r="H28" s="72">
        <v>0.33</v>
      </c>
      <c r="I28" s="72">
        <v>0.33</v>
      </c>
      <c r="J28" s="72">
        <v>0</v>
      </c>
      <c r="K28" s="72">
        <v>1</v>
      </c>
      <c r="L28" s="72">
        <v>0</v>
      </c>
      <c r="M28" s="72">
        <v>0</v>
      </c>
      <c r="N28" s="72">
        <v>0</v>
      </c>
      <c r="O28" s="72">
        <v>0</v>
      </c>
      <c r="R28" s="4" t="str">
        <f t="shared" si="8"/>
        <v>Bet</v>
      </c>
      <c r="S28" s="4" t="str">
        <f t="shared" si="9"/>
        <v>Bet</v>
      </c>
      <c r="T28" s="4" t="str">
        <f t="shared" si="10"/>
        <v>No Bet</v>
      </c>
      <c r="U28" s="4" t="str">
        <f t="shared" si="11"/>
        <v>No Bet</v>
      </c>
    </row>
    <row r="29" spans="1:21" x14ac:dyDescent="0.25">
      <c r="A29" s="2" t="s">
        <v>297</v>
      </c>
      <c r="B29" s="71">
        <v>2</v>
      </c>
      <c r="C29" s="82">
        <v>4</v>
      </c>
      <c r="D29" s="72">
        <v>1</v>
      </c>
      <c r="E29" s="72">
        <v>1</v>
      </c>
      <c r="F29" s="72">
        <v>1</v>
      </c>
      <c r="G29" s="72">
        <v>1</v>
      </c>
      <c r="H29" s="72">
        <v>0</v>
      </c>
      <c r="I29" s="72">
        <v>0</v>
      </c>
      <c r="J29" s="72">
        <v>0</v>
      </c>
      <c r="K29" s="72">
        <v>1</v>
      </c>
      <c r="L29" s="72">
        <v>0</v>
      </c>
      <c r="M29" s="72">
        <v>0</v>
      </c>
      <c r="N29" s="72">
        <v>0</v>
      </c>
      <c r="O29" s="72">
        <v>0</v>
      </c>
      <c r="R29" s="4" t="str">
        <f t="shared" si="8"/>
        <v>Bet</v>
      </c>
      <c r="S29" s="4" t="str">
        <f t="shared" si="9"/>
        <v>Bet</v>
      </c>
      <c r="T29" s="4" t="str">
        <f t="shared" si="10"/>
        <v>Bet</v>
      </c>
      <c r="U29" s="4" t="str">
        <f t="shared" si="11"/>
        <v>Bet</v>
      </c>
    </row>
    <row r="30" spans="1:21" x14ac:dyDescent="0.25">
      <c r="A30" s="2" t="s">
        <v>304</v>
      </c>
      <c r="B30" s="71">
        <v>1</v>
      </c>
      <c r="C30" s="82">
        <v>4</v>
      </c>
      <c r="D30" s="72">
        <v>1</v>
      </c>
      <c r="E30" s="72">
        <v>1</v>
      </c>
      <c r="F30" s="72">
        <v>1</v>
      </c>
      <c r="G30" s="72">
        <v>1</v>
      </c>
      <c r="H30" s="72">
        <v>0</v>
      </c>
      <c r="I30" s="72">
        <v>0</v>
      </c>
      <c r="J30" s="72">
        <v>0</v>
      </c>
      <c r="K30" s="72">
        <v>1</v>
      </c>
      <c r="L30" s="72">
        <v>0</v>
      </c>
      <c r="M30" s="72">
        <v>0</v>
      </c>
      <c r="N30" s="72">
        <v>0</v>
      </c>
      <c r="O30" s="72">
        <v>0</v>
      </c>
      <c r="R30" s="4" t="str">
        <f t="shared" si="8"/>
        <v>Bet</v>
      </c>
      <c r="S30" s="4" t="str">
        <f t="shared" si="9"/>
        <v>Bet</v>
      </c>
      <c r="T30" s="4" t="str">
        <f t="shared" si="10"/>
        <v>Bet</v>
      </c>
      <c r="U30" s="4" t="str">
        <f t="shared" si="11"/>
        <v>Bet</v>
      </c>
    </row>
    <row r="31" spans="1:21" x14ac:dyDescent="0.25">
      <c r="A31" s="2" t="s">
        <v>310</v>
      </c>
      <c r="B31" s="71">
        <v>2</v>
      </c>
      <c r="C31" s="82">
        <v>3.5</v>
      </c>
      <c r="D31" s="72">
        <v>1</v>
      </c>
      <c r="E31" s="72">
        <v>1</v>
      </c>
      <c r="F31" s="72">
        <v>1</v>
      </c>
      <c r="G31" s="72">
        <v>0.5</v>
      </c>
      <c r="H31" s="72">
        <v>0</v>
      </c>
      <c r="I31" s="72">
        <v>0</v>
      </c>
      <c r="J31" s="72">
        <v>0</v>
      </c>
      <c r="K31" s="72">
        <v>1</v>
      </c>
      <c r="L31" s="72">
        <v>0</v>
      </c>
      <c r="M31" s="72">
        <v>0</v>
      </c>
      <c r="N31" s="72">
        <v>0</v>
      </c>
      <c r="O31" s="72">
        <v>0</v>
      </c>
      <c r="R31" s="4" t="str">
        <f t="shared" si="8"/>
        <v>Bet</v>
      </c>
      <c r="S31" s="4" t="str">
        <f t="shared" si="9"/>
        <v>Bet</v>
      </c>
      <c r="T31" s="4" t="str">
        <f t="shared" si="10"/>
        <v>Bet</v>
      </c>
      <c r="U31" s="4" t="str">
        <f t="shared" si="11"/>
        <v>No Bet</v>
      </c>
    </row>
    <row r="32" spans="1:21" x14ac:dyDescent="0.25">
      <c r="A32" s="2" t="s">
        <v>296</v>
      </c>
      <c r="B32" s="71">
        <v>2</v>
      </c>
      <c r="C32" s="82">
        <v>3.5</v>
      </c>
      <c r="D32" s="72">
        <v>1</v>
      </c>
      <c r="E32" s="72">
        <v>1</v>
      </c>
      <c r="F32" s="72">
        <v>1</v>
      </c>
      <c r="G32" s="72">
        <v>0.5</v>
      </c>
      <c r="H32" s="72">
        <v>0</v>
      </c>
      <c r="I32" s="72">
        <v>0</v>
      </c>
      <c r="J32" s="72">
        <v>0</v>
      </c>
      <c r="K32" s="72">
        <v>1</v>
      </c>
      <c r="L32" s="72">
        <v>0</v>
      </c>
      <c r="M32" s="72">
        <v>0</v>
      </c>
      <c r="N32" s="72">
        <v>0</v>
      </c>
      <c r="O32" s="72">
        <v>0</v>
      </c>
      <c r="R32" s="4" t="str">
        <f t="shared" si="8"/>
        <v>Bet</v>
      </c>
      <c r="S32" s="4" t="str">
        <f t="shared" si="9"/>
        <v>Bet</v>
      </c>
      <c r="T32" s="4" t="str">
        <f t="shared" si="10"/>
        <v>Bet</v>
      </c>
      <c r="U32" s="4" t="str">
        <f t="shared" si="11"/>
        <v>No Bet</v>
      </c>
    </row>
    <row r="33" spans="1:21" x14ac:dyDescent="0.25">
      <c r="A33" s="2" t="s">
        <v>301</v>
      </c>
      <c r="B33" s="71">
        <v>2</v>
      </c>
      <c r="C33" s="82">
        <v>3.5</v>
      </c>
      <c r="D33" s="72">
        <v>1</v>
      </c>
      <c r="E33" s="72">
        <v>1</v>
      </c>
      <c r="F33" s="72">
        <v>0.5</v>
      </c>
      <c r="G33" s="72">
        <v>0.5</v>
      </c>
      <c r="H33" s="72">
        <v>0.5</v>
      </c>
      <c r="I33" s="72">
        <v>0</v>
      </c>
      <c r="J33" s="72">
        <v>0</v>
      </c>
      <c r="K33" s="72">
        <v>1</v>
      </c>
      <c r="L33" s="72">
        <v>0</v>
      </c>
      <c r="M33" s="72">
        <v>0</v>
      </c>
      <c r="N33" s="72">
        <v>0</v>
      </c>
      <c r="O33" s="72">
        <v>0</v>
      </c>
      <c r="R33" s="4" t="str">
        <f t="shared" si="8"/>
        <v>Bet</v>
      </c>
      <c r="S33" s="4" t="str">
        <f t="shared" si="9"/>
        <v>Bet</v>
      </c>
      <c r="T33" s="4" t="str">
        <f t="shared" si="10"/>
        <v>No Bet</v>
      </c>
      <c r="U33" s="4" t="str">
        <f t="shared" si="11"/>
        <v>No Bet</v>
      </c>
    </row>
    <row r="34" spans="1:21" x14ac:dyDescent="0.25">
      <c r="A34" s="2" t="s">
        <v>300</v>
      </c>
      <c r="B34" s="71">
        <v>3</v>
      </c>
      <c r="C34" s="82">
        <v>3.33</v>
      </c>
      <c r="D34" s="72">
        <v>1</v>
      </c>
      <c r="E34" s="72">
        <v>0.67</v>
      </c>
      <c r="F34" s="72">
        <v>0.67</v>
      </c>
      <c r="G34" s="72">
        <v>0.33</v>
      </c>
      <c r="H34" s="72">
        <v>0.33</v>
      </c>
      <c r="I34" s="72">
        <v>0.33</v>
      </c>
      <c r="J34" s="72">
        <v>0</v>
      </c>
      <c r="K34" s="72">
        <v>0.67</v>
      </c>
      <c r="L34" s="72">
        <v>0.33</v>
      </c>
      <c r="M34" s="72">
        <v>0</v>
      </c>
      <c r="N34" s="72">
        <v>0.33</v>
      </c>
      <c r="O34" s="72">
        <v>0</v>
      </c>
      <c r="R34" s="4" t="str">
        <f t="shared" si="8"/>
        <v>Bet</v>
      </c>
      <c r="S34" s="4" t="str">
        <f t="shared" si="9"/>
        <v>No Bet</v>
      </c>
      <c r="T34" s="4" t="str">
        <f t="shared" si="10"/>
        <v>No Bet</v>
      </c>
      <c r="U34" s="4" t="str">
        <f t="shared" si="11"/>
        <v>No Bet</v>
      </c>
    </row>
    <row r="35" spans="1:21" x14ac:dyDescent="0.25">
      <c r="A35" s="2" t="s">
        <v>306</v>
      </c>
      <c r="B35" s="71">
        <v>3</v>
      </c>
      <c r="C35" s="82">
        <v>3.33</v>
      </c>
      <c r="D35" s="72">
        <v>1</v>
      </c>
      <c r="E35" s="72">
        <v>1</v>
      </c>
      <c r="F35" s="72">
        <v>1</v>
      </c>
      <c r="G35" s="72">
        <v>0.33</v>
      </c>
      <c r="H35" s="72">
        <v>0</v>
      </c>
      <c r="I35" s="72">
        <v>0</v>
      </c>
      <c r="J35" s="72">
        <v>0</v>
      </c>
      <c r="K35" s="72">
        <v>0.67</v>
      </c>
      <c r="L35" s="72">
        <v>0.33</v>
      </c>
      <c r="M35" s="72">
        <v>0</v>
      </c>
      <c r="N35" s="72">
        <v>0.33</v>
      </c>
      <c r="O35" s="72">
        <v>0</v>
      </c>
      <c r="R35" s="4" t="str">
        <f t="shared" si="8"/>
        <v>Bet</v>
      </c>
      <c r="S35" s="4" t="str">
        <f t="shared" si="9"/>
        <v>Bet</v>
      </c>
      <c r="T35" s="4" t="str">
        <f t="shared" si="10"/>
        <v>Bet</v>
      </c>
      <c r="U35" s="4" t="str">
        <f t="shared" si="11"/>
        <v>No Bet</v>
      </c>
    </row>
    <row r="36" spans="1:21" x14ac:dyDescent="0.25">
      <c r="A36" s="2" t="s">
        <v>309</v>
      </c>
      <c r="B36" s="71">
        <v>2</v>
      </c>
      <c r="C36" s="82">
        <v>3</v>
      </c>
      <c r="D36" s="72">
        <v>1</v>
      </c>
      <c r="E36" s="72">
        <v>1</v>
      </c>
      <c r="F36" s="72">
        <v>0.5</v>
      </c>
      <c r="G36" s="72">
        <v>0.5</v>
      </c>
      <c r="H36" s="72">
        <v>0</v>
      </c>
      <c r="I36" s="72">
        <v>0</v>
      </c>
      <c r="J36" s="72">
        <v>0</v>
      </c>
      <c r="K36" s="72">
        <v>1</v>
      </c>
      <c r="L36" s="72">
        <v>0</v>
      </c>
      <c r="M36" s="72">
        <v>0</v>
      </c>
      <c r="N36" s="72">
        <v>0</v>
      </c>
      <c r="O36" s="72">
        <v>0</v>
      </c>
      <c r="R36" s="4" t="str">
        <f t="shared" si="8"/>
        <v>Bet</v>
      </c>
      <c r="S36" s="4" t="str">
        <f t="shared" si="9"/>
        <v>Bet</v>
      </c>
      <c r="T36" s="4" t="str">
        <f t="shared" si="10"/>
        <v>No Bet</v>
      </c>
      <c r="U36" s="4" t="str">
        <f t="shared" si="11"/>
        <v>No Bet</v>
      </c>
    </row>
    <row r="37" spans="1:21" x14ac:dyDescent="0.25">
      <c r="A37" s="2" t="s">
        <v>298</v>
      </c>
      <c r="B37" s="71">
        <v>3</v>
      </c>
      <c r="C37" s="82">
        <v>3</v>
      </c>
      <c r="D37" s="72">
        <v>1</v>
      </c>
      <c r="E37" s="72">
        <v>1</v>
      </c>
      <c r="F37" s="72">
        <v>0.67</v>
      </c>
      <c r="G37" s="72">
        <v>0.33</v>
      </c>
      <c r="H37" s="72">
        <v>0</v>
      </c>
      <c r="I37" s="72">
        <v>0</v>
      </c>
      <c r="J37" s="72">
        <v>0</v>
      </c>
      <c r="K37" s="72">
        <v>0.33</v>
      </c>
      <c r="L37" s="72">
        <v>0</v>
      </c>
      <c r="M37" s="72">
        <v>0.67</v>
      </c>
      <c r="N37" s="72">
        <v>0</v>
      </c>
      <c r="O37" s="72">
        <v>0.67</v>
      </c>
      <c r="R37" s="4" t="str">
        <f t="shared" si="8"/>
        <v>Bet</v>
      </c>
      <c r="S37" s="4" t="str">
        <f t="shared" si="9"/>
        <v>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307</v>
      </c>
      <c r="B38" s="71">
        <v>3</v>
      </c>
      <c r="C38" s="82">
        <v>2.67</v>
      </c>
      <c r="D38" s="72">
        <v>1</v>
      </c>
      <c r="E38" s="72">
        <v>1</v>
      </c>
      <c r="F38" s="72">
        <v>0.33</v>
      </c>
      <c r="G38" s="72">
        <v>0.33</v>
      </c>
      <c r="H38" s="72">
        <v>0</v>
      </c>
      <c r="I38" s="72">
        <v>0</v>
      </c>
      <c r="J38" s="72">
        <v>0</v>
      </c>
      <c r="K38" s="72">
        <v>0.33</v>
      </c>
      <c r="L38" s="72">
        <v>0</v>
      </c>
      <c r="M38" s="72">
        <v>0.67</v>
      </c>
      <c r="N38" s="72">
        <v>0</v>
      </c>
      <c r="O38" s="72">
        <v>0.67</v>
      </c>
      <c r="R38" s="4" t="str">
        <f t="shared" si="8"/>
        <v>Bet</v>
      </c>
      <c r="S38" s="4" t="str">
        <f t="shared" si="9"/>
        <v>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2" t="s">
        <v>303</v>
      </c>
      <c r="B39" s="71">
        <v>3</v>
      </c>
      <c r="C39" s="82">
        <v>2.33</v>
      </c>
      <c r="D39" s="72">
        <v>1</v>
      </c>
      <c r="E39" s="72">
        <v>0.67</v>
      </c>
      <c r="F39" s="72">
        <v>0.33</v>
      </c>
      <c r="G39" s="72">
        <v>0.33</v>
      </c>
      <c r="H39" s="72">
        <v>0</v>
      </c>
      <c r="I39" s="72">
        <v>0</v>
      </c>
      <c r="J39" s="72">
        <v>0</v>
      </c>
      <c r="K39" s="72">
        <v>0.33</v>
      </c>
      <c r="L39" s="72">
        <v>0.33</v>
      </c>
      <c r="M39" s="72">
        <v>0.33</v>
      </c>
      <c r="N39" s="72">
        <v>0.33</v>
      </c>
      <c r="O39" s="72">
        <v>0.33</v>
      </c>
      <c r="R39" s="4" t="str">
        <f t="shared" si="8"/>
        <v>Bet</v>
      </c>
      <c r="S39" s="4" t="str">
        <f t="shared" si="9"/>
        <v>No Bet</v>
      </c>
      <c r="T39" s="4" t="str">
        <f t="shared" si="10"/>
        <v>No Bet</v>
      </c>
      <c r="U39" s="4" t="str">
        <f t="shared" si="11"/>
        <v>No Bet</v>
      </c>
    </row>
    <row r="40" spans="1:21" x14ac:dyDescent="0.25">
      <c r="A40" s="2" t="s">
        <v>308</v>
      </c>
      <c r="B40" s="71">
        <v>2</v>
      </c>
      <c r="C40" s="82">
        <v>2</v>
      </c>
      <c r="D40" s="72">
        <v>0.5</v>
      </c>
      <c r="E40" s="72">
        <v>0.5</v>
      </c>
      <c r="F40" s="72">
        <v>0.5</v>
      </c>
      <c r="G40" s="72">
        <v>0.5</v>
      </c>
      <c r="H40" s="72">
        <v>0</v>
      </c>
      <c r="I40" s="72">
        <v>0</v>
      </c>
      <c r="J40" s="72">
        <v>0</v>
      </c>
      <c r="K40" s="72">
        <v>0</v>
      </c>
      <c r="L40" s="72">
        <v>1</v>
      </c>
      <c r="M40" s="72">
        <v>0.5</v>
      </c>
      <c r="N40" s="72">
        <v>0.5</v>
      </c>
      <c r="O40" s="72">
        <v>0</v>
      </c>
      <c r="R40" s="4" t="str">
        <f t="shared" si="8"/>
        <v>No Bet</v>
      </c>
      <c r="S40" s="4" t="str">
        <f t="shared" si="9"/>
        <v>No Bet</v>
      </c>
      <c r="T40" s="4" t="str">
        <f t="shared" si="10"/>
        <v>No Bet</v>
      </c>
      <c r="U40" s="4" t="str">
        <f t="shared" si="11"/>
        <v>No Bet</v>
      </c>
    </row>
    <row r="41" spans="1:21" x14ac:dyDescent="0.25">
      <c r="A41" s="2" t="s">
        <v>305</v>
      </c>
      <c r="B41" s="71">
        <v>3</v>
      </c>
      <c r="C41" s="82">
        <v>2</v>
      </c>
      <c r="D41" s="72">
        <v>1</v>
      </c>
      <c r="E41" s="72">
        <v>0.67</v>
      </c>
      <c r="F41" s="72">
        <v>0.33</v>
      </c>
      <c r="G41" s="72">
        <v>0</v>
      </c>
      <c r="H41" s="72">
        <v>0</v>
      </c>
      <c r="I41" s="72">
        <v>0</v>
      </c>
      <c r="J41" s="72">
        <v>0</v>
      </c>
      <c r="K41" s="72">
        <v>0.33</v>
      </c>
      <c r="L41" s="72">
        <v>0</v>
      </c>
      <c r="M41" s="72">
        <v>0.67</v>
      </c>
      <c r="N41" s="72">
        <v>0</v>
      </c>
      <c r="O41" s="72">
        <v>0.67</v>
      </c>
      <c r="R41" s="4" t="str">
        <f t="shared" si="8"/>
        <v>Bet</v>
      </c>
      <c r="S41" s="4" t="str">
        <f t="shared" si="9"/>
        <v>No Bet</v>
      </c>
      <c r="T41" s="4" t="str">
        <f t="shared" si="10"/>
        <v>No Bet</v>
      </c>
      <c r="U41" s="4" t="str">
        <f t="shared" si="11"/>
        <v>No Bet</v>
      </c>
    </row>
    <row r="42" spans="1:21" x14ac:dyDescent="0.25">
      <c r="A42" s="2" t="s">
        <v>311</v>
      </c>
      <c r="B42" s="71">
        <v>3</v>
      </c>
      <c r="C42" s="82">
        <v>1.33</v>
      </c>
      <c r="D42" s="72">
        <v>0.67</v>
      </c>
      <c r="E42" s="72">
        <v>0.67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0.67</v>
      </c>
      <c r="L42" s="72">
        <v>0.33</v>
      </c>
      <c r="M42" s="72">
        <v>0.33</v>
      </c>
      <c r="N42" s="72">
        <v>0</v>
      </c>
      <c r="O42" s="72">
        <v>0</v>
      </c>
      <c r="R42" s="4" t="str">
        <f t="shared" si="8"/>
        <v>No Bet</v>
      </c>
      <c r="S42" s="4" t="str">
        <f t="shared" si="9"/>
        <v>No Bet</v>
      </c>
      <c r="T42" s="4" t="str">
        <f t="shared" si="10"/>
        <v>No Bet</v>
      </c>
      <c r="U42" s="4" t="str">
        <f t="shared" si="11"/>
        <v>No Bet</v>
      </c>
    </row>
    <row r="43" spans="1:2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</row>
    <row r="44" spans="1:21" ht="15.75" thickBot="1" x14ac:dyDescent="0.3">
      <c r="A44" s="83" t="s">
        <v>40</v>
      </c>
      <c r="B44" s="57"/>
      <c r="C44" s="57"/>
      <c r="D44" s="84">
        <v>0.95199999999999996</v>
      </c>
      <c r="E44" s="84">
        <v>0.88100000000000001</v>
      </c>
      <c r="F44" s="84">
        <v>0.64300000000000002</v>
      </c>
      <c r="G44" s="84">
        <v>0.47599999999999998</v>
      </c>
      <c r="H44" s="84">
        <v>0.16700000000000001</v>
      </c>
      <c r="I44" s="84">
        <v>4.8000000000000001E-2</v>
      </c>
      <c r="J44" s="84">
        <v>0</v>
      </c>
      <c r="K44" s="84">
        <v>0.66700000000000004</v>
      </c>
      <c r="L44" s="84">
        <v>0.16700000000000001</v>
      </c>
      <c r="M44" s="84">
        <v>0.214</v>
      </c>
      <c r="N44" s="84">
        <v>0.11899999999999999</v>
      </c>
      <c r="O44" s="84">
        <v>0.16700000000000001</v>
      </c>
    </row>
    <row r="45" spans="1:21" ht="15.75" thickBot="1" x14ac:dyDescent="0.3">
      <c r="A45" s="85" t="s">
        <v>42</v>
      </c>
      <c r="B45" s="81" t="s">
        <v>2</v>
      </c>
      <c r="C45" s="81" t="s">
        <v>3</v>
      </c>
      <c r="D45" s="81" t="s">
        <v>4</v>
      </c>
      <c r="E45" s="81" t="s">
        <v>5</v>
      </c>
      <c r="F45" s="81" t="s">
        <v>6</v>
      </c>
      <c r="G45" s="81" t="s">
        <v>7</v>
      </c>
      <c r="H45" s="81" t="s">
        <v>8</v>
      </c>
      <c r="I45" s="81" t="s">
        <v>9</v>
      </c>
      <c r="J45" s="81" t="s">
        <v>10</v>
      </c>
      <c r="K45" s="81" t="s">
        <v>11</v>
      </c>
      <c r="L45" s="81" t="s">
        <v>12</v>
      </c>
      <c r="M45" s="81" t="s">
        <v>13</v>
      </c>
      <c r="N45" s="81" t="s">
        <v>14</v>
      </c>
      <c r="O45" s="81" t="s">
        <v>15</v>
      </c>
      <c r="R45" s="6">
        <v>0.5</v>
      </c>
      <c r="S45" s="7">
        <v>1.5</v>
      </c>
      <c r="T45" s="7">
        <v>2.5</v>
      </c>
      <c r="U45" s="8">
        <v>3.5</v>
      </c>
    </row>
    <row r="46" spans="1:21" x14ac:dyDescent="0.25">
      <c r="A46" s="85"/>
      <c r="B46" s="2" t="s">
        <v>298</v>
      </c>
      <c r="C46" s="71">
        <v>2</v>
      </c>
      <c r="D46" s="82">
        <v>5</v>
      </c>
      <c r="E46" s="72">
        <v>1</v>
      </c>
      <c r="F46" s="72">
        <v>1</v>
      </c>
      <c r="G46" s="72">
        <v>1</v>
      </c>
      <c r="H46" s="72">
        <v>1</v>
      </c>
      <c r="I46" s="72">
        <v>0.5</v>
      </c>
      <c r="J46" s="72">
        <v>0.5</v>
      </c>
      <c r="K46" s="72">
        <v>0</v>
      </c>
      <c r="L46" s="72">
        <v>1</v>
      </c>
      <c r="M46" s="72">
        <v>0</v>
      </c>
      <c r="N46" s="72">
        <v>0</v>
      </c>
      <c r="O46" s="72">
        <v>0</v>
      </c>
      <c r="P46" s="72">
        <v>0</v>
      </c>
      <c r="R46" s="4" t="str">
        <f>IF(E46&lt;$Q$1,"No Bet","Bet")</f>
        <v>Bet</v>
      </c>
      <c r="S46" s="4" t="str">
        <f t="shared" ref="S46:U46" si="12">IF(F46&lt;$Q$1,"No Bet","Bet")</f>
        <v>Bet</v>
      </c>
      <c r="T46" s="4" t="str">
        <f t="shared" si="12"/>
        <v>Bet</v>
      </c>
      <c r="U46" s="4" t="str">
        <f t="shared" si="12"/>
        <v>Bet</v>
      </c>
    </row>
    <row r="47" spans="1:21" x14ac:dyDescent="0.25">
      <c r="A47" s="2" t="s">
        <v>294</v>
      </c>
      <c r="B47" s="71">
        <v>3</v>
      </c>
      <c r="C47" s="82">
        <v>4.67</v>
      </c>
      <c r="D47" s="72">
        <v>1</v>
      </c>
      <c r="E47" s="72">
        <v>1</v>
      </c>
      <c r="F47" s="72">
        <v>1</v>
      </c>
      <c r="G47" s="72">
        <v>1</v>
      </c>
      <c r="H47" s="72">
        <v>0.67</v>
      </c>
      <c r="I47" s="72">
        <v>0</v>
      </c>
      <c r="J47" s="72">
        <v>0</v>
      </c>
      <c r="K47" s="72">
        <v>1</v>
      </c>
      <c r="L47" s="72">
        <v>0</v>
      </c>
      <c r="M47" s="72">
        <v>0</v>
      </c>
      <c r="N47" s="72">
        <v>0</v>
      </c>
      <c r="O47" s="72">
        <v>0</v>
      </c>
      <c r="R47" s="4" t="str">
        <f>IF(D47&lt;$Q$1,"No Bet","Bet")</f>
        <v>Bet</v>
      </c>
      <c r="S47" s="4" t="str">
        <f t="shared" ref="S47:U47" si="13">IF(E47&lt;$Q$1,"No Bet","Bet")</f>
        <v>Bet</v>
      </c>
      <c r="T47" s="4" t="str">
        <f t="shared" si="13"/>
        <v>Bet</v>
      </c>
      <c r="U47" s="4" t="str">
        <f t="shared" si="13"/>
        <v>Bet</v>
      </c>
    </row>
    <row r="48" spans="1:21" x14ac:dyDescent="0.25">
      <c r="A48" s="2" t="s">
        <v>305</v>
      </c>
      <c r="B48" s="71">
        <v>2</v>
      </c>
      <c r="C48" s="82">
        <v>4.5</v>
      </c>
      <c r="D48" s="72">
        <v>1</v>
      </c>
      <c r="E48" s="72">
        <v>1</v>
      </c>
      <c r="F48" s="72">
        <v>1</v>
      </c>
      <c r="G48" s="72">
        <v>1</v>
      </c>
      <c r="H48" s="72">
        <v>0.5</v>
      </c>
      <c r="I48" s="72">
        <v>0</v>
      </c>
      <c r="J48" s="72">
        <v>0</v>
      </c>
      <c r="K48" s="72">
        <v>1</v>
      </c>
      <c r="L48" s="72">
        <v>0</v>
      </c>
      <c r="M48" s="72">
        <v>0</v>
      </c>
      <c r="N48" s="72">
        <v>0</v>
      </c>
      <c r="O48" s="72">
        <v>0</v>
      </c>
      <c r="R48" s="4" t="str">
        <f t="shared" ref="R48:R63" si="14">IF(D48&lt;$Q$1,"No Bet","Bet")</f>
        <v>Bet</v>
      </c>
      <c r="S48" s="4" t="str">
        <f t="shared" ref="S48:S63" si="15">IF(E48&lt;$Q$1,"No Bet","Bet")</f>
        <v>Bet</v>
      </c>
      <c r="T48" s="4" t="str">
        <f t="shared" ref="T48:T63" si="16">IF(F48&lt;$Q$1,"No Bet","Bet")</f>
        <v>Bet</v>
      </c>
      <c r="U48" s="4" t="str">
        <f t="shared" ref="U48:U63" si="17">IF(G48&lt;$Q$1,"No Bet","Bet")</f>
        <v>Bet</v>
      </c>
    </row>
    <row r="49" spans="1:21" x14ac:dyDescent="0.25">
      <c r="A49" s="2" t="s">
        <v>303</v>
      </c>
      <c r="B49" s="71">
        <v>2</v>
      </c>
      <c r="C49" s="82">
        <v>4</v>
      </c>
      <c r="D49" s="72">
        <v>1</v>
      </c>
      <c r="E49" s="72">
        <v>1</v>
      </c>
      <c r="F49" s="72">
        <v>1</v>
      </c>
      <c r="G49" s="72">
        <v>0.5</v>
      </c>
      <c r="H49" s="72">
        <v>0.5</v>
      </c>
      <c r="I49" s="72">
        <v>0</v>
      </c>
      <c r="J49" s="72">
        <v>0</v>
      </c>
      <c r="K49" s="72">
        <v>0.5</v>
      </c>
      <c r="L49" s="72">
        <v>0</v>
      </c>
      <c r="M49" s="72">
        <v>0.5</v>
      </c>
      <c r="N49" s="72">
        <v>0</v>
      </c>
      <c r="O49" s="72">
        <v>0.5</v>
      </c>
      <c r="R49" s="4" t="str">
        <f t="shared" si="14"/>
        <v>Bet</v>
      </c>
      <c r="S49" s="4" t="str">
        <f t="shared" si="15"/>
        <v>Bet</v>
      </c>
      <c r="T49" s="4" t="str">
        <f t="shared" si="16"/>
        <v>Bet</v>
      </c>
      <c r="U49" s="4" t="str">
        <f t="shared" si="17"/>
        <v>No Bet</v>
      </c>
    </row>
    <row r="50" spans="1:21" x14ac:dyDescent="0.25">
      <c r="A50" s="2" t="s">
        <v>296</v>
      </c>
      <c r="B50" s="71">
        <v>3</v>
      </c>
      <c r="C50" s="82">
        <v>4</v>
      </c>
      <c r="D50" s="72">
        <v>1</v>
      </c>
      <c r="E50" s="72">
        <v>1</v>
      </c>
      <c r="F50" s="72">
        <v>0.67</v>
      </c>
      <c r="G50" s="72">
        <v>0.67</v>
      </c>
      <c r="H50" s="72">
        <v>0.33</v>
      </c>
      <c r="I50" s="72">
        <v>0.33</v>
      </c>
      <c r="J50" s="72">
        <v>0</v>
      </c>
      <c r="K50" s="72">
        <v>1</v>
      </c>
      <c r="L50" s="72">
        <v>0</v>
      </c>
      <c r="M50" s="72">
        <v>0</v>
      </c>
      <c r="N50" s="72">
        <v>0</v>
      </c>
      <c r="O50" s="72">
        <v>0</v>
      </c>
      <c r="R50" s="4" t="str">
        <f t="shared" si="14"/>
        <v>Bet</v>
      </c>
      <c r="S50" s="4" t="str">
        <f t="shared" si="15"/>
        <v>Bet</v>
      </c>
      <c r="T50" s="4" t="str">
        <f t="shared" si="16"/>
        <v>No Bet</v>
      </c>
      <c r="U50" s="4" t="str">
        <f t="shared" si="17"/>
        <v>No Bet</v>
      </c>
    </row>
    <row r="51" spans="1:21" x14ac:dyDescent="0.25">
      <c r="A51" s="2" t="s">
        <v>297</v>
      </c>
      <c r="B51" s="71">
        <v>3</v>
      </c>
      <c r="C51" s="82">
        <v>3.67</v>
      </c>
      <c r="D51" s="72">
        <v>1</v>
      </c>
      <c r="E51" s="72">
        <v>1</v>
      </c>
      <c r="F51" s="72">
        <v>1</v>
      </c>
      <c r="G51" s="72">
        <v>0.67</v>
      </c>
      <c r="H51" s="72">
        <v>0</v>
      </c>
      <c r="I51" s="72">
        <v>0</v>
      </c>
      <c r="J51" s="72">
        <v>0</v>
      </c>
      <c r="K51" s="72">
        <v>0.67</v>
      </c>
      <c r="L51" s="72">
        <v>0</v>
      </c>
      <c r="M51" s="72">
        <v>0.33</v>
      </c>
      <c r="N51" s="72">
        <v>0</v>
      </c>
      <c r="O51" s="72">
        <v>0.33</v>
      </c>
      <c r="R51" s="4" t="str">
        <f t="shared" si="14"/>
        <v>Bet</v>
      </c>
      <c r="S51" s="4" t="str">
        <f t="shared" si="15"/>
        <v>Bet</v>
      </c>
      <c r="T51" s="4" t="str">
        <f t="shared" si="16"/>
        <v>Bet</v>
      </c>
      <c r="U51" s="4" t="str">
        <f t="shared" si="17"/>
        <v>No Bet</v>
      </c>
    </row>
    <row r="52" spans="1:21" x14ac:dyDescent="0.25">
      <c r="A52" s="2" t="s">
        <v>295</v>
      </c>
      <c r="B52" s="71">
        <v>3</v>
      </c>
      <c r="C52" s="82">
        <v>3.67</v>
      </c>
      <c r="D52" s="72">
        <v>1</v>
      </c>
      <c r="E52" s="72">
        <v>1</v>
      </c>
      <c r="F52" s="72">
        <v>1</v>
      </c>
      <c r="G52" s="72">
        <v>0.67</v>
      </c>
      <c r="H52" s="72">
        <v>0</v>
      </c>
      <c r="I52" s="72">
        <v>0</v>
      </c>
      <c r="J52" s="72">
        <v>0</v>
      </c>
      <c r="K52" s="72">
        <v>1</v>
      </c>
      <c r="L52" s="72">
        <v>0</v>
      </c>
      <c r="M52" s="72">
        <v>0</v>
      </c>
      <c r="N52" s="72">
        <v>0</v>
      </c>
      <c r="O52" s="72">
        <v>0</v>
      </c>
      <c r="R52" s="4" t="str">
        <f t="shared" si="14"/>
        <v>Bet</v>
      </c>
      <c r="S52" s="4" t="str">
        <f t="shared" si="15"/>
        <v>Bet</v>
      </c>
      <c r="T52" s="4" t="str">
        <f t="shared" si="16"/>
        <v>Bet</v>
      </c>
      <c r="U52" s="4" t="str">
        <f t="shared" si="17"/>
        <v>No Bet</v>
      </c>
    </row>
    <row r="53" spans="1:21" x14ac:dyDescent="0.25">
      <c r="A53" s="2" t="s">
        <v>300</v>
      </c>
      <c r="B53" s="71">
        <v>2</v>
      </c>
      <c r="C53" s="82">
        <v>3.5</v>
      </c>
      <c r="D53" s="72">
        <v>1</v>
      </c>
      <c r="E53" s="72">
        <v>1</v>
      </c>
      <c r="F53" s="72">
        <v>1</v>
      </c>
      <c r="G53" s="72">
        <v>0.5</v>
      </c>
      <c r="H53" s="72">
        <v>0</v>
      </c>
      <c r="I53" s="72">
        <v>0</v>
      </c>
      <c r="J53" s="72">
        <v>0</v>
      </c>
      <c r="K53" s="72">
        <v>0.5</v>
      </c>
      <c r="L53" s="72">
        <v>0.5</v>
      </c>
      <c r="M53" s="72">
        <v>0</v>
      </c>
      <c r="N53" s="72">
        <v>0.5</v>
      </c>
      <c r="O53" s="72">
        <v>0</v>
      </c>
      <c r="R53" s="4" t="str">
        <f t="shared" si="14"/>
        <v>Bet</v>
      </c>
      <c r="S53" s="4" t="str">
        <f t="shared" si="15"/>
        <v>Bet</v>
      </c>
      <c r="T53" s="4" t="str">
        <f t="shared" si="16"/>
        <v>Bet</v>
      </c>
      <c r="U53" s="4" t="str">
        <f t="shared" si="17"/>
        <v>No Bet</v>
      </c>
    </row>
    <row r="54" spans="1:21" x14ac:dyDescent="0.25">
      <c r="A54" s="2" t="s">
        <v>301</v>
      </c>
      <c r="B54" s="71">
        <v>2</v>
      </c>
      <c r="C54" s="82">
        <v>3</v>
      </c>
      <c r="D54" s="72">
        <v>1</v>
      </c>
      <c r="E54" s="72">
        <v>1</v>
      </c>
      <c r="F54" s="72">
        <v>0.5</v>
      </c>
      <c r="G54" s="72">
        <v>0.5</v>
      </c>
      <c r="H54" s="72">
        <v>0</v>
      </c>
      <c r="I54" s="72">
        <v>0</v>
      </c>
      <c r="J54" s="72">
        <v>0</v>
      </c>
      <c r="K54" s="72">
        <v>0.5</v>
      </c>
      <c r="L54" s="72">
        <v>0</v>
      </c>
      <c r="M54" s="72">
        <v>0.5</v>
      </c>
      <c r="N54" s="72">
        <v>0</v>
      </c>
      <c r="O54" s="72">
        <v>0.5</v>
      </c>
      <c r="R54" s="4" t="str">
        <f t="shared" si="14"/>
        <v>Bet</v>
      </c>
      <c r="S54" s="4" t="str">
        <f t="shared" si="15"/>
        <v>Bet</v>
      </c>
      <c r="T54" s="4" t="str">
        <f t="shared" si="16"/>
        <v>No Bet</v>
      </c>
      <c r="U54" s="4" t="str">
        <f t="shared" si="17"/>
        <v>No Bet</v>
      </c>
    </row>
    <row r="55" spans="1:21" x14ac:dyDescent="0.25">
      <c r="A55" s="2" t="s">
        <v>311</v>
      </c>
      <c r="B55" s="71">
        <v>2</v>
      </c>
      <c r="C55" s="82">
        <v>3</v>
      </c>
      <c r="D55" s="72">
        <v>1</v>
      </c>
      <c r="E55" s="72">
        <v>1</v>
      </c>
      <c r="F55" s="72">
        <v>0.5</v>
      </c>
      <c r="G55" s="72">
        <v>0.5</v>
      </c>
      <c r="H55" s="72">
        <v>0</v>
      </c>
      <c r="I55" s="72">
        <v>0</v>
      </c>
      <c r="J55" s="72">
        <v>0</v>
      </c>
      <c r="K55" s="72">
        <v>0</v>
      </c>
      <c r="L55" s="72">
        <v>0.5</v>
      </c>
      <c r="M55" s="72">
        <v>0.5</v>
      </c>
      <c r="N55" s="72">
        <v>0.5</v>
      </c>
      <c r="O55" s="72">
        <v>0.5</v>
      </c>
      <c r="R55" s="4" t="str">
        <f t="shared" si="14"/>
        <v>Bet</v>
      </c>
      <c r="S55" s="4" t="str">
        <f t="shared" si="15"/>
        <v>Bet</v>
      </c>
      <c r="T55" s="4" t="str">
        <f t="shared" si="16"/>
        <v>No Bet</v>
      </c>
      <c r="U55" s="4" t="str">
        <f t="shared" si="17"/>
        <v>No Bet</v>
      </c>
    </row>
    <row r="56" spans="1:21" x14ac:dyDescent="0.25">
      <c r="A56" s="2" t="s">
        <v>299</v>
      </c>
      <c r="B56" s="71">
        <v>3</v>
      </c>
      <c r="C56" s="82">
        <v>3</v>
      </c>
      <c r="D56" s="72">
        <v>1</v>
      </c>
      <c r="E56" s="72">
        <v>0.67</v>
      </c>
      <c r="F56" s="72">
        <v>0.67</v>
      </c>
      <c r="G56" s="72">
        <v>0.33</v>
      </c>
      <c r="H56" s="72">
        <v>0.33</v>
      </c>
      <c r="I56" s="72">
        <v>0</v>
      </c>
      <c r="J56" s="72">
        <v>0</v>
      </c>
      <c r="K56" s="72">
        <v>0.67</v>
      </c>
      <c r="L56" s="72">
        <v>0</v>
      </c>
      <c r="M56" s="72">
        <v>0.33</v>
      </c>
      <c r="N56" s="72">
        <v>0</v>
      </c>
      <c r="O56" s="72">
        <v>0.33</v>
      </c>
      <c r="R56" s="4" t="str">
        <f t="shared" si="14"/>
        <v>Bet</v>
      </c>
      <c r="S56" s="4" t="str">
        <f t="shared" si="15"/>
        <v>No Bet</v>
      </c>
      <c r="T56" s="4" t="str">
        <f t="shared" si="16"/>
        <v>No Bet</v>
      </c>
      <c r="U56" s="4" t="str">
        <f t="shared" si="17"/>
        <v>No Bet</v>
      </c>
    </row>
    <row r="57" spans="1:21" x14ac:dyDescent="0.25">
      <c r="A57" s="2" t="s">
        <v>304</v>
      </c>
      <c r="B57" s="71">
        <v>3</v>
      </c>
      <c r="C57" s="82">
        <v>2.67</v>
      </c>
      <c r="D57" s="72">
        <v>1</v>
      </c>
      <c r="E57" s="72">
        <v>1</v>
      </c>
      <c r="F57" s="72">
        <v>0.33</v>
      </c>
      <c r="G57" s="72">
        <v>0.33</v>
      </c>
      <c r="H57" s="72">
        <v>0</v>
      </c>
      <c r="I57" s="72">
        <v>0</v>
      </c>
      <c r="J57" s="72">
        <v>0</v>
      </c>
      <c r="K57" s="72">
        <v>0.67</v>
      </c>
      <c r="L57" s="72">
        <v>0.33</v>
      </c>
      <c r="M57" s="72">
        <v>0</v>
      </c>
      <c r="N57" s="72">
        <v>0.33</v>
      </c>
      <c r="O57" s="72">
        <v>0</v>
      </c>
      <c r="R57" s="4" t="str">
        <f t="shared" si="14"/>
        <v>Bet</v>
      </c>
      <c r="S57" s="4" t="str">
        <f t="shared" si="15"/>
        <v>Bet</v>
      </c>
      <c r="T57" s="4" t="str">
        <f t="shared" si="16"/>
        <v>No Bet</v>
      </c>
      <c r="U57" s="4" t="str">
        <f t="shared" si="17"/>
        <v>No Bet</v>
      </c>
    </row>
    <row r="58" spans="1:21" x14ac:dyDescent="0.25">
      <c r="A58" s="2" t="s">
        <v>308</v>
      </c>
      <c r="B58" s="71">
        <v>2</v>
      </c>
      <c r="C58" s="82">
        <v>2.5</v>
      </c>
      <c r="D58" s="72">
        <v>1</v>
      </c>
      <c r="E58" s="72">
        <v>1</v>
      </c>
      <c r="F58" s="72">
        <v>0.5</v>
      </c>
      <c r="G58" s="72">
        <v>0</v>
      </c>
      <c r="H58" s="72">
        <v>0</v>
      </c>
      <c r="I58" s="72">
        <v>0</v>
      </c>
      <c r="J58" s="72">
        <v>0</v>
      </c>
      <c r="K58" s="72">
        <v>0.5</v>
      </c>
      <c r="L58" s="72">
        <v>0.5</v>
      </c>
      <c r="M58" s="72">
        <v>0</v>
      </c>
      <c r="N58" s="72">
        <v>0.5</v>
      </c>
      <c r="O58" s="72">
        <v>0</v>
      </c>
      <c r="R58" s="4" t="str">
        <f t="shared" si="14"/>
        <v>Bet</v>
      </c>
      <c r="S58" s="4" t="str">
        <f t="shared" si="15"/>
        <v>Bet</v>
      </c>
      <c r="T58" s="4" t="str">
        <f t="shared" si="16"/>
        <v>No Bet</v>
      </c>
      <c r="U58" s="4" t="str">
        <f t="shared" si="17"/>
        <v>No Bet</v>
      </c>
    </row>
    <row r="59" spans="1:21" x14ac:dyDescent="0.25">
      <c r="A59" s="2" t="s">
        <v>307</v>
      </c>
      <c r="B59" s="71">
        <v>2</v>
      </c>
      <c r="C59" s="82">
        <v>2.5</v>
      </c>
      <c r="D59" s="72">
        <v>1</v>
      </c>
      <c r="E59" s="72">
        <v>1</v>
      </c>
      <c r="F59" s="72">
        <v>0.5</v>
      </c>
      <c r="G59" s="72">
        <v>0</v>
      </c>
      <c r="H59" s="72">
        <v>0</v>
      </c>
      <c r="I59" s="72">
        <v>0</v>
      </c>
      <c r="J59" s="72">
        <v>0</v>
      </c>
      <c r="K59" s="72">
        <v>1</v>
      </c>
      <c r="L59" s="72">
        <v>0</v>
      </c>
      <c r="M59" s="72">
        <v>0</v>
      </c>
      <c r="N59" s="72">
        <v>0</v>
      </c>
      <c r="O59" s="72">
        <v>0</v>
      </c>
      <c r="R59" s="4" t="str">
        <f t="shared" si="14"/>
        <v>Bet</v>
      </c>
      <c r="S59" s="4" t="str">
        <f t="shared" si="15"/>
        <v>Bet</v>
      </c>
      <c r="T59" s="4" t="str">
        <f t="shared" si="16"/>
        <v>No Bet</v>
      </c>
      <c r="U59" s="4" t="str">
        <f t="shared" si="17"/>
        <v>No Bet</v>
      </c>
    </row>
    <row r="60" spans="1:21" x14ac:dyDescent="0.25">
      <c r="A60" s="2" t="s">
        <v>302</v>
      </c>
      <c r="B60" s="71">
        <v>2</v>
      </c>
      <c r="C60" s="82">
        <v>2</v>
      </c>
      <c r="D60" s="72">
        <v>0.5</v>
      </c>
      <c r="E60" s="72">
        <v>0.5</v>
      </c>
      <c r="F60" s="72">
        <v>0.5</v>
      </c>
      <c r="G60" s="72">
        <v>0.5</v>
      </c>
      <c r="H60" s="72">
        <v>0</v>
      </c>
      <c r="I60" s="72">
        <v>0</v>
      </c>
      <c r="J60" s="72">
        <v>0</v>
      </c>
      <c r="K60" s="72">
        <v>0.5</v>
      </c>
      <c r="L60" s="72">
        <v>0.5</v>
      </c>
      <c r="M60" s="72">
        <v>0.5</v>
      </c>
      <c r="N60" s="72">
        <v>0</v>
      </c>
      <c r="O60" s="72">
        <v>0</v>
      </c>
      <c r="R60" s="4" t="str">
        <f t="shared" si="14"/>
        <v>No Bet</v>
      </c>
      <c r="S60" s="4" t="str">
        <f t="shared" si="15"/>
        <v>No Bet</v>
      </c>
      <c r="T60" s="4" t="str">
        <f t="shared" si="16"/>
        <v>No Bet</v>
      </c>
      <c r="U60" s="4" t="str">
        <f t="shared" si="17"/>
        <v>No Bet</v>
      </c>
    </row>
    <row r="61" spans="1:21" x14ac:dyDescent="0.25">
      <c r="A61" s="2" t="s">
        <v>306</v>
      </c>
      <c r="B61" s="71">
        <v>2</v>
      </c>
      <c r="C61" s="82">
        <v>2</v>
      </c>
      <c r="D61" s="72">
        <v>1</v>
      </c>
      <c r="E61" s="72">
        <v>1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0.5</v>
      </c>
      <c r="L61" s="72">
        <v>0.5</v>
      </c>
      <c r="M61" s="72">
        <v>0</v>
      </c>
      <c r="N61" s="72">
        <v>0.5</v>
      </c>
      <c r="O61" s="72">
        <v>0</v>
      </c>
      <c r="R61" s="4" t="str">
        <f t="shared" si="14"/>
        <v>Bet</v>
      </c>
      <c r="S61" s="4" t="str">
        <f t="shared" si="15"/>
        <v>Bet</v>
      </c>
      <c r="T61" s="4" t="str">
        <f t="shared" si="16"/>
        <v>No Bet</v>
      </c>
      <c r="U61" s="4" t="str">
        <f t="shared" si="17"/>
        <v>No Bet</v>
      </c>
    </row>
    <row r="62" spans="1:21" x14ac:dyDescent="0.25">
      <c r="A62" s="2" t="s">
        <v>309</v>
      </c>
      <c r="B62" s="71">
        <v>2</v>
      </c>
      <c r="C62" s="82">
        <v>1.5</v>
      </c>
      <c r="D62" s="72">
        <v>1</v>
      </c>
      <c r="E62" s="72">
        <v>0.5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0.5</v>
      </c>
      <c r="L62" s="72">
        <v>0.5</v>
      </c>
      <c r="M62" s="72">
        <v>0</v>
      </c>
      <c r="N62" s="72">
        <v>0.5</v>
      </c>
      <c r="O62" s="72">
        <v>0</v>
      </c>
      <c r="R62" s="4" t="str">
        <f t="shared" si="14"/>
        <v>Bet</v>
      </c>
      <c r="S62" s="4" t="str">
        <f t="shared" si="15"/>
        <v>No Bet</v>
      </c>
      <c r="T62" s="4" t="str">
        <f t="shared" si="16"/>
        <v>No Bet</v>
      </c>
      <c r="U62" s="4" t="str">
        <f t="shared" si="17"/>
        <v>No Bet</v>
      </c>
    </row>
    <row r="63" spans="1:21" x14ac:dyDescent="0.25">
      <c r="A63" s="2" t="s">
        <v>310</v>
      </c>
      <c r="B63" s="71">
        <v>2</v>
      </c>
      <c r="C63" s="82">
        <v>0.5</v>
      </c>
      <c r="D63" s="72">
        <v>0.5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1</v>
      </c>
      <c r="M63" s="72">
        <v>0.5</v>
      </c>
      <c r="N63" s="72">
        <v>0.5</v>
      </c>
      <c r="O63" s="72">
        <v>0</v>
      </c>
      <c r="R63" s="4" t="str">
        <f t="shared" si="14"/>
        <v>No Bet</v>
      </c>
      <c r="S63" s="4" t="str">
        <f t="shared" si="15"/>
        <v>No Bet</v>
      </c>
      <c r="T63" s="4" t="str">
        <f t="shared" si="16"/>
        <v>No Bet</v>
      </c>
      <c r="U63" s="4" t="str">
        <f t="shared" si="17"/>
        <v>No Bet</v>
      </c>
    </row>
    <row r="64" spans="1:2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1:16" x14ac:dyDescent="0.25">
      <c r="A65" s="83" t="s">
        <v>40</v>
      </c>
      <c r="B65" s="57"/>
      <c r="C65" s="57"/>
      <c r="D65" s="84">
        <v>0.95199999999999996</v>
      </c>
      <c r="E65" s="84">
        <v>0.88100000000000001</v>
      </c>
      <c r="F65" s="84">
        <v>0.64300000000000002</v>
      </c>
      <c r="G65" s="84">
        <v>0.47599999999999998</v>
      </c>
      <c r="H65" s="84">
        <v>0.16700000000000001</v>
      </c>
      <c r="I65" s="84">
        <v>4.8000000000000001E-2</v>
      </c>
      <c r="J65" s="84">
        <v>0</v>
      </c>
      <c r="K65" s="84">
        <v>0.66700000000000004</v>
      </c>
      <c r="L65" s="84">
        <v>0.214</v>
      </c>
      <c r="M65" s="84">
        <v>0.16700000000000001</v>
      </c>
      <c r="N65" s="84">
        <v>0.16700000000000001</v>
      </c>
      <c r="O65" s="84">
        <v>0.11899999999999999</v>
      </c>
    </row>
    <row r="66" spans="1:16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</row>
    <row r="67" spans="1:16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</row>
    <row r="68" spans="1:16" ht="23.25" customHeight="1" x14ac:dyDescent="0.25">
      <c r="A68" s="86" t="s">
        <v>43</v>
      </c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</row>
    <row r="69" spans="1:16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</row>
    <row r="70" spans="1:16" x14ac:dyDescent="0.25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</row>
    <row r="71" spans="1:16" ht="15" customHeight="1" x14ac:dyDescent="0.25">
      <c r="A71" s="58" t="s">
        <v>44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</row>
    <row r="72" spans="1:16" x14ac:dyDescent="0.25">
      <c r="A72" s="85" t="s">
        <v>1</v>
      </c>
      <c r="B72" s="81" t="s">
        <v>2</v>
      </c>
      <c r="C72" s="81" t="s">
        <v>3</v>
      </c>
      <c r="D72" s="81" t="s">
        <v>4</v>
      </c>
      <c r="E72" s="81" t="s">
        <v>5</v>
      </c>
      <c r="F72" s="81" t="s">
        <v>6</v>
      </c>
      <c r="G72" s="81" t="s">
        <v>7</v>
      </c>
      <c r="H72" s="81" t="s">
        <v>8</v>
      </c>
      <c r="I72" s="81" t="s">
        <v>9</v>
      </c>
      <c r="J72" s="81" t="s">
        <v>10</v>
      </c>
      <c r="K72" s="81" t="s">
        <v>11</v>
      </c>
      <c r="L72" s="81" t="s">
        <v>12</v>
      </c>
      <c r="M72" s="81" t="s">
        <v>13</v>
      </c>
      <c r="N72" s="81" t="s">
        <v>14</v>
      </c>
      <c r="O72" s="81" t="s">
        <v>15</v>
      </c>
    </row>
    <row r="73" spans="1:16" x14ac:dyDescent="0.25">
      <c r="A73" s="85"/>
      <c r="B73" s="2" t="s">
        <v>300</v>
      </c>
      <c r="C73" s="71">
        <v>5</v>
      </c>
      <c r="D73" s="82">
        <v>2</v>
      </c>
      <c r="E73" s="72">
        <v>1</v>
      </c>
      <c r="F73" s="72">
        <v>0.6</v>
      </c>
      <c r="G73" s="72">
        <v>0.2</v>
      </c>
      <c r="H73" s="72">
        <v>0.2</v>
      </c>
      <c r="I73" s="72">
        <v>0</v>
      </c>
      <c r="J73" s="72">
        <v>0</v>
      </c>
      <c r="K73" s="72">
        <v>0</v>
      </c>
      <c r="L73" s="72">
        <v>0.4</v>
      </c>
      <c r="M73" s="72">
        <v>0.4</v>
      </c>
      <c r="N73" s="72">
        <v>0.2</v>
      </c>
      <c r="O73" s="72">
        <v>0.4</v>
      </c>
      <c r="P73" s="72">
        <v>0.2</v>
      </c>
    </row>
    <row r="74" spans="1:16" x14ac:dyDescent="0.25">
      <c r="A74" s="2" t="s">
        <v>296</v>
      </c>
      <c r="B74" s="71">
        <v>5</v>
      </c>
      <c r="C74" s="82">
        <v>1.8</v>
      </c>
      <c r="D74" s="72">
        <v>1</v>
      </c>
      <c r="E74" s="72">
        <v>0.4</v>
      </c>
      <c r="F74" s="72">
        <v>0.2</v>
      </c>
      <c r="G74" s="72">
        <v>0.2</v>
      </c>
      <c r="H74" s="72">
        <v>0</v>
      </c>
      <c r="I74" s="72">
        <v>0</v>
      </c>
      <c r="J74" s="72">
        <v>0</v>
      </c>
      <c r="K74" s="72">
        <v>0.2</v>
      </c>
      <c r="L74" s="72">
        <v>0.2</v>
      </c>
      <c r="M74" s="72">
        <v>0.6</v>
      </c>
      <c r="N74" s="72">
        <v>0.2</v>
      </c>
      <c r="O74" s="72">
        <v>0.6</v>
      </c>
    </row>
    <row r="75" spans="1:16" x14ac:dyDescent="0.25">
      <c r="A75" s="2" t="s">
        <v>297</v>
      </c>
      <c r="B75" s="71">
        <v>5</v>
      </c>
      <c r="C75" s="82">
        <v>1.8</v>
      </c>
      <c r="D75" s="72">
        <v>0.8</v>
      </c>
      <c r="E75" s="72">
        <v>0.6</v>
      </c>
      <c r="F75" s="72">
        <v>0.2</v>
      </c>
      <c r="G75" s="72">
        <v>0.2</v>
      </c>
      <c r="H75" s="72">
        <v>0</v>
      </c>
      <c r="I75" s="72">
        <v>0</v>
      </c>
      <c r="J75" s="72">
        <v>0</v>
      </c>
      <c r="K75" s="72">
        <v>0.6</v>
      </c>
      <c r="L75" s="72">
        <v>0.4</v>
      </c>
      <c r="M75" s="72">
        <v>0.2</v>
      </c>
      <c r="N75" s="72">
        <v>0.2</v>
      </c>
      <c r="O75" s="72">
        <v>0</v>
      </c>
    </row>
    <row r="76" spans="1:16" x14ac:dyDescent="0.25">
      <c r="A76" s="2" t="s">
        <v>303</v>
      </c>
      <c r="B76" s="71">
        <v>5</v>
      </c>
      <c r="C76" s="82">
        <v>1.6</v>
      </c>
      <c r="D76" s="72">
        <v>0.8</v>
      </c>
      <c r="E76" s="72">
        <v>0.4</v>
      </c>
      <c r="F76" s="72">
        <v>0.2</v>
      </c>
      <c r="G76" s="72">
        <v>0.2</v>
      </c>
      <c r="H76" s="72">
        <v>0</v>
      </c>
      <c r="I76" s="72">
        <v>0</v>
      </c>
      <c r="J76" s="72">
        <v>0</v>
      </c>
      <c r="K76" s="72">
        <v>0.2</v>
      </c>
      <c r="L76" s="72">
        <v>0.4</v>
      </c>
      <c r="M76" s="72">
        <v>0.6</v>
      </c>
      <c r="N76" s="72">
        <v>0.2</v>
      </c>
      <c r="O76" s="72">
        <v>0.4</v>
      </c>
    </row>
    <row r="77" spans="1:16" x14ac:dyDescent="0.25">
      <c r="A77" s="2" t="s">
        <v>311</v>
      </c>
      <c r="B77" s="71">
        <v>5</v>
      </c>
      <c r="C77" s="82">
        <v>1.6</v>
      </c>
      <c r="D77" s="72">
        <v>0.8</v>
      </c>
      <c r="E77" s="72">
        <v>0.6</v>
      </c>
      <c r="F77" s="72">
        <v>0.2</v>
      </c>
      <c r="G77" s="72">
        <v>0</v>
      </c>
      <c r="H77" s="72">
        <v>0</v>
      </c>
      <c r="I77" s="72">
        <v>0</v>
      </c>
      <c r="J77" s="72">
        <v>0</v>
      </c>
      <c r="K77" s="72">
        <v>0.2</v>
      </c>
      <c r="L77" s="72">
        <v>0.4</v>
      </c>
      <c r="M77" s="72">
        <v>0.6</v>
      </c>
      <c r="N77" s="72">
        <v>0.2</v>
      </c>
      <c r="O77" s="72">
        <v>0.4</v>
      </c>
    </row>
    <row r="78" spans="1:16" x14ac:dyDescent="0.25">
      <c r="A78" s="2" t="s">
        <v>294</v>
      </c>
      <c r="B78" s="71">
        <v>4</v>
      </c>
      <c r="C78" s="82">
        <v>1.5</v>
      </c>
      <c r="D78" s="72">
        <v>1</v>
      </c>
      <c r="E78" s="72">
        <v>0.5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0.25</v>
      </c>
      <c r="L78" s="72">
        <v>0.75</v>
      </c>
      <c r="M78" s="72">
        <v>0</v>
      </c>
      <c r="N78" s="72">
        <v>0.75</v>
      </c>
      <c r="O78" s="72">
        <v>0</v>
      </c>
    </row>
    <row r="79" spans="1:16" x14ac:dyDescent="0.25">
      <c r="A79" s="2" t="s">
        <v>301</v>
      </c>
      <c r="B79" s="71">
        <v>4</v>
      </c>
      <c r="C79" s="82">
        <v>1.5</v>
      </c>
      <c r="D79" s="72">
        <v>0.5</v>
      </c>
      <c r="E79" s="72">
        <v>0.5</v>
      </c>
      <c r="F79" s="72">
        <v>0.25</v>
      </c>
      <c r="G79" s="72">
        <v>0.25</v>
      </c>
      <c r="H79" s="72">
        <v>0</v>
      </c>
      <c r="I79" s="72">
        <v>0</v>
      </c>
      <c r="J79" s="72">
        <v>0</v>
      </c>
      <c r="K79" s="72">
        <v>0.5</v>
      </c>
      <c r="L79" s="72">
        <v>0.5</v>
      </c>
      <c r="M79" s="72">
        <v>0.5</v>
      </c>
      <c r="N79" s="72">
        <v>0</v>
      </c>
      <c r="O79" s="72">
        <v>0</v>
      </c>
    </row>
    <row r="80" spans="1:16" x14ac:dyDescent="0.25">
      <c r="A80" s="2" t="s">
        <v>295</v>
      </c>
      <c r="B80" s="71">
        <v>5</v>
      </c>
      <c r="C80" s="82">
        <v>1.4</v>
      </c>
      <c r="D80" s="72">
        <v>0.8</v>
      </c>
      <c r="E80" s="72">
        <v>0.6</v>
      </c>
      <c r="F80" s="72">
        <v>0</v>
      </c>
      <c r="G80" s="72">
        <v>0</v>
      </c>
      <c r="H80" s="72">
        <v>0</v>
      </c>
      <c r="I80" s="72">
        <v>0</v>
      </c>
      <c r="J80" s="72">
        <v>0</v>
      </c>
      <c r="K80" s="72">
        <v>0.2</v>
      </c>
      <c r="L80" s="72">
        <v>0.4</v>
      </c>
      <c r="M80" s="72">
        <v>0.6</v>
      </c>
      <c r="N80" s="72">
        <v>0.2</v>
      </c>
      <c r="O80" s="72">
        <v>0.4</v>
      </c>
    </row>
    <row r="81" spans="1:16" x14ac:dyDescent="0.25">
      <c r="A81" s="2" t="s">
        <v>305</v>
      </c>
      <c r="B81" s="71">
        <v>5</v>
      </c>
      <c r="C81" s="82">
        <v>1.4</v>
      </c>
      <c r="D81" s="72">
        <v>0.6</v>
      </c>
      <c r="E81" s="72">
        <v>0.4</v>
      </c>
      <c r="F81" s="72">
        <v>0.2</v>
      </c>
      <c r="G81" s="72">
        <v>0.2</v>
      </c>
      <c r="H81" s="72">
        <v>0</v>
      </c>
      <c r="I81" s="72">
        <v>0</v>
      </c>
      <c r="J81" s="72">
        <v>0</v>
      </c>
      <c r="K81" s="72">
        <v>0.4</v>
      </c>
      <c r="L81" s="72">
        <v>0.6</v>
      </c>
      <c r="M81" s="72">
        <v>0.4</v>
      </c>
      <c r="N81" s="72">
        <v>0.2</v>
      </c>
      <c r="O81" s="72">
        <v>0</v>
      </c>
    </row>
    <row r="82" spans="1:16" x14ac:dyDescent="0.25">
      <c r="A82" s="2" t="s">
        <v>304</v>
      </c>
      <c r="B82" s="71">
        <v>4</v>
      </c>
      <c r="C82" s="82">
        <v>1.25</v>
      </c>
      <c r="D82" s="72">
        <v>1</v>
      </c>
      <c r="E82" s="72">
        <v>0.25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0.25</v>
      </c>
      <c r="L82" s="72">
        <v>0.25</v>
      </c>
      <c r="M82" s="72">
        <v>0.5</v>
      </c>
      <c r="N82" s="72">
        <v>0.25</v>
      </c>
      <c r="O82" s="72">
        <v>0.5</v>
      </c>
    </row>
    <row r="83" spans="1:16" x14ac:dyDescent="0.25">
      <c r="A83" s="2" t="s">
        <v>298</v>
      </c>
      <c r="B83" s="71">
        <v>5</v>
      </c>
      <c r="C83" s="82">
        <v>1.2</v>
      </c>
      <c r="D83" s="72">
        <v>1</v>
      </c>
      <c r="E83" s="72">
        <v>0.2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0.6</v>
      </c>
      <c r="M83" s="72">
        <v>0.4</v>
      </c>
      <c r="N83" s="72">
        <v>0.6</v>
      </c>
      <c r="O83" s="72">
        <v>0.4</v>
      </c>
    </row>
    <row r="84" spans="1:16" x14ac:dyDescent="0.25">
      <c r="A84" s="2" t="s">
        <v>299</v>
      </c>
      <c r="B84" s="71">
        <v>5</v>
      </c>
      <c r="C84" s="82">
        <v>1.2</v>
      </c>
      <c r="D84" s="72">
        <v>1</v>
      </c>
      <c r="E84" s="72">
        <v>0.2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0.4</v>
      </c>
      <c r="M84" s="72">
        <v>0.6</v>
      </c>
      <c r="N84" s="72">
        <v>0.4</v>
      </c>
      <c r="O84" s="72">
        <v>0.6</v>
      </c>
    </row>
    <row r="85" spans="1:16" x14ac:dyDescent="0.25">
      <c r="A85" s="2" t="s">
        <v>308</v>
      </c>
      <c r="B85" s="71">
        <v>4</v>
      </c>
      <c r="C85" s="82">
        <v>1</v>
      </c>
      <c r="D85" s="72">
        <v>0.5</v>
      </c>
      <c r="E85" s="72">
        <v>0.5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0.25</v>
      </c>
      <c r="L85" s="72">
        <v>0.75</v>
      </c>
      <c r="M85" s="72">
        <v>0.5</v>
      </c>
      <c r="N85" s="72">
        <v>0.25</v>
      </c>
      <c r="O85" s="72">
        <v>0</v>
      </c>
    </row>
    <row r="86" spans="1:16" x14ac:dyDescent="0.25">
      <c r="A86" s="2" t="s">
        <v>307</v>
      </c>
      <c r="B86" s="71">
        <v>5</v>
      </c>
      <c r="C86" s="82">
        <v>1</v>
      </c>
      <c r="D86" s="72">
        <v>0.6</v>
      </c>
      <c r="E86" s="72">
        <v>0.2</v>
      </c>
      <c r="F86" s="72">
        <v>0.2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0.6</v>
      </c>
      <c r="M86" s="72">
        <v>0.8</v>
      </c>
      <c r="N86" s="72">
        <v>0.2</v>
      </c>
      <c r="O86" s="72">
        <v>0.4</v>
      </c>
    </row>
    <row r="87" spans="1:16" x14ac:dyDescent="0.25">
      <c r="A87" s="2" t="s">
        <v>306</v>
      </c>
      <c r="B87" s="71">
        <v>5</v>
      </c>
      <c r="C87" s="82">
        <v>0.8</v>
      </c>
      <c r="D87" s="72">
        <v>0.4</v>
      </c>
      <c r="E87" s="72">
        <v>0.4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0.4</v>
      </c>
      <c r="L87" s="72">
        <v>0.6</v>
      </c>
      <c r="M87" s="72">
        <v>0.6</v>
      </c>
      <c r="N87" s="72">
        <v>0</v>
      </c>
      <c r="O87" s="72">
        <v>0</v>
      </c>
    </row>
    <row r="88" spans="1:16" x14ac:dyDescent="0.25">
      <c r="A88" s="2" t="s">
        <v>302</v>
      </c>
      <c r="B88" s="71">
        <v>5</v>
      </c>
      <c r="C88" s="82">
        <v>0.6</v>
      </c>
      <c r="D88" s="72">
        <v>0.6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0.8</v>
      </c>
      <c r="M88" s="72">
        <v>0.6</v>
      </c>
      <c r="N88" s="72">
        <v>0.4</v>
      </c>
      <c r="O88" s="72">
        <v>0.2</v>
      </c>
    </row>
    <row r="89" spans="1:16" x14ac:dyDescent="0.25">
      <c r="A89" s="2" t="s">
        <v>309</v>
      </c>
      <c r="B89" s="71">
        <v>4</v>
      </c>
      <c r="C89" s="82">
        <v>0.5</v>
      </c>
      <c r="D89" s="72">
        <v>0.5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0.75</v>
      </c>
      <c r="M89" s="72">
        <v>0.75</v>
      </c>
      <c r="N89" s="72">
        <v>0.25</v>
      </c>
      <c r="O89" s="72">
        <v>0.25</v>
      </c>
    </row>
    <row r="90" spans="1:16" x14ac:dyDescent="0.25">
      <c r="A90" s="2" t="s">
        <v>310</v>
      </c>
      <c r="B90" s="71">
        <v>4</v>
      </c>
      <c r="C90" s="82">
        <v>0.25</v>
      </c>
      <c r="D90" s="72">
        <v>0.25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0.75</v>
      </c>
      <c r="M90" s="72">
        <v>1</v>
      </c>
      <c r="N90" s="72">
        <v>0</v>
      </c>
      <c r="O90" s="72">
        <v>0.25</v>
      </c>
    </row>
    <row r="91" spans="1:16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</row>
    <row r="92" spans="1:16" x14ac:dyDescent="0.25">
      <c r="A92" s="83" t="s">
        <v>40</v>
      </c>
      <c r="B92" s="57"/>
      <c r="C92" s="57"/>
      <c r="D92" s="84">
        <v>0.73799999999999999</v>
      </c>
      <c r="E92" s="84">
        <v>0.35699999999999998</v>
      </c>
      <c r="F92" s="84">
        <v>9.5000000000000001E-2</v>
      </c>
      <c r="G92" s="84">
        <v>7.0999999999999994E-2</v>
      </c>
      <c r="H92" s="84">
        <v>0</v>
      </c>
      <c r="I92" s="84">
        <v>0</v>
      </c>
      <c r="J92" s="84">
        <v>0</v>
      </c>
      <c r="K92" s="84">
        <v>0.214</v>
      </c>
      <c r="L92" s="84">
        <v>0.52400000000000002</v>
      </c>
      <c r="M92" s="84">
        <v>0.52400000000000002</v>
      </c>
      <c r="N92" s="84">
        <v>0.26200000000000001</v>
      </c>
      <c r="O92" s="84">
        <v>0.26200000000000001</v>
      </c>
    </row>
    <row r="93" spans="1:16" x14ac:dyDescent="0.2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</row>
    <row r="94" spans="1:16" ht="15" customHeight="1" x14ac:dyDescent="0.25">
      <c r="A94" s="58" t="s">
        <v>45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1:16" x14ac:dyDescent="0.25">
      <c r="A95" s="85" t="s">
        <v>41</v>
      </c>
      <c r="B95" s="81" t="s">
        <v>2</v>
      </c>
      <c r="C95" s="81" t="s">
        <v>3</v>
      </c>
      <c r="D95" s="81" t="s">
        <v>4</v>
      </c>
      <c r="E95" s="81" t="s">
        <v>5</v>
      </c>
      <c r="F95" s="81" t="s">
        <v>6</v>
      </c>
      <c r="G95" s="81" t="s">
        <v>7</v>
      </c>
      <c r="H95" s="81" t="s">
        <v>8</v>
      </c>
      <c r="I95" s="81" t="s">
        <v>9</v>
      </c>
      <c r="J95" s="81" t="s">
        <v>10</v>
      </c>
      <c r="K95" s="81" t="s">
        <v>11</v>
      </c>
      <c r="L95" s="81" t="s">
        <v>12</v>
      </c>
      <c r="M95" s="81" t="s">
        <v>13</v>
      </c>
      <c r="N95" s="81" t="s">
        <v>14</v>
      </c>
      <c r="O95" s="81" t="s">
        <v>15</v>
      </c>
    </row>
    <row r="96" spans="1:16" x14ac:dyDescent="0.25">
      <c r="A96" s="85"/>
      <c r="B96" s="2" t="s">
        <v>300</v>
      </c>
      <c r="C96" s="71">
        <v>3</v>
      </c>
      <c r="D96" s="82">
        <v>2.33</v>
      </c>
      <c r="E96" s="72">
        <v>1</v>
      </c>
      <c r="F96" s="72">
        <v>0.67</v>
      </c>
      <c r="G96" s="72">
        <v>0.33</v>
      </c>
      <c r="H96" s="72">
        <v>0.33</v>
      </c>
      <c r="I96" s="72">
        <v>0</v>
      </c>
      <c r="J96" s="72">
        <v>0</v>
      </c>
      <c r="K96" s="72">
        <v>0</v>
      </c>
      <c r="L96" s="72">
        <v>0.33</v>
      </c>
      <c r="M96" s="72">
        <v>0.33</v>
      </c>
      <c r="N96" s="72">
        <v>0.33</v>
      </c>
      <c r="O96" s="72">
        <v>0.33</v>
      </c>
      <c r="P96" s="72">
        <v>0.33</v>
      </c>
    </row>
    <row r="97" spans="1:15" x14ac:dyDescent="0.25">
      <c r="A97" s="2" t="s">
        <v>303</v>
      </c>
      <c r="B97" s="71">
        <v>3</v>
      </c>
      <c r="C97" s="82">
        <v>2</v>
      </c>
      <c r="D97" s="72">
        <v>0.67</v>
      </c>
      <c r="E97" s="72">
        <v>0.67</v>
      </c>
      <c r="F97" s="72">
        <v>0.33</v>
      </c>
      <c r="G97" s="72">
        <v>0.33</v>
      </c>
      <c r="H97" s="72">
        <v>0</v>
      </c>
      <c r="I97" s="72">
        <v>0</v>
      </c>
      <c r="J97" s="72">
        <v>0</v>
      </c>
      <c r="K97" s="72">
        <v>0.33</v>
      </c>
      <c r="L97" s="72">
        <v>0.67</v>
      </c>
      <c r="M97" s="72">
        <v>0.33</v>
      </c>
      <c r="N97" s="72">
        <v>0.33</v>
      </c>
      <c r="O97" s="72">
        <v>0</v>
      </c>
    </row>
    <row r="98" spans="1:15" x14ac:dyDescent="0.25">
      <c r="A98" s="2" t="s">
        <v>301</v>
      </c>
      <c r="B98" s="71">
        <v>2</v>
      </c>
      <c r="C98" s="82">
        <v>2</v>
      </c>
      <c r="D98" s="72">
        <v>0.5</v>
      </c>
      <c r="E98" s="72">
        <v>0.5</v>
      </c>
      <c r="F98" s="72">
        <v>0.5</v>
      </c>
      <c r="G98" s="72">
        <v>0.5</v>
      </c>
      <c r="H98" s="72">
        <v>0</v>
      </c>
      <c r="I98" s="72">
        <v>0</v>
      </c>
      <c r="J98" s="72">
        <v>0</v>
      </c>
      <c r="K98" s="72">
        <v>0.5</v>
      </c>
      <c r="L98" s="72">
        <v>0.5</v>
      </c>
      <c r="M98" s="72">
        <v>0.5</v>
      </c>
      <c r="N98" s="72">
        <v>0</v>
      </c>
      <c r="O98" s="72">
        <v>0</v>
      </c>
    </row>
    <row r="99" spans="1:15" x14ac:dyDescent="0.25">
      <c r="A99" s="2" t="s">
        <v>297</v>
      </c>
      <c r="B99" s="71">
        <v>2</v>
      </c>
      <c r="C99" s="82">
        <v>2</v>
      </c>
      <c r="D99" s="72">
        <v>1</v>
      </c>
      <c r="E99" s="72">
        <v>1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1</v>
      </c>
      <c r="L99" s="72">
        <v>0</v>
      </c>
      <c r="M99" s="72">
        <v>0</v>
      </c>
      <c r="N99" s="72">
        <v>0</v>
      </c>
      <c r="O99" s="72">
        <v>0</v>
      </c>
    </row>
    <row r="100" spans="1:15" x14ac:dyDescent="0.25">
      <c r="A100" s="2" t="s">
        <v>304</v>
      </c>
      <c r="B100" s="71">
        <v>1</v>
      </c>
      <c r="C100" s="82">
        <v>2</v>
      </c>
      <c r="D100" s="72">
        <v>1</v>
      </c>
      <c r="E100" s="72">
        <v>1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1</v>
      </c>
      <c r="L100" s="72">
        <v>0</v>
      </c>
      <c r="M100" s="72">
        <v>0</v>
      </c>
      <c r="N100" s="72">
        <v>0</v>
      </c>
      <c r="O100" s="72">
        <v>0</v>
      </c>
    </row>
    <row r="101" spans="1:15" x14ac:dyDescent="0.25">
      <c r="A101" s="2" t="s">
        <v>296</v>
      </c>
      <c r="B101" s="71">
        <v>2</v>
      </c>
      <c r="C101" s="82">
        <v>1.5</v>
      </c>
      <c r="D101" s="72">
        <v>1</v>
      </c>
      <c r="E101" s="72">
        <v>0.5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1</v>
      </c>
      <c r="N101" s="72">
        <v>0</v>
      </c>
      <c r="O101" s="72">
        <v>1</v>
      </c>
    </row>
    <row r="102" spans="1:15" x14ac:dyDescent="0.25">
      <c r="A102" s="2" t="s">
        <v>295</v>
      </c>
      <c r="B102" s="71">
        <v>2</v>
      </c>
      <c r="C102" s="82">
        <v>1.5</v>
      </c>
      <c r="D102" s="72">
        <v>1</v>
      </c>
      <c r="E102" s="72">
        <v>0.5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>
        <v>1</v>
      </c>
      <c r="N102" s="72">
        <v>0</v>
      </c>
      <c r="O102" s="72">
        <v>1</v>
      </c>
    </row>
    <row r="103" spans="1:15" x14ac:dyDescent="0.25">
      <c r="A103" s="2" t="s">
        <v>307</v>
      </c>
      <c r="B103" s="71">
        <v>3</v>
      </c>
      <c r="C103" s="82">
        <v>1.33</v>
      </c>
      <c r="D103" s="72">
        <v>0.67</v>
      </c>
      <c r="E103" s="72">
        <v>0.33</v>
      </c>
      <c r="F103" s="72">
        <v>0.33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0.33</v>
      </c>
      <c r="M103" s="72">
        <v>1</v>
      </c>
      <c r="N103" s="72">
        <v>0</v>
      </c>
      <c r="O103" s="72">
        <v>0.67</v>
      </c>
    </row>
    <row r="104" spans="1:15" x14ac:dyDescent="0.25">
      <c r="A104" s="2" t="s">
        <v>298</v>
      </c>
      <c r="B104" s="71">
        <v>3</v>
      </c>
      <c r="C104" s="82">
        <v>1.33</v>
      </c>
      <c r="D104" s="72">
        <v>1</v>
      </c>
      <c r="E104" s="72">
        <v>0.33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0.33</v>
      </c>
      <c r="M104" s="72">
        <v>0.67</v>
      </c>
      <c r="N104" s="72">
        <v>0.33</v>
      </c>
      <c r="O104" s="72">
        <v>0.67</v>
      </c>
    </row>
    <row r="105" spans="1:15" x14ac:dyDescent="0.25">
      <c r="A105" s="2" t="s">
        <v>306</v>
      </c>
      <c r="B105" s="71">
        <v>3</v>
      </c>
      <c r="C105" s="82">
        <v>1.33</v>
      </c>
      <c r="D105" s="72">
        <v>0.67</v>
      </c>
      <c r="E105" s="72">
        <v>0.67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0.67</v>
      </c>
      <c r="L105" s="72">
        <v>0.33</v>
      </c>
      <c r="M105" s="72">
        <v>0.33</v>
      </c>
      <c r="N105" s="72">
        <v>0</v>
      </c>
      <c r="O105" s="72">
        <v>0</v>
      </c>
    </row>
    <row r="106" spans="1:15" x14ac:dyDescent="0.25">
      <c r="A106" s="2" t="s">
        <v>294</v>
      </c>
      <c r="B106" s="71">
        <v>1</v>
      </c>
      <c r="C106" s="82">
        <v>1</v>
      </c>
      <c r="D106" s="72">
        <v>1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1</v>
      </c>
      <c r="M106" s="72">
        <v>0</v>
      </c>
      <c r="N106" s="72">
        <v>1</v>
      </c>
      <c r="O106" s="72">
        <v>0</v>
      </c>
    </row>
    <row r="107" spans="1:15" x14ac:dyDescent="0.25">
      <c r="A107" s="2" t="s">
        <v>302</v>
      </c>
      <c r="B107" s="71">
        <v>3</v>
      </c>
      <c r="C107" s="82">
        <v>1</v>
      </c>
      <c r="D107" s="72">
        <v>1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0.67</v>
      </c>
      <c r="M107" s="72">
        <v>0.33</v>
      </c>
      <c r="N107" s="72">
        <v>0.67</v>
      </c>
      <c r="O107" s="72">
        <v>0.33</v>
      </c>
    </row>
    <row r="108" spans="1:15" x14ac:dyDescent="0.25">
      <c r="A108" s="2" t="s">
        <v>311</v>
      </c>
      <c r="B108" s="71">
        <v>3</v>
      </c>
      <c r="C108" s="82">
        <v>1</v>
      </c>
      <c r="D108" s="72">
        <v>0.67</v>
      </c>
      <c r="E108" s="72">
        <v>0.33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0.33</v>
      </c>
      <c r="L108" s="72">
        <v>0.33</v>
      </c>
      <c r="M108" s="72">
        <v>0.67</v>
      </c>
      <c r="N108" s="72">
        <v>0</v>
      </c>
      <c r="O108" s="72">
        <v>0.33</v>
      </c>
    </row>
    <row r="109" spans="1:15" x14ac:dyDescent="0.25">
      <c r="A109" s="2" t="s">
        <v>299</v>
      </c>
      <c r="B109" s="71">
        <v>2</v>
      </c>
      <c r="C109" s="82">
        <v>1</v>
      </c>
      <c r="D109" s="72">
        <v>1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>
        <v>1</v>
      </c>
      <c r="N109" s="72">
        <v>0</v>
      </c>
      <c r="O109" s="72">
        <v>1</v>
      </c>
    </row>
    <row r="110" spans="1:15" x14ac:dyDescent="0.25">
      <c r="A110" s="2" t="s">
        <v>310</v>
      </c>
      <c r="B110" s="71">
        <v>2</v>
      </c>
      <c r="C110" s="82">
        <v>0.5</v>
      </c>
      <c r="D110" s="72">
        <v>0.5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0.5</v>
      </c>
      <c r="M110" s="72">
        <v>1</v>
      </c>
      <c r="N110" s="72">
        <v>0</v>
      </c>
      <c r="O110" s="72">
        <v>0.5</v>
      </c>
    </row>
    <row r="111" spans="1:15" x14ac:dyDescent="0.25">
      <c r="A111" s="2" t="s">
        <v>309</v>
      </c>
      <c r="B111" s="71">
        <v>2</v>
      </c>
      <c r="C111" s="82">
        <v>0.5</v>
      </c>
      <c r="D111" s="72">
        <v>0.5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0.5</v>
      </c>
      <c r="M111" s="72">
        <v>1</v>
      </c>
      <c r="N111" s="72">
        <v>0</v>
      </c>
      <c r="O111" s="72">
        <v>0.5</v>
      </c>
    </row>
    <row r="112" spans="1:15" x14ac:dyDescent="0.25">
      <c r="A112" s="2" t="s">
        <v>305</v>
      </c>
      <c r="B112" s="71">
        <v>3</v>
      </c>
      <c r="C112" s="82">
        <v>0.33</v>
      </c>
      <c r="D112" s="72">
        <v>0.33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1</v>
      </c>
      <c r="M112" s="72">
        <v>0.67</v>
      </c>
      <c r="N112" s="72">
        <v>0.33</v>
      </c>
      <c r="O112" s="72">
        <v>0</v>
      </c>
    </row>
    <row r="113" spans="1:16" x14ac:dyDescent="0.25">
      <c r="A113" s="2" t="s">
        <v>308</v>
      </c>
      <c r="B113" s="71">
        <v>2</v>
      </c>
      <c r="C113" s="8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1</v>
      </c>
      <c r="M113" s="72">
        <v>1</v>
      </c>
      <c r="N113" s="72">
        <v>0</v>
      </c>
      <c r="O113" s="72">
        <v>0</v>
      </c>
    </row>
    <row r="114" spans="1:16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</row>
    <row r="115" spans="1:16" x14ac:dyDescent="0.25">
      <c r="A115" s="83" t="s">
        <v>40</v>
      </c>
      <c r="B115" s="57"/>
      <c r="C115" s="57"/>
      <c r="D115" s="84">
        <v>0.73799999999999999</v>
      </c>
      <c r="E115" s="84">
        <v>0.35699999999999998</v>
      </c>
      <c r="F115" s="84">
        <v>9.5000000000000001E-2</v>
      </c>
      <c r="G115" s="84">
        <v>7.0999999999999994E-2</v>
      </c>
      <c r="H115" s="84">
        <v>0</v>
      </c>
      <c r="I115" s="84">
        <v>0</v>
      </c>
      <c r="J115" s="84">
        <v>0</v>
      </c>
      <c r="K115" s="84">
        <v>0.214</v>
      </c>
      <c r="L115" s="84">
        <v>0.42899999999999999</v>
      </c>
      <c r="M115" s="84">
        <v>0.61899999999999999</v>
      </c>
      <c r="N115" s="84">
        <v>0.16700000000000001</v>
      </c>
      <c r="O115" s="84">
        <v>0.35699999999999998</v>
      </c>
    </row>
    <row r="116" spans="1:16" x14ac:dyDescent="0.25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</row>
    <row r="117" spans="1:16" ht="15" customHeight="1" x14ac:dyDescent="0.25">
      <c r="A117" s="58" t="s">
        <v>46</v>
      </c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</row>
    <row r="118" spans="1:16" x14ac:dyDescent="0.25">
      <c r="A118" s="85" t="s">
        <v>42</v>
      </c>
      <c r="B118" s="81" t="s">
        <v>2</v>
      </c>
      <c r="C118" s="81" t="s">
        <v>3</v>
      </c>
      <c r="D118" s="81" t="s">
        <v>4</v>
      </c>
      <c r="E118" s="81" t="s">
        <v>5</v>
      </c>
      <c r="F118" s="81" t="s">
        <v>6</v>
      </c>
      <c r="G118" s="81" t="s">
        <v>7</v>
      </c>
      <c r="H118" s="81" t="s">
        <v>8</v>
      </c>
      <c r="I118" s="81" t="s">
        <v>9</v>
      </c>
      <c r="J118" s="81" t="s">
        <v>10</v>
      </c>
      <c r="K118" s="81" t="s">
        <v>11</v>
      </c>
      <c r="L118" s="81" t="s">
        <v>12</v>
      </c>
      <c r="M118" s="81" t="s">
        <v>13</v>
      </c>
      <c r="N118" s="81" t="s">
        <v>14</v>
      </c>
      <c r="O118" s="81" t="s">
        <v>15</v>
      </c>
    </row>
    <row r="119" spans="1:16" x14ac:dyDescent="0.25">
      <c r="A119" s="85"/>
      <c r="B119" s="2" t="s">
        <v>305</v>
      </c>
      <c r="C119" s="71">
        <v>2</v>
      </c>
      <c r="D119" s="82">
        <v>3</v>
      </c>
      <c r="E119" s="72">
        <v>1</v>
      </c>
      <c r="F119" s="72">
        <v>1</v>
      </c>
      <c r="G119" s="72">
        <v>0.5</v>
      </c>
      <c r="H119" s="72">
        <v>0.5</v>
      </c>
      <c r="I119" s="72">
        <v>0</v>
      </c>
      <c r="J119" s="72">
        <v>0</v>
      </c>
      <c r="K119" s="72">
        <v>0</v>
      </c>
      <c r="L119" s="72">
        <v>1</v>
      </c>
      <c r="M119" s="72">
        <v>0</v>
      </c>
      <c r="N119" s="72">
        <v>0</v>
      </c>
      <c r="O119" s="72">
        <v>0</v>
      </c>
      <c r="P119" s="72">
        <v>0</v>
      </c>
    </row>
    <row r="120" spans="1:16" x14ac:dyDescent="0.25">
      <c r="A120" s="2" t="s">
        <v>311</v>
      </c>
      <c r="B120" s="71">
        <v>2</v>
      </c>
      <c r="C120" s="82">
        <v>2.5</v>
      </c>
      <c r="D120" s="72">
        <v>1</v>
      </c>
      <c r="E120" s="72">
        <v>1</v>
      </c>
      <c r="F120" s="72">
        <v>0.5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0.5</v>
      </c>
      <c r="M120" s="72">
        <v>0.5</v>
      </c>
      <c r="N120" s="72">
        <v>0.5</v>
      </c>
      <c r="O120" s="72">
        <v>0.5</v>
      </c>
    </row>
    <row r="121" spans="1:16" x14ac:dyDescent="0.25">
      <c r="A121" s="2" t="s">
        <v>308</v>
      </c>
      <c r="B121" s="71">
        <v>2</v>
      </c>
      <c r="C121" s="82">
        <v>2</v>
      </c>
      <c r="D121" s="72">
        <v>1</v>
      </c>
      <c r="E121" s="72">
        <v>1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0.5</v>
      </c>
      <c r="L121" s="72">
        <v>0.5</v>
      </c>
      <c r="M121" s="72">
        <v>0</v>
      </c>
      <c r="N121" s="72">
        <v>0.5</v>
      </c>
      <c r="O121" s="72">
        <v>0</v>
      </c>
    </row>
    <row r="122" spans="1:16" x14ac:dyDescent="0.25">
      <c r="A122" s="2" t="s">
        <v>296</v>
      </c>
      <c r="B122" s="71">
        <v>3</v>
      </c>
      <c r="C122" s="82">
        <v>2</v>
      </c>
      <c r="D122" s="72">
        <v>1</v>
      </c>
      <c r="E122" s="72">
        <v>0.33</v>
      </c>
      <c r="F122" s="72">
        <v>0.33</v>
      </c>
      <c r="G122" s="72">
        <v>0.33</v>
      </c>
      <c r="H122" s="72">
        <v>0</v>
      </c>
      <c r="I122" s="72">
        <v>0</v>
      </c>
      <c r="J122" s="72">
        <v>0</v>
      </c>
      <c r="K122" s="72">
        <v>0.33</v>
      </c>
      <c r="L122" s="72">
        <v>0.33</v>
      </c>
      <c r="M122" s="72">
        <v>0.33</v>
      </c>
      <c r="N122" s="72">
        <v>0.33</v>
      </c>
      <c r="O122" s="72">
        <v>0.33</v>
      </c>
    </row>
    <row r="123" spans="1:16" x14ac:dyDescent="0.25">
      <c r="A123" s="2" t="s">
        <v>294</v>
      </c>
      <c r="B123" s="71">
        <v>3</v>
      </c>
      <c r="C123" s="82">
        <v>1.67</v>
      </c>
      <c r="D123" s="72">
        <v>1</v>
      </c>
      <c r="E123" s="72">
        <v>0.67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0.33</v>
      </c>
      <c r="L123" s="72">
        <v>0.67</v>
      </c>
      <c r="M123" s="72">
        <v>0</v>
      </c>
      <c r="N123" s="72">
        <v>0.67</v>
      </c>
      <c r="O123" s="72">
        <v>0</v>
      </c>
    </row>
    <row r="124" spans="1:16" x14ac:dyDescent="0.25">
      <c r="A124" s="2" t="s">
        <v>297</v>
      </c>
      <c r="B124" s="71">
        <v>3</v>
      </c>
      <c r="C124" s="82">
        <v>1.67</v>
      </c>
      <c r="D124" s="72">
        <v>0.67</v>
      </c>
      <c r="E124" s="72">
        <v>0.33</v>
      </c>
      <c r="F124" s="72">
        <v>0.33</v>
      </c>
      <c r="G124" s="72">
        <v>0.33</v>
      </c>
      <c r="H124" s="72">
        <v>0</v>
      </c>
      <c r="I124" s="72">
        <v>0</v>
      </c>
      <c r="J124" s="72">
        <v>0</v>
      </c>
      <c r="K124" s="72">
        <v>0.33</v>
      </c>
      <c r="L124" s="72">
        <v>0.67</v>
      </c>
      <c r="M124" s="72">
        <v>0.33</v>
      </c>
      <c r="N124" s="72">
        <v>0.33</v>
      </c>
      <c r="O124" s="72">
        <v>0</v>
      </c>
    </row>
    <row r="125" spans="1:16" x14ac:dyDescent="0.25">
      <c r="A125" s="2" t="s">
        <v>300</v>
      </c>
      <c r="B125" s="71">
        <v>2</v>
      </c>
      <c r="C125" s="82">
        <v>1.5</v>
      </c>
      <c r="D125" s="72">
        <v>1</v>
      </c>
      <c r="E125" s="72">
        <v>0.5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0.5</v>
      </c>
      <c r="L125" s="72">
        <v>0.5</v>
      </c>
      <c r="M125" s="72">
        <v>0</v>
      </c>
      <c r="N125" s="72">
        <v>0.5</v>
      </c>
      <c r="O125" s="72">
        <v>0</v>
      </c>
    </row>
    <row r="126" spans="1:16" x14ac:dyDescent="0.25">
      <c r="A126" s="2" t="s">
        <v>295</v>
      </c>
      <c r="B126" s="71">
        <v>3</v>
      </c>
      <c r="C126" s="82">
        <v>1.33</v>
      </c>
      <c r="D126" s="72">
        <v>0.67</v>
      </c>
      <c r="E126" s="72">
        <v>0.67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0.33</v>
      </c>
      <c r="L126" s="72">
        <v>0.67</v>
      </c>
      <c r="M126" s="72">
        <v>0.33</v>
      </c>
      <c r="N126" s="72">
        <v>0.33</v>
      </c>
      <c r="O126" s="72">
        <v>0</v>
      </c>
    </row>
    <row r="127" spans="1:16" x14ac:dyDescent="0.25">
      <c r="A127" s="2" t="s">
        <v>299</v>
      </c>
      <c r="B127" s="71">
        <v>3</v>
      </c>
      <c r="C127" s="82">
        <v>1.33</v>
      </c>
      <c r="D127" s="72">
        <v>1</v>
      </c>
      <c r="E127" s="72">
        <v>0.33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0</v>
      </c>
      <c r="L127" s="72">
        <v>0.67</v>
      </c>
      <c r="M127" s="72">
        <v>0.33</v>
      </c>
      <c r="N127" s="72">
        <v>0.67</v>
      </c>
      <c r="O127" s="72">
        <v>0.33</v>
      </c>
    </row>
    <row r="128" spans="1:16" x14ac:dyDescent="0.25">
      <c r="A128" s="2" t="s">
        <v>303</v>
      </c>
      <c r="B128" s="71">
        <v>2</v>
      </c>
      <c r="C128" s="82">
        <v>1</v>
      </c>
      <c r="D128" s="72">
        <v>1</v>
      </c>
      <c r="E128" s="72">
        <v>0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0</v>
      </c>
      <c r="M128" s="72">
        <v>1</v>
      </c>
      <c r="N128" s="72">
        <v>0</v>
      </c>
      <c r="O128" s="72">
        <v>1</v>
      </c>
    </row>
    <row r="129" spans="1:16" x14ac:dyDescent="0.25">
      <c r="A129" s="2" t="s">
        <v>301</v>
      </c>
      <c r="B129" s="71">
        <v>2</v>
      </c>
      <c r="C129" s="82">
        <v>1</v>
      </c>
      <c r="D129" s="72">
        <v>0.5</v>
      </c>
      <c r="E129" s="72">
        <v>0.5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0.5</v>
      </c>
      <c r="L129" s="72">
        <v>0.5</v>
      </c>
      <c r="M129" s="72">
        <v>0.5</v>
      </c>
      <c r="N129" s="72">
        <v>0</v>
      </c>
      <c r="O129" s="72">
        <v>0</v>
      </c>
    </row>
    <row r="130" spans="1:16" x14ac:dyDescent="0.25">
      <c r="A130" s="2" t="s">
        <v>304</v>
      </c>
      <c r="B130" s="71">
        <v>3</v>
      </c>
      <c r="C130" s="82">
        <v>1</v>
      </c>
      <c r="D130" s="72">
        <v>1</v>
      </c>
      <c r="E130" s="72">
        <v>0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0.33</v>
      </c>
      <c r="M130" s="72">
        <v>0.67</v>
      </c>
      <c r="N130" s="72">
        <v>0.33</v>
      </c>
      <c r="O130" s="72">
        <v>0.67</v>
      </c>
    </row>
    <row r="131" spans="1:16" x14ac:dyDescent="0.25">
      <c r="A131" s="2" t="s">
        <v>298</v>
      </c>
      <c r="B131" s="71">
        <v>2</v>
      </c>
      <c r="C131" s="82">
        <v>1</v>
      </c>
      <c r="D131" s="72">
        <v>1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1</v>
      </c>
      <c r="M131" s="72">
        <v>0</v>
      </c>
      <c r="N131" s="72">
        <v>1</v>
      </c>
      <c r="O131" s="72">
        <v>0</v>
      </c>
    </row>
    <row r="132" spans="1:16" x14ac:dyDescent="0.25">
      <c r="A132" s="2" t="s">
        <v>309</v>
      </c>
      <c r="B132" s="71">
        <v>2</v>
      </c>
      <c r="C132" s="82">
        <v>0.5</v>
      </c>
      <c r="D132" s="72">
        <v>0.5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1</v>
      </c>
      <c r="M132" s="72">
        <v>0.5</v>
      </c>
      <c r="N132" s="72">
        <v>0.5</v>
      </c>
      <c r="O132" s="72">
        <v>0</v>
      </c>
    </row>
    <row r="133" spans="1:16" x14ac:dyDescent="0.25">
      <c r="A133" s="2" t="s">
        <v>307</v>
      </c>
      <c r="B133" s="71">
        <v>2</v>
      </c>
      <c r="C133" s="82">
        <v>0.5</v>
      </c>
      <c r="D133" s="72">
        <v>0.5</v>
      </c>
      <c r="E133" s="72">
        <v>0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1</v>
      </c>
      <c r="M133" s="72">
        <v>0.5</v>
      </c>
      <c r="N133" s="72">
        <v>0.5</v>
      </c>
      <c r="O133" s="72">
        <v>0</v>
      </c>
    </row>
    <row r="134" spans="1:16" x14ac:dyDescent="0.25">
      <c r="A134" s="2" t="s">
        <v>310</v>
      </c>
      <c r="B134" s="71">
        <v>2</v>
      </c>
      <c r="C134" s="82">
        <v>0</v>
      </c>
      <c r="D134" s="72">
        <v>0</v>
      </c>
      <c r="E134" s="72">
        <v>0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</v>
      </c>
      <c r="L134" s="72">
        <v>1</v>
      </c>
      <c r="M134" s="72">
        <v>1</v>
      </c>
      <c r="N134" s="72">
        <v>0</v>
      </c>
      <c r="O134" s="72">
        <v>0</v>
      </c>
    </row>
    <row r="135" spans="1:16" x14ac:dyDescent="0.25">
      <c r="A135" s="2" t="s">
        <v>302</v>
      </c>
      <c r="B135" s="71">
        <v>2</v>
      </c>
      <c r="C135" s="82">
        <v>0</v>
      </c>
      <c r="D135" s="72">
        <v>0</v>
      </c>
      <c r="E135" s="72">
        <v>0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1</v>
      </c>
      <c r="M135" s="72">
        <v>1</v>
      </c>
      <c r="N135" s="72">
        <v>0</v>
      </c>
      <c r="O135" s="72">
        <v>0</v>
      </c>
    </row>
    <row r="136" spans="1:16" x14ac:dyDescent="0.25">
      <c r="A136" s="2" t="s">
        <v>306</v>
      </c>
      <c r="B136" s="71">
        <v>2</v>
      </c>
      <c r="C136" s="82">
        <v>0</v>
      </c>
      <c r="D136" s="72">
        <v>0</v>
      </c>
      <c r="E136" s="72">
        <v>0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1</v>
      </c>
      <c r="M136" s="72">
        <v>1</v>
      </c>
      <c r="N136" s="72">
        <v>0</v>
      </c>
      <c r="O136" s="72">
        <v>0</v>
      </c>
    </row>
    <row r="137" spans="1:16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</row>
    <row r="138" spans="1:16" x14ac:dyDescent="0.25">
      <c r="A138" s="83" t="s">
        <v>40</v>
      </c>
      <c r="B138" s="57"/>
      <c r="C138" s="57"/>
      <c r="D138" s="84">
        <v>0.73799999999999999</v>
      </c>
      <c r="E138" s="84">
        <v>0.35699999999999998</v>
      </c>
      <c r="F138" s="84">
        <v>9.5000000000000001E-2</v>
      </c>
      <c r="G138" s="84">
        <v>7.0999999999999994E-2</v>
      </c>
      <c r="H138" s="84">
        <v>0</v>
      </c>
      <c r="I138" s="84">
        <v>0</v>
      </c>
      <c r="J138" s="84">
        <v>0</v>
      </c>
      <c r="K138" s="84">
        <v>0.214</v>
      </c>
      <c r="L138" s="84">
        <v>0.61899999999999999</v>
      </c>
      <c r="M138" s="84">
        <v>0.42899999999999999</v>
      </c>
      <c r="N138" s="84">
        <v>0.35699999999999998</v>
      </c>
      <c r="O138" s="84">
        <v>0.16700000000000001</v>
      </c>
    </row>
    <row r="139" spans="1:16" x14ac:dyDescent="0.2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</row>
    <row r="140" spans="1:16" ht="15" customHeight="1" x14ac:dyDescent="0.25">
      <c r="A140" s="87" t="s">
        <v>47</v>
      </c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</row>
    <row r="141" spans="1:16" ht="15" customHeight="1" x14ac:dyDescent="0.25">
      <c r="A141" s="62" t="s">
        <v>516</v>
      </c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</row>
  </sheetData>
  <mergeCells count="33">
    <mergeCell ref="A139:P139"/>
    <mergeCell ref="A140:P140"/>
    <mergeCell ref="A141:P141"/>
    <mergeCell ref="A93:P93"/>
    <mergeCell ref="A94:P94"/>
    <mergeCell ref="A116:P116"/>
    <mergeCell ref="A117:P117"/>
    <mergeCell ref="A137:M137"/>
    <mergeCell ref="B138:C138"/>
    <mergeCell ref="A1:P1"/>
    <mergeCell ref="A2:P2"/>
    <mergeCell ref="A66:P66"/>
    <mergeCell ref="A67:P67"/>
    <mergeCell ref="A68:P68"/>
    <mergeCell ref="A45:A46"/>
    <mergeCell ref="A64:M64"/>
    <mergeCell ref="B65:C65"/>
    <mergeCell ref="A3:A4"/>
    <mergeCell ref="A22:M22"/>
    <mergeCell ref="B23:C23"/>
    <mergeCell ref="A24:A25"/>
    <mergeCell ref="A43:M43"/>
    <mergeCell ref="B44:C44"/>
    <mergeCell ref="A69:P69"/>
    <mergeCell ref="A95:A96"/>
    <mergeCell ref="A114:M114"/>
    <mergeCell ref="B115:C115"/>
    <mergeCell ref="A118:A119"/>
    <mergeCell ref="A72:A73"/>
    <mergeCell ref="A91:M91"/>
    <mergeCell ref="B92:C92"/>
    <mergeCell ref="A70:P70"/>
    <mergeCell ref="A71:P71"/>
  </mergeCells>
  <conditionalFormatting sqref="R4:U4">
    <cfRule type="notContainsText" dxfId="131" priority="12" operator="notContains" text="no">
      <formula>ISERROR(SEARCH("no",R4))</formula>
    </cfRule>
  </conditionalFormatting>
  <conditionalFormatting sqref="R4:U4">
    <cfRule type="containsText" dxfId="130" priority="11" operator="containsText" text="no">
      <formula>NOT(ISERROR(SEARCH("no",R4)))</formula>
    </cfRule>
  </conditionalFormatting>
  <conditionalFormatting sqref="R25:U25">
    <cfRule type="notContainsText" dxfId="129" priority="10" operator="notContains" text="no">
      <formula>ISERROR(SEARCH("no",R25))</formula>
    </cfRule>
  </conditionalFormatting>
  <conditionalFormatting sqref="R25:U25">
    <cfRule type="containsText" dxfId="128" priority="9" operator="containsText" text="no">
      <formula>NOT(ISERROR(SEARCH("no",R25)))</formula>
    </cfRule>
  </conditionalFormatting>
  <conditionalFormatting sqref="R46:U46">
    <cfRule type="notContainsText" dxfId="127" priority="8" operator="notContains" text="no">
      <formula>ISERROR(SEARCH("no",R46))</formula>
    </cfRule>
  </conditionalFormatting>
  <conditionalFormatting sqref="R46:U46">
    <cfRule type="containsText" dxfId="126" priority="7" operator="containsText" text="no">
      <formula>NOT(ISERROR(SEARCH("no",R46)))</formula>
    </cfRule>
  </conditionalFormatting>
  <conditionalFormatting sqref="R47:U63">
    <cfRule type="containsText" dxfId="125" priority="1" operator="containsText" text="no">
      <formula>NOT(ISERROR(SEARCH("no",R47)))</formula>
    </cfRule>
    <cfRule type="notContainsText" dxfId="124" priority="2" operator="notContains" text="no">
      <formula>ISERROR(SEARCH("no",R47))</formula>
    </cfRule>
  </conditionalFormatting>
  <conditionalFormatting sqref="R5:U21">
    <cfRule type="containsText" dxfId="123" priority="5" operator="containsText" text="no">
      <formula>NOT(ISERROR(SEARCH("no",R5)))</formula>
    </cfRule>
    <cfRule type="notContainsText" dxfId="122" priority="6" operator="notContains" text="no">
      <formula>ISERROR(SEARCH("no",R5))</formula>
    </cfRule>
  </conditionalFormatting>
  <conditionalFormatting sqref="R26:U42">
    <cfRule type="containsText" dxfId="121" priority="3" operator="containsText" text="no">
      <formula>NOT(ISERROR(SEARCH("no",R26)))</formula>
    </cfRule>
    <cfRule type="notContainsText" dxfId="120" priority="4" operator="notContains" text="no">
      <formula>ISERROR(SEARCH("no",R26))</formula>
    </cfRule>
  </conditionalFormatting>
  <hyperlinks>
    <hyperlink ref="B4" r:id="rId1" display="https://www.soccerstats.com/team.asp?league=netherlands&amp;stats=u189-ajax-amsterdam" xr:uid="{84B18C1E-CD6B-4247-9E24-6DB4BF0B252F}"/>
    <hyperlink ref="A5" r:id="rId2" display="https://www.soccerstats.com/team.asp?league=netherlands&amp;stats=u248-sparta" xr:uid="{72A341F5-0A18-4A94-BD70-21DCC4F26A81}"/>
    <hyperlink ref="A6" r:id="rId3" display="https://www.soccerstats.com/team.asp?league=netherlands&amp;stats=u194-fc-utrecht" xr:uid="{0090442A-B66F-4E25-8BB8-66954D7346EA}"/>
    <hyperlink ref="A7" r:id="rId4" display="https://www.soccerstats.com/team.asp?league=netherlands&amp;stats=u187-pec-zwolle" xr:uid="{2A6C4B9B-1FAB-454A-895E-FC1E0BCF43CC}"/>
    <hyperlink ref="A8" r:id="rId5" display="https://www.soccerstats.com/team.asp?league=netherlands&amp;stats=u251-rkc-waalwijk" xr:uid="{EEE9D15D-3B83-423D-BD08-6FAD54B39151}"/>
    <hyperlink ref="A9" r:id="rId6" display="https://www.soccerstats.com/team.asp?league=netherlands&amp;stats=u192-vvv" xr:uid="{AD1E944A-BBF0-4260-9787-3AAB366652DE}"/>
    <hyperlink ref="A10" r:id="rId7" display="https://www.soccerstats.com/team.asp?league=netherlands&amp;stats=u197-ado-den-haag" xr:uid="{CC8EB33D-6D11-469C-92FA-1E3D5E0797E4}"/>
    <hyperlink ref="A11" r:id="rId8" display="https://www.soccerstats.com/team.asp?league=netherlands&amp;stats=u196-fortuna-sittard" xr:uid="{CC7B6A67-7595-443C-90F1-DE1817F1A677}"/>
    <hyperlink ref="A12" r:id="rId9" display="https://www.soccerstats.com/team.asp?league=netherlands&amp;stats=u247-fc-twente" xr:uid="{EA90A43D-C659-4F91-82F4-7D8D7901B238}"/>
    <hyperlink ref="A13" r:id="rId10" display="https://www.soccerstats.com/team.asp?league=netherlands&amp;stats=u198-fc-emmen" xr:uid="{5C293A9C-8589-479B-B6C8-59D3FAE55B08}"/>
    <hyperlink ref="A14" r:id="rId11" display="https://www.soccerstats.com/team.asp?league=netherlands&amp;stats=u193-psv-eindhoven" xr:uid="{BF3D5CB2-4052-418E-8973-496D4BE2AD06}"/>
    <hyperlink ref="A15" r:id="rId12" display="https://www.soccerstats.com/team.asp?league=netherlands&amp;stats=u191-willem-ii" xr:uid="{34D97086-B5AC-4799-8EAC-ACE52A8400EE}"/>
    <hyperlink ref="A16" r:id="rId13" display="https://www.soccerstats.com/team.asp?league=netherlands&amp;stats=u199-vitesse-arnhem" xr:uid="{81BC3D2F-CDBC-49C4-BC62-2F0BCC386FDB}"/>
    <hyperlink ref="A17" r:id="rId14" display="https://www.soccerstats.com/team.asp?league=netherlands&amp;stats=u190-heracles-almelo" xr:uid="{D9E25596-9D23-4609-A1DB-A62436161A58}"/>
    <hyperlink ref="A18" r:id="rId15" display="https://www.soccerstats.com/team.asp?league=netherlands&amp;stats=u203-az-alkmaar" xr:uid="{263AA08A-8180-4D94-9C73-2A85B120824D}"/>
    <hyperlink ref="A19" r:id="rId16" display="https://www.soccerstats.com/team.asp?league=netherlands&amp;stats=u202-feyenoord" xr:uid="{455CAB4C-79AF-489C-BB9A-3430691460A8}"/>
    <hyperlink ref="A20" r:id="rId17" display="https://www.soccerstats.com/team.asp?league=netherlands&amp;stats=u200-fc-groningen" xr:uid="{DC169DF1-4A3D-4FBB-B004-5A6F1CE85DA5}"/>
    <hyperlink ref="A21" r:id="rId18" display="https://www.soccerstats.com/team.asp?league=netherlands&amp;stats=u188-heerenveen" xr:uid="{BDAA01DE-AA55-428F-A909-B40FA3244E94}"/>
    <hyperlink ref="B25" r:id="rId19" display="https://www.soccerstats.com/team.asp?league=netherlands&amp;stats=u189-ajax-amsterdam" xr:uid="{49B83D4A-45A1-4DD4-9440-5B20D9F78ADB}"/>
    <hyperlink ref="A26" r:id="rId20" display="https://www.soccerstats.com/team.asp?league=netherlands&amp;stats=u248-sparta" xr:uid="{6085FED0-7CB4-4FF1-A5FC-91338CB39BB6}"/>
    <hyperlink ref="A27" r:id="rId21" display="https://www.soccerstats.com/team.asp?league=netherlands&amp;stats=u192-vvv" xr:uid="{1C35167A-E67C-41A6-BC85-7D4115FFADA8}"/>
    <hyperlink ref="A28" r:id="rId22" display="https://www.soccerstats.com/team.asp?league=netherlands&amp;stats=u247-fc-twente" xr:uid="{8FC3D154-2566-4524-8C8E-02865AA65F89}"/>
    <hyperlink ref="A29" r:id="rId23" display="https://www.soccerstats.com/team.asp?league=netherlands&amp;stats=u187-pec-zwolle" xr:uid="{A462EF4A-B4AD-4FD4-8BE2-B99FEB2D9FCB}"/>
    <hyperlink ref="A30" r:id="rId24" display="https://www.soccerstats.com/team.asp?league=netherlands&amp;stats=u193-psv-eindhoven" xr:uid="{B4ED7995-85F9-4DBD-9552-2D28E86AF710}"/>
    <hyperlink ref="A31" r:id="rId25" display="https://www.soccerstats.com/team.asp?league=netherlands&amp;stats=u200-fc-groningen" xr:uid="{1E35F87A-35CF-4922-A6F1-53E78C38A4F4}"/>
    <hyperlink ref="A32" r:id="rId26" display="https://www.soccerstats.com/team.asp?league=netherlands&amp;stats=u194-fc-utrecht" xr:uid="{A5EEDEFE-0310-42A5-9B77-E0007F1A1627}"/>
    <hyperlink ref="A33" r:id="rId27" display="https://www.soccerstats.com/team.asp?league=netherlands&amp;stats=u196-fortuna-sittard" xr:uid="{C55B2BFB-0E4B-4287-B421-ED9AD5D344B8}"/>
    <hyperlink ref="A34" r:id="rId28" display="https://www.soccerstats.com/team.asp?league=netherlands&amp;stats=u197-ado-den-haag" xr:uid="{C87D90AD-BFFD-4F63-9563-CE17D9A82307}"/>
    <hyperlink ref="A35" r:id="rId29" display="https://www.soccerstats.com/team.asp?league=netherlands&amp;stats=u199-vitesse-arnhem" xr:uid="{D0851016-BE71-4E5E-B181-51E12448C8D4}"/>
    <hyperlink ref="A36" r:id="rId30" display="https://www.soccerstats.com/team.asp?league=netherlands&amp;stats=u202-feyenoord" xr:uid="{5D265259-6F6C-4C3A-8C20-AE616F13AC3F}"/>
    <hyperlink ref="A37" r:id="rId31" display="https://www.soccerstats.com/team.asp?league=netherlands&amp;stats=u251-rkc-waalwijk" xr:uid="{A23D24E2-3BFC-449C-97A6-154D8E39ED87}"/>
    <hyperlink ref="A38" r:id="rId32" display="https://www.soccerstats.com/team.asp?league=netherlands&amp;stats=u190-heracles-almelo" xr:uid="{7C4EF70B-8B01-433C-924A-FE4C059016A6}"/>
    <hyperlink ref="A39" r:id="rId33" display="https://www.soccerstats.com/team.asp?league=netherlands&amp;stats=u198-fc-emmen" xr:uid="{A5E0FE46-172B-4B1F-B10D-E44778954C99}"/>
    <hyperlink ref="A40" r:id="rId34" display="https://www.soccerstats.com/team.asp?league=netherlands&amp;stats=u203-az-alkmaar" xr:uid="{C0D0C716-6C6A-46C8-9644-62B0371495BA}"/>
    <hyperlink ref="A41" r:id="rId35" display="https://www.soccerstats.com/team.asp?league=netherlands&amp;stats=u191-willem-ii" xr:uid="{CDC9F5EB-F1D4-4257-B205-0E74395FE899}"/>
    <hyperlink ref="A42" r:id="rId36" display="https://www.soccerstats.com/team.asp?league=netherlands&amp;stats=u188-heerenveen" xr:uid="{3790DE14-DF7C-496C-BD4B-8B7CFE5F0716}"/>
    <hyperlink ref="B46" r:id="rId37" display="https://www.soccerstats.com/team.asp?league=netherlands&amp;stats=u251-rkc-waalwijk" xr:uid="{6B5DE230-969F-4638-A37C-7DE95E66FB84}"/>
    <hyperlink ref="A47" r:id="rId38" display="https://www.soccerstats.com/team.asp?league=netherlands&amp;stats=u189-ajax-amsterdam" xr:uid="{F40A6761-C6D9-4995-AE41-3A42E88F8BE3}"/>
    <hyperlink ref="A48" r:id="rId39" display="https://www.soccerstats.com/team.asp?league=netherlands&amp;stats=u191-willem-ii" xr:uid="{E4DAB14D-904A-43E5-BFAF-0677D1767AB2}"/>
    <hyperlink ref="A49" r:id="rId40" display="https://www.soccerstats.com/team.asp?league=netherlands&amp;stats=u198-fc-emmen" xr:uid="{F884C47B-A4CE-4B87-AD37-2D605186D22D}"/>
    <hyperlink ref="A50" r:id="rId41" display="https://www.soccerstats.com/team.asp?league=netherlands&amp;stats=u194-fc-utrecht" xr:uid="{1A5817F7-4D09-448A-B889-2D9868BBA3AC}"/>
    <hyperlink ref="A51" r:id="rId42" display="https://www.soccerstats.com/team.asp?league=netherlands&amp;stats=u187-pec-zwolle" xr:uid="{46F50182-A5CC-4703-AC75-A456BB2E4342}"/>
    <hyperlink ref="A52" r:id="rId43" display="https://www.soccerstats.com/team.asp?league=netherlands&amp;stats=u248-sparta" xr:uid="{74C8845A-D4AF-4B24-BF10-8F160232FBDA}"/>
    <hyperlink ref="A53" r:id="rId44" display="https://www.soccerstats.com/team.asp?league=netherlands&amp;stats=u197-ado-den-haag" xr:uid="{A939D52C-8404-45E5-BCBD-03B6D27F4958}"/>
    <hyperlink ref="A54" r:id="rId45" display="https://www.soccerstats.com/team.asp?league=netherlands&amp;stats=u196-fortuna-sittard" xr:uid="{43ECE019-E054-4023-A2EE-0E44F2B826F6}"/>
    <hyperlink ref="A55" r:id="rId46" display="https://www.soccerstats.com/team.asp?league=netherlands&amp;stats=u188-heerenveen" xr:uid="{CB113532-7CDE-49DF-B6EC-35738E5FF0ED}"/>
    <hyperlink ref="A56" r:id="rId47" display="https://www.soccerstats.com/team.asp?league=netherlands&amp;stats=u192-vvv" xr:uid="{15988B8D-A349-422C-B4D7-2D887BADDD41}"/>
    <hyperlink ref="A57" r:id="rId48" display="https://www.soccerstats.com/team.asp?league=netherlands&amp;stats=u193-psv-eindhoven" xr:uid="{28A34C67-2C1D-454C-A6A3-F09E70DDCB5C}"/>
    <hyperlink ref="A58" r:id="rId49" display="https://www.soccerstats.com/team.asp?league=netherlands&amp;stats=u203-az-alkmaar" xr:uid="{6B9FAE5C-8B59-4578-BD4E-5B546949D3BA}"/>
    <hyperlink ref="A59" r:id="rId50" display="https://www.soccerstats.com/team.asp?league=netherlands&amp;stats=u190-heracles-almelo" xr:uid="{3098E942-7E43-4B87-8926-34CC583E1F66}"/>
    <hyperlink ref="A60" r:id="rId51" display="https://www.soccerstats.com/team.asp?league=netherlands&amp;stats=u247-fc-twente" xr:uid="{9019E273-8710-4DF8-854A-5E364CE1C1DA}"/>
    <hyperlink ref="A61" r:id="rId52" display="https://www.soccerstats.com/team.asp?league=netherlands&amp;stats=u199-vitesse-arnhem" xr:uid="{E814F9E1-5D7F-4203-8EA7-FF467966E7FE}"/>
    <hyperlink ref="A62" r:id="rId53" display="https://www.soccerstats.com/team.asp?league=netherlands&amp;stats=u202-feyenoord" xr:uid="{A3057C9C-0494-4768-8DD7-0545E14A1764}"/>
    <hyperlink ref="A63" r:id="rId54" display="https://www.soccerstats.com/team.asp?league=netherlands&amp;stats=u200-fc-groningen" xr:uid="{B1D5ABBE-5CB2-473D-9CC6-205F02F1E8BA}"/>
    <hyperlink ref="B73" r:id="rId55" display="https://www.soccerstats.com/team.asp?league=netherlands&amp;stats=u197-ado-den-haag" xr:uid="{92F57E24-4192-4E16-9D7D-5D3319935ED5}"/>
    <hyperlink ref="A74" r:id="rId56" display="https://www.soccerstats.com/team.asp?league=netherlands&amp;stats=u194-fc-utrecht" xr:uid="{AFA7B30C-C746-4387-9FE8-80BA53BF9DCD}"/>
    <hyperlink ref="A75" r:id="rId57" display="https://www.soccerstats.com/team.asp?league=netherlands&amp;stats=u187-pec-zwolle" xr:uid="{1D0191C3-E758-429B-99A3-3A9CE7EA3A44}"/>
    <hyperlink ref="A76" r:id="rId58" display="https://www.soccerstats.com/team.asp?league=netherlands&amp;stats=u198-fc-emmen" xr:uid="{C4A244E9-3FF1-4FAE-883D-5B8A4E81B212}"/>
    <hyperlink ref="A77" r:id="rId59" display="https://www.soccerstats.com/team.asp?league=netherlands&amp;stats=u188-heerenveen" xr:uid="{303AF1B4-E869-4D58-8777-4BAB9A80930C}"/>
    <hyperlink ref="A78" r:id="rId60" display="https://www.soccerstats.com/team.asp?league=netherlands&amp;stats=u189-ajax-amsterdam" xr:uid="{74223DF2-26AC-4FFD-BFAE-0F35E2AAA791}"/>
    <hyperlink ref="A79" r:id="rId61" display="https://www.soccerstats.com/team.asp?league=netherlands&amp;stats=u196-fortuna-sittard" xr:uid="{EA5A100C-ED9D-46CB-BE54-5E46270A44B5}"/>
    <hyperlink ref="A80" r:id="rId62" display="https://www.soccerstats.com/team.asp?league=netherlands&amp;stats=u248-sparta" xr:uid="{2DDB88BD-F93B-405A-B6F3-E1E3DCE63003}"/>
    <hyperlink ref="A81" r:id="rId63" display="https://www.soccerstats.com/team.asp?league=netherlands&amp;stats=u191-willem-ii" xr:uid="{A65C8F58-04FF-42BC-AE8F-7CB07D7AA26D}"/>
    <hyperlink ref="A82" r:id="rId64" display="https://www.soccerstats.com/team.asp?league=netherlands&amp;stats=u193-psv-eindhoven" xr:uid="{A968FA73-5F81-44CD-A044-525FE10CBE33}"/>
    <hyperlink ref="A83" r:id="rId65" display="https://www.soccerstats.com/team.asp?league=netherlands&amp;stats=u251-rkc-waalwijk" xr:uid="{8735C728-CE48-4014-BB21-C0E4C26AC2DE}"/>
    <hyperlink ref="A84" r:id="rId66" display="https://www.soccerstats.com/team.asp?league=netherlands&amp;stats=u192-vvv" xr:uid="{1F89BE98-53EC-4A18-90FF-3F0E7C0CA91E}"/>
    <hyperlink ref="A85" r:id="rId67" display="https://www.soccerstats.com/team.asp?league=netherlands&amp;stats=u203-az-alkmaar" xr:uid="{88E75A70-B4F1-49B0-93E9-F909965F6BFD}"/>
    <hyperlink ref="A86" r:id="rId68" display="https://www.soccerstats.com/team.asp?league=netherlands&amp;stats=u190-heracles-almelo" xr:uid="{82C2B38B-9BCA-4E49-8120-16B9C2CE98D8}"/>
    <hyperlink ref="A87" r:id="rId69" display="https://www.soccerstats.com/team.asp?league=netherlands&amp;stats=u199-vitesse-arnhem" xr:uid="{8B3AB349-BC3F-4CA3-A83F-8E79C4F841D5}"/>
    <hyperlink ref="A88" r:id="rId70" display="https://www.soccerstats.com/team.asp?league=netherlands&amp;stats=u247-fc-twente" xr:uid="{01DC872F-073C-4EC0-AB81-4B920C1B52A2}"/>
    <hyperlink ref="A89" r:id="rId71" display="https://www.soccerstats.com/team.asp?league=netherlands&amp;stats=u202-feyenoord" xr:uid="{A5C74207-D4D3-4225-8E59-2F5B1DB879F7}"/>
    <hyperlink ref="A90" r:id="rId72" display="https://www.soccerstats.com/team.asp?league=netherlands&amp;stats=u200-fc-groningen" xr:uid="{D5D6C82B-D22D-45B6-9CAA-CE26F8D2705E}"/>
    <hyperlink ref="B96" r:id="rId73" display="https://www.soccerstats.com/team.asp?league=netherlands&amp;stats=u197-ado-den-haag" xr:uid="{D13DA73D-1422-41BE-94D3-66C71A82F0EE}"/>
    <hyperlink ref="A97" r:id="rId74" display="https://www.soccerstats.com/team.asp?league=netherlands&amp;stats=u198-fc-emmen" xr:uid="{28C78620-D7C0-4DD5-86D8-ED2461F19639}"/>
    <hyperlink ref="A98" r:id="rId75" display="https://www.soccerstats.com/team.asp?league=netherlands&amp;stats=u196-fortuna-sittard" xr:uid="{5B29BAE0-EF13-4C88-A0B8-AC7A21E3B92E}"/>
    <hyperlink ref="A99" r:id="rId76" display="https://www.soccerstats.com/team.asp?league=netherlands&amp;stats=u187-pec-zwolle" xr:uid="{4AB8117C-6073-4238-BC4C-701ECDC477A3}"/>
    <hyperlink ref="A100" r:id="rId77" display="https://www.soccerstats.com/team.asp?league=netherlands&amp;stats=u193-psv-eindhoven" xr:uid="{6073843A-11AF-45C1-B752-4992B810D433}"/>
    <hyperlink ref="A101" r:id="rId78" display="https://www.soccerstats.com/team.asp?league=netherlands&amp;stats=u194-fc-utrecht" xr:uid="{0CD5C421-EB15-41EE-93D4-5C4F01F3E029}"/>
    <hyperlink ref="A102" r:id="rId79" display="https://www.soccerstats.com/team.asp?league=netherlands&amp;stats=u248-sparta" xr:uid="{1BA1BB6B-3D13-469D-AEC1-C4A6B901BF2E}"/>
    <hyperlink ref="A103" r:id="rId80" display="https://www.soccerstats.com/team.asp?league=netherlands&amp;stats=u190-heracles-almelo" xr:uid="{38933AAC-A293-434C-996F-DD976C0A6936}"/>
    <hyperlink ref="A104" r:id="rId81" display="https://www.soccerstats.com/team.asp?league=netherlands&amp;stats=u251-rkc-waalwijk" xr:uid="{03395133-7991-4564-B3FB-4E32D19177DB}"/>
    <hyperlink ref="A105" r:id="rId82" display="https://www.soccerstats.com/team.asp?league=netherlands&amp;stats=u199-vitesse-arnhem" xr:uid="{DBCEBC36-1AB1-4AE7-B416-7B9C66503254}"/>
    <hyperlink ref="A106" r:id="rId83" display="https://www.soccerstats.com/team.asp?league=netherlands&amp;stats=u189-ajax-amsterdam" xr:uid="{947306BA-C988-4152-ADE5-8F81E410100E}"/>
    <hyperlink ref="A107" r:id="rId84" display="https://www.soccerstats.com/team.asp?league=netherlands&amp;stats=u247-fc-twente" xr:uid="{FDCDA3C6-CEA8-4B6A-A8A9-68F8F348B979}"/>
    <hyperlink ref="A108" r:id="rId85" display="https://www.soccerstats.com/team.asp?league=netherlands&amp;stats=u188-heerenveen" xr:uid="{14664A8C-E2CF-41BE-83A0-98BAD8AF5EA5}"/>
    <hyperlink ref="A109" r:id="rId86" display="https://www.soccerstats.com/team.asp?league=netherlands&amp;stats=u192-vvv" xr:uid="{C8320BCC-04EE-418F-8C61-0ECB27F77F4C}"/>
    <hyperlink ref="A110" r:id="rId87" display="https://www.soccerstats.com/team.asp?league=netherlands&amp;stats=u200-fc-groningen" xr:uid="{57179B8B-47DD-4540-AEAD-8E3236A16973}"/>
    <hyperlink ref="A111" r:id="rId88" display="https://www.soccerstats.com/team.asp?league=netherlands&amp;stats=u202-feyenoord" xr:uid="{5E6A36B2-E12C-434E-BDB1-4FAFA31060DC}"/>
    <hyperlink ref="A112" r:id="rId89" display="https://www.soccerstats.com/team.asp?league=netherlands&amp;stats=u191-willem-ii" xr:uid="{15540FD6-ECCE-404C-8035-E0DF937EE03C}"/>
    <hyperlink ref="A113" r:id="rId90" display="https://www.soccerstats.com/team.asp?league=netherlands&amp;stats=u203-az-alkmaar" xr:uid="{AE6BB595-D791-4EB4-8110-651D81B27F79}"/>
    <hyperlink ref="B119" r:id="rId91" display="https://www.soccerstats.com/team.asp?league=netherlands&amp;stats=u191-willem-ii" xr:uid="{15C549FD-2598-4806-A4A7-DE9117481B0A}"/>
    <hyperlink ref="A120" r:id="rId92" display="https://www.soccerstats.com/team.asp?league=netherlands&amp;stats=u188-heerenveen" xr:uid="{220EB8FF-4D7C-4C65-9E3B-505966805263}"/>
    <hyperlink ref="A121" r:id="rId93" display="https://www.soccerstats.com/team.asp?league=netherlands&amp;stats=u203-az-alkmaar" xr:uid="{E63C19C0-2ACE-4F38-8C0E-1C8E90C2697B}"/>
    <hyperlink ref="A122" r:id="rId94" display="https://www.soccerstats.com/team.asp?league=netherlands&amp;stats=u194-fc-utrecht" xr:uid="{1F3B4DCE-6AF3-43EF-8CE9-7AB92E291327}"/>
    <hyperlink ref="A123" r:id="rId95" display="https://www.soccerstats.com/team.asp?league=netherlands&amp;stats=u189-ajax-amsterdam" xr:uid="{2A50558B-0FDC-487B-8717-52A18B8A868C}"/>
    <hyperlink ref="A124" r:id="rId96" display="https://www.soccerstats.com/team.asp?league=netherlands&amp;stats=u187-pec-zwolle" xr:uid="{A308BBEF-F269-4570-AF1A-4A5E1E807D00}"/>
    <hyperlink ref="A125" r:id="rId97" display="https://www.soccerstats.com/team.asp?league=netherlands&amp;stats=u197-ado-den-haag" xr:uid="{E8C1ABD6-48BA-413B-AB76-A380772FE6B1}"/>
    <hyperlink ref="A126" r:id="rId98" display="https://www.soccerstats.com/team.asp?league=netherlands&amp;stats=u248-sparta" xr:uid="{D6C9D541-5FC6-4294-B0C6-4C3206649AF1}"/>
    <hyperlink ref="A127" r:id="rId99" display="https://www.soccerstats.com/team.asp?league=netherlands&amp;stats=u192-vvv" xr:uid="{88D5C671-3184-4369-8F89-88369D4155E9}"/>
    <hyperlink ref="A128" r:id="rId100" display="https://www.soccerstats.com/team.asp?league=netherlands&amp;stats=u198-fc-emmen" xr:uid="{C4323D90-AB77-4D52-BD7B-EE9302A5FB22}"/>
    <hyperlink ref="A129" r:id="rId101" display="https://www.soccerstats.com/team.asp?league=netherlands&amp;stats=u196-fortuna-sittard" xr:uid="{2E9363B9-1D90-4DCB-9359-6DCE57575D49}"/>
    <hyperlink ref="A130" r:id="rId102" display="https://www.soccerstats.com/team.asp?league=netherlands&amp;stats=u193-psv-eindhoven" xr:uid="{213E1C2D-C44E-4636-ADB9-8A413981A6C6}"/>
    <hyperlink ref="A131" r:id="rId103" display="https://www.soccerstats.com/team.asp?league=netherlands&amp;stats=u251-rkc-waalwijk" xr:uid="{8FBC3DA8-B11A-4A83-8790-9D0C9B8E5B01}"/>
    <hyperlink ref="A132" r:id="rId104" display="https://www.soccerstats.com/team.asp?league=netherlands&amp;stats=u202-feyenoord" xr:uid="{1C44A1E5-BF8A-44E5-A1BD-F4BFA3EDD5E2}"/>
    <hyperlink ref="A133" r:id="rId105" display="https://www.soccerstats.com/team.asp?league=netherlands&amp;stats=u190-heracles-almelo" xr:uid="{DF3AC81D-701D-4E2E-898C-0D8D01FFE201}"/>
    <hyperlink ref="A134" r:id="rId106" display="https://www.soccerstats.com/team.asp?league=netherlands&amp;stats=u200-fc-groningen" xr:uid="{8883AD9E-1A91-4258-845F-9F04B01C6612}"/>
    <hyperlink ref="A135" r:id="rId107" display="https://www.soccerstats.com/team.asp?league=netherlands&amp;stats=u247-fc-twente" xr:uid="{40052036-576C-41DB-BF24-A0C6C763959D}"/>
    <hyperlink ref="A136" r:id="rId108" display="https://www.soccerstats.com/team.asp?league=netherlands&amp;stats=u199-vitesse-arnhem" xr:uid="{E51F0BEF-8AD8-448B-8182-84C2BF490B9F}"/>
    <hyperlink ref="A141" r:id="rId109" display="https://www.soccerstats.com/table.asp?league=netherlands&amp;tid=e" xr:uid="{6AA804E2-3F46-4BD4-A134-6AC9E91F9416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71EF1-7E85-44C6-ADB7-D23E71DCE6D1}">
  <sheetPr codeName="Feuil29" filterMode="1"/>
  <dimension ref="A1:D91"/>
  <sheetViews>
    <sheetView showGridLines="0" topLeftCell="A4" workbookViewId="0">
      <selection activeCell="I9" sqref="I9"/>
    </sheetView>
  </sheetViews>
  <sheetFormatPr baseColWidth="10" defaultRowHeight="15" x14ac:dyDescent="0.25"/>
  <cols>
    <col min="1" max="1" width="11.42578125" style="46"/>
    <col min="2" max="3" width="15.7109375" style="46" customWidth="1"/>
    <col min="4" max="16384" width="11.42578125" style="46"/>
  </cols>
  <sheetData>
    <row r="1" spans="1:4" x14ac:dyDescent="0.25">
      <c r="A1" s="48" t="s">
        <v>525</v>
      </c>
      <c r="B1" s="48" t="s">
        <v>523</v>
      </c>
      <c r="C1" s="48" t="s">
        <v>524</v>
      </c>
      <c r="D1" s="48" t="s">
        <v>515</v>
      </c>
    </row>
    <row r="2" spans="1:4" hidden="1" x14ac:dyDescent="0.25">
      <c r="A2" s="47">
        <f>'Matchs Bresil'!A5</f>
        <v>11</v>
      </c>
      <c r="B2" s="47" t="str">
        <f>Bresil!AB5</f>
        <v xml:space="preserve">Palmeiras  </v>
      </c>
      <c r="C2" s="47" t="str">
        <f>Bresil!AD5</f>
        <v xml:space="preserve">Fluminense  </v>
      </c>
      <c r="D2" s="47" t="e">
        <f>Bresil!AG5</f>
        <v>#N/A</v>
      </c>
    </row>
    <row r="3" spans="1:4" hidden="1" x14ac:dyDescent="0.25">
      <c r="A3" s="47" t="str">
        <f>'Matchs Bresil'!A8</f>
        <v>Sat</v>
      </c>
      <c r="B3" s="47">
        <f>Bresil!AB6</f>
        <v>0</v>
      </c>
      <c r="C3" s="47" t="str">
        <f>Bresil!AD6</f>
        <v xml:space="preserve">Flamengo  </v>
      </c>
      <c r="D3" s="47" t="e">
        <f>Bresil!AG6</f>
        <v>#N/A</v>
      </c>
    </row>
    <row r="4" spans="1:4" x14ac:dyDescent="0.25">
      <c r="A4" s="47">
        <f>'Matchs Bresil'!A11</f>
        <v>0</v>
      </c>
      <c r="B4" s="47">
        <f>Bresil!AB7</f>
        <v>0</v>
      </c>
      <c r="C4" s="47">
        <f>Bresil!AD7</f>
        <v>0</v>
      </c>
      <c r="D4" s="47" t="e">
        <f>Bresil!AG7</f>
        <v>#N/A</v>
      </c>
    </row>
    <row r="5" spans="1:4" x14ac:dyDescent="0.25">
      <c r="A5" s="47">
        <f>'Matchs Bresil'!A14</f>
        <v>0</v>
      </c>
      <c r="B5" s="47" t="str">
        <f>Bresil!AB8</f>
        <v xml:space="preserve">Vasco da Gama  </v>
      </c>
      <c r="C5" s="47">
        <f>Bresil!AD8</f>
        <v>0</v>
      </c>
      <c r="D5" s="47" t="e">
        <f>Bresil!AG8</f>
        <v>#N/A</v>
      </c>
    </row>
    <row r="6" spans="1:4" hidden="1" x14ac:dyDescent="0.25">
      <c r="A6" s="47" t="str">
        <f>'Matchs Bresil'!A18</f>
        <v>Sun</v>
      </c>
      <c r="B6" s="47">
        <f>Bresil!AB9</f>
        <v>0</v>
      </c>
      <c r="C6" s="47" t="str">
        <f>Bresil!AD9</f>
        <v xml:space="preserve">Ceara  </v>
      </c>
      <c r="D6" s="47" t="e">
        <f>Bresil!AG9</f>
        <v>#N/A</v>
      </c>
    </row>
    <row r="7" spans="1:4" x14ac:dyDescent="0.25">
      <c r="A7" s="47" t="str">
        <f>'Matchs Bresil'!A21</f>
        <v>Sun</v>
      </c>
      <c r="B7" s="47">
        <f>Bresil!AB10</f>
        <v>0</v>
      </c>
      <c r="C7" s="47" t="str">
        <f>Bresil!AD10</f>
        <v xml:space="preserve">Atletico MG  </v>
      </c>
      <c r="D7" s="47" t="e">
        <f>Bresil!AG10</f>
        <v>#N/A</v>
      </c>
    </row>
    <row r="8" spans="1:4" hidden="1" x14ac:dyDescent="0.25">
      <c r="A8" s="47" t="str">
        <f>'Matchs Bresil'!A24</f>
        <v>Sun</v>
      </c>
      <c r="B8" s="47">
        <f>Bresil!AB11</f>
        <v>0</v>
      </c>
      <c r="C8" s="47" t="str">
        <f>Bresil!AD11</f>
        <v xml:space="preserve">Atletico PR  </v>
      </c>
      <c r="D8" s="47" t="e">
        <f>Bresil!AG11</f>
        <v>#N/A</v>
      </c>
    </row>
    <row r="9" spans="1:4" x14ac:dyDescent="0.25">
      <c r="A9" s="47" t="str">
        <f>'Matchs Bresil'!A27</f>
        <v>Sun</v>
      </c>
      <c r="B9" s="47">
        <f>Bresil!AB12</f>
        <v>0</v>
      </c>
      <c r="C9" s="47" t="str">
        <f>Bresil!AD12</f>
        <v xml:space="preserve">Fluminense  </v>
      </c>
      <c r="D9" s="47" t="e">
        <f>Bresil!AG12</f>
        <v>#N/A</v>
      </c>
    </row>
    <row r="10" spans="1:4" x14ac:dyDescent="0.25">
      <c r="A10" s="47" t="str">
        <f>'Matchs Bresil'!A30</f>
        <v>Sun</v>
      </c>
      <c r="B10" s="47">
        <f>Bresil!AB13</f>
        <v>0</v>
      </c>
      <c r="C10" s="47" t="str">
        <f>Bresil!AD13</f>
        <v xml:space="preserve">Fluminense  </v>
      </c>
      <c r="D10" s="47" t="e">
        <f>Bresil!AG13</f>
        <v>#N/A</v>
      </c>
    </row>
    <row r="11" spans="1:4" hidden="1" x14ac:dyDescent="0.25">
      <c r="A11" s="47">
        <f>'Matchs Bresil'!A34</f>
        <v>15</v>
      </c>
      <c r="B11" s="47" t="str">
        <f>Bresil!AB14</f>
        <v xml:space="preserve">Grêmio  </v>
      </c>
      <c r="C11" s="47" t="str">
        <f>Bresil!AD14</f>
        <v xml:space="preserve">Goias  </v>
      </c>
      <c r="D11" s="47" t="e">
        <f>Bresil!AG14</f>
        <v>#N/A</v>
      </c>
    </row>
    <row r="12" spans="1:4" x14ac:dyDescent="0.25">
      <c r="A12" s="47">
        <f>'Matchs Belgique'!A5</f>
        <v>13</v>
      </c>
      <c r="B12" s="47" t="str">
        <f>Belgique!AB5</f>
        <v xml:space="preserve">Charleroi  </v>
      </c>
      <c r="C12" s="47" t="str">
        <f>Belgique!AD5</f>
        <v xml:space="preserve">KRC Genk  </v>
      </c>
      <c r="D12" s="47" t="str">
        <f>Belgique!AG5</f>
        <v>1</v>
      </c>
    </row>
    <row r="13" spans="1:4" x14ac:dyDescent="0.25">
      <c r="A13" s="47">
        <f>'Matchs Bundesliga'!A5</f>
        <v>13</v>
      </c>
      <c r="B13" s="47" t="str">
        <f>Bundesliga!AB5</f>
        <v xml:space="preserve">Düsseldorf  </v>
      </c>
      <c r="C13" s="47" t="str">
        <f>Bundesliga!AD5</f>
        <v xml:space="preserve">Wolfsburg  </v>
      </c>
      <c r="D13" s="47" t="str">
        <f>Bundesliga!AG5</f>
        <v>2</v>
      </c>
    </row>
    <row r="14" spans="1:4" x14ac:dyDescent="0.25">
      <c r="A14" s="46">
        <f>'Matchs La liga'!A5</f>
        <v>13</v>
      </c>
      <c r="B14" s="46" t="str">
        <f>'La Liga'!AB5</f>
        <v xml:space="preserve">Mallorca  </v>
      </c>
      <c r="C14" s="46" t="str">
        <f>'La Liga'!AD5</f>
        <v xml:space="preserve">Athletic Bilbao  </v>
      </c>
      <c r="D14" s="46" t="str">
        <f>'La Liga'!AG5</f>
        <v>0.5</v>
      </c>
    </row>
    <row r="15" spans="1:4" x14ac:dyDescent="0.25">
      <c r="A15" s="46">
        <f>'Matchs ligue 1'!A5</f>
        <v>13</v>
      </c>
      <c r="B15" s="46" t="str">
        <f>'Ligue 1'!AB5</f>
        <v xml:space="preserve">Lille  </v>
      </c>
      <c r="C15" s="46" t="str">
        <f>'Ligue 1'!AD5</f>
        <v xml:space="preserve">Angers  </v>
      </c>
      <c r="D15" s="46" t="str">
        <f>'Ligue 1'!AG5</f>
        <v>1</v>
      </c>
    </row>
    <row r="16" spans="1:4" x14ac:dyDescent="0.25">
      <c r="A16" s="46">
        <f>'Matchs ligue 1'!A8</f>
        <v>13</v>
      </c>
      <c r="B16" s="46" t="str">
        <f>'Ligue 1'!AB6</f>
        <v xml:space="preserve">Amiens  </v>
      </c>
      <c r="C16" s="46" t="str">
        <f>'Ligue 1'!AD6</f>
        <v xml:space="preserve">Lyon  </v>
      </c>
      <c r="D16" s="46" t="str">
        <f>'Ligue 1'!AG6</f>
        <v>0.5</v>
      </c>
    </row>
    <row r="17" spans="1:4" x14ac:dyDescent="0.25">
      <c r="A17" s="46">
        <f>'Matchs Autriche'!A5</f>
        <v>14</v>
      </c>
      <c r="B17" s="46" t="str">
        <f>Autriche!AB5</f>
        <v xml:space="preserve">Mattersburg  </v>
      </c>
      <c r="C17" s="46" t="str">
        <f>Autriche!AD5</f>
        <v xml:space="preserve">WSG Wattens  </v>
      </c>
      <c r="D17" s="46" t="str">
        <f>Autriche!AG5</f>
        <v>1</v>
      </c>
    </row>
    <row r="18" spans="1:4" x14ac:dyDescent="0.25">
      <c r="A18" s="46">
        <f>'Matchs Autriche'!A8</f>
        <v>14</v>
      </c>
      <c r="B18" s="46" t="str">
        <f>Autriche!AB6</f>
        <v xml:space="preserve">Salzburg  </v>
      </c>
      <c r="C18" s="46" t="str">
        <f>Autriche!AD6</f>
        <v xml:space="preserve">Hartberg  </v>
      </c>
      <c r="D18" s="46" t="str">
        <f>Autriche!AG6</f>
        <v>1</v>
      </c>
    </row>
    <row r="19" spans="1:4" x14ac:dyDescent="0.25">
      <c r="A19" s="46">
        <f>'Matchs Autriche'!A11</f>
        <v>14</v>
      </c>
      <c r="B19" s="46" t="str">
        <f>Autriche!AB7</f>
        <v xml:space="preserve">Sturm Graz  </v>
      </c>
      <c r="C19" s="46" t="str">
        <f>Autriche!AD7</f>
        <v xml:space="preserve">LASK Linz  </v>
      </c>
      <c r="D19" s="46" t="str">
        <f>Autriche!AG7</f>
        <v>0.5</v>
      </c>
    </row>
    <row r="20" spans="1:4" x14ac:dyDescent="0.25">
      <c r="A20" s="46">
        <f>'Matchs Belgique'!A9</f>
        <v>14</v>
      </c>
      <c r="B20" s="46" t="str">
        <f>Belgique!AB6</f>
        <v xml:space="preserve">Oostende  </v>
      </c>
      <c r="C20" s="46" t="str">
        <f>Belgique!AD6</f>
        <v xml:space="preserve">Standard Liege  </v>
      </c>
      <c r="D20" s="46" t="str">
        <f>Belgique!AG6</f>
        <v>1</v>
      </c>
    </row>
    <row r="21" spans="1:4" hidden="1" x14ac:dyDescent="0.25">
      <c r="A21" s="46">
        <f>'Matchs Belgique'!A12</f>
        <v>14</v>
      </c>
      <c r="B21" s="46" t="str">
        <f>Belgique!AB7</f>
        <v xml:space="preserve">Eupen  </v>
      </c>
      <c r="C21" s="46" t="str">
        <f>Belgique!AD7</f>
        <v xml:space="preserve">Zulte-Waregem  </v>
      </c>
      <c r="D21" s="46" t="str">
        <f>Belgique!AG7</f>
        <v/>
      </c>
    </row>
    <row r="22" spans="1:4" hidden="1" x14ac:dyDescent="0.25">
      <c r="A22" s="46">
        <f>'Matchs Belgique'!A15</f>
        <v>14</v>
      </c>
      <c r="B22" s="46" t="str">
        <f>Belgique!AB8</f>
        <v xml:space="preserve">Sint-Truiden  </v>
      </c>
      <c r="C22" s="46" t="str">
        <f>Belgique!AD8</f>
        <v xml:space="preserve">Beveren  </v>
      </c>
      <c r="D22" s="46" t="str">
        <f>Belgique!AG8</f>
        <v/>
      </c>
    </row>
    <row r="23" spans="1:4" hidden="1" x14ac:dyDescent="0.25">
      <c r="A23" s="46">
        <f>'Matchs Belgique'!A18</f>
        <v>14</v>
      </c>
      <c r="B23" s="46" t="str">
        <f>Belgique!AB9</f>
        <v xml:space="preserve">Cercle Brugge  </v>
      </c>
      <c r="C23" s="46" t="str">
        <f>Belgique!AD9</f>
        <v xml:space="preserve">Club Brugge  </v>
      </c>
      <c r="D23" s="46" t="str">
        <f>Belgique!AG9</f>
        <v/>
      </c>
    </row>
    <row r="24" spans="1:4" x14ac:dyDescent="0.25">
      <c r="A24" s="46">
        <f>'Matchs Bundesliga'!A9</f>
        <v>14</v>
      </c>
      <c r="B24" s="46" t="str">
        <f>Bundesliga!AB6</f>
        <v xml:space="preserve">Dortmund  </v>
      </c>
      <c r="C24" s="46" t="str">
        <f>Bundesliga!AD6</f>
        <v xml:space="preserve">Leverkusen  </v>
      </c>
      <c r="D24" s="46" t="str">
        <f>Bundesliga!AG6</f>
        <v>1.5</v>
      </c>
    </row>
    <row r="25" spans="1:4" x14ac:dyDescent="0.25">
      <c r="A25" s="46">
        <f>'Matchs Bundesliga'!A12</f>
        <v>14</v>
      </c>
      <c r="B25" s="46" t="str">
        <f>Bundesliga!AB7</f>
        <v xml:space="preserve">FC Augsburg  </v>
      </c>
      <c r="C25" s="46" t="str">
        <f>Bundesliga!AD7</f>
        <v xml:space="preserve">Frankfurt  </v>
      </c>
      <c r="D25" s="46" t="str">
        <f>Bundesliga!AG7</f>
        <v>1</v>
      </c>
    </row>
    <row r="26" spans="1:4" x14ac:dyDescent="0.25">
      <c r="A26" s="46">
        <f>'Matchs Bundesliga'!A15</f>
        <v>14</v>
      </c>
      <c r="B26" s="46" t="str">
        <f>Bundesliga!AB8</f>
        <v xml:space="preserve">FC Köln  </v>
      </c>
      <c r="C26" s="46" t="str">
        <f>Bundesliga!AD8</f>
        <v xml:space="preserve">Moenchengladb.  </v>
      </c>
      <c r="D26" s="46" t="str">
        <f>Bundesliga!AG8</f>
        <v>1</v>
      </c>
    </row>
    <row r="27" spans="1:4" x14ac:dyDescent="0.25">
      <c r="A27" s="46">
        <f>'Matchs Bundesliga'!A18</f>
        <v>14</v>
      </c>
      <c r="B27" s="46" t="str">
        <f>Bundesliga!AB9</f>
        <v xml:space="preserve">FSV Mainz  </v>
      </c>
      <c r="C27" s="46" t="str">
        <f>Bundesliga!AD9</f>
        <v xml:space="preserve">Hertha Berlin  </v>
      </c>
      <c r="D27" s="46" t="str">
        <f>Bundesliga!AG9</f>
        <v>2.5</v>
      </c>
    </row>
    <row r="28" spans="1:4" x14ac:dyDescent="0.25">
      <c r="A28" s="46">
        <f>'Matchs Bundesliga'!A21</f>
        <v>14</v>
      </c>
      <c r="B28" s="46" t="str">
        <f>Bundesliga!AB10</f>
        <v xml:space="preserve">Union Berlin  </v>
      </c>
      <c r="C28" s="46" t="str">
        <f>Bundesliga!AD10</f>
        <v xml:space="preserve">Werder Bremen  </v>
      </c>
      <c r="D28" s="46" t="str">
        <f>Bundesliga!AG10</f>
        <v>2.5</v>
      </c>
    </row>
    <row r="29" spans="1:4" x14ac:dyDescent="0.25">
      <c r="A29" s="46">
        <f>'Matchs Bundesliga'!A24</f>
        <v>14</v>
      </c>
      <c r="B29" s="46" t="str">
        <f>Bundesliga!AB11</f>
        <v xml:space="preserve">RB Leipzig  </v>
      </c>
      <c r="C29" s="46" t="str">
        <f>Bundesliga!AD11</f>
        <v xml:space="preserve">Bayern Munich  </v>
      </c>
      <c r="D29" s="46" t="str">
        <f>Bundesliga!AG11</f>
        <v>2.5</v>
      </c>
    </row>
    <row r="30" spans="1:4" x14ac:dyDescent="0.25">
      <c r="A30" s="46">
        <f>'Matchs Premier League'!A5</f>
        <v>14</v>
      </c>
      <c r="B30" s="46" t="str">
        <f>'Premier League'!AB5</f>
        <v xml:space="preserve">Liverpool  </v>
      </c>
      <c r="C30" s="46" t="str">
        <f>'Premier League'!AD5</f>
        <v xml:space="preserve">Newcastle Utd  </v>
      </c>
      <c r="D30" s="46" t="str">
        <f>'Premier League'!AG5</f>
        <v>1.5</v>
      </c>
    </row>
    <row r="31" spans="1:4" x14ac:dyDescent="0.25">
      <c r="A31" s="46">
        <f>'Matchs Premier League'!A8</f>
        <v>14</v>
      </c>
      <c r="B31" s="46" t="str">
        <f>'Premier League'!AB6</f>
        <v xml:space="preserve">Brighton  </v>
      </c>
      <c r="C31" s="46" t="str">
        <f>'Premier League'!AD6</f>
        <v xml:space="preserve">Burnley  </v>
      </c>
      <c r="D31" s="46" t="str">
        <f>'Premier League'!AG6</f>
        <v>1.5</v>
      </c>
    </row>
    <row r="32" spans="1:4" x14ac:dyDescent="0.25">
      <c r="A32" s="46">
        <f>'Matchs Premier League'!A11</f>
        <v>14</v>
      </c>
      <c r="B32" s="46" t="str">
        <f>'Premier League'!AB7</f>
        <v xml:space="preserve">Manchester Utd  </v>
      </c>
      <c r="C32" s="46" t="str">
        <f>'Premier League'!AD7</f>
        <v xml:space="preserve">Leicester City  </v>
      </c>
      <c r="D32" s="46" t="str">
        <f>'Premier League'!AG7</f>
        <v>0.5</v>
      </c>
    </row>
    <row r="33" spans="1:4" x14ac:dyDescent="0.25">
      <c r="A33" s="46">
        <f>'Matchs Premier League'!A14</f>
        <v>14</v>
      </c>
      <c r="B33" s="46" t="str">
        <f>'Premier League'!AB8</f>
        <v xml:space="preserve">Sheffield Utd  </v>
      </c>
      <c r="C33" s="46" t="str">
        <f>'Premier League'!AD8</f>
        <v xml:space="preserve">Southampton  </v>
      </c>
      <c r="D33" s="46" t="str">
        <f>'Premier League'!AG8</f>
        <v>1</v>
      </c>
    </row>
    <row r="34" spans="1:4" hidden="1" x14ac:dyDescent="0.25">
      <c r="A34" s="46">
        <f>'Matchs Premier League'!A17</f>
        <v>14</v>
      </c>
      <c r="B34" s="46" t="str">
        <f>'Premier League'!AB9</f>
        <v xml:space="preserve">Tottenham  </v>
      </c>
      <c r="C34" s="46" t="str">
        <f>'Premier League'!AD9</f>
        <v xml:space="preserve">Crystal Palace  </v>
      </c>
      <c r="D34" s="46" t="str">
        <f>'Premier League'!AG9</f>
        <v/>
      </c>
    </row>
    <row r="35" spans="1:4" x14ac:dyDescent="0.25">
      <c r="A35" s="46">
        <f>'Matchs Premier League'!A20</f>
        <v>14</v>
      </c>
      <c r="B35" s="46" t="str">
        <f>'Premier League'!AB10</f>
        <v xml:space="preserve">Wolverhampton  </v>
      </c>
      <c r="C35" s="46" t="str">
        <f>'Premier League'!AD10</f>
        <v xml:space="preserve">Chelsea  </v>
      </c>
      <c r="D35" s="46" t="str">
        <f>'Premier League'!AG10</f>
        <v>0.5</v>
      </c>
    </row>
    <row r="36" spans="1:4" x14ac:dyDescent="0.25">
      <c r="A36" s="46">
        <f>'Matchs Premier League'!A23</f>
        <v>14</v>
      </c>
      <c r="B36" s="46" t="str">
        <f>'Premier League'!AB11</f>
        <v xml:space="preserve">Norwich City  </v>
      </c>
      <c r="C36" s="46" t="str">
        <f>'Premier League'!AD11</f>
        <v xml:space="preserve">Manchester City  </v>
      </c>
      <c r="D36" s="46" t="str">
        <f>'Premier League'!AG11</f>
        <v>2.5</v>
      </c>
    </row>
    <row r="37" spans="1:4" x14ac:dyDescent="0.25">
      <c r="A37" s="46">
        <f>'Matchs La liga'!A9</f>
        <v>14</v>
      </c>
      <c r="B37" s="46" t="str">
        <f>'La Liga'!AB6</f>
        <v xml:space="preserve">Real Madrid  </v>
      </c>
      <c r="C37" s="46" t="str">
        <f>'La Liga'!AD6</f>
        <v xml:space="preserve">Levante  </v>
      </c>
      <c r="D37" s="46" t="str">
        <f>'La Liga'!AG6</f>
        <v>1</v>
      </c>
    </row>
    <row r="38" spans="1:4" x14ac:dyDescent="0.25">
      <c r="A38" s="46">
        <f>'Matchs La liga'!A12</f>
        <v>14</v>
      </c>
      <c r="B38" s="46" t="str">
        <f>'La Liga'!AB7</f>
        <v xml:space="preserve">Leganes  </v>
      </c>
      <c r="C38" s="46" t="str">
        <f>'La Liga'!AD7</f>
        <v xml:space="preserve">Villarreal  </v>
      </c>
      <c r="D38" s="46" t="str">
        <f>'La Liga'!AG7</f>
        <v>1.5</v>
      </c>
    </row>
    <row r="39" spans="1:4" x14ac:dyDescent="0.25">
      <c r="A39" s="46">
        <f>'Matchs La liga'!A15</f>
        <v>14</v>
      </c>
      <c r="B39" s="46" t="str">
        <f>'La Liga'!AB8</f>
        <v xml:space="preserve">Real Sociedad  </v>
      </c>
      <c r="C39" s="46" t="str">
        <f>'La Liga'!AD8</f>
        <v xml:space="preserve">Atletico Madrid  </v>
      </c>
      <c r="D39" s="46" t="str">
        <f>'La Liga'!AG8</f>
        <v>0.5</v>
      </c>
    </row>
    <row r="40" spans="1:4" x14ac:dyDescent="0.25">
      <c r="A40" s="46">
        <f>'Matchs La liga'!A18</f>
        <v>14</v>
      </c>
      <c r="B40" s="46" t="str">
        <f>'La Liga'!AB9</f>
        <v xml:space="preserve">FC Barcelona  </v>
      </c>
      <c r="C40" s="46" t="str">
        <f>'La Liga'!AD9</f>
        <v xml:space="preserve">Valencia  </v>
      </c>
      <c r="D40" s="46" t="str">
        <f>'La Liga'!AG9</f>
        <v>0.5</v>
      </c>
    </row>
    <row r="41" spans="1:4" x14ac:dyDescent="0.25">
      <c r="A41" s="46">
        <f>'Matchs ligue 1'!A12</f>
        <v>14</v>
      </c>
      <c r="B41" s="46" t="str">
        <f>'Ligue 1'!AB7</f>
        <v xml:space="preserve">Paris SG  </v>
      </c>
      <c r="C41" s="46" t="str">
        <f>'Ligue 1'!AD7</f>
        <v xml:space="preserve">Strasbourg  </v>
      </c>
      <c r="D41" s="46" t="str">
        <f>'Ligue 1'!AG7</f>
        <v>0.5</v>
      </c>
    </row>
    <row r="42" spans="1:4" x14ac:dyDescent="0.25">
      <c r="A42" s="46">
        <f>'Matchs ligue 1'!A15</f>
        <v>14</v>
      </c>
      <c r="B42" s="46" t="str">
        <f>'Ligue 1'!AB8</f>
        <v xml:space="preserve">Bordeaux  </v>
      </c>
      <c r="C42" s="46" t="str">
        <f>'Ligue 1'!AD8</f>
        <v xml:space="preserve">Metz  </v>
      </c>
      <c r="D42" s="46" t="str">
        <f>'Ligue 1'!AG8</f>
        <v>1.5</v>
      </c>
    </row>
    <row r="43" spans="1:4" x14ac:dyDescent="0.25">
      <c r="A43" s="46">
        <f>'Matchs ligue 1'!A18</f>
        <v>14</v>
      </c>
      <c r="B43" s="46" t="str">
        <f>'Ligue 1'!AB9</f>
        <v xml:space="preserve">Brest  </v>
      </c>
      <c r="C43" s="46" t="str">
        <f>'Ligue 1'!AD9</f>
        <v xml:space="preserve">Rennes  </v>
      </c>
      <c r="D43" s="46" t="str">
        <f>'Ligue 1'!AG9</f>
        <v>0.5</v>
      </c>
    </row>
    <row r="44" spans="1:4" x14ac:dyDescent="0.25">
      <c r="A44" s="46">
        <f>'Matchs ligue 1'!A21</f>
        <v>14</v>
      </c>
      <c r="B44" s="46" t="str">
        <f>'Ligue 1'!AB10</f>
        <v xml:space="preserve">Dijon  </v>
      </c>
      <c r="C44" s="46" t="str">
        <f>'Ligue 1'!AD10</f>
        <v xml:space="preserve">Nimes  </v>
      </c>
      <c r="D44" s="46" t="str">
        <f>'Ligue 1'!AG10</f>
        <v>1.5</v>
      </c>
    </row>
    <row r="45" spans="1:4" x14ac:dyDescent="0.25">
      <c r="A45" s="46">
        <f>'Matchs ligue 1'!A24</f>
        <v>14</v>
      </c>
      <c r="B45" s="46" t="str">
        <f>'Ligue 1'!AB11</f>
        <v xml:space="preserve">Montpellier  </v>
      </c>
      <c r="C45" s="46" t="str">
        <f>'Ligue 1'!AD11</f>
        <v xml:space="preserve">Nice  </v>
      </c>
      <c r="D45" s="46" t="str">
        <f>'Ligue 1'!AG11</f>
        <v>1.5</v>
      </c>
    </row>
    <row r="46" spans="1:4" hidden="1" x14ac:dyDescent="0.25">
      <c r="A46" s="79">
        <f>'Matchs Argentine'!A5</f>
        <v>14</v>
      </c>
      <c r="B46" s="80" t="str">
        <f>Argentine!AB5</f>
        <v xml:space="preserve">Arsenal Sarandi  </v>
      </c>
      <c r="C46" s="79" t="str">
        <f>Argentine!AD5</f>
        <v xml:space="preserve">Union Santa Fe  </v>
      </c>
      <c r="D46" s="79" t="str">
        <f>Argentine!AG5</f>
        <v/>
      </c>
    </row>
    <row r="47" spans="1:4" hidden="1" x14ac:dyDescent="0.25">
      <c r="A47" s="79">
        <f>'Matchs Argentine'!A8</f>
        <v>14</v>
      </c>
      <c r="B47" s="80" t="str">
        <f>Argentine!AB6</f>
        <v xml:space="preserve">Central Córdoba  </v>
      </c>
      <c r="C47" s="79" t="str">
        <f>Argentine!AD6</f>
        <v xml:space="preserve">Defensa y J.  </v>
      </c>
      <c r="D47" s="79" t="str">
        <f>Argentine!AG6</f>
        <v/>
      </c>
    </row>
    <row r="48" spans="1:4" hidden="1" x14ac:dyDescent="0.25">
      <c r="A48" s="79">
        <f>'Matchs Argentine'!A11</f>
        <v>14</v>
      </c>
      <c r="B48" s="80" t="str">
        <f>Argentine!AB7</f>
        <v xml:space="preserve">Godoy Cruz  </v>
      </c>
      <c r="C48" s="79" t="str">
        <f>Argentine!AD7</f>
        <v xml:space="preserve">Argentinos Jrs  </v>
      </c>
      <c r="D48" s="79" t="str">
        <f>Argentine!AG7</f>
        <v/>
      </c>
    </row>
    <row r="49" spans="1:4" hidden="1" x14ac:dyDescent="0.25">
      <c r="A49" s="79">
        <f>'Matchs Argentine'!A14</f>
        <v>14</v>
      </c>
      <c r="B49" s="80" t="str">
        <f>Argentine!AB8</f>
        <v xml:space="preserve">Colon  </v>
      </c>
      <c r="C49" s="79" t="str">
        <f>Argentine!AD8</f>
        <v xml:space="preserve">San Lorenzo  </v>
      </c>
      <c r="D49" s="79" t="str">
        <f>Argentine!AG8</f>
        <v>0.5</v>
      </c>
    </row>
    <row r="50" spans="1:4" hidden="1" x14ac:dyDescent="0.25">
      <c r="A50" s="79" t="str">
        <f>'Matchs Argentine'!A17</f>
        <v>Sun</v>
      </c>
      <c r="B50" s="80">
        <f>Argentine!AB9</f>
        <v>0</v>
      </c>
      <c r="C50" s="79" t="str">
        <f>Argentine!AD9</f>
        <v xml:space="preserve">Huracan  </v>
      </c>
      <c r="D50" s="79" t="e">
        <f>Argentine!AG9</f>
        <v>#N/A</v>
      </c>
    </row>
    <row r="51" spans="1:4" x14ac:dyDescent="0.25">
      <c r="A51" s="79" t="str">
        <f>'Matchs Argentine'!A20</f>
        <v>Sun</v>
      </c>
      <c r="B51" s="80">
        <f>Argentine!AB10</f>
        <v>0</v>
      </c>
      <c r="C51" s="79" t="str">
        <f>Argentine!AD10</f>
        <v xml:space="preserve">Gimnasia  </v>
      </c>
      <c r="D51" s="79" t="e">
        <f>Argentine!AG10</f>
        <v>#N/A</v>
      </c>
    </row>
    <row r="52" spans="1:4" hidden="1" x14ac:dyDescent="0.25">
      <c r="A52" s="79" t="str">
        <f>'Matchs Argentine'!A23</f>
        <v>Sun</v>
      </c>
      <c r="B52" s="80">
        <f>Argentine!AB11</f>
        <v>0</v>
      </c>
      <c r="C52" s="79" t="str">
        <f>Argentine!AD11</f>
        <v xml:space="preserve">Banfield  </v>
      </c>
      <c r="D52" s="79" t="e">
        <f>Argentine!AG11</f>
        <v>#N/A</v>
      </c>
    </row>
    <row r="53" spans="1:4" hidden="1" x14ac:dyDescent="0.25">
      <c r="A53" s="79" t="str">
        <f>'Matchs Argentine'!A26</f>
        <v>Sun</v>
      </c>
      <c r="B53" s="80">
        <f>Argentine!AB12</f>
        <v>0</v>
      </c>
      <c r="C53" s="79" t="str">
        <f>Argentine!AD12</f>
        <v xml:space="preserve">Rosario  </v>
      </c>
      <c r="D53" s="79" t="e">
        <f>Argentine!AG12</f>
        <v>#N/A</v>
      </c>
    </row>
    <row r="54" spans="1:4" hidden="1" x14ac:dyDescent="0.25">
      <c r="A54" s="79" t="str">
        <f>'Matchs Argentine'!A29</f>
        <v>Sun</v>
      </c>
      <c r="B54" s="80">
        <f>Argentine!AB13</f>
        <v>0</v>
      </c>
      <c r="C54" s="79" t="str">
        <f>Argentine!AD13</f>
        <v xml:space="preserve">Independiente  </v>
      </c>
      <c r="D54" s="79" t="e">
        <f>Argentine!AG13</f>
        <v>#N/A</v>
      </c>
    </row>
    <row r="55" spans="1:4" x14ac:dyDescent="0.25">
      <c r="A55" s="79">
        <f>'Matchs Argentine'!A32</f>
        <v>0</v>
      </c>
      <c r="B55" s="80">
        <f>Argentine!AB14</f>
        <v>0</v>
      </c>
      <c r="C55" s="79">
        <f>Argentine!AD14</f>
        <v>0</v>
      </c>
      <c r="D55" s="79" t="e">
        <f>Argentine!AG14</f>
        <v>#N/A</v>
      </c>
    </row>
    <row r="56" spans="1:4" x14ac:dyDescent="0.25">
      <c r="A56" s="79">
        <f>'Matchs Argentine'!A35</f>
        <v>0</v>
      </c>
      <c r="B56" s="80" t="str">
        <f>Argentine!AB15</f>
        <v xml:space="preserve">Estudiantes  </v>
      </c>
      <c r="C56" s="79">
        <f>Argentine!AD15</f>
        <v>0</v>
      </c>
      <c r="D56" s="79" t="e">
        <f>Argentine!AG15</f>
        <v>#N/A</v>
      </c>
    </row>
    <row r="57" spans="1:4" x14ac:dyDescent="0.25">
      <c r="A57" s="79">
        <f>'Matchs Argentine'!A38</f>
        <v>17</v>
      </c>
      <c r="B57" s="80" t="str">
        <f>Argentine!AB16</f>
        <v xml:space="preserve">Aldosivi  </v>
      </c>
      <c r="C57" s="79" t="str">
        <f>Argentine!AD16</f>
        <v xml:space="preserve">Patronato  </v>
      </c>
      <c r="D57" s="79" t="str">
        <f>Argentine!AG16</f>
        <v/>
      </c>
    </row>
    <row r="58" spans="1:4" x14ac:dyDescent="0.25">
      <c r="A58" s="46">
        <f>'Matchs Autriche'!A15</f>
        <v>15</v>
      </c>
      <c r="B58" s="46" t="str">
        <f>Autriche!AB8</f>
        <v xml:space="preserve">Altach  </v>
      </c>
      <c r="C58" s="46" t="str">
        <f>Autriche!AD8</f>
        <v xml:space="preserve">St. Poelten  </v>
      </c>
      <c r="D58" s="46" t="str">
        <f>Autriche!AG8</f>
        <v>1</v>
      </c>
    </row>
    <row r="59" spans="1:4" x14ac:dyDescent="0.25">
      <c r="A59" s="46">
        <f>'Matchs Autriche'!A18</f>
        <v>15</v>
      </c>
      <c r="B59" s="46" t="str">
        <f>Autriche!AB9</f>
        <v xml:space="preserve">Rapid Wien  </v>
      </c>
      <c r="C59" s="46" t="str">
        <f>Autriche!AD9</f>
        <v xml:space="preserve">Admira Wacker  </v>
      </c>
      <c r="D59" s="46" t="str">
        <f>Autriche!AG9</f>
        <v>0.5</v>
      </c>
    </row>
    <row r="60" spans="1:4" x14ac:dyDescent="0.25">
      <c r="A60" s="46">
        <f>'Matchs Autriche'!A21</f>
        <v>15</v>
      </c>
      <c r="B60" s="46" t="str">
        <f>Autriche!AB10</f>
        <v xml:space="preserve">Wolfsberger AC  </v>
      </c>
      <c r="C60" s="46" t="str">
        <f>Autriche!AD10</f>
        <v xml:space="preserve">Austria Wien  </v>
      </c>
      <c r="D60" s="46" t="str">
        <f>Autriche!AG10</f>
        <v>1</v>
      </c>
    </row>
    <row r="61" spans="1:4" x14ac:dyDescent="0.25">
      <c r="A61" s="46">
        <f>'Matchs Belgique'!A22</f>
        <v>15</v>
      </c>
      <c r="B61" s="46" t="str">
        <f>Belgique!AB10</f>
        <v xml:space="preserve">Anderlecht  </v>
      </c>
      <c r="C61" s="46" t="str">
        <f>Belgique!AD10</f>
        <v xml:space="preserve">Antwerp  </v>
      </c>
      <c r="D61" s="46" t="str">
        <f>Belgique!AG10</f>
        <v>0.5</v>
      </c>
    </row>
    <row r="62" spans="1:4" x14ac:dyDescent="0.25">
      <c r="A62" s="46">
        <f>'Matchs Belgique'!A25</f>
        <v>15</v>
      </c>
      <c r="B62" s="46" t="str">
        <f>Belgique!AB11</f>
        <v xml:space="preserve">Gent  </v>
      </c>
      <c r="C62" s="46" t="str">
        <f>Belgique!AD11</f>
        <v xml:space="preserve">KV Mechelen  </v>
      </c>
      <c r="D62" s="46" t="str">
        <f>Belgique!AG11</f>
        <v>0.5</v>
      </c>
    </row>
    <row r="63" spans="1:4" x14ac:dyDescent="0.25">
      <c r="A63" s="46">
        <f>'Matchs Belgique'!A28</f>
        <v>15</v>
      </c>
      <c r="B63" s="46" t="str">
        <f>Belgique!AB12</f>
        <v xml:space="preserve">Mouscron-P  </v>
      </c>
      <c r="C63" s="46" t="str">
        <f>Belgique!AD12</f>
        <v xml:space="preserve">Kortrijk  </v>
      </c>
      <c r="D63" s="46" t="str">
        <f>Belgique!AG12</f>
        <v>0.5</v>
      </c>
    </row>
    <row r="64" spans="1:4" x14ac:dyDescent="0.25">
      <c r="A64" s="46">
        <f>'Matchs Bundesliga'!A28</f>
        <v>15</v>
      </c>
      <c r="B64" s="46" t="str">
        <f>Bundesliga!AB12</f>
        <v xml:space="preserve">Hoffenheim  </v>
      </c>
      <c r="C64" s="46" t="str">
        <f>Bundesliga!AD12</f>
        <v xml:space="preserve">Freiburg  </v>
      </c>
      <c r="D64" s="46" t="str">
        <f>Bundesliga!AG12</f>
        <v>1</v>
      </c>
    </row>
    <row r="65" spans="1:4" x14ac:dyDescent="0.25">
      <c r="A65" s="46">
        <f>'Matchs Bundesliga'!A31</f>
        <v>15</v>
      </c>
      <c r="B65" s="46" t="str">
        <f>Bundesliga!AB13</f>
        <v xml:space="preserve">Paderborn  </v>
      </c>
      <c r="C65" s="46" t="str">
        <f>Bundesliga!AD13</f>
        <v xml:space="preserve">Schalke 04  </v>
      </c>
      <c r="D65" s="46" t="str">
        <f>Bundesliga!AG13</f>
        <v>0.5</v>
      </c>
    </row>
    <row r="66" spans="1:4" x14ac:dyDescent="0.25">
      <c r="A66" s="46">
        <f>'Matchs Premier League'!A27</f>
        <v>15</v>
      </c>
      <c r="B66" s="46" t="str">
        <f>'Premier League'!AB12</f>
        <v xml:space="preserve">Bournemouth  </v>
      </c>
      <c r="C66" s="46" t="str">
        <f>'Premier League'!AD12</f>
        <v xml:space="preserve">Everton  </v>
      </c>
      <c r="D66" s="46" t="str">
        <f>'Premier League'!AG12</f>
        <v>0.5</v>
      </c>
    </row>
    <row r="67" spans="1:4" x14ac:dyDescent="0.25">
      <c r="A67" s="46">
        <f>'Matchs Premier League'!A30</f>
        <v>15</v>
      </c>
      <c r="B67" s="46" t="str">
        <f>'Premier League'!AB13</f>
        <v xml:space="preserve">Watford  </v>
      </c>
      <c r="C67" s="46" t="str">
        <f>'Premier League'!AD13</f>
        <v xml:space="preserve">Arsenal  </v>
      </c>
      <c r="D67" s="46" t="str">
        <f>'Premier League'!AG13</f>
        <v>0.5</v>
      </c>
    </row>
    <row r="68" spans="1:4" hidden="1" x14ac:dyDescent="0.25">
      <c r="A68" s="46">
        <f>'Matchs La liga'!A22</f>
        <v>15</v>
      </c>
      <c r="B68" s="46" t="str">
        <f>'La Liga'!AB10</f>
        <v xml:space="preserve">Eibar  </v>
      </c>
      <c r="C68" s="46" t="str">
        <f>'La Liga'!AD10</f>
        <v xml:space="preserve">Espanyol  </v>
      </c>
      <c r="D68" s="46" t="str">
        <f>'La Liga'!AG10</f>
        <v/>
      </c>
    </row>
    <row r="69" spans="1:4" hidden="1" x14ac:dyDescent="0.25">
      <c r="A69" s="46">
        <f>'Matchs La liga'!A25</f>
        <v>15</v>
      </c>
      <c r="B69" s="46" t="str">
        <f>'La Liga'!AB11</f>
        <v xml:space="preserve">Alaves  </v>
      </c>
      <c r="C69" s="46" t="str">
        <f>'La Liga'!AD11</f>
        <v xml:space="preserve">FC Sevilla  </v>
      </c>
      <c r="D69" s="46" t="str">
        <f>'La Liga'!AG11</f>
        <v/>
      </c>
    </row>
    <row r="70" spans="1:4" x14ac:dyDescent="0.25">
      <c r="A70" s="46">
        <f>'Matchs La liga'!A28</f>
        <v>15</v>
      </c>
      <c r="B70" s="46" t="str">
        <f>'La Liga'!AB12</f>
        <v xml:space="preserve">Celta Vigo  </v>
      </c>
      <c r="C70" s="46" t="str">
        <f>'La Liga'!AD12</f>
        <v xml:space="preserve">Granada  </v>
      </c>
      <c r="D70" s="46" t="str">
        <f>'La Liga'!AG12</f>
        <v>0.5</v>
      </c>
    </row>
    <row r="71" spans="1:4" x14ac:dyDescent="0.25">
      <c r="A71" s="46">
        <f>'Matchs La liga'!A31</f>
        <v>15</v>
      </c>
      <c r="B71" s="46" t="str">
        <f>'La Liga'!AB13</f>
        <v xml:space="preserve">Valladolid  </v>
      </c>
      <c r="C71" s="46" t="str">
        <f>'La Liga'!AD13</f>
        <v xml:space="preserve">Osasuna  </v>
      </c>
      <c r="D71" s="46" t="str">
        <f>'La Liga'!AG13</f>
        <v>0.5</v>
      </c>
    </row>
    <row r="72" spans="1:4" x14ac:dyDescent="0.25">
      <c r="A72" s="46">
        <f>'Matchs La liga'!A34</f>
        <v>15</v>
      </c>
      <c r="B72" s="46" t="str">
        <f>'La Liga'!AB14</f>
        <v xml:space="preserve">Real Betis  </v>
      </c>
      <c r="C72" s="46" t="str">
        <f>'La Liga'!AD14</f>
        <v xml:space="preserve">Getafe  </v>
      </c>
      <c r="D72" s="46" t="str">
        <f>'La Liga'!AG14</f>
        <v>1.5</v>
      </c>
    </row>
    <row r="73" spans="1:4" hidden="1" x14ac:dyDescent="0.25">
      <c r="A73" s="46">
        <f>'Matchs ligue 1'!A28</f>
        <v>15</v>
      </c>
      <c r="B73" s="46" t="str">
        <f>'Ligue 1'!AB12</f>
        <v xml:space="preserve">Nantes  </v>
      </c>
      <c r="C73" s="46" t="str">
        <f>'Ligue 1'!AD12</f>
        <v xml:space="preserve">Reims  </v>
      </c>
      <c r="D73" s="46" t="str">
        <f>'Ligue 1'!AG12</f>
        <v/>
      </c>
    </row>
    <row r="74" spans="1:4" x14ac:dyDescent="0.25">
      <c r="A74" s="46">
        <f>'Matchs ligue 1'!A31</f>
        <v>15</v>
      </c>
      <c r="B74" s="46" t="str">
        <f>'Ligue 1'!AB13</f>
        <v xml:space="preserve">Saint-Etienne  </v>
      </c>
      <c r="C74" s="46" t="str">
        <f>'Ligue 1'!AD13</f>
        <v xml:space="preserve">Toulouse  </v>
      </c>
      <c r="D74" s="46" t="str">
        <f>'Ligue 1'!AG13</f>
        <v>0.5</v>
      </c>
    </row>
    <row r="75" spans="1:4" x14ac:dyDescent="0.25">
      <c r="A75" s="46">
        <f>'Matchs ligue 1'!A34</f>
        <v>15</v>
      </c>
      <c r="B75" s="46" t="str">
        <f>'Ligue 1'!AB14</f>
        <v xml:space="preserve">Monaco  </v>
      </c>
      <c r="C75" s="46" t="str">
        <f>'Ligue 1'!AD14</f>
        <v xml:space="preserve">Marseille  </v>
      </c>
      <c r="D75" s="46" t="str">
        <f>'Ligue 1'!AG14</f>
        <v>1</v>
      </c>
    </row>
    <row r="76" spans="1:4" x14ac:dyDescent="0.25">
      <c r="A76" s="46">
        <f>'Matchs Serie A'!A5</f>
        <v>15</v>
      </c>
      <c r="B76" s="46" t="str">
        <f>'Italie - Serie A'!AB5</f>
        <v xml:space="preserve">AS Roma  </v>
      </c>
      <c r="C76" s="46" t="str">
        <f>'Italie - Serie A'!AD5</f>
        <v xml:space="preserve">Sassuolo  </v>
      </c>
      <c r="D76" s="46" t="str">
        <f>'Italie - Serie A'!AG5</f>
        <v>2</v>
      </c>
    </row>
    <row r="77" spans="1:4" x14ac:dyDescent="0.25">
      <c r="A77" s="46">
        <f>'Matchs Serie A'!A8</f>
        <v>15</v>
      </c>
      <c r="B77" s="46" t="str">
        <f>'Italie - Serie A'!AB6</f>
        <v xml:space="preserve">Brescia  </v>
      </c>
      <c r="C77" s="46" t="str">
        <f>'Italie - Serie A'!AD6</f>
        <v xml:space="preserve">Bologna  </v>
      </c>
      <c r="D77" s="46" t="str">
        <f>'Italie - Serie A'!AG6</f>
        <v>0.5</v>
      </c>
    </row>
    <row r="78" spans="1:4" x14ac:dyDescent="0.25">
      <c r="A78" s="46">
        <f>'Matchs Serie A'!A11</f>
        <v>15</v>
      </c>
      <c r="B78" s="46" t="str">
        <f>'Italie - Serie A'!AB7</f>
        <v xml:space="preserve">Fiorentina  </v>
      </c>
      <c r="C78" s="46" t="str">
        <f>'Italie - Serie A'!AD7</f>
        <v xml:space="preserve">Juventus  </v>
      </c>
      <c r="D78" s="46" t="str">
        <f>'Italie - Serie A'!AG7</f>
        <v>1.5</v>
      </c>
    </row>
    <row r="79" spans="1:4" x14ac:dyDescent="0.25">
      <c r="A79" s="46">
        <f>'Matchs Serie A'!A14</f>
        <v>15</v>
      </c>
      <c r="B79" s="46" t="str">
        <f>'Italie - Serie A'!AB8</f>
        <v xml:space="preserve">Genoa  </v>
      </c>
      <c r="C79" s="46" t="str">
        <f>'Italie - Serie A'!AD8</f>
        <v xml:space="preserve">Atalanta  </v>
      </c>
      <c r="D79" s="46" t="str">
        <f>'Italie - Serie A'!AG8</f>
        <v>3</v>
      </c>
    </row>
    <row r="80" spans="1:4" x14ac:dyDescent="0.25">
      <c r="A80" s="46">
        <f>'Matchs Serie A'!A17</f>
        <v>15</v>
      </c>
      <c r="B80" s="46" t="str">
        <f>'Italie - Serie A'!AB9</f>
        <v xml:space="preserve">Hellas Verona  </v>
      </c>
      <c r="C80" s="46" t="str">
        <f>'Italie - Serie A'!AD9</f>
        <v xml:space="preserve">AC Milan  </v>
      </c>
      <c r="D80" s="46" t="str">
        <f>'Italie - Serie A'!AG9</f>
        <v>0.5</v>
      </c>
    </row>
    <row r="81" spans="1:4" x14ac:dyDescent="0.25">
      <c r="A81" s="46">
        <f>'Matchs Serie A'!A20</f>
        <v>15</v>
      </c>
      <c r="B81" s="46" t="str">
        <f>'Italie - Serie A'!AB10</f>
        <v xml:space="preserve">Inter Milan  </v>
      </c>
      <c r="C81" s="46" t="str">
        <f>'Italie - Serie A'!AD10</f>
        <v xml:space="preserve">Udinese  </v>
      </c>
      <c r="D81" s="46" t="str">
        <f>'Italie - Serie A'!AG10</f>
        <v>1.5</v>
      </c>
    </row>
    <row r="82" spans="1:4" x14ac:dyDescent="0.25">
      <c r="A82" s="46">
        <f>'Matchs Serie A'!A23</f>
        <v>15</v>
      </c>
      <c r="B82" s="46" t="str">
        <f>'Italie - Serie A'!AB11</f>
        <v xml:space="preserve">Napoli  </v>
      </c>
      <c r="C82" s="46" t="str">
        <f>'Italie - Serie A'!AD11</f>
        <v xml:space="preserve">Sampdoria  </v>
      </c>
      <c r="D82" s="46" t="str">
        <f>'Italie - Serie A'!AG11</f>
        <v>3</v>
      </c>
    </row>
    <row r="83" spans="1:4" x14ac:dyDescent="0.25">
      <c r="A83" s="46">
        <f>'Matchs Serie A'!A26</f>
        <v>15</v>
      </c>
      <c r="B83" s="46" t="str">
        <f>'Italie - Serie A'!AB12</f>
        <v xml:space="preserve">Parma  </v>
      </c>
      <c r="C83" s="46" t="str">
        <f>'Italie - Serie A'!AD12</f>
        <v xml:space="preserve">Cagliari  </v>
      </c>
      <c r="D83" s="46" t="str">
        <f>'Italie - Serie A'!AG12</f>
        <v>0.5</v>
      </c>
    </row>
    <row r="84" spans="1:4" x14ac:dyDescent="0.25">
      <c r="A84" s="46">
        <f>'Matchs Serie A'!A29</f>
        <v>15</v>
      </c>
      <c r="B84" s="46" t="str">
        <f>'Italie - Serie A'!AB13</f>
        <v xml:space="preserve">SPAL  </v>
      </c>
      <c r="C84" s="46" t="str">
        <f>'Italie - Serie A'!AD13</f>
        <v xml:space="preserve">Lazio  </v>
      </c>
      <c r="D84" s="46" t="str">
        <f>'Italie - Serie A'!AG13</f>
        <v>1</v>
      </c>
    </row>
    <row r="85" spans="1:4" x14ac:dyDescent="0.25">
      <c r="A85" s="46">
        <f>'Matchs Serie A'!A32</f>
        <v>15</v>
      </c>
      <c r="B85" s="46" t="str">
        <f>'Italie - Serie A'!AB14</f>
        <v xml:space="preserve">Torino  </v>
      </c>
      <c r="C85" s="46" t="str">
        <f>'Italie - Serie A'!AD14</f>
        <v xml:space="preserve">Lecce  </v>
      </c>
      <c r="D85" s="46" t="str">
        <f>'Italie - Serie A'!AG14</f>
        <v>1.5</v>
      </c>
    </row>
    <row r="86" spans="1:4" x14ac:dyDescent="0.25">
      <c r="A86" s="46">
        <f>'Matchs Premier League'!A34</f>
        <v>16</v>
      </c>
      <c r="B86" s="46" t="str">
        <f>'Premier League'!AB14</f>
        <v xml:space="preserve">Aston Villa  </v>
      </c>
      <c r="C86" s="46" t="str">
        <f>'Premier League'!AD14</f>
        <v xml:space="preserve">West Ham Utd  </v>
      </c>
      <c r="D86" s="46" t="str">
        <f>'Premier League'!AG14</f>
        <v>1</v>
      </c>
    </row>
    <row r="87" spans="1:4" hidden="1" x14ac:dyDescent="0.25">
      <c r="A87" s="46">
        <f>'Matchs Suisse'!A5</f>
        <v>21</v>
      </c>
      <c r="B87" s="46" t="str">
        <f>Suisse!AB5</f>
        <v xml:space="preserve">Neuchâtel Xamax  </v>
      </c>
      <c r="C87" s="46" t="str">
        <f>Suisse!AD5</f>
        <v xml:space="preserve">Sion  </v>
      </c>
      <c r="D87" s="46" t="str">
        <f>Suisse!AG5</f>
        <v/>
      </c>
    </row>
    <row r="88" spans="1:4" x14ac:dyDescent="0.25">
      <c r="A88" s="46">
        <f>'Matchs Suisse'!A8</f>
        <v>21</v>
      </c>
      <c r="B88" s="46" t="str">
        <f>Suisse!AB6</f>
        <v xml:space="preserve">St. Gallen  </v>
      </c>
      <c r="C88" s="46" t="str">
        <f>Suisse!AD6</f>
        <v xml:space="preserve">Servette  </v>
      </c>
      <c r="D88" s="46" t="str">
        <f>Suisse!AG6</f>
        <v>0.5</v>
      </c>
    </row>
    <row r="89" spans="1:4" x14ac:dyDescent="0.25">
      <c r="A89" s="46">
        <f>'Matchs Suisse'!A12</f>
        <v>22</v>
      </c>
      <c r="B89" s="46" t="str">
        <f>Suisse!AB7</f>
        <v xml:space="preserve">BSC Young Boys  </v>
      </c>
      <c r="C89" s="46" t="str">
        <f>Suisse!AD7</f>
        <v xml:space="preserve">FC Basel  </v>
      </c>
      <c r="D89" s="46" t="str">
        <f>Suisse!AG7</f>
        <v>1.5</v>
      </c>
    </row>
    <row r="90" spans="1:4" hidden="1" x14ac:dyDescent="0.25">
      <c r="A90" s="46">
        <f>'Matchs Suisse'!A15</f>
        <v>22</v>
      </c>
      <c r="B90" s="46" t="str">
        <f>Suisse!AB8</f>
        <v xml:space="preserve">FC Zürich  </v>
      </c>
      <c r="C90" s="46" t="str">
        <f>Suisse!AD8</f>
        <v xml:space="preserve">FC Thun  </v>
      </c>
      <c r="D90" s="46" t="str">
        <f>Suisse!AG8</f>
        <v/>
      </c>
    </row>
    <row r="91" spans="1:4" hidden="1" x14ac:dyDescent="0.25">
      <c r="A91" s="46">
        <f>'Matchs Suisse'!A18</f>
        <v>22</v>
      </c>
      <c r="B91" s="46" t="str">
        <f>Suisse!AB9</f>
        <v xml:space="preserve">Lugano  </v>
      </c>
      <c r="C91" s="46" t="str">
        <f>Suisse!AD9</f>
        <v xml:space="preserve">Luzern  </v>
      </c>
      <c r="D91" s="46" t="str">
        <f>Suisse!AG9</f>
        <v/>
      </c>
    </row>
  </sheetData>
  <autoFilter ref="A1:D91" xr:uid="{DA0148D1-6AF4-45E0-9EAC-65F224818E85}">
    <filterColumn colId="3">
      <customFilters>
        <customFilter operator="notEqual" val=" "/>
      </customFilters>
    </filterColumn>
    <sortState ref="A2:D91">
      <sortCondition ref="A1:A14"/>
    </sortState>
  </autoFilter>
  <pageMargins left="0.7" right="0.7" top="0.75" bottom="0.75" header="0.3" footer="0.3"/>
  <pageSetup paperSize="9" orientation="portrait" horizontalDpi="4294967293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C0D89-DA81-4AB9-B80E-19C2D5342F79}">
  <sheetPr codeName="Feuil30"/>
  <dimension ref="A1:K33"/>
  <sheetViews>
    <sheetView workbookViewId="0">
      <selection activeCell="P3" sqref="P3"/>
    </sheetView>
  </sheetViews>
  <sheetFormatPr baseColWidth="10" defaultRowHeight="15" x14ac:dyDescent="0.25"/>
  <cols>
    <col min="1" max="1" width="9" customWidth="1"/>
    <col min="2" max="2" width="10.140625" customWidth="1"/>
    <col min="3" max="3" width="11" customWidth="1"/>
    <col min="4" max="4" width="29.7109375" customWidth="1"/>
    <col min="5" max="5" width="3.5703125" customWidth="1"/>
    <col min="6" max="6" width="9.5703125" customWidth="1"/>
    <col min="7" max="7" width="12.5703125" customWidth="1"/>
    <col min="8" max="8" width="7.140625" customWidth="1"/>
    <col min="9" max="9" width="11.7109375" customWidth="1"/>
    <col min="10" max="10" width="12.28515625" customWidth="1"/>
    <col min="11" max="11" width="10.7109375" customWidth="1"/>
  </cols>
  <sheetData>
    <row r="1" spans="1:11" ht="15" customHeight="1" x14ac:dyDescent="0.25">
      <c r="A1" s="76" t="s">
        <v>483</v>
      </c>
      <c r="B1" s="76"/>
      <c r="C1" s="76"/>
      <c r="D1" s="76" t="s">
        <v>484</v>
      </c>
      <c r="E1" s="76"/>
      <c r="F1" s="76"/>
      <c r="G1" s="64" t="s">
        <v>603</v>
      </c>
      <c r="H1" s="63" t="s">
        <v>486</v>
      </c>
      <c r="I1" s="63" t="s">
        <v>487</v>
      </c>
      <c r="J1" s="65" t="s">
        <v>488</v>
      </c>
      <c r="K1" s="66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67" t="s">
        <v>489</v>
      </c>
      <c r="B4" s="77">
        <v>8.3333333333333329E-2</v>
      </c>
      <c r="C4" s="68" t="s">
        <v>490</v>
      </c>
      <c r="D4" s="69" t="s">
        <v>667</v>
      </c>
      <c r="E4" s="1"/>
      <c r="F4" s="70">
        <v>0.33</v>
      </c>
      <c r="G4" s="41"/>
      <c r="H4" s="71">
        <v>6</v>
      </c>
      <c r="I4" s="73">
        <v>1</v>
      </c>
      <c r="J4" s="1"/>
      <c r="K4" s="50" t="s">
        <v>482</v>
      </c>
    </row>
    <row r="5" spans="1:11" x14ac:dyDescent="0.25">
      <c r="A5" s="67">
        <v>15</v>
      </c>
      <c r="B5" s="77"/>
      <c r="C5" s="68" t="s">
        <v>492</v>
      </c>
      <c r="D5" s="69" t="s">
        <v>668</v>
      </c>
      <c r="E5" s="1"/>
      <c r="F5" s="70">
        <v>0</v>
      </c>
      <c r="G5" s="41"/>
      <c r="H5" s="71">
        <v>3</v>
      </c>
      <c r="I5" s="73">
        <v>1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67" t="s">
        <v>489</v>
      </c>
      <c r="B7" s="77">
        <v>8.3333333333333329E-2</v>
      </c>
      <c r="C7" s="68" t="s">
        <v>490</v>
      </c>
      <c r="D7" s="69" t="s">
        <v>669</v>
      </c>
      <c r="E7" s="1" t="s">
        <v>631</v>
      </c>
      <c r="F7" s="68" t="s">
        <v>632</v>
      </c>
      <c r="G7" s="41" t="s">
        <v>631</v>
      </c>
      <c r="H7" s="41" t="s">
        <v>631</v>
      </c>
      <c r="I7" s="41" t="s">
        <v>633</v>
      </c>
      <c r="J7" s="1"/>
      <c r="K7" s="50" t="s">
        <v>482</v>
      </c>
    </row>
    <row r="8" spans="1:11" x14ac:dyDescent="0.25">
      <c r="A8" s="67">
        <v>15</v>
      </c>
      <c r="B8" s="77"/>
      <c r="C8" s="68" t="s">
        <v>492</v>
      </c>
      <c r="D8" s="69" t="s">
        <v>670</v>
      </c>
      <c r="E8" s="1"/>
      <c r="F8" s="70">
        <v>0.33</v>
      </c>
      <c r="G8" s="41"/>
      <c r="H8" s="74">
        <v>2</v>
      </c>
      <c r="I8" s="75">
        <v>0</v>
      </c>
      <c r="J8" s="1"/>
      <c r="K8" s="50"/>
    </row>
    <row r="9" spans="1:11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</row>
    <row r="10" spans="1:11" x14ac:dyDescent="0.25">
      <c r="A10" s="67" t="s">
        <v>489</v>
      </c>
      <c r="B10" s="77">
        <v>8.3333333333333329E-2</v>
      </c>
      <c r="C10" s="68" t="s">
        <v>490</v>
      </c>
      <c r="D10" s="69" t="s">
        <v>671</v>
      </c>
      <c r="E10" s="1"/>
      <c r="F10" s="70">
        <v>0</v>
      </c>
      <c r="G10" s="41"/>
      <c r="H10" s="71">
        <v>7</v>
      </c>
      <c r="I10" s="73">
        <v>1</v>
      </c>
      <c r="J10" s="1"/>
      <c r="K10" s="50" t="s">
        <v>482</v>
      </c>
    </row>
    <row r="11" spans="1:11" x14ac:dyDescent="0.25">
      <c r="A11" s="67">
        <v>15</v>
      </c>
      <c r="B11" s="77"/>
      <c r="C11" s="68" t="s">
        <v>492</v>
      </c>
      <c r="D11" s="69" t="s">
        <v>672</v>
      </c>
      <c r="E11" s="1"/>
      <c r="F11" s="70">
        <v>1</v>
      </c>
      <c r="G11" s="41"/>
      <c r="H11" s="74">
        <v>1</v>
      </c>
      <c r="I11" s="75">
        <v>0</v>
      </c>
      <c r="J11" s="1"/>
      <c r="K11" s="50"/>
    </row>
    <row r="12" spans="1:11" x14ac:dyDescent="0.25">
      <c r="A12" s="53"/>
      <c r="B12" s="53"/>
      <c r="C12" s="53"/>
      <c r="D12" s="53"/>
      <c r="E12" s="53"/>
      <c r="F12" s="53"/>
      <c r="G12" s="53"/>
      <c r="H12" s="53"/>
      <c r="I12" s="53"/>
      <c r="J12" s="53"/>
    </row>
    <row r="13" spans="1:11" x14ac:dyDescent="0.25">
      <c r="A13" s="67" t="s">
        <v>489</v>
      </c>
      <c r="B13" s="77">
        <v>8.3333333333333329E-2</v>
      </c>
      <c r="C13" s="68" t="s">
        <v>490</v>
      </c>
      <c r="D13" s="69" t="s">
        <v>673</v>
      </c>
      <c r="E13" s="1"/>
      <c r="F13" s="70">
        <v>1</v>
      </c>
      <c r="G13" s="41"/>
      <c r="H13" s="71">
        <v>3</v>
      </c>
      <c r="I13" s="73">
        <v>1</v>
      </c>
      <c r="J13" s="1"/>
      <c r="K13" s="50" t="s">
        <v>482</v>
      </c>
    </row>
    <row r="14" spans="1:11" x14ac:dyDescent="0.25">
      <c r="A14" s="67">
        <v>15</v>
      </c>
      <c r="B14" s="77"/>
      <c r="C14" s="68" t="s">
        <v>492</v>
      </c>
      <c r="D14" s="69" t="s">
        <v>674</v>
      </c>
      <c r="E14" s="1"/>
      <c r="F14" s="70">
        <v>1</v>
      </c>
      <c r="G14" s="41"/>
      <c r="H14" s="71">
        <v>5</v>
      </c>
      <c r="I14" s="73">
        <v>1</v>
      </c>
      <c r="J14" s="1"/>
      <c r="K14" s="50"/>
    </row>
    <row r="15" spans="1:1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x14ac:dyDescent="0.25">
      <c r="A16" s="67" t="s">
        <v>489</v>
      </c>
      <c r="B16" s="77">
        <v>8.3333333333333329E-2</v>
      </c>
      <c r="C16" s="68" t="s">
        <v>490</v>
      </c>
      <c r="D16" s="69" t="s">
        <v>675</v>
      </c>
      <c r="E16" s="1"/>
      <c r="F16" s="70">
        <v>0.33</v>
      </c>
      <c r="G16" s="41"/>
      <c r="H16" s="74">
        <v>2</v>
      </c>
      <c r="I16" s="75">
        <v>0</v>
      </c>
      <c r="J16" s="1"/>
      <c r="K16" s="50" t="s">
        <v>482</v>
      </c>
    </row>
    <row r="17" spans="1:11" x14ac:dyDescent="0.25">
      <c r="A17" s="67">
        <v>15</v>
      </c>
      <c r="B17" s="77"/>
      <c r="C17" s="68" t="s">
        <v>492</v>
      </c>
      <c r="D17" s="69" t="s">
        <v>676</v>
      </c>
      <c r="E17" s="1"/>
      <c r="F17" s="70">
        <v>0</v>
      </c>
      <c r="G17" s="41"/>
      <c r="H17" s="74">
        <v>1</v>
      </c>
      <c r="I17" s="75">
        <v>0</v>
      </c>
      <c r="J17" s="1"/>
      <c r="K17" s="50"/>
    </row>
    <row r="18" spans="1:11" x14ac:dyDescent="0.25">
      <c r="A18" s="53"/>
      <c r="B18" s="53"/>
      <c r="C18" s="53"/>
      <c r="D18" s="53"/>
      <c r="E18" s="53"/>
      <c r="F18" s="53"/>
      <c r="G18" s="53"/>
      <c r="H18" s="53"/>
      <c r="I18" s="53"/>
      <c r="J18" s="53"/>
    </row>
    <row r="19" spans="1:11" x14ac:dyDescent="0.25">
      <c r="A19" s="67" t="s">
        <v>489</v>
      </c>
      <c r="B19" s="77">
        <v>8.3333333333333329E-2</v>
      </c>
      <c r="C19" s="68" t="s">
        <v>490</v>
      </c>
      <c r="D19" s="69" t="s">
        <v>677</v>
      </c>
      <c r="E19" s="1"/>
      <c r="F19" s="70">
        <v>1</v>
      </c>
      <c r="G19" s="41"/>
      <c r="H19" s="71">
        <v>4</v>
      </c>
      <c r="I19" s="73">
        <v>1</v>
      </c>
      <c r="J19" s="1"/>
      <c r="K19" s="50" t="s">
        <v>482</v>
      </c>
    </row>
    <row r="20" spans="1:11" x14ac:dyDescent="0.25">
      <c r="A20" s="67">
        <v>15</v>
      </c>
      <c r="B20" s="77"/>
      <c r="C20" s="68" t="s">
        <v>492</v>
      </c>
      <c r="D20" s="69" t="s">
        <v>678</v>
      </c>
      <c r="E20" s="1" t="s">
        <v>631</v>
      </c>
      <c r="F20" s="68" t="s">
        <v>632</v>
      </c>
      <c r="G20" s="41" t="s">
        <v>631</v>
      </c>
      <c r="H20" s="41" t="s">
        <v>631</v>
      </c>
      <c r="I20" s="41" t="s">
        <v>633</v>
      </c>
      <c r="J20" s="1"/>
      <c r="K20" s="50"/>
    </row>
    <row r="21" spans="1:11" x14ac:dyDescent="0.25">
      <c r="A21" s="53"/>
      <c r="B21" s="53"/>
      <c r="C21" s="53"/>
      <c r="D21" s="53"/>
      <c r="E21" s="53"/>
      <c r="F21" s="53"/>
      <c r="G21" s="53"/>
      <c r="H21" s="53"/>
      <c r="I21" s="53"/>
      <c r="J21" s="53"/>
    </row>
    <row r="22" spans="1:11" x14ac:dyDescent="0.25">
      <c r="A22" s="67" t="s">
        <v>489</v>
      </c>
      <c r="B22" s="77">
        <v>8.3333333333333329E-2</v>
      </c>
      <c r="C22" s="68" t="s">
        <v>490</v>
      </c>
      <c r="D22" s="69" t="s">
        <v>679</v>
      </c>
      <c r="E22" s="1" t="s">
        <v>631</v>
      </c>
      <c r="F22" s="68" t="s">
        <v>632</v>
      </c>
      <c r="G22" s="41" t="s">
        <v>631</v>
      </c>
      <c r="H22" s="41" t="s">
        <v>631</v>
      </c>
      <c r="I22" s="41" t="s">
        <v>633</v>
      </c>
      <c r="J22" s="1"/>
      <c r="K22" s="50" t="s">
        <v>482</v>
      </c>
    </row>
    <row r="23" spans="1:11" x14ac:dyDescent="0.25">
      <c r="A23" s="67">
        <v>15</v>
      </c>
      <c r="B23" s="77"/>
      <c r="C23" s="68" t="s">
        <v>492</v>
      </c>
      <c r="D23" s="69" t="s">
        <v>680</v>
      </c>
      <c r="E23" s="1"/>
      <c r="F23" s="70">
        <v>0</v>
      </c>
      <c r="G23" s="41"/>
      <c r="H23" s="71">
        <v>5</v>
      </c>
      <c r="I23" s="73">
        <v>1</v>
      </c>
      <c r="J23" s="1"/>
      <c r="K23" s="50"/>
    </row>
    <row r="24" spans="1:11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</row>
    <row r="25" spans="1:11" x14ac:dyDescent="0.25">
      <c r="A25" s="67" t="s">
        <v>489</v>
      </c>
      <c r="B25" s="77">
        <v>8.3333333333333329E-2</v>
      </c>
      <c r="C25" s="68" t="s">
        <v>490</v>
      </c>
      <c r="D25" s="69" t="s">
        <v>681</v>
      </c>
      <c r="E25" s="1"/>
      <c r="F25" s="70">
        <v>0</v>
      </c>
      <c r="G25" s="41"/>
      <c r="H25" s="74">
        <v>1</v>
      </c>
      <c r="I25" s="75">
        <v>0</v>
      </c>
      <c r="J25" s="1"/>
      <c r="K25" s="50" t="s">
        <v>482</v>
      </c>
    </row>
    <row r="26" spans="1:11" x14ac:dyDescent="0.25">
      <c r="A26" s="67">
        <v>15</v>
      </c>
      <c r="B26" s="77"/>
      <c r="C26" s="68" t="s">
        <v>492</v>
      </c>
      <c r="D26" s="69" t="s">
        <v>682</v>
      </c>
      <c r="E26" s="1" t="s">
        <v>631</v>
      </c>
      <c r="F26" s="68" t="s">
        <v>632</v>
      </c>
      <c r="G26" s="41" t="s">
        <v>631</v>
      </c>
      <c r="H26" s="41" t="s">
        <v>631</v>
      </c>
      <c r="I26" s="41" t="s">
        <v>633</v>
      </c>
      <c r="J26" s="1"/>
      <c r="K26" s="50"/>
    </row>
    <row r="27" spans="1:11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</row>
    <row r="28" spans="1:11" x14ac:dyDescent="0.25">
      <c r="A28" s="67" t="s">
        <v>489</v>
      </c>
      <c r="B28" s="77">
        <v>8.3333333333333329E-2</v>
      </c>
      <c r="C28" s="68" t="s">
        <v>490</v>
      </c>
      <c r="D28" s="69" t="s">
        <v>683</v>
      </c>
      <c r="E28" s="1"/>
      <c r="F28" s="70">
        <v>0</v>
      </c>
      <c r="G28" s="41"/>
      <c r="H28" s="71">
        <v>5</v>
      </c>
      <c r="I28" s="73">
        <v>1</v>
      </c>
      <c r="J28" s="1"/>
      <c r="K28" s="50" t="s">
        <v>482</v>
      </c>
    </row>
    <row r="29" spans="1:11" x14ac:dyDescent="0.25">
      <c r="A29" s="67">
        <v>15</v>
      </c>
      <c r="B29" s="77"/>
      <c r="C29" s="68" t="s">
        <v>492</v>
      </c>
      <c r="D29" s="69" t="s">
        <v>684</v>
      </c>
      <c r="E29" s="1"/>
      <c r="F29" s="70">
        <v>1</v>
      </c>
      <c r="G29" s="41"/>
      <c r="H29" s="71">
        <v>3</v>
      </c>
      <c r="I29" s="73">
        <v>1</v>
      </c>
      <c r="J29" s="1"/>
      <c r="K29" s="50"/>
    </row>
    <row r="30" spans="1:11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</row>
    <row r="31" spans="1:11" x14ac:dyDescent="0.25">
      <c r="A31" s="67" t="s">
        <v>489</v>
      </c>
      <c r="B31" s="77">
        <v>8.3333333333333329E-2</v>
      </c>
      <c r="C31" s="68" t="s">
        <v>490</v>
      </c>
      <c r="D31" s="69" t="s">
        <v>685</v>
      </c>
      <c r="E31" s="1"/>
      <c r="F31" s="70">
        <v>1</v>
      </c>
      <c r="G31" s="41"/>
      <c r="H31" s="71">
        <v>3</v>
      </c>
      <c r="I31" s="73">
        <v>1</v>
      </c>
      <c r="J31" s="1"/>
      <c r="K31" s="50" t="s">
        <v>482</v>
      </c>
    </row>
    <row r="32" spans="1:11" x14ac:dyDescent="0.25">
      <c r="A32" s="67">
        <v>15</v>
      </c>
      <c r="B32" s="77"/>
      <c r="C32" s="68" t="s">
        <v>492</v>
      </c>
      <c r="D32" s="69" t="s">
        <v>686</v>
      </c>
      <c r="E32" s="1"/>
      <c r="F32" s="70">
        <v>0</v>
      </c>
      <c r="G32" s="41"/>
      <c r="H32" s="71">
        <v>4</v>
      </c>
      <c r="I32" s="73">
        <v>1</v>
      </c>
      <c r="J32" s="1"/>
      <c r="K32" s="50"/>
    </row>
    <row r="33" spans="1:11" ht="15" customHeight="1" x14ac:dyDescent="0.25">
      <c r="A33" s="78" t="s">
        <v>514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</row>
  </sheetData>
  <mergeCells count="34">
    <mergeCell ref="A30:J30"/>
    <mergeCell ref="B31:B32"/>
    <mergeCell ref="K31:K32"/>
    <mergeCell ref="A33:K33"/>
    <mergeCell ref="A24:J24"/>
    <mergeCell ref="B25:B26"/>
    <mergeCell ref="K25:K26"/>
    <mergeCell ref="A27:J27"/>
    <mergeCell ref="B28:B29"/>
    <mergeCell ref="K28:K29"/>
    <mergeCell ref="A18:J18"/>
    <mergeCell ref="B19:B20"/>
    <mergeCell ref="K19:K20"/>
    <mergeCell ref="A21:J21"/>
    <mergeCell ref="B22:B23"/>
    <mergeCell ref="K22:K23"/>
    <mergeCell ref="A12:J12"/>
    <mergeCell ref="B13:B14"/>
    <mergeCell ref="K13:K14"/>
    <mergeCell ref="A15:J15"/>
    <mergeCell ref="B16:B17"/>
    <mergeCell ref="K16:K17"/>
    <mergeCell ref="A6:J6"/>
    <mergeCell ref="B7:B8"/>
    <mergeCell ref="K7:K8"/>
    <mergeCell ref="A9:J9"/>
    <mergeCell ref="B10:B11"/>
    <mergeCell ref="K10:K11"/>
    <mergeCell ref="A1:C1"/>
    <mergeCell ref="D1:F1"/>
    <mergeCell ref="A2:J2"/>
    <mergeCell ref="A3:J3"/>
    <mergeCell ref="B4:B5"/>
    <mergeCell ref="K4:K5"/>
  </mergeCells>
  <hyperlinks>
    <hyperlink ref="K4" r:id="rId1" tooltip="AS Roma vs Sassuolo" display="https://www.soccerstats.com/pmatch.asp?league=italy&amp;stats=24-7-14-2020-as-roma-sassuolo" xr:uid="{7E27501F-5755-487D-9945-343EEE7E28D0}"/>
    <hyperlink ref="K7" r:id="rId2" tooltip="Brescia vs Bologna" display="https://www.soccerstats.com/pmatch.asp?league=italy&amp;stats=28-12-16-2020-brescia-bologna" xr:uid="{E9F7BA93-F66B-4B7D-96A6-A150D454ECDD}"/>
    <hyperlink ref="K10" r:id="rId3" tooltip="Fiorentina vs Juventus" display="https://www.soccerstats.com/pmatch.asp?league=italy&amp;stats=23-3-2-2020-fiorentina-juventus" xr:uid="{163F1E86-DEF2-4B82-9A03-192454769FDB}"/>
    <hyperlink ref="K13" r:id="rId4" tooltip="Genoa vs Atalanta" display="https://www.soccerstats.com/pmatch.asp?league=italy&amp;stats=27-8-18-2020-genoa-atalanta" xr:uid="{36358072-DC23-42C0-B027-3706142874F2}"/>
    <hyperlink ref="K16" r:id="rId5" tooltip="Hellas Verona vs AC Milan" display="https://www.soccerstats.com/pmatch.asp?league=italy&amp;stats=29-15-6-2020-hellas-verona-ac-milan" xr:uid="{DD479CCD-84FD-41F6-B891-61749BABBE5E}"/>
    <hyperlink ref="K19" r:id="rId6" tooltip="Inter Milan vs Udinese" display="https://www.soccerstats.com/pmatch.asp?league=italy&amp;stats=22-19-5-2020-inter-milan-udinese" xr:uid="{BD18ED00-1D80-4535-BECA-098FBF52D09F}"/>
    <hyperlink ref="K22" r:id="rId7" tooltip="Napoli vs Sampdoria" display="https://www.soccerstats.com/pmatch.asp?league=italy&amp;stats=21-4-9-2020-napoli-sampdoria" xr:uid="{3FE292F1-C770-4853-B5DC-628B78EDFF73}"/>
    <hyperlink ref="K25" r:id="rId8" tooltip="Parma vs Cagliari" display="https://www.soccerstats.com/pmatch.asp?league=italy&amp;stats=25-1-11-2020-parma-cagliari" xr:uid="{E0CB1F8B-F929-4118-A97E-0D6D9603B234}"/>
    <hyperlink ref="K28" r:id="rId9" tooltip="SPAL vs Lazio" display="https://www.soccerstats.com/pmatch.asp?league=italy&amp;stats=30-17-10-2020-spal-lazio" xr:uid="{BD0DA8D0-ACB7-4EB5-8AD2-6397CBAFA707}"/>
    <hyperlink ref="K31" r:id="rId10" tooltip="Torino vs Lecce" display="https://www.soccerstats.com/pmatch.asp?league=italy&amp;stats=26-13-20-2020-torino-lecce" xr:uid="{A1DF948A-8DC9-4E4E-9ECE-2F1FAE5645CC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31"/>
  <dimension ref="A1:AG145"/>
  <sheetViews>
    <sheetView topLeftCell="J1" zoomScale="80" zoomScaleNormal="80" workbookViewId="0">
      <selection activeCell="U25" sqref="U25"/>
    </sheetView>
  </sheetViews>
  <sheetFormatPr baseColWidth="10" defaultRowHeight="15" x14ac:dyDescent="0.25"/>
  <cols>
    <col min="1" max="1" width="18.7109375" bestFit="1" customWidth="1"/>
    <col min="2" max="2" width="12" bestFit="1" customWidth="1"/>
    <col min="3" max="3" width="4.5703125" bestFit="1" customWidth="1"/>
    <col min="4" max="4" width="6.7109375" bestFit="1" customWidth="1"/>
    <col min="5" max="8" width="6.140625" bestFit="1" customWidth="1"/>
    <col min="9" max="10" width="6" bestFit="1" customWidth="1"/>
    <col min="11" max="13" width="6.140625" bestFit="1" customWidth="1"/>
    <col min="14" max="14" width="6.28515625" bestFit="1" customWidth="1"/>
    <col min="15" max="15" width="6.140625" bestFit="1" customWidth="1"/>
    <col min="16" max="16" width="3.85546875" bestFit="1" customWidth="1"/>
  </cols>
  <sheetData>
    <row r="1" spans="1:33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33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33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  <c r="V3" s="25"/>
      <c r="W3" s="25"/>
      <c r="X3" s="25"/>
      <c r="Y3" s="25"/>
      <c r="Z3" s="34"/>
      <c r="AA3" s="25"/>
      <c r="AB3" t="s">
        <v>517</v>
      </c>
      <c r="AC3" s="5" t="s">
        <v>518</v>
      </c>
      <c r="AD3" t="s">
        <v>519</v>
      </c>
      <c r="AE3" s="5" t="s">
        <v>520</v>
      </c>
      <c r="AF3" s="5" t="s">
        <v>521</v>
      </c>
      <c r="AG3" s="44" t="s">
        <v>522</v>
      </c>
    </row>
    <row r="4" spans="1:33" ht="15.75" thickBot="1" x14ac:dyDescent="0.3">
      <c r="A4" s="85"/>
      <c r="B4" s="2" t="s">
        <v>312</v>
      </c>
      <c r="C4" s="71">
        <v>2</v>
      </c>
      <c r="D4" s="82">
        <v>7</v>
      </c>
      <c r="E4" s="72">
        <v>1</v>
      </c>
      <c r="F4" s="72">
        <v>1</v>
      </c>
      <c r="G4" s="72">
        <v>1</v>
      </c>
      <c r="H4" s="72">
        <v>1</v>
      </c>
      <c r="I4" s="72">
        <v>1</v>
      </c>
      <c r="J4" s="72">
        <v>1</v>
      </c>
      <c r="K4" s="72">
        <v>1</v>
      </c>
      <c r="L4" s="72">
        <v>1</v>
      </c>
      <c r="M4" s="72">
        <v>0</v>
      </c>
      <c r="N4" s="72">
        <v>0</v>
      </c>
      <c r="O4" s="72">
        <v>0</v>
      </c>
      <c r="P4" s="72">
        <v>0</v>
      </c>
      <c r="Q4" t="str">
        <f>B4</f>
        <v xml:space="preserve">Napoli 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Bet</v>
      </c>
      <c r="U4" s="4" t="str">
        <f t="shared" si="0"/>
        <v>Bet</v>
      </c>
      <c r="V4" s="26">
        <f>IF(R4="bet",1,0)</f>
        <v>1</v>
      </c>
      <c r="W4" s="26">
        <f t="shared" ref="W4:W23" si="1">IF(S4="bet",1,0)</f>
        <v>1</v>
      </c>
      <c r="X4" s="26">
        <f t="shared" ref="X4:X23" si="2">IF(T4="bet",1,0)</f>
        <v>1</v>
      </c>
      <c r="Y4" s="26">
        <f t="shared" ref="Y4:Y23" si="3">IF(U4="bet",1,0)</f>
        <v>1</v>
      </c>
      <c r="Z4" s="35">
        <f>SUM(V4:Y4)</f>
        <v>4</v>
      </c>
      <c r="AA4" s="26"/>
      <c r="AC4" s="5"/>
      <c r="AE4" s="5"/>
      <c r="AF4" s="5"/>
      <c r="AG4" s="44" t="s">
        <v>515</v>
      </c>
    </row>
    <row r="5" spans="1:33" ht="15.75" thickBot="1" x14ac:dyDescent="0.3">
      <c r="A5" s="2" t="s">
        <v>313</v>
      </c>
      <c r="B5" s="71">
        <v>2</v>
      </c>
      <c r="C5" s="82">
        <v>5</v>
      </c>
      <c r="D5" s="72">
        <v>1</v>
      </c>
      <c r="E5" s="72">
        <v>1</v>
      </c>
      <c r="F5" s="72">
        <v>1</v>
      </c>
      <c r="G5" s="72">
        <v>1</v>
      </c>
      <c r="H5" s="72">
        <v>1</v>
      </c>
      <c r="I5" s="72">
        <v>0</v>
      </c>
      <c r="J5" s="72">
        <v>0</v>
      </c>
      <c r="K5" s="72">
        <v>1</v>
      </c>
      <c r="L5" s="72">
        <v>0</v>
      </c>
      <c r="M5" s="72">
        <v>0</v>
      </c>
      <c r="N5" s="72">
        <v>0</v>
      </c>
      <c r="O5" s="72">
        <v>0</v>
      </c>
      <c r="Q5" t="str">
        <f>A5</f>
        <v xml:space="preserve">Atalanta </v>
      </c>
      <c r="R5" s="4" t="str">
        <f>IF(D5&lt;$Q$1,"No Bet","Bet")</f>
        <v>Bet</v>
      </c>
      <c r="S5" s="4" t="str">
        <f t="shared" ref="S5:U5" si="4">IF(E5&lt;$Q$1,"No Bet","Bet")</f>
        <v>Bet</v>
      </c>
      <c r="T5" s="4" t="str">
        <f t="shared" si="4"/>
        <v>Bet</v>
      </c>
      <c r="U5" s="4" t="str">
        <f t="shared" si="4"/>
        <v>Bet</v>
      </c>
      <c r="V5" s="26">
        <f t="shared" ref="V5:V13" si="5">IF(R5="bet",1,0)</f>
        <v>1</v>
      </c>
      <c r="W5" s="26">
        <f t="shared" si="1"/>
        <v>1</v>
      </c>
      <c r="X5" s="26">
        <f t="shared" si="2"/>
        <v>1</v>
      </c>
      <c r="Y5" s="26">
        <f t="shared" si="3"/>
        <v>1</v>
      </c>
      <c r="Z5" s="35">
        <f t="shared" ref="Z5:Z13" si="6">SUM(V5:Y5)</f>
        <v>4</v>
      </c>
      <c r="AA5" s="25"/>
      <c r="AB5" t="str">
        <f>'Matchs Serie A'!D4</f>
        <v xml:space="preserve">AS Roma  </v>
      </c>
      <c r="AC5" s="5">
        <f>VLOOKUP(TRIM(AB5)&amp;" ",Q$4:Z$27,10,0)</f>
        <v>2</v>
      </c>
      <c r="AD5" t="str">
        <f>'Matchs Serie A'!D5</f>
        <v xml:space="preserve">Sassuolo  </v>
      </c>
      <c r="AE5" s="5">
        <f>VLOOKUP(TRIM(AD5)&amp;" ",Q$4:Z$27,10,0)</f>
        <v>3</v>
      </c>
      <c r="AF5" s="5">
        <f>AC5+AE5</f>
        <v>5</v>
      </c>
      <c r="AG5" s="45" t="str">
        <f>IF(AF5&lt;2,"",IF(AF5=2,"0.5",IF(AF5=3,"1",IF(AF5=4,"1.5",IF(AF5=5,"2",IF(AF5=6,"2.5",IF(AF5=7,"3",IF(AF5=8,"3.5"))))))))</f>
        <v>2</v>
      </c>
    </row>
    <row r="6" spans="1:33" ht="15.75" thickBot="1" x14ac:dyDescent="0.3">
      <c r="A6" s="2" t="s">
        <v>314</v>
      </c>
      <c r="B6" s="71">
        <v>2</v>
      </c>
      <c r="C6" s="82">
        <v>5</v>
      </c>
      <c r="D6" s="72">
        <v>1</v>
      </c>
      <c r="E6" s="72">
        <v>1</v>
      </c>
      <c r="F6" s="72">
        <v>1</v>
      </c>
      <c r="G6" s="72">
        <v>0.5</v>
      </c>
      <c r="H6" s="72">
        <v>0.5</v>
      </c>
      <c r="I6" s="72">
        <v>0.5</v>
      </c>
      <c r="J6" s="72">
        <v>0.5</v>
      </c>
      <c r="K6" s="72">
        <v>1</v>
      </c>
      <c r="L6" s="72">
        <v>0</v>
      </c>
      <c r="M6" s="72">
        <v>0</v>
      </c>
      <c r="N6" s="72">
        <v>0</v>
      </c>
      <c r="O6" s="72">
        <v>0</v>
      </c>
      <c r="Q6" t="str">
        <f t="shared" ref="Q6:Q23" si="7">A6</f>
        <v xml:space="preserve">Fiorentina </v>
      </c>
      <c r="R6" s="4" t="str">
        <f t="shared" ref="R6:R23" si="8">IF(D6&lt;$Q$1,"No Bet","Bet")</f>
        <v>Bet</v>
      </c>
      <c r="S6" s="4" t="str">
        <f t="shared" ref="S6:S23" si="9">IF(E6&lt;$Q$1,"No Bet","Bet")</f>
        <v>Bet</v>
      </c>
      <c r="T6" s="4" t="str">
        <f t="shared" ref="T6:T23" si="10">IF(F6&lt;$Q$1,"No Bet","Bet")</f>
        <v>Bet</v>
      </c>
      <c r="U6" s="4" t="str">
        <f t="shared" ref="U6:U23" si="11">IF(G6&lt;$Q$1,"No Bet","Bet")</f>
        <v>No Bet</v>
      </c>
      <c r="V6" s="26">
        <f t="shared" si="5"/>
        <v>1</v>
      </c>
      <c r="W6" s="26">
        <f t="shared" si="1"/>
        <v>1</v>
      </c>
      <c r="X6" s="26">
        <f t="shared" si="2"/>
        <v>1</v>
      </c>
      <c r="Y6" s="26">
        <f t="shared" si="3"/>
        <v>0</v>
      </c>
      <c r="Z6" s="35">
        <f t="shared" si="6"/>
        <v>3</v>
      </c>
      <c r="AA6" s="25"/>
      <c r="AB6" t="str">
        <f>'Matchs Serie A'!D7</f>
        <v xml:space="preserve">Brescia  </v>
      </c>
      <c r="AC6" s="5">
        <f t="shared" ref="AC6:AC14" si="12">VLOOKUP(TRIM(AB6)&amp;" ",Q$4:Z$27,10,0)</f>
        <v>1</v>
      </c>
      <c r="AD6" t="str">
        <f>'Matchs Serie A'!D8</f>
        <v xml:space="preserve">Bologna  </v>
      </c>
      <c r="AE6" s="5">
        <f t="shared" ref="AE6:AE14" si="13">VLOOKUP(TRIM(AD6)&amp;" ",Q$4:Z$27,10,0)</f>
        <v>1</v>
      </c>
      <c r="AF6" s="5">
        <f t="shared" ref="AF6:AF14" si="14">AC6+AE6</f>
        <v>2</v>
      </c>
      <c r="AG6" s="45" t="str">
        <f t="shared" ref="AG6:AG14" si="15">IF(AF6&lt;2,"",IF(AF6=2,"0.5",IF(AF6=3,"1",IF(AF6=4,"1.5",IF(AF6=5,"2",IF(AF6=6,"2.5",IF(AF6=7,"3",IF(AF6=8,"3.5"))))))))</f>
        <v>0.5</v>
      </c>
    </row>
    <row r="7" spans="1:33" ht="15.75" thickBot="1" x14ac:dyDescent="0.3">
      <c r="A7" s="2" t="s">
        <v>315</v>
      </c>
      <c r="B7" s="71">
        <v>2</v>
      </c>
      <c r="C7" s="82">
        <v>4.5</v>
      </c>
      <c r="D7" s="72">
        <v>1</v>
      </c>
      <c r="E7" s="72">
        <v>1</v>
      </c>
      <c r="F7" s="72">
        <v>1</v>
      </c>
      <c r="G7" s="72">
        <v>0.5</v>
      </c>
      <c r="H7" s="72">
        <v>0.5</v>
      </c>
      <c r="I7" s="72">
        <v>0.5</v>
      </c>
      <c r="J7" s="72">
        <v>0</v>
      </c>
      <c r="K7" s="72">
        <v>1</v>
      </c>
      <c r="L7" s="72">
        <v>0</v>
      </c>
      <c r="M7" s="72">
        <v>0</v>
      </c>
      <c r="N7" s="72">
        <v>0</v>
      </c>
      <c r="O7" s="72">
        <v>0</v>
      </c>
      <c r="Q7" t="str">
        <f t="shared" si="7"/>
        <v xml:space="preserve">Genoa </v>
      </c>
      <c r="R7" s="4" t="str">
        <f t="shared" si="8"/>
        <v>Bet</v>
      </c>
      <c r="S7" s="4" t="str">
        <f t="shared" si="9"/>
        <v>Bet</v>
      </c>
      <c r="T7" s="4" t="str">
        <f t="shared" si="10"/>
        <v>Bet</v>
      </c>
      <c r="U7" s="4" t="str">
        <f t="shared" si="11"/>
        <v>No Bet</v>
      </c>
      <c r="V7" s="26">
        <f t="shared" si="5"/>
        <v>1</v>
      </c>
      <c r="W7" s="26">
        <f t="shared" si="1"/>
        <v>1</v>
      </c>
      <c r="X7" s="26">
        <f t="shared" si="2"/>
        <v>1</v>
      </c>
      <c r="Y7" s="26">
        <f t="shared" si="3"/>
        <v>0</v>
      </c>
      <c r="Z7" s="35">
        <f t="shared" si="6"/>
        <v>3</v>
      </c>
      <c r="AA7" s="25"/>
      <c r="AB7" t="str">
        <f>'Matchs Serie A'!D10</f>
        <v xml:space="preserve">Fiorentina  </v>
      </c>
      <c r="AC7" s="5">
        <f t="shared" si="12"/>
        <v>3</v>
      </c>
      <c r="AD7" t="str">
        <f>'Matchs Serie A'!D11</f>
        <v xml:space="preserve">Juventus  </v>
      </c>
      <c r="AE7" s="5">
        <f t="shared" si="13"/>
        <v>1</v>
      </c>
      <c r="AF7" s="5">
        <f t="shared" si="14"/>
        <v>4</v>
      </c>
      <c r="AG7" s="45" t="str">
        <f t="shared" si="15"/>
        <v>1.5</v>
      </c>
    </row>
    <row r="8" spans="1:33" ht="15.75" thickBot="1" x14ac:dyDescent="0.3">
      <c r="A8" s="2" t="s">
        <v>316</v>
      </c>
      <c r="B8" s="71">
        <v>2</v>
      </c>
      <c r="C8" s="82">
        <v>4</v>
      </c>
      <c r="D8" s="72">
        <v>1</v>
      </c>
      <c r="E8" s="72">
        <v>1</v>
      </c>
      <c r="F8" s="72">
        <v>0.5</v>
      </c>
      <c r="G8" s="72">
        <v>0.5</v>
      </c>
      <c r="H8" s="72">
        <v>0.5</v>
      </c>
      <c r="I8" s="72">
        <v>0.5</v>
      </c>
      <c r="J8" s="72">
        <v>0</v>
      </c>
      <c r="K8" s="72">
        <v>1</v>
      </c>
      <c r="L8" s="72">
        <v>0</v>
      </c>
      <c r="M8" s="72">
        <v>0</v>
      </c>
      <c r="N8" s="72">
        <v>0</v>
      </c>
      <c r="O8" s="72">
        <v>0</v>
      </c>
      <c r="Q8" t="str">
        <f t="shared" si="7"/>
        <v xml:space="preserve">AS Roma </v>
      </c>
      <c r="R8" s="4" t="str">
        <f t="shared" si="8"/>
        <v>Bet</v>
      </c>
      <c r="S8" s="4" t="str">
        <f t="shared" si="9"/>
        <v>Bet</v>
      </c>
      <c r="T8" s="4" t="str">
        <f t="shared" si="10"/>
        <v>No Bet</v>
      </c>
      <c r="U8" s="4" t="str">
        <f t="shared" si="11"/>
        <v>No Bet</v>
      </c>
      <c r="V8" s="26">
        <f t="shared" si="5"/>
        <v>1</v>
      </c>
      <c r="W8" s="26">
        <f t="shared" si="1"/>
        <v>1</v>
      </c>
      <c r="X8" s="26">
        <f t="shared" si="2"/>
        <v>0</v>
      </c>
      <c r="Y8" s="26">
        <f t="shared" si="3"/>
        <v>0</v>
      </c>
      <c r="Z8" s="35">
        <f t="shared" si="6"/>
        <v>2</v>
      </c>
      <c r="AA8" s="25"/>
      <c r="AB8" t="str">
        <f>'Matchs Serie A'!D13</f>
        <v xml:space="preserve">Genoa  </v>
      </c>
      <c r="AC8" s="5">
        <f t="shared" si="12"/>
        <v>3</v>
      </c>
      <c r="AD8" t="str">
        <f>'Matchs Serie A'!D14</f>
        <v xml:space="preserve">Atalanta  </v>
      </c>
      <c r="AE8" s="5">
        <f t="shared" si="13"/>
        <v>4</v>
      </c>
      <c r="AF8" s="5">
        <f t="shared" si="14"/>
        <v>7</v>
      </c>
      <c r="AG8" s="45" t="str">
        <f t="shared" si="15"/>
        <v>3</v>
      </c>
    </row>
    <row r="9" spans="1:33" ht="15.75" thickBot="1" x14ac:dyDescent="0.3">
      <c r="A9" s="2" t="s">
        <v>317</v>
      </c>
      <c r="B9" s="71">
        <v>2</v>
      </c>
      <c r="C9" s="82">
        <v>4</v>
      </c>
      <c r="D9" s="72">
        <v>1</v>
      </c>
      <c r="E9" s="72">
        <v>0.5</v>
      </c>
      <c r="F9" s="72">
        <v>0.5</v>
      </c>
      <c r="G9" s="72">
        <v>0.5</v>
      </c>
      <c r="H9" s="72">
        <v>0.5</v>
      </c>
      <c r="I9" s="72">
        <v>0.5</v>
      </c>
      <c r="J9" s="72">
        <v>0.5</v>
      </c>
      <c r="K9" s="72">
        <v>0.5</v>
      </c>
      <c r="L9" s="72">
        <v>0.5</v>
      </c>
      <c r="M9" s="72">
        <v>0</v>
      </c>
      <c r="N9" s="72">
        <v>0.5</v>
      </c>
      <c r="O9" s="72">
        <v>0</v>
      </c>
      <c r="Q9" t="str">
        <f t="shared" si="7"/>
        <v xml:space="preserve">Juventus </v>
      </c>
      <c r="R9" s="4" t="str">
        <f t="shared" si="8"/>
        <v>Bet</v>
      </c>
      <c r="S9" s="4" t="str">
        <f t="shared" si="9"/>
        <v>No Bet</v>
      </c>
      <c r="T9" s="4" t="str">
        <f t="shared" si="10"/>
        <v>No Bet</v>
      </c>
      <c r="U9" s="4" t="str">
        <f t="shared" si="11"/>
        <v>No Bet</v>
      </c>
      <c r="V9" s="26">
        <f t="shared" si="5"/>
        <v>1</v>
      </c>
      <c r="W9" s="26">
        <f t="shared" si="1"/>
        <v>0</v>
      </c>
      <c r="X9" s="26">
        <f t="shared" si="2"/>
        <v>0</v>
      </c>
      <c r="Y9" s="26">
        <f t="shared" si="3"/>
        <v>0</v>
      </c>
      <c r="Z9" s="35">
        <f t="shared" si="6"/>
        <v>1</v>
      </c>
      <c r="AA9" s="25"/>
      <c r="AB9" t="str">
        <f>'Matchs Serie A'!D16</f>
        <v xml:space="preserve">Hellas Verona  </v>
      </c>
      <c r="AC9" s="5">
        <f t="shared" si="12"/>
        <v>1</v>
      </c>
      <c r="AD9" t="str">
        <f>'Matchs Serie A'!D17</f>
        <v xml:space="preserve">AC Milan  </v>
      </c>
      <c r="AE9" s="5">
        <f t="shared" si="13"/>
        <v>1</v>
      </c>
      <c r="AF9" s="5">
        <f t="shared" si="14"/>
        <v>2</v>
      </c>
      <c r="AG9" s="45" t="str">
        <f t="shared" si="15"/>
        <v>0.5</v>
      </c>
    </row>
    <row r="10" spans="1:33" ht="15.75" thickBot="1" x14ac:dyDescent="0.3">
      <c r="A10" s="2" t="s">
        <v>318</v>
      </c>
      <c r="B10" s="71">
        <v>2</v>
      </c>
      <c r="C10" s="82">
        <v>4</v>
      </c>
      <c r="D10" s="72">
        <v>1</v>
      </c>
      <c r="E10" s="72">
        <v>1</v>
      </c>
      <c r="F10" s="72">
        <v>1</v>
      </c>
      <c r="G10" s="72">
        <v>0.5</v>
      </c>
      <c r="H10" s="72">
        <v>0.5</v>
      </c>
      <c r="I10" s="72">
        <v>0</v>
      </c>
      <c r="J10" s="72">
        <v>0</v>
      </c>
      <c r="K10" s="72">
        <v>0.5</v>
      </c>
      <c r="L10" s="72">
        <v>0</v>
      </c>
      <c r="M10" s="72">
        <v>0.5</v>
      </c>
      <c r="N10" s="72">
        <v>0</v>
      </c>
      <c r="O10" s="72">
        <v>0.5</v>
      </c>
      <c r="Q10" t="str">
        <f t="shared" si="7"/>
        <v xml:space="preserve">Sampdoria </v>
      </c>
      <c r="R10" s="4" t="str">
        <f t="shared" si="8"/>
        <v>Bet</v>
      </c>
      <c r="S10" s="4" t="str">
        <f t="shared" si="9"/>
        <v>Bet</v>
      </c>
      <c r="T10" s="4" t="str">
        <f t="shared" si="10"/>
        <v>Bet</v>
      </c>
      <c r="U10" s="4" t="str">
        <f t="shared" si="11"/>
        <v>No Bet</v>
      </c>
      <c r="V10" s="26">
        <f t="shared" si="5"/>
        <v>1</v>
      </c>
      <c r="W10" s="26">
        <f t="shared" si="1"/>
        <v>1</v>
      </c>
      <c r="X10" s="26">
        <f t="shared" si="2"/>
        <v>1</v>
      </c>
      <c r="Y10" s="26">
        <f t="shared" si="3"/>
        <v>0</v>
      </c>
      <c r="Z10" s="35">
        <f t="shared" si="6"/>
        <v>3</v>
      </c>
      <c r="AA10" s="25"/>
      <c r="AB10" s="36" t="str">
        <f>'Matchs Serie A'!D19</f>
        <v xml:space="preserve">Inter Milan  </v>
      </c>
      <c r="AC10" s="5">
        <f t="shared" si="12"/>
        <v>3</v>
      </c>
      <c r="AD10" t="str">
        <f>'Matchs Serie A'!D20</f>
        <v xml:space="preserve">Udinese  </v>
      </c>
      <c r="AE10" s="5">
        <f t="shared" si="13"/>
        <v>1</v>
      </c>
      <c r="AF10" s="5">
        <f t="shared" si="14"/>
        <v>4</v>
      </c>
      <c r="AG10" s="45" t="str">
        <f t="shared" si="15"/>
        <v>1.5</v>
      </c>
    </row>
    <row r="11" spans="1:33" ht="15.75" thickBot="1" x14ac:dyDescent="0.3">
      <c r="A11" s="2" t="s">
        <v>319</v>
      </c>
      <c r="B11" s="71">
        <v>2</v>
      </c>
      <c r="C11" s="82">
        <v>4</v>
      </c>
      <c r="D11" s="72">
        <v>1</v>
      </c>
      <c r="E11" s="72">
        <v>1</v>
      </c>
      <c r="F11" s="72">
        <v>1</v>
      </c>
      <c r="G11" s="72">
        <v>0.5</v>
      </c>
      <c r="H11" s="72">
        <v>0.5</v>
      </c>
      <c r="I11" s="72">
        <v>0</v>
      </c>
      <c r="J11" s="72">
        <v>0</v>
      </c>
      <c r="K11" s="72">
        <v>1</v>
      </c>
      <c r="L11" s="72">
        <v>0</v>
      </c>
      <c r="M11" s="72">
        <v>0</v>
      </c>
      <c r="N11" s="72">
        <v>0</v>
      </c>
      <c r="O11" s="72">
        <v>0</v>
      </c>
      <c r="Q11" t="str">
        <f t="shared" si="7"/>
        <v xml:space="preserve">Sassuolo </v>
      </c>
      <c r="R11" s="4" t="str">
        <f t="shared" si="8"/>
        <v>Bet</v>
      </c>
      <c r="S11" s="4" t="str">
        <f t="shared" si="9"/>
        <v>Bet</v>
      </c>
      <c r="T11" s="4" t="str">
        <f t="shared" si="10"/>
        <v>Bet</v>
      </c>
      <c r="U11" s="4" t="str">
        <f t="shared" si="11"/>
        <v>No Bet</v>
      </c>
      <c r="V11" s="26">
        <f t="shared" si="5"/>
        <v>1</v>
      </c>
      <c r="W11" s="26">
        <f t="shared" si="1"/>
        <v>1</v>
      </c>
      <c r="X11" s="26">
        <f t="shared" si="2"/>
        <v>1</v>
      </c>
      <c r="Y11" s="26">
        <f t="shared" si="3"/>
        <v>0</v>
      </c>
      <c r="Z11" s="35">
        <f t="shared" si="6"/>
        <v>3</v>
      </c>
      <c r="AA11" s="25"/>
      <c r="AB11" t="str">
        <f>'Matchs Serie A'!D22</f>
        <v xml:space="preserve">Napoli  </v>
      </c>
      <c r="AC11" s="5">
        <f t="shared" si="12"/>
        <v>4</v>
      </c>
      <c r="AD11" t="str">
        <f>'Matchs Serie A'!D23</f>
        <v xml:space="preserve">Sampdoria  </v>
      </c>
      <c r="AE11" s="5">
        <f t="shared" si="13"/>
        <v>3</v>
      </c>
      <c r="AF11" s="5">
        <f t="shared" si="14"/>
        <v>7</v>
      </c>
      <c r="AG11" s="45" t="str">
        <f t="shared" si="15"/>
        <v>3</v>
      </c>
    </row>
    <row r="12" spans="1:33" ht="15.75" thickBot="1" x14ac:dyDescent="0.3">
      <c r="A12" s="2" t="s">
        <v>320</v>
      </c>
      <c r="B12" s="71">
        <v>2</v>
      </c>
      <c r="C12" s="82">
        <v>4</v>
      </c>
      <c r="D12" s="72">
        <v>1</v>
      </c>
      <c r="E12" s="72">
        <v>1</v>
      </c>
      <c r="F12" s="72">
        <v>1</v>
      </c>
      <c r="G12" s="72">
        <v>0.5</v>
      </c>
      <c r="H12" s="72">
        <v>0.5</v>
      </c>
      <c r="I12" s="72">
        <v>0</v>
      </c>
      <c r="J12" s="72">
        <v>0</v>
      </c>
      <c r="K12" s="72">
        <v>1</v>
      </c>
      <c r="L12" s="72">
        <v>0</v>
      </c>
      <c r="M12" s="72">
        <v>0</v>
      </c>
      <c r="N12" s="72">
        <v>0</v>
      </c>
      <c r="O12" s="72">
        <v>0</v>
      </c>
      <c r="Q12" t="str">
        <f t="shared" si="7"/>
        <v xml:space="preserve">Torino </v>
      </c>
      <c r="R12" s="4" t="str">
        <f t="shared" si="8"/>
        <v>Bet</v>
      </c>
      <c r="S12" s="4" t="str">
        <f t="shared" si="9"/>
        <v>Bet</v>
      </c>
      <c r="T12" s="4" t="str">
        <f t="shared" si="10"/>
        <v>Bet</v>
      </c>
      <c r="U12" s="4" t="str">
        <f t="shared" si="11"/>
        <v>No Bet</v>
      </c>
      <c r="V12" s="26">
        <f t="shared" si="5"/>
        <v>1</v>
      </c>
      <c r="W12" s="26">
        <f t="shared" si="1"/>
        <v>1</v>
      </c>
      <c r="X12" s="26">
        <f t="shared" si="2"/>
        <v>1</v>
      </c>
      <c r="Y12" s="26">
        <f t="shared" si="3"/>
        <v>0</v>
      </c>
      <c r="Z12" s="35">
        <f t="shared" si="6"/>
        <v>3</v>
      </c>
      <c r="AA12" s="25"/>
      <c r="AB12" s="10" t="str">
        <f>'Matchs Serie A'!D25</f>
        <v xml:space="preserve">Parma  </v>
      </c>
      <c r="AC12" s="5">
        <f t="shared" si="12"/>
        <v>1</v>
      </c>
      <c r="AD12" t="str">
        <f>'Matchs Serie A'!D26</f>
        <v xml:space="preserve">Cagliari  </v>
      </c>
      <c r="AE12" s="5">
        <f t="shared" si="13"/>
        <v>1</v>
      </c>
      <c r="AF12" s="5">
        <f t="shared" si="14"/>
        <v>2</v>
      </c>
      <c r="AG12" s="45" t="str">
        <f t="shared" si="15"/>
        <v>0.5</v>
      </c>
    </row>
    <row r="13" spans="1:33" ht="15.75" thickBot="1" x14ac:dyDescent="0.3">
      <c r="A13" s="2" t="s">
        <v>321</v>
      </c>
      <c r="B13" s="71">
        <v>2</v>
      </c>
      <c r="C13" s="82">
        <v>3.5</v>
      </c>
      <c r="D13" s="72">
        <v>1</v>
      </c>
      <c r="E13" s="72">
        <v>1</v>
      </c>
      <c r="F13" s="72">
        <v>1</v>
      </c>
      <c r="G13" s="72">
        <v>0.5</v>
      </c>
      <c r="H13" s="72">
        <v>0</v>
      </c>
      <c r="I13" s="72">
        <v>0</v>
      </c>
      <c r="J13" s="72">
        <v>0</v>
      </c>
      <c r="K13" s="72">
        <v>0.5</v>
      </c>
      <c r="L13" s="72">
        <v>0.5</v>
      </c>
      <c r="M13" s="72">
        <v>0</v>
      </c>
      <c r="N13" s="72">
        <v>0.5</v>
      </c>
      <c r="O13" s="72">
        <v>0</v>
      </c>
      <c r="Q13" t="str">
        <f t="shared" si="7"/>
        <v xml:space="preserve">Inter Milan </v>
      </c>
      <c r="R13" s="4" t="str">
        <f t="shared" si="8"/>
        <v>Bet</v>
      </c>
      <c r="S13" s="4" t="str">
        <f t="shared" si="9"/>
        <v>Bet</v>
      </c>
      <c r="T13" s="4" t="str">
        <f t="shared" si="10"/>
        <v>Bet</v>
      </c>
      <c r="U13" s="4" t="str">
        <f t="shared" si="11"/>
        <v>No Bet</v>
      </c>
      <c r="V13" s="26">
        <f t="shared" si="5"/>
        <v>1</v>
      </c>
      <c r="W13" s="26">
        <f t="shared" si="1"/>
        <v>1</v>
      </c>
      <c r="X13" s="26">
        <f t="shared" si="2"/>
        <v>1</v>
      </c>
      <c r="Y13" s="26">
        <f t="shared" si="3"/>
        <v>0</v>
      </c>
      <c r="Z13" s="35">
        <f t="shared" si="6"/>
        <v>3</v>
      </c>
      <c r="AA13" s="25"/>
      <c r="AB13" s="10" t="str">
        <f>'Matchs Serie A'!D28</f>
        <v xml:space="preserve">SPAL  </v>
      </c>
      <c r="AC13" s="5">
        <f t="shared" si="12"/>
        <v>1</v>
      </c>
      <c r="AD13" s="10" t="str">
        <f>'Matchs Serie A'!D29</f>
        <v xml:space="preserve">Lazio  </v>
      </c>
      <c r="AE13" s="5">
        <f t="shared" si="13"/>
        <v>2</v>
      </c>
      <c r="AF13" s="5">
        <f t="shared" si="14"/>
        <v>3</v>
      </c>
      <c r="AG13" s="45" t="str">
        <f t="shared" si="15"/>
        <v>1</v>
      </c>
    </row>
    <row r="14" spans="1:33" x14ac:dyDescent="0.25">
      <c r="A14" s="2" t="s">
        <v>322</v>
      </c>
      <c r="B14" s="71">
        <v>2</v>
      </c>
      <c r="C14" s="82">
        <v>3</v>
      </c>
      <c r="D14" s="72">
        <v>1</v>
      </c>
      <c r="E14" s="72">
        <v>0.5</v>
      </c>
      <c r="F14" s="72">
        <v>0.5</v>
      </c>
      <c r="G14" s="72">
        <v>0.5</v>
      </c>
      <c r="H14" s="72">
        <v>0.5</v>
      </c>
      <c r="I14" s="72">
        <v>0</v>
      </c>
      <c r="J14" s="72">
        <v>0</v>
      </c>
      <c r="K14" s="72">
        <v>0.5</v>
      </c>
      <c r="L14" s="72">
        <v>0</v>
      </c>
      <c r="M14" s="72">
        <v>0.5</v>
      </c>
      <c r="N14" s="72">
        <v>0</v>
      </c>
      <c r="O14" s="72">
        <v>0.5</v>
      </c>
      <c r="Q14" t="str">
        <f t="shared" si="7"/>
        <v xml:space="preserve">SPAL </v>
      </c>
      <c r="R14" s="4" t="str">
        <f t="shared" si="8"/>
        <v>Bet</v>
      </c>
      <c r="S14" s="4" t="str">
        <f t="shared" si="9"/>
        <v>No Bet</v>
      </c>
      <c r="T14" s="4" t="str">
        <f t="shared" si="10"/>
        <v>No Bet</v>
      </c>
      <c r="U14" s="4" t="str">
        <f t="shared" si="11"/>
        <v>No Bet</v>
      </c>
      <c r="V14" s="26">
        <f>IF(R14="bet",1,0)</f>
        <v>1</v>
      </c>
      <c r="W14" s="26">
        <f t="shared" si="1"/>
        <v>0</v>
      </c>
      <c r="X14" s="26">
        <f t="shared" si="2"/>
        <v>0</v>
      </c>
      <c r="Y14" s="26">
        <f t="shared" si="3"/>
        <v>0</v>
      </c>
      <c r="Z14" s="35">
        <f>SUM(V14:Y14)</f>
        <v>1</v>
      </c>
      <c r="AA14" s="25"/>
      <c r="AB14" s="10" t="str">
        <f>'Matchs Serie A'!D31</f>
        <v xml:space="preserve">Torino  </v>
      </c>
      <c r="AC14" s="5">
        <f t="shared" si="12"/>
        <v>3</v>
      </c>
      <c r="AD14" s="10" t="str">
        <f>'Matchs Serie A'!D32</f>
        <v xml:space="preserve">Lecce  </v>
      </c>
      <c r="AE14" s="5">
        <f t="shared" si="13"/>
        <v>1</v>
      </c>
      <c r="AF14" s="5">
        <f t="shared" si="14"/>
        <v>4</v>
      </c>
      <c r="AG14" s="45" t="str">
        <f t="shared" si="15"/>
        <v>1.5</v>
      </c>
    </row>
    <row r="15" spans="1:33" x14ac:dyDescent="0.25">
      <c r="A15" s="2" t="s">
        <v>323</v>
      </c>
      <c r="B15" s="71">
        <v>2</v>
      </c>
      <c r="C15" s="82">
        <v>2.5</v>
      </c>
      <c r="D15" s="72">
        <v>1</v>
      </c>
      <c r="E15" s="72">
        <v>1</v>
      </c>
      <c r="F15" s="72">
        <v>0.5</v>
      </c>
      <c r="G15" s="72">
        <v>0</v>
      </c>
      <c r="H15" s="72">
        <v>0</v>
      </c>
      <c r="I15" s="72">
        <v>0</v>
      </c>
      <c r="J15" s="72">
        <v>0</v>
      </c>
      <c r="K15" s="72">
        <v>0.5</v>
      </c>
      <c r="L15" s="72">
        <v>0.5</v>
      </c>
      <c r="M15" s="72">
        <v>0</v>
      </c>
      <c r="N15" s="72">
        <v>0.5</v>
      </c>
      <c r="O15" s="72">
        <v>0</v>
      </c>
      <c r="Q15" t="str">
        <f t="shared" si="7"/>
        <v xml:space="preserve">Lazio </v>
      </c>
      <c r="R15" s="4" t="str">
        <f t="shared" si="8"/>
        <v>Bet</v>
      </c>
      <c r="S15" s="4" t="str">
        <f t="shared" si="9"/>
        <v>Bet</v>
      </c>
      <c r="T15" s="4" t="str">
        <f t="shared" si="10"/>
        <v>No Bet</v>
      </c>
      <c r="U15" s="4" t="str">
        <f t="shared" si="11"/>
        <v>No Bet</v>
      </c>
      <c r="V15" s="26">
        <f t="shared" ref="V15:V23" si="16">IF(R15="bet",1,0)</f>
        <v>1</v>
      </c>
      <c r="W15" s="26">
        <f t="shared" si="1"/>
        <v>1</v>
      </c>
      <c r="X15" s="26">
        <f t="shared" si="2"/>
        <v>0</v>
      </c>
      <c r="Y15" s="26">
        <f t="shared" si="3"/>
        <v>0</v>
      </c>
      <c r="Z15" s="35">
        <f t="shared" ref="Z15:Z23" si="17">SUM(V15:Y15)</f>
        <v>2</v>
      </c>
      <c r="AB15" s="10"/>
    </row>
    <row r="16" spans="1:33" x14ac:dyDescent="0.25">
      <c r="A16" s="2" t="s">
        <v>324</v>
      </c>
      <c r="B16" s="71">
        <v>2</v>
      </c>
      <c r="C16" s="82">
        <v>2.5</v>
      </c>
      <c r="D16" s="72">
        <v>1</v>
      </c>
      <c r="E16" s="72">
        <v>0.5</v>
      </c>
      <c r="F16" s="72">
        <v>0.5</v>
      </c>
      <c r="G16" s="72">
        <v>0.5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1</v>
      </c>
      <c r="N16" s="72">
        <v>0</v>
      </c>
      <c r="O16" s="72">
        <v>1</v>
      </c>
      <c r="Q16" t="str">
        <f t="shared" si="7"/>
        <v xml:space="preserve">Lecce </v>
      </c>
      <c r="R16" s="4" t="str">
        <f t="shared" si="8"/>
        <v>Bet</v>
      </c>
      <c r="S16" s="4" t="str">
        <f t="shared" si="9"/>
        <v>No Bet</v>
      </c>
      <c r="T16" s="4" t="str">
        <f t="shared" si="10"/>
        <v>No Bet</v>
      </c>
      <c r="U16" s="4" t="str">
        <f t="shared" si="11"/>
        <v>No Bet</v>
      </c>
      <c r="V16" s="26">
        <f t="shared" si="16"/>
        <v>1</v>
      </c>
      <c r="W16" s="26">
        <f t="shared" si="1"/>
        <v>0</v>
      </c>
      <c r="X16" s="26">
        <f t="shared" si="2"/>
        <v>0</v>
      </c>
      <c r="Y16" s="26">
        <f t="shared" si="3"/>
        <v>0</v>
      </c>
      <c r="Z16" s="35">
        <f t="shared" si="17"/>
        <v>1</v>
      </c>
    </row>
    <row r="17" spans="1:26" x14ac:dyDescent="0.25">
      <c r="A17" s="2" t="s">
        <v>325</v>
      </c>
      <c r="B17" s="71">
        <v>2</v>
      </c>
      <c r="C17" s="82">
        <v>2.5</v>
      </c>
      <c r="D17" s="72">
        <v>1</v>
      </c>
      <c r="E17" s="72">
        <v>0.5</v>
      </c>
      <c r="F17" s="72">
        <v>0.5</v>
      </c>
      <c r="G17" s="72">
        <v>0.5</v>
      </c>
      <c r="H17" s="72">
        <v>0</v>
      </c>
      <c r="I17" s="72">
        <v>0</v>
      </c>
      <c r="J17" s="72">
        <v>0</v>
      </c>
      <c r="K17" s="72">
        <v>0.5</v>
      </c>
      <c r="L17" s="72">
        <v>0</v>
      </c>
      <c r="M17" s="72">
        <v>0.5</v>
      </c>
      <c r="N17" s="72">
        <v>0</v>
      </c>
      <c r="O17" s="72">
        <v>0.5</v>
      </c>
      <c r="Q17" t="str">
        <f t="shared" si="7"/>
        <v xml:space="preserve">Parma </v>
      </c>
      <c r="R17" s="4" t="str">
        <f t="shared" si="8"/>
        <v>Bet</v>
      </c>
      <c r="S17" s="4" t="str">
        <f t="shared" si="9"/>
        <v>No Bet</v>
      </c>
      <c r="T17" s="4" t="str">
        <f t="shared" si="10"/>
        <v>No Bet</v>
      </c>
      <c r="U17" s="4" t="str">
        <f t="shared" si="11"/>
        <v>No Bet</v>
      </c>
      <c r="V17" s="26">
        <f t="shared" si="16"/>
        <v>1</v>
      </c>
      <c r="W17" s="26">
        <f t="shared" si="1"/>
        <v>0</v>
      </c>
      <c r="X17" s="26">
        <f t="shared" si="2"/>
        <v>0</v>
      </c>
      <c r="Y17" s="26">
        <f t="shared" si="3"/>
        <v>0</v>
      </c>
      <c r="Z17" s="35">
        <f t="shared" si="17"/>
        <v>1</v>
      </c>
    </row>
    <row r="18" spans="1:26" x14ac:dyDescent="0.25">
      <c r="A18" s="2" t="s">
        <v>326</v>
      </c>
      <c r="B18" s="71">
        <v>2</v>
      </c>
      <c r="C18" s="82">
        <v>2.5</v>
      </c>
      <c r="D18" s="72">
        <v>1</v>
      </c>
      <c r="E18" s="72">
        <v>0.5</v>
      </c>
      <c r="F18" s="72">
        <v>0.5</v>
      </c>
      <c r="G18" s="72">
        <v>0.5</v>
      </c>
      <c r="H18" s="72">
        <v>0</v>
      </c>
      <c r="I18" s="72">
        <v>0</v>
      </c>
      <c r="J18" s="72">
        <v>0</v>
      </c>
      <c r="K18" s="72">
        <v>0.5</v>
      </c>
      <c r="L18" s="72">
        <v>0.5</v>
      </c>
      <c r="M18" s="72">
        <v>0</v>
      </c>
      <c r="N18" s="72">
        <v>0.5</v>
      </c>
      <c r="O18" s="72">
        <v>0</v>
      </c>
      <c r="Q18" t="str">
        <f t="shared" si="7"/>
        <v xml:space="preserve">Udinese </v>
      </c>
      <c r="R18" s="4" t="str">
        <f t="shared" si="8"/>
        <v>Bet</v>
      </c>
      <c r="S18" s="4" t="str">
        <f t="shared" si="9"/>
        <v>No Bet</v>
      </c>
      <c r="T18" s="4" t="str">
        <f t="shared" si="10"/>
        <v>No Bet</v>
      </c>
      <c r="U18" s="4" t="str">
        <f t="shared" si="11"/>
        <v>No Bet</v>
      </c>
      <c r="V18" s="26">
        <f t="shared" si="16"/>
        <v>1</v>
      </c>
      <c r="W18" s="26">
        <f t="shared" si="1"/>
        <v>0</v>
      </c>
      <c r="X18" s="26">
        <f t="shared" si="2"/>
        <v>0</v>
      </c>
      <c r="Y18" s="26">
        <f t="shared" si="3"/>
        <v>0</v>
      </c>
      <c r="Z18" s="35">
        <f t="shared" si="17"/>
        <v>1</v>
      </c>
    </row>
    <row r="19" spans="1:26" x14ac:dyDescent="0.25">
      <c r="A19" s="2" t="s">
        <v>327</v>
      </c>
      <c r="B19" s="71">
        <v>2</v>
      </c>
      <c r="C19" s="82">
        <v>2</v>
      </c>
      <c r="D19" s="72">
        <v>1</v>
      </c>
      <c r="E19" s="72">
        <v>0.5</v>
      </c>
      <c r="F19" s="72">
        <v>0.5</v>
      </c>
      <c r="G19" s="72">
        <v>0</v>
      </c>
      <c r="H19" s="72">
        <v>0</v>
      </c>
      <c r="I19" s="72">
        <v>0</v>
      </c>
      <c r="J19" s="72">
        <v>0</v>
      </c>
      <c r="K19" s="72">
        <v>0.5</v>
      </c>
      <c r="L19" s="72">
        <v>0</v>
      </c>
      <c r="M19" s="72">
        <v>0.5</v>
      </c>
      <c r="N19" s="72">
        <v>0</v>
      </c>
      <c r="O19" s="72">
        <v>0.5</v>
      </c>
      <c r="Q19" t="str">
        <f t="shared" si="7"/>
        <v xml:space="preserve">Cagliari </v>
      </c>
      <c r="R19" s="4" t="str">
        <f t="shared" si="8"/>
        <v>Bet</v>
      </c>
      <c r="S19" s="4" t="str">
        <f t="shared" si="9"/>
        <v>No Bet</v>
      </c>
      <c r="T19" s="4" t="str">
        <f t="shared" si="10"/>
        <v>No Bet</v>
      </c>
      <c r="U19" s="4" t="str">
        <f t="shared" si="11"/>
        <v>No Bet</v>
      </c>
      <c r="V19" s="26">
        <f t="shared" si="16"/>
        <v>1</v>
      </c>
      <c r="W19" s="26">
        <f t="shared" si="1"/>
        <v>0</v>
      </c>
      <c r="X19" s="26">
        <f t="shared" si="2"/>
        <v>0</v>
      </c>
      <c r="Y19" s="26">
        <f t="shared" si="3"/>
        <v>0</v>
      </c>
      <c r="Z19" s="35">
        <f t="shared" si="17"/>
        <v>1</v>
      </c>
    </row>
    <row r="20" spans="1:26" x14ac:dyDescent="0.25">
      <c r="A20" s="2" t="s">
        <v>328</v>
      </c>
      <c r="B20" s="71">
        <v>2</v>
      </c>
      <c r="C20" s="82">
        <v>1.5</v>
      </c>
      <c r="D20" s="72">
        <v>1</v>
      </c>
      <c r="E20" s="72">
        <v>0.5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0.5</v>
      </c>
      <c r="L20" s="72">
        <v>0.5</v>
      </c>
      <c r="M20" s="72">
        <v>0</v>
      </c>
      <c r="N20" s="72">
        <v>0.5</v>
      </c>
      <c r="O20" s="72">
        <v>0</v>
      </c>
      <c r="Q20" t="str">
        <f t="shared" si="7"/>
        <v xml:space="preserve">Bologna </v>
      </c>
      <c r="R20" s="4" t="str">
        <f t="shared" si="8"/>
        <v>Bet</v>
      </c>
      <c r="S20" s="4" t="str">
        <f t="shared" si="9"/>
        <v>No Bet</v>
      </c>
      <c r="T20" s="4" t="str">
        <f t="shared" si="10"/>
        <v>No Bet</v>
      </c>
      <c r="U20" s="4" t="str">
        <f t="shared" si="11"/>
        <v>No Bet</v>
      </c>
      <c r="V20" s="26">
        <f t="shared" si="16"/>
        <v>1</v>
      </c>
      <c r="W20" s="26">
        <f t="shared" si="1"/>
        <v>0</v>
      </c>
      <c r="X20" s="26">
        <f t="shared" si="2"/>
        <v>0</v>
      </c>
      <c r="Y20" s="26">
        <f t="shared" si="3"/>
        <v>0</v>
      </c>
      <c r="Z20" s="35">
        <f t="shared" si="17"/>
        <v>1</v>
      </c>
    </row>
    <row r="21" spans="1:26" x14ac:dyDescent="0.25">
      <c r="A21" s="2" t="s">
        <v>329</v>
      </c>
      <c r="B21" s="71">
        <v>2</v>
      </c>
      <c r="C21" s="82">
        <v>1.5</v>
      </c>
      <c r="D21" s="72">
        <v>1</v>
      </c>
      <c r="E21" s="72">
        <v>0.5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0.5</v>
      </c>
      <c r="L21" s="72">
        <v>0.5</v>
      </c>
      <c r="M21" s="72">
        <v>0</v>
      </c>
      <c r="N21" s="72">
        <v>0.5</v>
      </c>
      <c r="O21" s="72">
        <v>0</v>
      </c>
      <c r="Q21" t="str">
        <f t="shared" si="7"/>
        <v xml:space="preserve">Hellas Verona </v>
      </c>
      <c r="R21" s="4" t="str">
        <f t="shared" si="8"/>
        <v>Bet</v>
      </c>
      <c r="S21" s="4" t="str">
        <f t="shared" si="9"/>
        <v>No Bet</v>
      </c>
      <c r="T21" s="4" t="str">
        <f t="shared" si="10"/>
        <v>No Bet</v>
      </c>
      <c r="U21" s="4" t="str">
        <f t="shared" si="11"/>
        <v>No Bet</v>
      </c>
      <c r="V21" s="26">
        <f t="shared" si="16"/>
        <v>1</v>
      </c>
      <c r="W21" s="26">
        <f t="shared" si="1"/>
        <v>0</v>
      </c>
      <c r="X21" s="26">
        <f t="shared" si="2"/>
        <v>0</v>
      </c>
      <c r="Y21" s="26">
        <f t="shared" si="3"/>
        <v>0</v>
      </c>
      <c r="Z21" s="35">
        <f t="shared" si="17"/>
        <v>1</v>
      </c>
    </row>
    <row r="22" spans="1:26" x14ac:dyDescent="0.25">
      <c r="A22" s="2" t="s">
        <v>330</v>
      </c>
      <c r="B22" s="71">
        <v>2</v>
      </c>
      <c r="C22" s="82">
        <v>1</v>
      </c>
      <c r="D22" s="72">
        <v>1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0.5</v>
      </c>
      <c r="M22" s="72">
        <v>0.5</v>
      </c>
      <c r="N22" s="72">
        <v>0.5</v>
      </c>
      <c r="O22" s="72">
        <v>0.5</v>
      </c>
      <c r="Q22" t="str">
        <f t="shared" si="7"/>
        <v xml:space="preserve">AC Milan </v>
      </c>
      <c r="R22" s="4" t="str">
        <f t="shared" si="8"/>
        <v>Bet</v>
      </c>
      <c r="S22" s="4" t="str">
        <f t="shared" si="9"/>
        <v>No Bet</v>
      </c>
      <c r="T22" s="4" t="str">
        <f t="shared" si="10"/>
        <v>No Bet</v>
      </c>
      <c r="U22" s="4" t="str">
        <f t="shared" si="11"/>
        <v>No Bet</v>
      </c>
      <c r="V22" s="26">
        <f t="shared" si="16"/>
        <v>1</v>
      </c>
      <c r="W22" s="26">
        <f t="shared" si="1"/>
        <v>0</v>
      </c>
      <c r="X22" s="26">
        <f t="shared" si="2"/>
        <v>0</v>
      </c>
      <c r="Y22" s="26">
        <f t="shared" si="3"/>
        <v>0</v>
      </c>
      <c r="Z22" s="35">
        <f t="shared" si="17"/>
        <v>1</v>
      </c>
    </row>
    <row r="23" spans="1:26" x14ac:dyDescent="0.25">
      <c r="A23" s="2" t="s">
        <v>331</v>
      </c>
      <c r="B23" s="71">
        <v>2</v>
      </c>
      <c r="C23" s="82">
        <v>1</v>
      </c>
      <c r="D23" s="72">
        <v>1</v>
      </c>
      <c r="E23" s="72">
        <v>0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0.5</v>
      </c>
      <c r="M23" s="72">
        <v>0.5</v>
      </c>
      <c r="N23" s="72">
        <v>0.5</v>
      </c>
      <c r="O23" s="72">
        <v>0.5</v>
      </c>
      <c r="Q23" t="str">
        <f t="shared" si="7"/>
        <v xml:space="preserve">Brescia </v>
      </c>
      <c r="R23" s="4" t="str">
        <f t="shared" si="8"/>
        <v>Bet</v>
      </c>
      <c r="S23" s="4" t="str">
        <f t="shared" si="9"/>
        <v>No Bet</v>
      </c>
      <c r="T23" s="4" t="str">
        <f t="shared" si="10"/>
        <v>No Bet</v>
      </c>
      <c r="U23" s="4" t="str">
        <f t="shared" si="11"/>
        <v>No Bet</v>
      </c>
      <c r="V23" s="26">
        <f t="shared" si="16"/>
        <v>1</v>
      </c>
      <c r="W23" s="26">
        <f t="shared" si="1"/>
        <v>0</v>
      </c>
      <c r="X23" s="26">
        <f t="shared" si="2"/>
        <v>0</v>
      </c>
      <c r="Y23" s="26">
        <f t="shared" si="3"/>
        <v>0</v>
      </c>
      <c r="Z23" s="35">
        <f t="shared" si="17"/>
        <v>1</v>
      </c>
    </row>
    <row r="24" spans="1:26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25" spans="1:26" ht="15.75" thickBot="1" x14ac:dyDescent="0.3">
      <c r="A25" s="83" t="s">
        <v>40</v>
      </c>
      <c r="B25" s="57"/>
      <c r="C25" s="57"/>
      <c r="D25" s="84">
        <v>1</v>
      </c>
      <c r="E25" s="84">
        <v>0.7</v>
      </c>
      <c r="F25" s="84">
        <v>0.6</v>
      </c>
      <c r="G25" s="84">
        <v>0.4</v>
      </c>
      <c r="H25" s="84">
        <v>0.3</v>
      </c>
      <c r="I25" s="84">
        <v>0.15</v>
      </c>
      <c r="J25" s="84">
        <v>0.1</v>
      </c>
      <c r="K25" s="84">
        <v>0.6</v>
      </c>
      <c r="L25" s="84">
        <v>0.2</v>
      </c>
      <c r="M25" s="84">
        <v>0.2</v>
      </c>
      <c r="N25" s="84">
        <v>0.2</v>
      </c>
      <c r="O25" s="84">
        <v>0.2</v>
      </c>
    </row>
    <row r="26" spans="1:26" ht="15.75" thickBot="1" x14ac:dyDescent="0.3">
      <c r="A26" s="85" t="s">
        <v>41</v>
      </c>
      <c r="B26" s="81" t="s">
        <v>2</v>
      </c>
      <c r="C26" s="81" t="s">
        <v>3</v>
      </c>
      <c r="D26" s="81" t="s">
        <v>4</v>
      </c>
      <c r="E26" s="81" t="s">
        <v>5</v>
      </c>
      <c r="F26" s="81" t="s">
        <v>6</v>
      </c>
      <c r="G26" s="81" t="s">
        <v>7</v>
      </c>
      <c r="H26" s="81" t="s">
        <v>8</v>
      </c>
      <c r="I26" s="81" t="s">
        <v>9</v>
      </c>
      <c r="J26" s="81" t="s">
        <v>10</v>
      </c>
      <c r="K26" s="81" t="s">
        <v>11</v>
      </c>
      <c r="L26" s="81" t="s">
        <v>12</v>
      </c>
      <c r="M26" s="81" t="s">
        <v>13</v>
      </c>
      <c r="N26" s="81" t="s">
        <v>14</v>
      </c>
      <c r="O26" s="81" t="s">
        <v>15</v>
      </c>
      <c r="R26" s="6">
        <v>0.5</v>
      </c>
      <c r="S26" s="7">
        <v>1.5</v>
      </c>
      <c r="T26" s="7">
        <v>2.5</v>
      </c>
      <c r="U26" s="8">
        <v>3.5</v>
      </c>
    </row>
    <row r="27" spans="1:26" x14ac:dyDescent="0.25">
      <c r="A27" s="85"/>
      <c r="B27" s="2" t="s">
        <v>314</v>
      </c>
      <c r="C27" s="71">
        <v>1</v>
      </c>
      <c r="D27" s="82">
        <v>7</v>
      </c>
      <c r="E27" s="72">
        <v>1</v>
      </c>
      <c r="F27" s="72">
        <v>1</v>
      </c>
      <c r="G27" s="72">
        <v>1</v>
      </c>
      <c r="H27" s="72">
        <v>1</v>
      </c>
      <c r="I27" s="72">
        <v>1</v>
      </c>
      <c r="J27" s="72">
        <v>1</v>
      </c>
      <c r="K27" s="72">
        <v>1</v>
      </c>
      <c r="L27" s="72">
        <v>1</v>
      </c>
      <c r="M27" s="72">
        <v>0</v>
      </c>
      <c r="N27" s="72">
        <v>0</v>
      </c>
      <c r="O27" s="72">
        <v>0</v>
      </c>
      <c r="P27" s="72">
        <v>0</v>
      </c>
      <c r="R27" s="4" t="str">
        <f>IF(E27&lt;$Q$1,"No Bet","Bet")</f>
        <v>Bet</v>
      </c>
      <c r="S27" s="4" t="str">
        <f t="shared" ref="S27:U27" si="18">IF(F27&lt;$Q$1,"No Bet","Bet")</f>
        <v>Bet</v>
      </c>
      <c r="T27" s="4" t="str">
        <f t="shared" si="18"/>
        <v>Bet</v>
      </c>
      <c r="U27" s="4" t="str">
        <f t="shared" si="18"/>
        <v>Bet</v>
      </c>
    </row>
    <row r="28" spans="1:26" x14ac:dyDescent="0.25">
      <c r="A28" s="2" t="s">
        <v>317</v>
      </c>
      <c r="B28" s="71">
        <v>1</v>
      </c>
      <c r="C28" s="82">
        <v>7</v>
      </c>
      <c r="D28" s="72">
        <v>1</v>
      </c>
      <c r="E28" s="72">
        <v>1</v>
      </c>
      <c r="F28" s="72">
        <v>1</v>
      </c>
      <c r="G28" s="72">
        <v>1</v>
      </c>
      <c r="H28" s="72">
        <v>1</v>
      </c>
      <c r="I28" s="72">
        <v>1</v>
      </c>
      <c r="J28" s="72">
        <v>1</v>
      </c>
      <c r="K28" s="72">
        <v>1</v>
      </c>
      <c r="L28" s="72">
        <v>0</v>
      </c>
      <c r="M28" s="72">
        <v>0</v>
      </c>
      <c r="N28" s="72">
        <v>0</v>
      </c>
      <c r="O28" s="72">
        <v>0</v>
      </c>
      <c r="R28" s="4" t="str">
        <f>IF(D28&lt;$Q$1,"No Bet","Bet")</f>
        <v>Bet</v>
      </c>
      <c r="S28" s="4" t="str">
        <f t="shared" ref="S28:U28" si="19">IF(E28&lt;$Q$1,"No Bet","Bet")</f>
        <v>Bet</v>
      </c>
      <c r="T28" s="4" t="str">
        <f t="shared" si="19"/>
        <v>Bet</v>
      </c>
      <c r="U28" s="4" t="str">
        <f t="shared" si="19"/>
        <v>Bet</v>
      </c>
    </row>
    <row r="29" spans="1:26" x14ac:dyDescent="0.25">
      <c r="A29" s="2" t="s">
        <v>316</v>
      </c>
      <c r="B29" s="71">
        <v>1</v>
      </c>
      <c r="C29" s="82">
        <v>6</v>
      </c>
      <c r="D29" s="72">
        <v>1</v>
      </c>
      <c r="E29" s="72">
        <v>1</v>
      </c>
      <c r="F29" s="72">
        <v>1</v>
      </c>
      <c r="G29" s="72">
        <v>1</v>
      </c>
      <c r="H29" s="72">
        <v>1</v>
      </c>
      <c r="I29" s="72">
        <v>1</v>
      </c>
      <c r="J29" s="72">
        <v>0</v>
      </c>
      <c r="K29" s="72">
        <v>1</v>
      </c>
      <c r="L29" s="72">
        <v>0</v>
      </c>
      <c r="M29" s="72">
        <v>0</v>
      </c>
      <c r="N29" s="72">
        <v>0</v>
      </c>
      <c r="O29" s="72">
        <v>0</v>
      </c>
      <c r="R29" s="4" t="str">
        <f t="shared" ref="R29:R44" si="20">IF(D29&lt;$Q$1,"No Bet","Bet")</f>
        <v>Bet</v>
      </c>
      <c r="S29" s="4" t="str">
        <f t="shared" ref="S29:S44" si="21">IF(E29&lt;$Q$1,"No Bet","Bet")</f>
        <v>Bet</v>
      </c>
      <c r="T29" s="4" t="str">
        <f t="shared" ref="T29:T44" si="22">IF(F29&lt;$Q$1,"No Bet","Bet")</f>
        <v>Bet</v>
      </c>
      <c r="U29" s="4" t="str">
        <f t="shared" ref="U29:U44" si="23">IF(G29&lt;$Q$1,"No Bet","Bet")</f>
        <v>Bet</v>
      </c>
    </row>
    <row r="30" spans="1:26" x14ac:dyDescent="0.25">
      <c r="A30" s="2" t="s">
        <v>313</v>
      </c>
      <c r="B30" s="71">
        <v>1</v>
      </c>
      <c r="C30" s="82">
        <v>5</v>
      </c>
      <c r="D30" s="72">
        <v>1</v>
      </c>
      <c r="E30" s="72">
        <v>1</v>
      </c>
      <c r="F30" s="72">
        <v>1</v>
      </c>
      <c r="G30" s="72">
        <v>1</v>
      </c>
      <c r="H30" s="72">
        <v>1</v>
      </c>
      <c r="I30" s="72">
        <v>0</v>
      </c>
      <c r="J30" s="72">
        <v>0</v>
      </c>
      <c r="K30" s="72">
        <v>1</v>
      </c>
      <c r="L30" s="72">
        <v>0</v>
      </c>
      <c r="M30" s="72">
        <v>0</v>
      </c>
      <c r="N30" s="72">
        <v>0</v>
      </c>
      <c r="O30" s="72">
        <v>0</v>
      </c>
      <c r="R30" s="4" t="str">
        <f t="shared" si="20"/>
        <v>Bet</v>
      </c>
      <c r="S30" s="4" t="str">
        <f t="shared" si="21"/>
        <v>Bet</v>
      </c>
      <c r="T30" s="4" t="str">
        <f t="shared" si="22"/>
        <v>Bet</v>
      </c>
      <c r="U30" s="4" t="str">
        <f t="shared" si="23"/>
        <v>Bet</v>
      </c>
    </row>
    <row r="31" spans="1:26" x14ac:dyDescent="0.25">
      <c r="A31" s="2" t="s">
        <v>319</v>
      </c>
      <c r="B31" s="71">
        <v>1</v>
      </c>
      <c r="C31" s="82">
        <v>5</v>
      </c>
      <c r="D31" s="72">
        <v>1</v>
      </c>
      <c r="E31" s="72">
        <v>1</v>
      </c>
      <c r="F31" s="72">
        <v>1</v>
      </c>
      <c r="G31" s="72">
        <v>1</v>
      </c>
      <c r="H31" s="72">
        <v>1</v>
      </c>
      <c r="I31" s="72">
        <v>0</v>
      </c>
      <c r="J31" s="72">
        <v>0</v>
      </c>
      <c r="K31" s="72">
        <v>1</v>
      </c>
      <c r="L31" s="72">
        <v>0</v>
      </c>
      <c r="M31" s="72">
        <v>0</v>
      </c>
      <c r="N31" s="72">
        <v>0</v>
      </c>
      <c r="O31" s="72">
        <v>0</v>
      </c>
      <c r="R31" s="4" t="str">
        <f t="shared" si="20"/>
        <v>Bet</v>
      </c>
      <c r="S31" s="4" t="str">
        <f t="shared" si="21"/>
        <v>Bet</v>
      </c>
      <c r="T31" s="4" t="str">
        <f t="shared" si="22"/>
        <v>Bet</v>
      </c>
      <c r="U31" s="4" t="str">
        <f t="shared" si="23"/>
        <v>Bet</v>
      </c>
    </row>
    <row r="32" spans="1:26" x14ac:dyDescent="0.25">
      <c r="A32" s="2" t="s">
        <v>322</v>
      </c>
      <c r="B32" s="71">
        <v>1</v>
      </c>
      <c r="C32" s="82">
        <v>5</v>
      </c>
      <c r="D32" s="72">
        <v>1</v>
      </c>
      <c r="E32" s="72">
        <v>1</v>
      </c>
      <c r="F32" s="72">
        <v>1</v>
      </c>
      <c r="G32" s="72">
        <v>1</v>
      </c>
      <c r="H32" s="72">
        <v>1</v>
      </c>
      <c r="I32" s="72">
        <v>0</v>
      </c>
      <c r="J32" s="72">
        <v>0</v>
      </c>
      <c r="K32" s="72">
        <v>1</v>
      </c>
      <c r="L32" s="72">
        <v>0</v>
      </c>
      <c r="M32" s="72">
        <v>0</v>
      </c>
      <c r="N32" s="72">
        <v>0</v>
      </c>
      <c r="O32" s="72">
        <v>0</v>
      </c>
      <c r="R32" s="4" t="str">
        <f t="shared" si="20"/>
        <v>Bet</v>
      </c>
      <c r="S32" s="4" t="str">
        <f t="shared" si="21"/>
        <v>Bet</v>
      </c>
      <c r="T32" s="4" t="str">
        <f t="shared" si="22"/>
        <v>Bet</v>
      </c>
      <c r="U32" s="4" t="str">
        <f t="shared" si="23"/>
        <v>Bet</v>
      </c>
    </row>
    <row r="33" spans="1:33" x14ac:dyDescent="0.25">
      <c r="A33" s="2" t="s">
        <v>321</v>
      </c>
      <c r="B33" s="71">
        <v>1</v>
      </c>
      <c r="C33" s="82">
        <v>4</v>
      </c>
      <c r="D33" s="72">
        <v>1</v>
      </c>
      <c r="E33" s="72">
        <v>1</v>
      </c>
      <c r="F33" s="72">
        <v>1</v>
      </c>
      <c r="G33" s="72">
        <v>1</v>
      </c>
      <c r="H33" s="72">
        <v>0</v>
      </c>
      <c r="I33" s="72">
        <v>0</v>
      </c>
      <c r="J33" s="72">
        <v>0</v>
      </c>
      <c r="K33" s="72">
        <v>0</v>
      </c>
      <c r="L33" s="72">
        <v>1</v>
      </c>
      <c r="M33" s="72">
        <v>0</v>
      </c>
      <c r="N33" s="72">
        <v>1</v>
      </c>
      <c r="O33" s="72">
        <v>0</v>
      </c>
      <c r="R33" s="4" t="str">
        <f t="shared" si="20"/>
        <v>Bet</v>
      </c>
      <c r="S33" s="4" t="str">
        <f t="shared" si="21"/>
        <v>Bet</v>
      </c>
      <c r="T33" s="4" t="str">
        <f t="shared" si="22"/>
        <v>Bet</v>
      </c>
      <c r="U33" s="4" t="str">
        <f t="shared" si="23"/>
        <v>Bet</v>
      </c>
    </row>
    <row r="34" spans="1:33" x14ac:dyDescent="0.25">
      <c r="A34" s="2" t="s">
        <v>315</v>
      </c>
      <c r="B34" s="71">
        <v>1</v>
      </c>
      <c r="C34" s="82">
        <v>3</v>
      </c>
      <c r="D34" s="72">
        <v>1</v>
      </c>
      <c r="E34" s="72">
        <v>1</v>
      </c>
      <c r="F34" s="72">
        <v>1</v>
      </c>
      <c r="G34" s="72">
        <v>0</v>
      </c>
      <c r="H34" s="72">
        <v>0</v>
      </c>
      <c r="I34" s="72">
        <v>0</v>
      </c>
      <c r="J34" s="72">
        <v>0</v>
      </c>
      <c r="K34" s="72">
        <v>1</v>
      </c>
      <c r="L34" s="72">
        <v>0</v>
      </c>
      <c r="M34" s="72">
        <v>0</v>
      </c>
      <c r="N34" s="72">
        <v>0</v>
      </c>
      <c r="O34" s="72">
        <v>0</v>
      </c>
      <c r="R34" s="4" t="str">
        <f t="shared" si="20"/>
        <v>Bet</v>
      </c>
      <c r="S34" s="4" t="str">
        <f t="shared" si="21"/>
        <v>Bet</v>
      </c>
      <c r="T34" s="4" t="str">
        <f t="shared" si="22"/>
        <v>Bet</v>
      </c>
      <c r="U34" s="4" t="str">
        <f t="shared" si="23"/>
        <v>No Bet</v>
      </c>
    </row>
    <row r="35" spans="1:33" x14ac:dyDescent="0.25">
      <c r="A35" s="2" t="s">
        <v>318</v>
      </c>
      <c r="B35" s="71">
        <v>1</v>
      </c>
      <c r="C35" s="82">
        <v>3</v>
      </c>
      <c r="D35" s="72">
        <v>1</v>
      </c>
      <c r="E35" s="72">
        <v>1</v>
      </c>
      <c r="F35" s="72">
        <v>1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>
        <v>1</v>
      </c>
      <c r="N35" s="72">
        <v>0</v>
      </c>
      <c r="O35" s="72">
        <v>1</v>
      </c>
      <c r="R35" s="4" t="str">
        <f t="shared" si="20"/>
        <v>Bet</v>
      </c>
      <c r="S35" s="4" t="str">
        <f t="shared" si="21"/>
        <v>Bet</v>
      </c>
      <c r="T35" s="4" t="str">
        <f t="shared" si="22"/>
        <v>Bet</v>
      </c>
      <c r="U35" s="4" t="str">
        <f t="shared" si="23"/>
        <v>No Bet</v>
      </c>
    </row>
    <row r="36" spans="1:33" x14ac:dyDescent="0.25">
      <c r="A36" s="2" t="s">
        <v>320</v>
      </c>
      <c r="B36" s="71">
        <v>1</v>
      </c>
      <c r="C36" s="82">
        <v>3</v>
      </c>
      <c r="D36" s="72">
        <v>1</v>
      </c>
      <c r="E36" s="72">
        <v>1</v>
      </c>
      <c r="F36" s="72">
        <v>1</v>
      </c>
      <c r="G36" s="72">
        <v>0</v>
      </c>
      <c r="H36" s="72">
        <v>0</v>
      </c>
      <c r="I36" s="72">
        <v>0</v>
      </c>
      <c r="J36" s="72">
        <v>0</v>
      </c>
      <c r="K36" s="72">
        <v>1</v>
      </c>
      <c r="L36" s="72">
        <v>0</v>
      </c>
      <c r="M36" s="72">
        <v>0</v>
      </c>
      <c r="N36" s="72">
        <v>0</v>
      </c>
      <c r="O36" s="72">
        <v>0</v>
      </c>
      <c r="R36" s="4" t="str">
        <f t="shared" si="20"/>
        <v>Bet</v>
      </c>
      <c r="S36" s="4" t="str">
        <f t="shared" si="21"/>
        <v>Bet</v>
      </c>
      <c r="T36" s="4" t="str">
        <f t="shared" si="22"/>
        <v>Bet</v>
      </c>
      <c r="U36" s="4" t="str">
        <f t="shared" si="23"/>
        <v>No Bet</v>
      </c>
    </row>
    <row r="37" spans="1:33" x14ac:dyDescent="0.25">
      <c r="A37" s="2" t="s">
        <v>326</v>
      </c>
      <c r="B37" s="71">
        <v>2</v>
      </c>
      <c r="C37" s="82">
        <v>2.5</v>
      </c>
      <c r="D37" s="72">
        <v>1</v>
      </c>
      <c r="E37" s="72">
        <v>0.5</v>
      </c>
      <c r="F37" s="72">
        <v>0.5</v>
      </c>
      <c r="G37" s="72">
        <v>0.5</v>
      </c>
      <c r="H37" s="72">
        <v>0</v>
      </c>
      <c r="I37" s="72">
        <v>0</v>
      </c>
      <c r="J37" s="72">
        <v>0</v>
      </c>
      <c r="K37" s="72">
        <v>0.5</v>
      </c>
      <c r="L37" s="72">
        <v>0.5</v>
      </c>
      <c r="M37" s="72">
        <v>0</v>
      </c>
      <c r="N37" s="72">
        <v>0.5</v>
      </c>
      <c r="O37" s="72">
        <v>0</v>
      </c>
      <c r="R37" s="4" t="str">
        <f t="shared" si="20"/>
        <v>Bet</v>
      </c>
      <c r="S37" s="4" t="str">
        <f t="shared" si="21"/>
        <v>No Bet</v>
      </c>
      <c r="T37" s="4" t="str">
        <f t="shared" si="22"/>
        <v>No Bet</v>
      </c>
      <c r="U37" s="4" t="str">
        <f t="shared" si="23"/>
        <v>No Bet</v>
      </c>
    </row>
    <row r="38" spans="1:33" x14ac:dyDescent="0.25">
      <c r="A38" s="2" t="s">
        <v>327</v>
      </c>
      <c r="B38" s="71">
        <v>2</v>
      </c>
      <c r="C38" s="82">
        <v>2</v>
      </c>
      <c r="D38" s="72">
        <v>1</v>
      </c>
      <c r="E38" s="72">
        <v>0.5</v>
      </c>
      <c r="F38" s="72">
        <v>0.5</v>
      </c>
      <c r="G38" s="72">
        <v>0</v>
      </c>
      <c r="H38" s="72">
        <v>0</v>
      </c>
      <c r="I38" s="72">
        <v>0</v>
      </c>
      <c r="J38" s="72">
        <v>0</v>
      </c>
      <c r="K38" s="72">
        <v>0.5</v>
      </c>
      <c r="L38" s="72">
        <v>0</v>
      </c>
      <c r="M38" s="72">
        <v>0.5</v>
      </c>
      <c r="N38" s="72">
        <v>0</v>
      </c>
      <c r="O38" s="72">
        <v>0.5</v>
      </c>
      <c r="R38" s="4" t="str">
        <f t="shared" si="20"/>
        <v>Bet</v>
      </c>
      <c r="S38" s="4" t="str">
        <f t="shared" si="21"/>
        <v>No Bet</v>
      </c>
      <c r="T38" s="4" t="str">
        <f t="shared" si="22"/>
        <v>No Bet</v>
      </c>
      <c r="U38" s="4" t="str">
        <f t="shared" si="23"/>
        <v>No Bet</v>
      </c>
    </row>
    <row r="39" spans="1:33" x14ac:dyDescent="0.25">
      <c r="A39" s="2" t="s">
        <v>329</v>
      </c>
      <c r="B39" s="71">
        <v>1</v>
      </c>
      <c r="C39" s="82">
        <v>2</v>
      </c>
      <c r="D39" s="72">
        <v>1</v>
      </c>
      <c r="E39" s="72">
        <v>1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1</v>
      </c>
      <c r="L39" s="72">
        <v>0</v>
      </c>
      <c r="M39" s="72">
        <v>0</v>
      </c>
      <c r="N39" s="72">
        <v>0</v>
      </c>
      <c r="O39" s="72">
        <v>0</v>
      </c>
      <c r="R39" s="4" t="str">
        <f t="shared" si="20"/>
        <v>Bet</v>
      </c>
      <c r="S39" s="4" t="str">
        <f t="shared" si="21"/>
        <v>Bet</v>
      </c>
      <c r="T39" s="4" t="str">
        <f t="shared" si="22"/>
        <v>No Bet</v>
      </c>
      <c r="U39" s="4" t="str">
        <f t="shared" si="23"/>
        <v>No Bet</v>
      </c>
    </row>
    <row r="40" spans="1:33" x14ac:dyDescent="0.25">
      <c r="A40" s="2" t="s">
        <v>323</v>
      </c>
      <c r="B40" s="71">
        <v>1</v>
      </c>
      <c r="C40" s="82">
        <v>2</v>
      </c>
      <c r="D40" s="72">
        <v>1</v>
      </c>
      <c r="E40" s="72">
        <v>1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1</v>
      </c>
      <c r="L40" s="72">
        <v>0</v>
      </c>
      <c r="M40" s="72">
        <v>0</v>
      </c>
      <c r="N40" s="72">
        <v>0</v>
      </c>
      <c r="O40" s="72">
        <v>0</v>
      </c>
      <c r="R40" s="4" t="str">
        <f t="shared" si="20"/>
        <v>Bet</v>
      </c>
      <c r="S40" s="4" t="str">
        <f t="shared" si="21"/>
        <v>Bet</v>
      </c>
      <c r="T40" s="4" t="str">
        <f t="shared" si="22"/>
        <v>No Bet</v>
      </c>
      <c r="U40" s="4" t="str">
        <f t="shared" si="23"/>
        <v>No Bet</v>
      </c>
    </row>
    <row r="41" spans="1:33" x14ac:dyDescent="0.25">
      <c r="A41" s="2" t="s">
        <v>330</v>
      </c>
      <c r="B41" s="71">
        <v>1</v>
      </c>
      <c r="C41" s="82">
        <v>1</v>
      </c>
      <c r="D41" s="72">
        <v>1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1</v>
      </c>
      <c r="M41" s="72">
        <v>0</v>
      </c>
      <c r="N41" s="72">
        <v>1</v>
      </c>
      <c r="O41" s="72">
        <v>0</v>
      </c>
      <c r="R41" s="4" t="str">
        <f t="shared" si="20"/>
        <v>Bet</v>
      </c>
      <c r="S41" s="4" t="str">
        <f t="shared" si="21"/>
        <v>No Bet</v>
      </c>
      <c r="T41" s="4" t="str">
        <f t="shared" si="22"/>
        <v>No Bet</v>
      </c>
      <c r="U41" s="4" t="str">
        <f t="shared" si="23"/>
        <v>No Bet</v>
      </c>
    </row>
    <row r="42" spans="1:33" x14ac:dyDescent="0.25">
      <c r="A42" s="2" t="s">
        <v>328</v>
      </c>
      <c r="B42" s="71">
        <v>1</v>
      </c>
      <c r="C42" s="82">
        <v>1</v>
      </c>
      <c r="D42" s="72">
        <v>1</v>
      </c>
      <c r="E42" s="72">
        <v>0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1</v>
      </c>
      <c r="M42" s="72">
        <v>0</v>
      </c>
      <c r="N42" s="72">
        <v>1</v>
      </c>
      <c r="O42" s="72">
        <v>0</v>
      </c>
      <c r="R42" s="4" t="str">
        <f t="shared" si="20"/>
        <v>Bet</v>
      </c>
      <c r="S42" s="4" t="str">
        <f t="shared" si="21"/>
        <v>No Bet</v>
      </c>
      <c r="T42" s="4" t="str">
        <f t="shared" si="22"/>
        <v>No Bet</v>
      </c>
      <c r="U42" s="4" t="str">
        <f t="shared" si="23"/>
        <v>No Bet</v>
      </c>
    </row>
    <row r="43" spans="1:33" x14ac:dyDescent="0.25">
      <c r="A43" s="2" t="s">
        <v>324</v>
      </c>
      <c r="B43" s="71">
        <v>1</v>
      </c>
      <c r="C43" s="82">
        <v>1</v>
      </c>
      <c r="D43" s="72">
        <v>1</v>
      </c>
      <c r="E43" s="72">
        <v>0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v>1</v>
      </c>
      <c r="N43" s="72">
        <v>0</v>
      </c>
      <c r="O43" s="72">
        <v>1</v>
      </c>
      <c r="R43" s="4" t="str">
        <f t="shared" si="20"/>
        <v>Bet</v>
      </c>
      <c r="S43" s="4" t="str">
        <f t="shared" si="21"/>
        <v>No Bet</v>
      </c>
      <c r="T43" s="4" t="str">
        <f t="shared" si="22"/>
        <v>No Bet</v>
      </c>
      <c r="U43" s="4" t="str">
        <f t="shared" si="23"/>
        <v>No Bet</v>
      </c>
    </row>
    <row r="44" spans="1:33" x14ac:dyDescent="0.25">
      <c r="A44" s="2" t="s">
        <v>325</v>
      </c>
      <c r="B44" s="71">
        <v>1</v>
      </c>
      <c r="C44" s="82">
        <v>1</v>
      </c>
      <c r="D44" s="72">
        <v>1</v>
      </c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1</v>
      </c>
      <c r="N44" s="72">
        <v>0</v>
      </c>
      <c r="O44" s="72">
        <v>1</v>
      </c>
      <c r="R44" s="4" t="str">
        <f t="shared" si="20"/>
        <v>Bet</v>
      </c>
      <c r="S44" s="4" t="str">
        <f t="shared" si="21"/>
        <v>No Bet</v>
      </c>
      <c r="T44" s="4" t="str">
        <f t="shared" si="22"/>
        <v>No Bet</v>
      </c>
      <c r="U44" s="4" t="str">
        <f t="shared" si="23"/>
        <v>No Bet</v>
      </c>
    </row>
    <row r="45" spans="1:33" ht="15.75" thickBot="1" x14ac:dyDescent="0.3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R45" s="4"/>
      <c r="S45" s="4"/>
      <c r="T45" s="4"/>
      <c r="U45" s="4"/>
    </row>
    <row r="46" spans="1:33" ht="15.75" thickBot="1" x14ac:dyDescent="0.3">
      <c r="A46" s="83" t="s">
        <v>40</v>
      </c>
      <c r="B46" s="57"/>
      <c r="C46" s="57"/>
      <c r="D46" s="84">
        <v>1</v>
      </c>
      <c r="E46" s="84">
        <v>0.7</v>
      </c>
      <c r="F46" s="84">
        <v>0.6</v>
      </c>
      <c r="G46" s="84">
        <v>0.4</v>
      </c>
      <c r="H46" s="84">
        <v>0.3</v>
      </c>
      <c r="I46" s="84">
        <v>0.15</v>
      </c>
      <c r="J46" s="84">
        <v>0.1</v>
      </c>
      <c r="K46" s="84">
        <v>0.6</v>
      </c>
      <c r="L46" s="84">
        <v>0.2</v>
      </c>
      <c r="M46" s="84">
        <v>0.2</v>
      </c>
      <c r="N46" s="84">
        <v>0.2</v>
      </c>
      <c r="O46" s="84">
        <v>0.2</v>
      </c>
      <c r="R46" s="4"/>
      <c r="S46" s="4"/>
      <c r="T46" s="4"/>
      <c r="U46" s="4"/>
      <c r="V46" s="25"/>
      <c r="W46" s="25"/>
      <c r="X46" s="25"/>
      <c r="Y46" s="25"/>
      <c r="Z46" s="34"/>
      <c r="AA46" s="25"/>
      <c r="AB46" t="s">
        <v>517</v>
      </c>
      <c r="AC46" s="5" t="s">
        <v>518</v>
      </c>
      <c r="AD46" t="s">
        <v>519</v>
      </c>
      <c r="AE46" s="5" t="s">
        <v>520</v>
      </c>
      <c r="AF46" s="5" t="s">
        <v>521</v>
      </c>
      <c r="AG46" s="44" t="s">
        <v>522</v>
      </c>
    </row>
    <row r="47" spans="1:33" ht="15.75" thickBot="1" x14ac:dyDescent="0.3">
      <c r="A47" s="85" t="s">
        <v>42</v>
      </c>
      <c r="B47" s="81" t="s">
        <v>2</v>
      </c>
      <c r="C47" s="81" t="s">
        <v>3</v>
      </c>
      <c r="D47" s="81" t="s">
        <v>4</v>
      </c>
      <c r="E47" s="81" t="s">
        <v>5</v>
      </c>
      <c r="F47" s="81" t="s">
        <v>6</v>
      </c>
      <c r="G47" s="81" t="s">
        <v>7</v>
      </c>
      <c r="H47" s="81" t="s">
        <v>8</v>
      </c>
      <c r="I47" s="81" t="s">
        <v>9</v>
      </c>
      <c r="J47" s="81" t="s">
        <v>10</v>
      </c>
      <c r="K47" s="81" t="s">
        <v>11</v>
      </c>
      <c r="L47" s="81" t="s">
        <v>12</v>
      </c>
      <c r="M47" s="81" t="s">
        <v>13</v>
      </c>
      <c r="N47" s="81" t="s">
        <v>14</v>
      </c>
      <c r="O47" s="81" t="s">
        <v>15</v>
      </c>
      <c r="R47" s="6">
        <v>0.5</v>
      </c>
      <c r="S47" s="7">
        <v>1.5</v>
      </c>
      <c r="T47" s="7">
        <v>2.5</v>
      </c>
      <c r="U47" s="8">
        <v>3.5</v>
      </c>
      <c r="V47" s="26">
        <f>IF(R47="bet",1,0)</f>
        <v>0</v>
      </c>
      <c r="W47" s="26">
        <f t="shared" ref="W47:Y62" si="24">IF(S47="bet",1,0)</f>
        <v>0</v>
      </c>
      <c r="X47" s="26">
        <f t="shared" si="24"/>
        <v>0</v>
      </c>
      <c r="Y47" s="26">
        <f t="shared" si="24"/>
        <v>0</v>
      </c>
      <c r="Z47" s="35">
        <f>SUM(V47:Y47)</f>
        <v>0</v>
      </c>
      <c r="AA47" s="26"/>
      <c r="AC47" s="5"/>
      <c r="AE47" s="5"/>
      <c r="AF47" s="5"/>
      <c r="AG47" s="44" t="s">
        <v>515</v>
      </c>
    </row>
    <row r="48" spans="1:33" ht="15.75" thickBot="1" x14ac:dyDescent="0.3">
      <c r="A48" s="85"/>
      <c r="B48" s="2" t="s">
        <v>312</v>
      </c>
      <c r="C48" s="71">
        <v>2</v>
      </c>
      <c r="D48" s="82">
        <v>7</v>
      </c>
      <c r="E48" s="72">
        <v>1</v>
      </c>
      <c r="F48" s="72">
        <v>1</v>
      </c>
      <c r="G48" s="72">
        <v>1</v>
      </c>
      <c r="H48" s="72">
        <v>1</v>
      </c>
      <c r="I48" s="72">
        <v>1</v>
      </c>
      <c r="J48" s="72">
        <v>1</v>
      </c>
      <c r="K48" s="72">
        <v>1</v>
      </c>
      <c r="L48" s="72">
        <v>1</v>
      </c>
      <c r="M48" s="72">
        <v>0</v>
      </c>
      <c r="N48" s="72">
        <v>0</v>
      </c>
      <c r="O48" s="72">
        <v>0</v>
      </c>
      <c r="P48" s="72">
        <v>0</v>
      </c>
      <c r="Q48" t="str">
        <f>B48</f>
        <v xml:space="preserve">Napoli </v>
      </c>
      <c r="R48" s="4" t="str">
        <f>IF(E48&lt;$Q$1,"No Bet","Bet")</f>
        <v>Bet</v>
      </c>
      <c r="S48" s="4" t="str">
        <f t="shared" ref="S48:U48" si="25">IF(F48&lt;$Q$1,"No Bet","Bet")</f>
        <v>Bet</v>
      </c>
      <c r="T48" s="4" t="str">
        <f t="shared" si="25"/>
        <v>Bet</v>
      </c>
      <c r="U48" s="4" t="str">
        <f t="shared" si="25"/>
        <v>Bet</v>
      </c>
      <c r="V48" s="26">
        <f t="shared" ref="V48:V56" si="26">IF(R48="bet",1,0)</f>
        <v>1</v>
      </c>
      <c r="W48" s="26">
        <f t="shared" si="24"/>
        <v>1</v>
      </c>
      <c r="X48" s="26">
        <f t="shared" si="24"/>
        <v>1</v>
      </c>
      <c r="Y48" s="26">
        <f t="shared" si="24"/>
        <v>1</v>
      </c>
      <c r="Z48" s="35">
        <f t="shared" ref="Z48:Z56" si="27">SUM(V48:Y48)</f>
        <v>4</v>
      </c>
      <c r="AA48" s="25"/>
      <c r="AB48">
        <f>'Matchs ligue 1'!D47</f>
        <v>0</v>
      </c>
      <c r="AC48" s="5" t="e">
        <f>VLOOKUP(TRIM(AB48)&amp;" ",Q$4:Z$27,10,0)</f>
        <v>#N/A</v>
      </c>
      <c r="AD48">
        <f>'Matchs ligue 1'!D48</f>
        <v>0</v>
      </c>
      <c r="AE48" s="5" t="e">
        <f>VLOOKUP(TRIM(AD48)&amp;" ",Q$4:Z$27,10,0)</f>
        <v>#N/A</v>
      </c>
      <c r="AF48" s="5" t="e">
        <f>AC48+AE48</f>
        <v>#N/A</v>
      </c>
      <c r="AG48" s="45" t="e">
        <f>IF(AF48&lt;2,"",IF(AF48=2,"0.5",IF(AF48=3,"1",IF(AF48=4,"1.5",IF(AF48=5,"2",IF(AF48=6,"2.5",IF(AF48=7,"3",IF(AF48=8,"3.5"))))))))</f>
        <v>#N/A</v>
      </c>
    </row>
    <row r="49" spans="1:33" ht="15.75" thickBot="1" x14ac:dyDescent="0.3">
      <c r="A49" s="2" t="s">
        <v>315</v>
      </c>
      <c r="B49" s="71">
        <v>1</v>
      </c>
      <c r="C49" s="82">
        <v>6</v>
      </c>
      <c r="D49" s="72">
        <v>1</v>
      </c>
      <c r="E49" s="72">
        <v>1</v>
      </c>
      <c r="F49" s="72">
        <v>1</v>
      </c>
      <c r="G49" s="72">
        <v>1</v>
      </c>
      <c r="H49" s="72">
        <v>1</v>
      </c>
      <c r="I49" s="72">
        <v>1</v>
      </c>
      <c r="J49" s="72">
        <v>0</v>
      </c>
      <c r="K49" s="72">
        <v>1</v>
      </c>
      <c r="L49" s="72">
        <v>0</v>
      </c>
      <c r="M49" s="72">
        <v>0</v>
      </c>
      <c r="N49" s="72">
        <v>0</v>
      </c>
      <c r="O49" s="72">
        <v>0</v>
      </c>
      <c r="R49" s="4" t="str">
        <f>IF(D49&lt;$Q$1,"No Bet","Bet")</f>
        <v>Bet</v>
      </c>
      <c r="S49" s="4" t="str">
        <f t="shared" ref="S49:U49" si="28">IF(E49&lt;$Q$1,"No Bet","Bet")</f>
        <v>Bet</v>
      </c>
      <c r="T49" s="4" t="str">
        <f t="shared" si="28"/>
        <v>Bet</v>
      </c>
      <c r="U49" s="4" t="str">
        <f t="shared" si="28"/>
        <v>Bet</v>
      </c>
      <c r="V49" s="26">
        <f t="shared" si="26"/>
        <v>1</v>
      </c>
      <c r="W49" s="26">
        <f t="shared" si="24"/>
        <v>1</v>
      </c>
      <c r="X49" s="26">
        <f t="shared" si="24"/>
        <v>1</v>
      </c>
      <c r="Y49" s="26">
        <f t="shared" si="24"/>
        <v>1</v>
      </c>
      <c r="Z49" s="35">
        <f t="shared" si="27"/>
        <v>4</v>
      </c>
      <c r="AA49" s="25"/>
      <c r="AB49">
        <f>'Matchs ligue 1'!D50</f>
        <v>0</v>
      </c>
      <c r="AC49" s="5" t="e">
        <f t="shared" ref="AC49:AC57" si="29">VLOOKUP(TRIM(AB49)&amp;" ",Q$4:Z$27,10,0)</f>
        <v>#N/A</v>
      </c>
      <c r="AD49">
        <f>'Matchs ligue 1'!D51</f>
        <v>0</v>
      </c>
      <c r="AE49" s="5" t="e">
        <f t="shared" ref="AE49:AE57" si="30">VLOOKUP(TRIM(AD49)&amp;" ",Q$4:Z$27,10,0)</f>
        <v>#N/A</v>
      </c>
      <c r="AF49" s="5" t="e">
        <f t="shared" ref="AF49:AF57" si="31">AC49+AE49</f>
        <v>#N/A</v>
      </c>
      <c r="AG49" s="45" t="e">
        <f t="shared" ref="AG49:AG57" si="32">IF(AF49&lt;2,"",IF(AF49=2,"0.5",IF(AF49=3,"1",IF(AF49=4,"1.5",IF(AF49=5,"2",IF(AF49=6,"2.5",IF(AF49=7,"3",IF(AF49=8,"3.5"))))))))</f>
        <v>#N/A</v>
      </c>
    </row>
    <row r="50" spans="1:33" ht="15.75" thickBot="1" x14ac:dyDescent="0.3">
      <c r="A50" s="2" t="s">
        <v>313</v>
      </c>
      <c r="B50" s="71">
        <v>1</v>
      </c>
      <c r="C50" s="82">
        <v>5</v>
      </c>
      <c r="D50" s="72">
        <v>1</v>
      </c>
      <c r="E50" s="72">
        <v>1</v>
      </c>
      <c r="F50" s="72">
        <v>1</v>
      </c>
      <c r="G50" s="72">
        <v>1</v>
      </c>
      <c r="H50" s="72">
        <v>1</v>
      </c>
      <c r="I50" s="72">
        <v>0</v>
      </c>
      <c r="J50" s="72">
        <v>0</v>
      </c>
      <c r="K50" s="72">
        <v>1</v>
      </c>
      <c r="L50" s="72">
        <v>0</v>
      </c>
      <c r="M50" s="72">
        <v>0</v>
      </c>
      <c r="N50" s="72">
        <v>0</v>
      </c>
      <c r="O50" s="72">
        <v>0</v>
      </c>
      <c r="R50" s="4" t="str">
        <f t="shared" ref="R50:R65" si="33">IF(D50&lt;$Q$1,"No Bet","Bet")</f>
        <v>Bet</v>
      </c>
      <c r="S50" s="4" t="str">
        <f t="shared" ref="S50:S65" si="34">IF(E50&lt;$Q$1,"No Bet","Bet")</f>
        <v>Bet</v>
      </c>
      <c r="T50" s="4" t="str">
        <f t="shared" ref="T50:T65" si="35">IF(F50&lt;$Q$1,"No Bet","Bet")</f>
        <v>Bet</v>
      </c>
      <c r="U50" s="4" t="str">
        <f t="shared" ref="U50:U65" si="36">IF(G50&lt;$Q$1,"No Bet","Bet")</f>
        <v>Bet</v>
      </c>
      <c r="V50" s="26">
        <f t="shared" si="26"/>
        <v>1</v>
      </c>
      <c r="W50" s="26">
        <f t="shared" si="24"/>
        <v>1</v>
      </c>
      <c r="X50" s="26">
        <f t="shared" si="24"/>
        <v>1</v>
      </c>
      <c r="Y50" s="26">
        <f t="shared" si="24"/>
        <v>1</v>
      </c>
      <c r="Z50" s="35">
        <f t="shared" si="27"/>
        <v>4</v>
      </c>
      <c r="AA50" s="25"/>
      <c r="AB50">
        <f>'Matchs ligue 1'!D54</f>
        <v>0</v>
      </c>
      <c r="AC50" s="5" t="e">
        <f t="shared" si="29"/>
        <v>#N/A</v>
      </c>
      <c r="AD50">
        <f>'Matchs ligue 1'!D55</f>
        <v>0</v>
      </c>
      <c r="AE50" s="5" t="e">
        <f t="shared" si="30"/>
        <v>#N/A</v>
      </c>
      <c r="AF50" s="5" t="e">
        <f t="shared" si="31"/>
        <v>#N/A</v>
      </c>
      <c r="AG50" s="45" t="e">
        <f t="shared" si="32"/>
        <v>#N/A</v>
      </c>
    </row>
    <row r="51" spans="1:33" ht="15.75" thickBot="1" x14ac:dyDescent="0.3">
      <c r="A51" s="2" t="s">
        <v>318</v>
      </c>
      <c r="B51" s="71">
        <v>1</v>
      </c>
      <c r="C51" s="82">
        <v>5</v>
      </c>
      <c r="D51" s="72">
        <v>1</v>
      </c>
      <c r="E51" s="72">
        <v>1</v>
      </c>
      <c r="F51" s="72">
        <v>1</v>
      </c>
      <c r="G51" s="72">
        <v>1</v>
      </c>
      <c r="H51" s="72">
        <v>1</v>
      </c>
      <c r="I51" s="72">
        <v>0</v>
      </c>
      <c r="J51" s="72">
        <v>0</v>
      </c>
      <c r="K51" s="72">
        <v>1</v>
      </c>
      <c r="L51" s="72">
        <v>0</v>
      </c>
      <c r="M51" s="72">
        <v>0</v>
      </c>
      <c r="N51" s="72">
        <v>0</v>
      </c>
      <c r="O51" s="72">
        <v>0</v>
      </c>
      <c r="R51" s="4" t="str">
        <f t="shared" si="33"/>
        <v>Bet</v>
      </c>
      <c r="S51" s="4" t="str">
        <f t="shared" si="34"/>
        <v>Bet</v>
      </c>
      <c r="T51" s="4" t="str">
        <f t="shared" si="35"/>
        <v>Bet</v>
      </c>
      <c r="U51" s="4" t="str">
        <f t="shared" si="36"/>
        <v>Bet</v>
      </c>
      <c r="V51" s="26">
        <f t="shared" si="26"/>
        <v>1</v>
      </c>
      <c r="W51" s="26">
        <f t="shared" si="24"/>
        <v>1</v>
      </c>
      <c r="X51" s="26">
        <f t="shared" si="24"/>
        <v>1</v>
      </c>
      <c r="Y51" s="26">
        <f t="shared" si="24"/>
        <v>1</v>
      </c>
      <c r="Z51" s="35">
        <f t="shared" si="27"/>
        <v>4</v>
      </c>
      <c r="AA51" s="25"/>
      <c r="AB51">
        <f>'Matchs ligue 1'!D57</f>
        <v>0</v>
      </c>
      <c r="AC51" s="5" t="e">
        <f t="shared" si="29"/>
        <v>#N/A</v>
      </c>
      <c r="AD51">
        <f>'Matchs ligue 1'!D58</f>
        <v>0</v>
      </c>
      <c r="AE51" s="5" t="e">
        <f t="shared" si="30"/>
        <v>#N/A</v>
      </c>
      <c r="AF51" s="5" t="e">
        <f t="shared" si="31"/>
        <v>#N/A</v>
      </c>
      <c r="AG51" s="45" t="e">
        <f t="shared" si="32"/>
        <v>#N/A</v>
      </c>
    </row>
    <row r="52" spans="1:33" ht="15.75" thickBot="1" x14ac:dyDescent="0.3">
      <c r="A52" s="2" t="s">
        <v>320</v>
      </c>
      <c r="B52" s="71">
        <v>1</v>
      </c>
      <c r="C52" s="82">
        <v>5</v>
      </c>
      <c r="D52" s="72">
        <v>1</v>
      </c>
      <c r="E52" s="72">
        <v>1</v>
      </c>
      <c r="F52" s="72">
        <v>1</v>
      </c>
      <c r="G52" s="72">
        <v>1</v>
      </c>
      <c r="H52" s="72">
        <v>1</v>
      </c>
      <c r="I52" s="72">
        <v>0</v>
      </c>
      <c r="J52" s="72">
        <v>0</v>
      </c>
      <c r="K52" s="72">
        <v>1</v>
      </c>
      <c r="L52" s="72">
        <v>0</v>
      </c>
      <c r="M52" s="72">
        <v>0</v>
      </c>
      <c r="N52" s="72">
        <v>0</v>
      </c>
      <c r="O52" s="72">
        <v>0</v>
      </c>
      <c r="R52" s="4" t="str">
        <f t="shared" si="33"/>
        <v>Bet</v>
      </c>
      <c r="S52" s="4" t="str">
        <f t="shared" si="34"/>
        <v>Bet</v>
      </c>
      <c r="T52" s="4" t="str">
        <f t="shared" si="35"/>
        <v>Bet</v>
      </c>
      <c r="U52" s="4" t="str">
        <f t="shared" si="36"/>
        <v>Bet</v>
      </c>
      <c r="V52" s="26">
        <f t="shared" si="26"/>
        <v>1</v>
      </c>
      <c r="W52" s="26">
        <f t="shared" si="24"/>
        <v>1</v>
      </c>
      <c r="X52" s="26">
        <f t="shared" si="24"/>
        <v>1</v>
      </c>
      <c r="Y52" s="26">
        <f t="shared" si="24"/>
        <v>1</v>
      </c>
      <c r="Z52" s="35">
        <f t="shared" si="27"/>
        <v>4</v>
      </c>
      <c r="AA52" s="25"/>
      <c r="AB52">
        <f>'Matchs ligue 1'!D60</f>
        <v>0</v>
      </c>
      <c r="AC52" s="5" t="e">
        <f t="shared" si="29"/>
        <v>#N/A</v>
      </c>
      <c r="AD52">
        <f>'Matchs ligue 1'!D61</f>
        <v>0</v>
      </c>
      <c r="AE52" s="5" t="e">
        <f t="shared" si="30"/>
        <v>#N/A</v>
      </c>
      <c r="AF52" s="5" t="e">
        <f t="shared" si="31"/>
        <v>#N/A</v>
      </c>
      <c r="AG52" s="45" t="e">
        <f t="shared" si="32"/>
        <v>#N/A</v>
      </c>
    </row>
    <row r="53" spans="1:33" ht="15.75" thickBot="1" x14ac:dyDescent="0.3">
      <c r="A53" s="2" t="s">
        <v>324</v>
      </c>
      <c r="B53" s="71">
        <v>1</v>
      </c>
      <c r="C53" s="82">
        <v>4</v>
      </c>
      <c r="D53" s="72">
        <v>1</v>
      </c>
      <c r="E53" s="72">
        <v>1</v>
      </c>
      <c r="F53" s="72">
        <v>1</v>
      </c>
      <c r="G53" s="72">
        <v>1</v>
      </c>
      <c r="H53" s="72">
        <v>0</v>
      </c>
      <c r="I53" s="72">
        <v>0</v>
      </c>
      <c r="J53" s="72">
        <v>0</v>
      </c>
      <c r="K53" s="72">
        <v>0</v>
      </c>
      <c r="L53" s="72">
        <v>0</v>
      </c>
      <c r="M53" s="72">
        <v>1</v>
      </c>
      <c r="N53" s="72">
        <v>0</v>
      </c>
      <c r="O53" s="72">
        <v>1</v>
      </c>
      <c r="R53" s="4" t="str">
        <f t="shared" si="33"/>
        <v>Bet</v>
      </c>
      <c r="S53" s="4" t="str">
        <f t="shared" si="34"/>
        <v>Bet</v>
      </c>
      <c r="T53" s="4" t="str">
        <f t="shared" si="35"/>
        <v>Bet</v>
      </c>
      <c r="U53" s="4" t="str">
        <f t="shared" si="36"/>
        <v>Bet</v>
      </c>
      <c r="V53" s="26">
        <f t="shared" si="26"/>
        <v>1</v>
      </c>
      <c r="W53" s="26">
        <f t="shared" si="24"/>
        <v>1</v>
      </c>
      <c r="X53" s="26">
        <f t="shared" si="24"/>
        <v>1</v>
      </c>
      <c r="Y53" s="26">
        <f t="shared" si="24"/>
        <v>1</v>
      </c>
      <c r="Z53" s="35">
        <f t="shared" si="27"/>
        <v>4</v>
      </c>
      <c r="AA53" s="25"/>
      <c r="AB53" s="36">
        <f>'Matchs ligue 1'!D63</f>
        <v>0</v>
      </c>
      <c r="AC53" s="5" t="e">
        <f t="shared" si="29"/>
        <v>#N/A</v>
      </c>
      <c r="AD53">
        <f>'Matchs ligue 1'!D64</f>
        <v>0</v>
      </c>
      <c r="AE53" s="5" t="e">
        <f t="shared" si="30"/>
        <v>#N/A</v>
      </c>
      <c r="AF53" s="5" t="e">
        <f t="shared" si="31"/>
        <v>#N/A</v>
      </c>
      <c r="AG53" s="45" t="e">
        <f t="shared" si="32"/>
        <v>#N/A</v>
      </c>
    </row>
    <row r="54" spans="1:33" ht="15.75" thickBot="1" x14ac:dyDescent="0.3">
      <c r="A54" s="2" t="s">
        <v>325</v>
      </c>
      <c r="B54" s="71">
        <v>1</v>
      </c>
      <c r="C54" s="82">
        <v>4</v>
      </c>
      <c r="D54" s="72">
        <v>1</v>
      </c>
      <c r="E54" s="72">
        <v>1</v>
      </c>
      <c r="F54" s="72">
        <v>1</v>
      </c>
      <c r="G54" s="72">
        <v>1</v>
      </c>
      <c r="H54" s="72">
        <v>0</v>
      </c>
      <c r="I54" s="72">
        <v>0</v>
      </c>
      <c r="J54" s="72">
        <v>0</v>
      </c>
      <c r="K54" s="72">
        <v>1</v>
      </c>
      <c r="L54" s="72">
        <v>0</v>
      </c>
      <c r="M54" s="72">
        <v>0</v>
      </c>
      <c r="N54" s="72">
        <v>0</v>
      </c>
      <c r="O54" s="72">
        <v>0</v>
      </c>
      <c r="R54" s="4" t="str">
        <f t="shared" si="33"/>
        <v>Bet</v>
      </c>
      <c r="S54" s="4" t="str">
        <f t="shared" si="34"/>
        <v>Bet</v>
      </c>
      <c r="T54" s="4" t="str">
        <f t="shared" si="35"/>
        <v>Bet</v>
      </c>
      <c r="U54" s="4" t="str">
        <f t="shared" si="36"/>
        <v>Bet</v>
      </c>
      <c r="V54" s="26">
        <f t="shared" si="26"/>
        <v>1</v>
      </c>
      <c r="W54" s="26">
        <f t="shared" si="24"/>
        <v>1</v>
      </c>
      <c r="X54" s="26">
        <f t="shared" si="24"/>
        <v>1</v>
      </c>
      <c r="Y54" s="26">
        <f t="shared" si="24"/>
        <v>1</v>
      </c>
      <c r="Z54" s="35">
        <f t="shared" si="27"/>
        <v>4</v>
      </c>
      <c r="AA54" s="25"/>
      <c r="AB54">
        <f>'Matchs ligue 1'!D66</f>
        <v>0</v>
      </c>
      <c r="AC54" s="5" t="e">
        <f t="shared" si="29"/>
        <v>#N/A</v>
      </c>
      <c r="AD54">
        <f>'Matchs ligue 1'!D67</f>
        <v>0</v>
      </c>
      <c r="AE54" s="5" t="e">
        <f t="shared" si="30"/>
        <v>#N/A</v>
      </c>
      <c r="AF54" s="5" t="e">
        <f t="shared" si="31"/>
        <v>#N/A</v>
      </c>
      <c r="AG54" s="45" t="e">
        <f t="shared" si="32"/>
        <v>#N/A</v>
      </c>
    </row>
    <row r="55" spans="1:33" ht="15.75" thickBot="1" x14ac:dyDescent="0.3">
      <c r="A55" s="2" t="s">
        <v>314</v>
      </c>
      <c r="B55" s="71">
        <v>1</v>
      </c>
      <c r="C55" s="82">
        <v>3</v>
      </c>
      <c r="D55" s="72">
        <v>1</v>
      </c>
      <c r="E55" s="72">
        <v>1</v>
      </c>
      <c r="F55" s="72">
        <v>1</v>
      </c>
      <c r="G55" s="72">
        <v>0</v>
      </c>
      <c r="H55" s="72">
        <v>0</v>
      </c>
      <c r="I55" s="72">
        <v>0</v>
      </c>
      <c r="J55" s="72">
        <v>0</v>
      </c>
      <c r="K55" s="72">
        <v>1</v>
      </c>
      <c r="L55" s="72">
        <v>0</v>
      </c>
      <c r="M55" s="72">
        <v>0</v>
      </c>
      <c r="N55" s="72">
        <v>0</v>
      </c>
      <c r="O55" s="72">
        <v>0</v>
      </c>
      <c r="R55" s="4" t="str">
        <f t="shared" si="33"/>
        <v>Bet</v>
      </c>
      <c r="S55" s="4" t="str">
        <f t="shared" si="34"/>
        <v>Bet</v>
      </c>
      <c r="T55" s="4" t="str">
        <f t="shared" si="35"/>
        <v>Bet</v>
      </c>
      <c r="U55" s="4" t="str">
        <f t="shared" si="36"/>
        <v>No Bet</v>
      </c>
      <c r="V55" s="26">
        <f t="shared" si="26"/>
        <v>1</v>
      </c>
      <c r="W55" s="26">
        <f t="shared" si="24"/>
        <v>1</v>
      </c>
      <c r="X55" s="26">
        <f t="shared" si="24"/>
        <v>1</v>
      </c>
      <c r="Y55" s="26">
        <f t="shared" si="24"/>
        <v>0</v>
      </c>
      <c r="Z55" s="35">
        <f t="shared" si="27"/>
        <v>3</v>
      </c>
      <c r="AA55" s="25"/>
      <c r="AB55" s="10">
        <f>'Matchs ligue 1'!D70</f>
        <v>0</v>
      </c>
      <c r="AC55" s="5" t="e">
        <f t="shared" si="29"/>
        <v>#N/A</v>
      </c>
      <c r="AD55">
        <f>'Matchs ligue 1'!D71</f>
        <v>0</v>
      </c>
      <c r="AE55" s="5" t="e">
        <f t="shared" si="30"/>
        <v>#N/A</v>
      </c>
      <c r="AF55" s="5" t="e">
        <f t="shared" si="31"/>
        <v>#N/A</v>
      </c>
      <c r="AG55" s="45" t="e">
        <f t="shared" si="32"/>
        <v>#N/A</v>
      </c>
    </row>
    <row r="56" spans="1:33" ht="15.75" thickBot="1" x14ac:dyDescent="0.3">
      <c r="A56" s="2" t="s">
        <v>321</v>
      </c>
      <c r="B56" s="71">
        <v>1</v>
      </c>
      <c r="C56" s="82">
        <v>3</v>
      </c>
      <c r="D56" s="72">
        <v>1</v>
      </c>
      <c r="E56" s="72">
        <v>1</v>
      </c>
      <c r="F56" s="72">
        <v>1</v>
      </c>
      <c r="G56" s="72">
        <v>0</v>
      </c>
      <c r="H56" s="72">
        <v>0</v>
      </c>
      <c r="I56" s="72">
        <v>0</v>
      </c>
      <c r="J56" s="72">
        <v>0</v>
      </c>
      <c r="K56" s="72">
        <v>1</v>
      </c>
      <c r="L56" s="72">
        <v>0</v>
      </c>
      <c r="M56" s="72">
        <v>0</v>
      </c>
      <c r="N56" s="72">
        <v>0</v>
      </c>
      <c r="O56" s="72">
        <v>0</v>
      </c>
      <c r="R56" s="4" t="str">
        <f t="shared" si="33"/>
        <v>Bet</v>
      </c>
      <c r="S56" s="4" t="str">
        <f t="shared" si="34"/>
        <v>Bet</v>
      </c>
      <c r="T56" s="4" t="str">
        <f t="shared" si="35"/>
        <v>Bet</v>
      </c>
      <c r="U56" s="4" t="str">
        <f t="shared" si="36"/>
        <v>No Bet</v>
      </c>
      <c r="V56" s="26">
        <f t="shared" si="26"/>
        <v>1</v>
      </c>
      <c r="W56" s="26">
        <f t="shared" si="24"/>
        <v>1</v>
      </c>
      <c r="X56" s="26">
        <f t="shared" si="24"/>
        <v>1</v>
      </c>
      <c r="Y56" s="26">
        <f t="shared" si="24"/>
        <v>0</v>
      </c>
      <c r="Z56" s="35">
        <f t="shared" si="27"/>
        <v>3</v>
      </c>
      <c r="AA56" s="25"/>
      <c r="AB56" s="10">
        <f>'Matchs ligue 1'!D73</f>
        <v>0</v>
      </c>
      <c r="AC56" s="5" t="e">
        <f t="shared" si="29"/>
        <v>#N/A</v>
      </c>
      <c r="AD56" s="10">
        <f>'Matchs ligue 1'!D74</f>
        <v>0</v>
      </c>
      <c r="AE56" s="5" t="e">
        <f t="shared" si="30"/>
        <v>#N/A</v>
      </c>
      <c r="AF56" s="5" t="e">
        <f t="shared" si="31"/>
        <v>#N/A</v>
      </c>
      <c r="AG56" s="45" t="e">
        <f t="shared" si="32"/>
        <v>#N/A</v>
      </c>
    </row>
    <row r="57" spans="1:33" x14ac:dyDescent="0.25">
      <c r="A57" s="2" t="s">
        <v>323</v>
      </c>
      <c r="B57" s="71">
        <v>1</v>
      </c>
      <c r="C57" s="82">
        <v>3</v>
      </c>
      <c r="D57" s="72">
        <v>1</v>
      </c>
      <c r="E57" s="72">
        <v>1</v>
      </c>
      <c r="F57" s="72">
        <v>1</v>
      </c>
      <c r="G57" s="72">
        <v>0</v>
      </c>
      <c r="H57" s="72">
        <v>0</v>
      </c>
      <c r="I57" s="72">
        <v>0</v>
      </c>
      <c r="J57" s="72">
        <v>0</v>
      </c>
      <c r="K57" s="72">
        <v>0</v>
      </c>
      <c r="L57" s="72">
        <v>1</v>
      </c>
      <c r="M57" s="72">
        <v>0</v>
      </c>
      <c r="N57" s="72">
        <v>1</v>
      </c>
      <c r="O57" s="72">
        <v>0</v>
      </c>
      <c r="R57" s="4" t="str">
        <f t="shared" si="33"/>
        <v>Bet</v>
      </c>
      <c r="S57" s="4" t="str">
        <f t="shared" si="34"/>
        <v>Bet</v>
      </c>
      <c r="T57" s="4" t="str">
        <f t="shared" si="35"/>
        <v>Bet</v>
      </c>
      <c r="U57" s="4" t="str">
        <f t="shared" si="36"/>
        <v>No Bet</v>
      </c>
      <c r="V57" s="26">
        <f>IF(R57="bet",1,0)</f>
        <v>1</v>
      </c>
      <c r="W57" s="26">
        <f t="shared" si="24"/>
        <v>1</v>
      </c>
      <c r="X57" s="26">
        <f t="shared" si="24"/>
        <v>1</v>
      </c>
      <c r="Y57" s="26">
        <f t="shared" si="24"/>
        <v>0</v>
      </c>
      <c r="Z57" s="35">
        <f>SUM(V57:Y57)</f>
        <v>3</v>
      </c>
      <c r="AA57" s="25"/>
      <c r="AB57" s="10">
        <f>'Matchs ligue 1'!D76</f>
        <v>0</v>
      </c>
      <c r="AC57" s="5" t="e">
        <f t="shared" si="29"/>
        <v>#N/A</v>
      </c>
      <c r="AD57" s="10">
        <f>'Matchs ligue 1'!D77</f>
        <v>0</v>
      </c>
      <c r="AE57" s="5" t="e">
        <f t="shared" si="30"/>
        <v>#N/A</v>
      </c>
      <c r="AF57" s="5" t="e">
        <f t="shared" si="31"/>
        <v>#N/A</v>
      </c>
      <c r="AG57" s="45" t="e">
        <f t="shared" si="32"/>
        <v>#N/A</v>
      </c>
    </row>
    <row r="58" spans="1:33" x14ac:dyDescent="0.25">
      <c r="A58" s="2" t="s">
        <v>319</v>
      </c>
      <c r="B58" s="71">
        <v>1</v>
      </c>
      <c r="C58" s="82">
        <v>3</v>
      </c>
      <c r="D58" s="72">
        <v>1</v>
      </c>
      <c r="E58" s="72">
        <v>1</v>
      </c>
      <c r="F58" s="72">
        <v>1</v>
      </c>
      <c r="G58" s="72">
        <v>0</v>
      </c>
      <c r="H58" s="72">
        <v>0</v>
      </c>
      <c r="I58" s="72">
        <v>0</v>
      </c>
      <c r="J58" s="72">
        <v>0</v>
      </c>
      <c r="K58" s="72">
        <v>1</v>
      </c>
      <c r="L58" s="72">
        <v>0</v>
      </c>
      <c r="M58" s="72">
        <v>0</v>
      </c>
      <c r="N58" s="72">
        <v>0</v>
      </c>
      <c r="O58" s="72">
        <v>0</v>
      </c>
      <c r="R58" s="4" t="str">
        <f t="shared" si="33"/>
        <v>Bet</v>
      </c>
      <c r="S58" s="4" t="str">
        <f t="shared" si="34"/>
        <v>Bet</v>
      </c>
      <c r="T58" s="4" t="str">
        <f t="shared" si="35"/>
        <v>Bet</v>
      </c>
      <c r="U58" s="4" t="str">
        <f t="shared" si="36"/>
        <v>No Bet</v>
      </c>
      <c r="V58" s="26">
        <f t="shared" ref="V58:Y66" si="37">IF(R58="bet",1,0)</f>
        <v>1</v>
      </c>
      <c r="W58" s="26">
        <f t="shared" si="24"/>
        <v>1</v>
      </c>
      <c r="X58" s="26">
        <f t="shared" si="24"/>
        <v>1</v>
      </c>
      <c r="Y58" s="26">
        <f t="shared" si="24"/>
        <v>0</v>
      </c>
      <c r="Z58" s="35">
        <f t="shared" ref="Z58:Z66" si="38">SUM(V58:Y58)</f>
        <v>3</v>
      </c>
      <c r="AB58" s="10"/>
    </row>
    <row r="59" spans="1:33" x14ac:dyDescent="0.25">
      <c r="A59" s="2" t="s">
        <v>316</v>
      </c>
      <c r="B59" s="71">
        <v>1</v>
      </c>
      <c r="C59" s="82">
        <v>2</v>
      </c>
      <c r="D59" s="72">
        <v>1</v>
      </c>
      <c r="E59" s="72">
        <v>1</v>
      </c>
      <c r="F59" s="72">
        <v>0</v>
      </c>
      <c r="G59" s="72">
        <v>0</v>
      </c>
      <c r="H59" s="72">
        <v>0</v>
      </c>
      <c r="I59" s="72">
        <v>0</v>
      </c>
      <c r="J59" s="72">
        <v>0</v>
      </c>
      <c r="K59" s="72">
        <v>1</v>
      </c>
      <c r="L59" s="72">
        <v>0</v>
      </c>
      <c r="M59" s="72">
        <v>0</v>
      </c>
      <c r="N59" s="72">
        <v>0</v>
      </c>
      <c r="O59" s="72">
        <v>0</v>
      </c>
      <c r="R59" s="4" t="str">
        <f t="shared" si="33"/>
        <v>Bet</v>
      </c>
      <c r="S59" s="4" t="str">
        <f t="shared" si="34"/>
        <v>Bet</v>
      </c>
      <c r="T59" s="4" t="str">
        <f t="shared" si="35"/>
        <v>No Bet</v>
      </c>
      <c r="U59" s="4" t="str">
        <f t="shared" si="36"/>
        <v>No Bet</v>
      </c>
      <c r="V59" s="26">
        <f t="shared" si="37"/>
        <v>1</v>
      </c>
      <c r="W59" s="26">
        <f t="shared" si="24"/>
        <v>1</v>
      </c>
      <c r="X59" s="26">
        <f t="shared" si="24"/>
        <v>0</v>
      </c>
      <c r="Y59" s="26">
        <f t="shared" si="24"/>
        <v>0</v>
      </c>
      <c r="Z59" s="35">
        <f t="shared" si="38"/>
        <v>2</v>
      </c>
    </row>
    <row r="60" spans="1:33" x14ac:dyDescent="0.25">
      <c r="A60" s="2" t="s">
        <v>328</v>
      </c>
      <c r="B60" s="71">
        <v>1</v>
      </c>
      <c r="C60" s="82">
        <v>2</v>
      </c>
      <c r="D60" s="72">
        <v>1</v>
      </c>
      <c r="E60" s="72">
        <v>1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2">
        <v>1</v>
      </c>
      <c r="L60" s="72">
        <v>0</v>
      </c>
      <c r="M60" s="72">
        <v>0</v>
      </c>
      <c r="N60" s="72">
        <v>0</v>
      </c>
      <c r="O60" s="72">
        <v>0</v>
      </c>
      <c r="R60" s="4" t="str">
        <f t="shared" si="33"/>
        <v>Bet</v>
      </c>
      <c r="S60" s="4" t="str">
        <f t="shared" si="34"/>
        <v>Bet</v>
      </c>
      <c r="T60" s="4" t="str">
        <f t="shared" si="35"/>
        <v>No Bet</v>
      </c>
      <c r="U60" s="4" t="str">
        <f t="shared" si="36"/>
        <v>No Bet</v>
      </c>
      <c r="V60" s="26">
        <f t="shared" si="37"/>
        <v>1</v>
      </c>
      <c r="W60" s="26">
        <f t="shared" si="24"/>
        <v>1</v>
      </c>
      <c r="X60" s="26">
        <f t="shared" si="24"/>
        <v>0</v>
      </c>
      <c r="Y60" s="26">
        <f t="shared" si="24"/>
        <v>0</v>
      </c>
      <c r="Z60" s="35">
        <f t="shared" si="38"/>
        <v>2</v>
      </c>
    </row>
    <row r="61" spans="1:33" x14ac:dyDescent="0.25">
      <c r="A61" s="2" t="s">
        <v>330</v>
      </c>
      <c r="B61" s="71">
        <v>1</v>
      </c>
      <c r="C61" s="82">
        <v>1</v>
      </c>
      <c r="D61" s="72">
        <v>1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>
        <v>1</v>
      </c>
      <c r="N61" s="72">
        <v>0</v>
      </c>
      <c r="O61" s="72">
        <v>1</v>
      </c>
      <c r="R61" s="4" t="str">
        <f t="shared" si="33"/>
        <v>Bet</v>
      </c>
      <c r="S61" s="4" t="str">
        <f t="shared" si="34"/>
        <v>No Bet</v>
      </c>
      <c r="T61" s="4" t="str">
        <f t="shared" si="35"/>
        <v>No Bet</v>
      </c>
      <c r="U61" s="4" t="str">
        <f t="shared" si="36"/>
        <v>No Bet</v>
      </c>
      <c r="V61" s="26">
        <f t="shared" si="37"/>
        <v>1</v>
      </c>
      <c r="W61" s="26">
        <f t="shared" si="24"/>
        <v>0</v>
      </c>
      <c r="X61" s="26">
        <f t="shared" si="24"/>
        <v>0</v>
      </c>
      <c r="Y61" s="26">
        <f t="shared" si="24"/>
        <v>0</v>
      </c>
      <c r="Z61" s="35">
        <f t="shared" si="38"/>
        <v>1</v>
      </c>
    </row>
    <row r="62" spans="1:33" x14ac:dyDescent="0.25">
      <c r="A62" s="2" t="s">
        <v>331</v>
      </c>
      <c r="B62" s="71">
        <v>2</v>
      </c>
      <c r="C62" s="82">
        <v>1</v>
      </c>
      <c r="D62" s="72">
        <v>1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0.5</v>
      </c>
      <c r="M62" s="72">
        <v>0.5</v>
      </c>
      <c r="N62" s="72">
        <v>0.5</v>
      </c>
      <c r="O62" s="72">
        <v>0.5</v>
      </c>
      <c r="R62" s="4" t="str">
        <f t="shared" si="33"/>
        <v>Bet</v>
      </c>
      <c r="S62" s="4" t="str">
        <f t="shared" si="34"/>
        <v>No Bet</v>
      </c>
      <c r="T62" s="4" t="str">
        <f t="shared" si="35"/>
        <v>No Bet</v>
      </c>
      <c r="U62" s="4" t="str">
        <f t="shared" si="36"/>
        <v>No Bet</v>
      </c>
      <c r="V62" s="26">
        <f t="shared" si="37"/>
        <v>1</v>
      </c>
      <c r="W62" s="26">
        <f t="shared" si="24"/>
        <v>0</v>
      </c>
      <c r="X62" s="26">
        <f t="shared" si="24"/>
        <v>0</v>
      </c>
      <c r="Y62" s="26">
        <f t="shared" si="24"/>
        <v>0</v>
      </c>
      <c r="Z62" s="35">
        <f t="shared" si="38"/>
        <v>1</v>
      </c>
    </row>
    <row r="63" spans="1:33" x14ac:dyDescent="0.25">
      <c r="A63" s="2" t="s">
        <v>329</v>
      </c>
      <c r="B63" s="71">
        <v>1</v>
      </c>
      <c r="C63" s="82">
        <v>1</v>
      </c>
      <c r="D63" s="72">
        <v>1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1</v>
      </c>
      <c r="M63" s="72">
        <v>0</v>
      </c>
      <c r="N63" s="72">
        <v>1</v>
      </c>
      <c r="O63" s="72">
        <v>0</v>
      </c>
      <c r="R63" s="4" t="str">
        <f t="shared" si="33"/>
        <v>Bet</v>
      </c>
      <c r="S63" s="4" t="str">
        <f t="shared" si="34"/>
        <v>No Bet</v>
      </c>
      <c r="T63" s="4" t="str">
        <f t="shared" si="35"/>
        <v>No Bet</v>
      </c>
      <c r="U63" s="4" t="str">
        <f t="shared" si="36"/>
        <v>No Bet</v>
      </c>
      <c r="V63" s="26">
        <f t="shared" si="37"/>
        <v>1</v>
      </c>
      <c r="W63" s="26">
        <f t="shared" si="37"/>
        <v>0</v>
      </c>
      <c r="X63" s="26">
        <f t="shared" si="37"/>
        <v>0</v>
      </c>
      <c r="Y63" s="26">
        <f t="shared" si="37"/>
        <v>0</v>
      </c>
      <c r="Z63" s="35">
        <f t="shared" si="38"/>
        <v>1</v>
      </c>
    </row>
    <row r="64" spans="1:33" x14ac:dyDescent="0.25">
      <c r="A64" s="2" t="s">
        <v>317</v>
      </c>
      <c r="B64" s="71">
        <v>1</v>
      </c>
      <c r="C64" s="82">
        <v>1</v>
      </c>
      <c r="D64" s="72">
        <v>1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1</v>
      </c>
      <c r="M64" s="72">
        <v>0</v>
      </c>
      <c r="N64" s="72">
        <v>1</v>
      </c>
      <c r="O64" s="72">
        <v>0</v>
      </c>
      <c r="R64" s="4" t="str">
        <f t="shared" si="33"/>
        <v>Bet</v>
      </c>
      <c r="S64" s="4" t="str">
        <f t="shared" si="34"/>
        <v>No Bet</v>
      </c>
      <c r="T64" s="4" t="str">
        <f t="shared" si="35"/>
        <v>No Bet</v>
      </c>
      <c r="U64" s="4" t="str">
        <f t="shared" si="36"/>
        <v>No Bet</v>
      </c>
      <c r="V64" s="26">
        <f t="shared" si="37"/>
        <v>1</v>
      </c>
      <c r="W64" s="26">
        <f t="shared" si="37"/>
        <v>0</v>
      </c>
      <c r="X64" s="26">
        <f t="shared" si="37"/>
        <v>0</v>
      </c>
      <c r="Y64" s="26">
        <f t="shared" si="37"/>
        <v>0</v>
      </c>
      <c r="Z64" s="35">
        <f t="shared" si="38"/>
        <v>1</v>
      </c>
    </row>
    <row r="65" spans="1:26" x14ac:dyDescent="0.25">
      <c r="A65" s="2" t="s">
        <v>322</v>
      </c>
      <c r="B65" s="71">
        <v>1</v>
      </c>
      <c r="C65" s="82">
        <v>1</v>
      </c>
      <c r="D65" s="72">
        <v>1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>
        <v>1</v>
      </c>
      <c r="N65" s="72">
        <v>0</v>
      </c>
      <c r="O65" s="72">
        <v>1</v>
      </c>
      <c r="R65" s="4" t="str">
        <f t="shared" si="33"/>
        <v>Bet</v>
      </c>
      <c r="S65" s="4" t="str">
        <f t="shared" si="34"/>
        <v>No Bet</v>
      </c>
      <c r="T65" s="4" t="str">
        <f t="shared" si="35"/>
        <v>No Bet</v>
      </c>
      <c r="U65" s="4" t="str">
        <f t="shared" si="36"/>
        <v>No Bet</v>
      </c>
      <c r="V65" s="26">
        <f t="shared" si="37"/>
        <v>1</v>
      </c>
      <c r="W65" s="26">
        <f t="shared" si="37"/>
        <v>0</v>
      </c>
      <c r="X65" s="26">
        <f t="shared" si="37"/>
        <v>0</v>
      </c>
      <c r="Y65" s="26">
        <f t="shared" si="37"/>
        <v>0</v>
      </c>
      <c r="Z65" s="35">
        <f t="shared" si="38"/>
        <v>1</v>
      </c>
    </row>
    <row r="66" spans="1:26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V66" s="26">
        <f t="shared" si="37"/>
        <v>0</v>
      </c>
      <c r="W66" s="26">
        <f t="shared" si="37"/>
        <v>0</v>
      </c>
      <c r="X66" s="26">
        <f t="shared" si="37"/>
        <v>0</v>
      </c>
      <c r="Y66" s="26">
        <f t="shared" si="37"/>
        <v>0</v>
      </c>
      <c r="Z66" s="35">
        <f t="shared" si="38"/>
        <v>0</v>
      </c>
    </row>
    <row r="67" spans="1:26" x14ac:dyDescent="0.25">
      <c r="A67" s="83" t="s">
        <v>40</v>
      </c>
      <c r="B67" s="57"/>
      <c r="C67" s="57"/>
      <c r="D67" s="84">
        <v>1</v>
      </c>
      <c r="E67" s="84">
        <v>0.7</v>
      </c>
      <c r="F67" s="84">
        <v>0.6</v>
      </c>
      <c r="G67" s="84">
        <v>0.4</v>
      </c>
      <c r="H67" s="84">
        <v>0.3</v>
      </c>
      <c r="I67" s="84">
        <v>0.15</v>
      </c>
      <c r="J67" s="84">
        <v>0.1</v>
      </c>
      <c r="K67" s="84">
        <v>0.6</v>
      </c>
      <c r="L67" s="84">
        <v>0.2</v>
      </c>
      <c r="M67" s="84">
        <v>0.2</v>
      </c>
      <c r="N67" s="84">
        <v>0.2</v>
      </c>
      <c r="O67" s="84">
        <v>0.2</v>
      </c>
    </row>
    <row r="68" spans="1:26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</row>
    <row r="69" spans="1:26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</row>
    <row r="70" spans="1:26" ht="23.25" customHeight="1" x14ac:dyDescent="0.25">
      <c r="A70" s="86" t="s">
        <v>43</v>
      </c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</row>
    <row r="71" spans="1:26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</row>
    <row r="72" spans="1:26" x14ac:dyDescent="0.25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</row>
    <row r="73" spans="1:26" ht="15" customHeight="1" x14ac:dyDescent="0.25">
      <c r="A73" s="58" t="s">
        <v>44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26" x14ac:dyDescent="0.25">
      <c r="A74" s="85" t="s">
        <v>1</v>
      </c>
      <c r="B74" s="81" t="s">
        <v>2</v>
      </c>
      <c r="C74" s="81" t="s">
        <v>3</v>
      </c>
      <c r="D74" s="81" t="s">
        <v>4</v>
      </c>
      <c r="E74" s="81" t="s">
        <v>5</v>
      </c>
      <c r="F74" s="81" t="s">
        <v>6</v>
      </c>
      <c r="G74" s="81" t="s">
        <v>7</v>
      </c>
      <c r="H74" s="81" t="s">
        <v>8</v>
      </c>
      <c r="I74" s="81" t="s">
        <v>9</v>
      </c>
      <c r="J74" s="81" t="s">
        <v>10</v>
      </c>
      <c r="K74" s="81" t="s">
        <v>11</v>
      </c>
      <c r="L74" s="81" t="s">
        <v>12</v>
      </c>
      <c r="M74" s="81" t="s">
        <v>13</v>
      </c>
      <c r="N74" s="81" t="s">
        <v>14</v>
      </c>
      <c r="O74" s="81" t="s">
        <v>15</v>
      </c>
    </row>
    <row r="75" spans="1:26" x14ac:dyDescent="0.25">
      <c r="A75" s="85"/>
      <c r="B75" s="2" t="s">
        <v>316</v>
      </c>
      <c r="C75" s="71">
        <v>2</v>
      </c>
      <c r="D75" s="82">
        <v>2.5</v>
      </c>
      <c r="E75" s="72">
        <v>1</v>
      </c>
      <c r="F75" s="72">
        <v>0.5</v>
      </c>
      <c r="G75" s="72">
        <v>0.5</v>
      </c>
      <c r="H75" s="72">
        <v>0.5</v>
      </c>
      <c r="I75" s="72">
        <v>0</v>
      </c>
      <c r="J75" s="72">
        <v>0</v>
      </c>
      <c r="K75" s="72">
        <v>0</v>
      </c>
      <c r="L75" s="72">
        <v>0.5</v>
      </c>
      <c r="M75" s="72">
        <v>0.5</v>
      </c>
      <c r="N75" s="72">
        <v>0</v>
      </c>
      <c r="O75" s="72">
        <v>0.5</v>
      </c>
      <c r="P75" s="72">
        <v>0</v>
      </c>
    </row>
    <row r="76" spans="1:26" x14ac:dyDescent="0.25">
      <c r="A76" s="2" t="s">
        <v>313</v>
      </c>
      <c r="B76" s="71">
        <v>2</v>
      </c>
      <c r="C76" s="82">
        <v>2.5</v>
      </c>
      <c r="D76" s="72">
        <v>1</v>
      </c>
      <c r="E76" s="72">
        <v>1</v>
      </c>
      <c r="F76" s="72">
        <v>0.5</v>
      </c>
      <c r="G76" s="72">
        <v>0</v>
      </c>
      <c r="H76" s="72">
        <v>0</v>
      </c>
      <c r="I76" s="72">
        <v>0</v>
      </c>
      <c r="J76" s="72">
        <v>0</v>
      </c>
      <c r="K76" s="72">
        <v>1</v>
      </c>
      <c r="L76" s="72">
        <v>0</v>
      </c>
      <c r="M76" s="72">
        <v>0</v>
      </c>
      <c r="N76" s="72">
        <v>0</v>
      </c>
      <c r="O76" s="72">
        <v>0</v>
      </c>
    </row>
    <row r="77" spans="1:26" x14ac:dyDescent="0.25">
      <c r="A77" s="2" t="s">
        <v>315</v>
      </c>
      <c r="B77" s="71">
        <v>2</v>
      </c>
      <c r="C77" s="82">
        <v>2.5</v>
      </c>
      <c r="D77" s="72">
        <v>1</v>
      </c>
      <c r="E77" s="72">
        <v>0.5</v>
      </c>
      <c r="F77" s="72">
        <v>0.5</v>
      </c>
      <c r="G77" s="72">
        <v>0.5</v>
      </c>
      <c r="H77" s="72">
        <v>0</v>
      </c>
      <c r="I77" s="72">
        <v>0</v>
      </c>
      <c r="J77" s="72">
        <v>0</v>
      </c>
      <c r="K77" s="72">
        <v>0.5</v>
      </c>
      <c r="L77" s="72">
        <v>0.5</v>
      </c>
      <c r="M77" s="72">
        <v>0</v>
      </c>
      <c r="N77" s="72">
        <v>0.5</v>
      </c>
      <c r="O77" s="72">
        <v>0</v>
      </c>
    </row>
    <row r="78" spans="1:26" x14ac:dyDescent="0.25">
      <c r="A78" s="2" t="s">
        <v>312</v>
      </c>
      <c r="B78" s="71">
        <v>2</v>
      </c>
      <c r="C78" s="82">
        <v>2.5</v>
      </c>
      <c r="D78" s="72">
        <v>1</v>
      </c>
      <c r="E78" s="72">
        <v>1</v>
      </c>
      <c r="F78" s="72">
        <v>0.5</v>
      </c>
      <c r="G78" s="72">
        <v>0</v>
      </c>
      <c r="H78" s="72">
        <v>0</v>
      </c>
      <c r="I78" s="72">
        <v>0</v>
      </c>
      <c r="J78" s="72">
        <v>0</v>
      </c>
      <c r="K78" s="72">
        <v>0.5</v>
      </c>
      <c r="L78" s="72">
        <v>0</v>
      </c>
      <c r="M78" s="72">
        <v>0.5</v>
      </c>
      <c r="N78" s="72">
        <v>0</v>
      </c>
      <c r="O78" s="72">
        <v>0.5</v>
      </c>
    </row>
    <row r="79" spans="1:26" x14ac:dyDescent="0.25">
      <c r="A79" s="2" t="s">
        <v>314</v>
      </c>
      <c r="B79" s="71">
        <v>2</v>
      </c>
      <c r="C79" s="82">
        <v>2</v>
      </c>
      <c r="D79" s="72">
        <v>1</v>
      </c>
      <c r="E79" s="72">
        <v>0.5</v>
      </c>
      <c r="F79" s="72">
        <v>0.5</v>
      </c>
      <c r="G79" s="72">
        <v>0</v>
      </c>
      <c r="H79" s="72">
        <v>0</v>
      </c>
      <c r="I79" s="72">
        <v>0</v>
      </c>
      <c r="J79" s="72">
        <v>0</v>
      </c>
      <c r="K79" s="72">
        <v>0.5</v>
      </c>
      <c r="L79" s="72">
        <v>0</v>
      </c>
      <c r="M79" s="72">
        <v>0.5</v>
      </c>
      <c r="N79" s="72">
        <v>0</v>
      </c>
      <c r="O79" s="72">
        <v>0.5</v>
      </c>
    </row>
    <row r="80" spans="1:26" x14ac:dyDescent="0.25">
      <c r="A80" s="2" t="s">
        <v>318</v>
      </c>
      <c r="B80" s="71">
        <v>2</v>
      </c>
      <c r="C80" s="82">
        <v>2</v>
      </c>
      <c r="D80" s="72">
        <v>1</v>
      </c>
      <c r="E80" s="72">
        <v>0.5</v>
      </c>
      <c r="F80" s="72">
        <v>0.5</v>
      </c>
      <c r="G80" s="72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v>1</v>
      </c>
      <c r="N80" s="72">
        <v>0</v>
      </c>
      <c r="O80" s="72">
        <v>1</v>
      </c>
    </row>
    <row r="81" spans="1:15" x14ac:dyDescent="0.25">
      <c r="A81" s="2" t="s">
        <v>319</v>
      </c>
      <c r="B81" s="71">
        <v>2</v>
      </c>
      <c r="C81" s="82">
        <v>2</v>
      </c>
      <c r="D81" s="72">
        <v>1</v>
      </c>
      <c r="E81" s="72">
        <v>0.5</v>
      </c>
      <c r="F81" s="72">
        <v>0.5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0.5</v>
      </c>
      <c r="M81" s="72">
        <v>0.5</v>
      </c>
      <c r="N81" s="72">
        <v>0.5</v>
      </c>
      <c r="O81" s="72">
        <v>0.5</v>
      </c>
    </row>
    <row r="82" spans="1:15" x14ac:dyDescent="0.25">
      <c r="A82" s="2" t="s">
        <v>321</v>
      </c>
      <c r="B82" s="71">
        <v>2</v>
      </c>
      <c r="C82" s="82">
        <v>1.5</v>
      </c>
      <c r="D82" s="72">
        <v>1</v>
      </c>
      <c r="E82" s="72">
        <v>0.5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</v>
      </c>
      <c r="L82" s="72">
        <v>1</v>
      </c>
      <c r="M82" s="72">
        <v>0</v>
      </c>
      <c r="N82" s="72">
        <v>1</v>
      </c>
      <c r="O82" s="72">
        <v>0</v>
      </c>
    </row>
    <row r="83" spans="1:15" x14ac:dyDescent="0.25">
      <c r="A83" s="2" t="s">
        <v>317</v>
      </c>
      <c r="B83" s="71">
        <v>2</v>
      </c>
      <c r="C83" s="82">
        <v>1.5</v>
      </c>
      <c r="D83" s="72">
        <v>1</v>
      </c>
      <c r="E83" s="72">
        <v>0.5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1</v>
      </c>
      <c r="M83" s="72">
        <v>0</v>
      </c>
      <c r="N83" s="72">
        <v>1</v>
      </c>
      <c r="O83" s="72">
        <v>0</v>
      </c>
    </row>
    <row r="84" spans="1:15" x14ac:dyDescent="0.25">
      <c r="A84" s="2" t="s">
        <v>325</v>
      </c>
      <c r="B84" s="71">
        <v>2</v>
      </c>
      <c r="C84" s="82">
        <v>1.5</v>
      </c>
      <c r="D84" s="72">
        <v>1</v>
      </c>
      <c r="E84" s="72">
        <v>0.5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0.5</v>
      </c>
      <c r="L84" s="72">
        <v>0</v>
      </c>
      <c r="M84" s="72">
        <v>0.5</v>
      </c>
      <c r="N84" s="72">
        <v>0</v>
      </c>
      <c r="O84" s="72">
        <v>0.5</v>
      </c>
    </row>
    <row r="85" spans="1:15" x14ac:dyDescent="0.25">
      <c r="A85" s="2" t="s">
        <v>322</v>
      </c>
      <c r="B85" s="71">
        <v>2</v>
      </c>
      <c r="C85" s="82">
        <v>1.5</v>
      </c>
      <c r="D85" s="72">
        <v>0.5</v>
      </c>
      <c r="E85" s="72">
        <v>0.5</v>
      </c>
      <c r="F85" s="72">
        <v>0.5</v>
      </c>
      <c r="G85" s="72">
        <v>0</v>
      </c>
      <c r="H85" s="72">
        <v>0</v>
      </c>
      <c r="I85" s="72">
        <v>0</v>
      </c>
      <c r="J85" s="72">
        <v>0</v>
      </c>
      <c r="K85" s="72">
        <v>0.5</v>
      </c>
      <c r="L85" s="72">
        <v>0.5</v>
      </c>
      <c r="M85" s="72">
        <v>0.5</v>
      </c>
      <c r="N85" s="72">
        <v>0</v>
      </c>
      <c r="O85" s="72">
        <v>0</v>
      </c>
    </row>
    <row r="86" spans="1:15" x14ac:dyDescent="0.25">
      <c r="A86" s="2" t="s">
        <v>320</v>
      </c>
      <c r="B86" s="71">
        <v>2</v>
      </c>
      <c r="C86" s="82">
        <v>1.5</v>
      </c>
      <c r="D86" s="72">
        <v>1</v>
      </c>
      <c r="E86" s="72">
        <v>0.5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0.5</v>
      </c>
      <c r="L86" s="72">
        <v>0.5</v>
      </c>
      <c r="M86" s="72">
        <v>0</v>
      </c>
      <c r="N86" s="72">
        <v>0.5</v>
      </c>
      <c r="O86" s="72">
        <v>0</v>
      </c>
    </row>
    <row r="87" spans="1:15" x14ac:dyDescent="0.25">
      <c r="A87" s="2" t="s">
        <v>328</v>
      </c>
      <c r="B87" s="71">
        <v>2</v>
      </c>
      <c r="C87" s="82">
        <v>1</v>
      </c>
      <c r="D87" s="72">
        <v>0.5</v>
      </c>
      <c r="E87" s="72">
        <v>0.5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0.5</v>
      </c>
      <c r="L87" s="72">
        <v>0.5</v>
      </c>
      <c r="M87" s="72">
        <v>0.5</v>
      </c>
      <c r="N87" s="72">
        <v>0</v>
      </c>
      <c r="O87" s="72">
        <v>0</v>
      </c>
    </row>
    <row r="88" spans="1:15" x14ac:dyDescent="0.25">
      <c r="A88" s="2" t="s">
        <v>329</v>
      </c>
      <c r="B88" s="71">
        <v>2</v>
      </c>
      <c r="C88" s="82">
        <v>1</v>
      </c>
      <c r="D88" s="72">
        <v>0.5</v>
      </c>
      <c r="E88" s="72">
        <v>0.5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0.5</v>
      </c>
      <c r="L88" s="72">
        <v>0.5</v>
      </c>
      <c r="M88" s="72">
        <v>0.5</v>
      </c>
      <c r="N88" s="72">
        <v>0</v>
      </c>
      <c r="O88" s="72">
        <v>0</v>
      </c>
    </row>
    <row r="89" spans="1:15" x14ac:dyDescent="0.25">
      <c r="A89" s="2" t="s">
        <v>323</v>
      </c>
      <c r="B89" s="71">
        <v>2</v>
      </c>
      <c r="C89" s="82">
        <v>1</v>
      </c>
      <c r="D89" s="72">
        <v>1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0.5</v>
      </c>
      <c r="M89" s="72">
        <v>0.5</v>
      </c>
      <c r="N89" s="72">
        <v>0.5</v>
      </c>
      <c r="O89" s="72">
        <v>0.5</v>
      </c>
    </row>
    <row r="90" spans="1:15" x14ac:dyDescent="0.25">
      <c r="A90" s="2" t="s">
        <v>324</v>
      </c>
      <c r="B90" s="71">
        <v>2</v>
      </c>
      <c r="C90" s="82">
        <v>1</v>
      </c>
      <c r="D90" s="72">
        <v>0.5</v>
      </c>
      <c r="E90" s="72">
        <v>0.5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0.5</v>
      </c>
      <c r="M90" s="72">
        <v>1</v>
      </c>
      <c r="N90" s="72">
        <v>0</v>
      </c>
      <c r="O90" s="72">
        <v>0.5</v>
      </c>
    </row>
    <row r="91" spans="1:15" x14ac:dyDescent="0.25">
      <c r="A91" s="2" t="s">
        <v>326</v>
      </c>
      <c r="B91" s="71">
        <v>2</v>
      </c>
      <c r="C91" s="82">
        <v>1</v>
      </c>
      <c r="D91" s="72">
        <v>0.5</v>
      </c>
      <c r="E91" s="72">
        <v>0.5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0.5</v>
      </c>
      <c r="L91" s="72">
        <v>0.5</v>
      </c>
      <c r="M91" s="72">
        <v>0.5</v>
      </c>
      <c r="N91" s="72">
        <v>0</v>
      </c>
      <c r="O91" s="72">
        <v>0</v>
      </c>
    </row>
    <row r="92" spans="1:15" x14ac:dyDescent="0.25">
      <c r="A92" s="2" t="s">
        <v>330</v>
      </c>
      <c r="B92" s="71">
        <v>2</v>
      </c>
      <c r="C92" s="82">
        <v>0.5</v>
      </c>
      <c r="D92" s="72">
        <v>0.5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1</v>
      </c>
      <c r="M92" s="72">
        <v>0.5</v>
      </c>
      <c r="N92" s="72">
        <v>0.5</v>
      </c>
      <c r="O92" s="72">
        <v>0</v>
      </c>
    </row>
    <row r="93" spans="1:15" x14ac:dyDescent="0.25">
      <c r="A93" s="2" t="s">
        <v>331</v>
      </c>
      <c r="B93" s="71">
        <v>2</v>
      </c>
      <c r="C93" s="82">
        <v>0.5</v>
      </c>
      <c r="D93" s="72">
        <v>0.5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0.5</v>
      </c>
      <c r="M93" s="72">
        <v>1</v>
      </c>
      <c r="N93" s="72">
        <v>0</v>
      </c>
      <c r="O93" s="72">
        <v>0.5</v>
      </c>
    </row>
    <row r="94" spans="1:15" x14ac:dyDescent="0.25">
      <c r="A94" s="2" t="s">
        <v>327</v>
      </c>
      <c r="B94" s="71">
        <v>2</v>
      </c>
      <c r="C94" s="82">
        <v>0.5</v>
      </c>
      <c r="D94" s="72">
        <v>0.5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0.5</v>
      </c>
      <c r="M94" s="72">
        <v>1</v>
      </c>
      <c r="N94" s="72">
        <v>0</v>
      </c>
      <c r="O94" s="72">
        <v>0.5</v>
      </c>
    </row>
    <row r="95" spans="1:15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</row>
    <row r="96" spans="1:15" x14ac:dyDescent="0.25">
      <c r="A96" s="83" t="s">
        <v>40</v>
      </c>
      <c r="B96" s="57"/>
      <c r="C96" s="57"/>
      <c r="D96" s="84">
        <v>0.8</v>
      </c>
      <c r="E96" s="84">
        <v>0.45</v>
      </c>
      <c r="F96" s="84">
        <v>0.2</v>
      </c>
      <c r="G96" s="84">
        <v>0.05</v>
      </c>
      <c r="H96" s="84">
        <v>0</v>
      </c>
      <c r="I96" s="84">
        <v>0</v>
      </c>
      <c r="J96" s="84">
        <v>0</v>
      </c>
      <c r="K96" s="84">
        <v>0.3</v>
      </c>
      <c r="L96" s="84">
        <v>0.45</v>
      </c>
      <c r="M96" s="84">
        <v>0.45</v>
      </c>
      <c r="N96" s="84">
        <v>0.25</v>
      </c>
      <c r="O96" s="84">
        <v>0.25</v>
      </c>
    </row>
    <row r="97" spans="1:16" x14ac:dyDescent="0.25">
      <c r="A97" s="58"/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</row>
    <row r="98" spans="1:16" ht="15" customHeight="1" x14ac:dyDescent="0.25">
      <c r="A98" s="58" t="s">
        <v>45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</row>
    <row r="99" spans="1:16" x14ac:dyDescent="0.25">
      <c r="A99" s="85" t="s">
        <v>41</v>
      </c>
      <c r="B99" s="81" t="s">
        <v>2</v>
      </c>
      <c r="C99" s="81" t="s">
        <v>3</v>
      </c>
      <c r="D99" s="81" t="s">
        <v>4</v>
      </c>
      <c r="E99" s="81" t="s">
        <v>5</v>
      </c>
      <c r="F99" s="81" t="s">
        <v>6</v>
      </c>
      <c r="G99" s="81" t="s">
        <v>7</v>
      </c>
      <c r="H99" s="81" t="s">
        <v>8</v>
      </c>
      <c r="I99" s="81" t="s">
        <v>9</v>
      </c>
      <c r="J99" s="81" t="s">
        <v>10</v>
      </c>
      <c r="K99" s="81" t="s">
        <v>11</v>
      </c>
      <c r="L99" s="81" t="s">
        <v>12</v>
      </c>
      <c r="M99" s="81" t="s">
        <v>13</v>
      </c>
      <c r="N99" s="81" t="s">
        <v>14</v>
      </c>
      <c r="O99" s="81" t="s">
        <v>15</v>
      </c>
    </row>
    <row r="100" spans="1:16" x14ac:dyDescent="0.25">
      <c r="A100" s="85"/>
      <c r="B100" s="2" t="s">
        <v>316</v>
      </c>
      <c r="C100" s="71">
        <v>1</v>
      </c>
      <c r="D100" s="82">
        <v>4</v>
      </c>
      <c r="E100" s="72">
        <v>1</v>
      </c>
      <c r="F100" s="72">
        <v>1</v>
      </c>
      <c r="G100" s="72">
        <v>1</v>
      </c>
      <c r="H100" s="72">
        <v>1</v>
      </c>
      <c r="I100" s="72">
        <v>0</v>
      </c>
      <c r="J100" s="72">
        <v>0</v>
      </c>
      <c r="K100" s="72">
        <v>0</v>
      </c>
      <c r="L100" s="72">
        <v>1</v>
      </c>
      <c r="M100" s="72">
        <v>0</v>
      </c>
      <c r="N100" s="72">
        <v>0</v>
      </c>
      <c r="O100" s="72">
        <v>0</v>
      </c>
      <c r="P100" s="72">
        <v>0</v>
      </c>
    </row>
    <row r="101" spans="1:16" x14ac:dyDescent="0.25">
      <c r="A101" s="2" t="s">
        <v>314</v>
      </c>
      <c r="B101" s="71">
        <v>1</v>
      </c>
      <c r="C101" s="82">
        <v>3</v>
      </c>
      <c r="D101" s="72">
        <v>1</v>
      </c>
      <c r="E101" s="72">
        <v>1</v>
      </c>
      <c r="F101" s="72">
        <v>1</v>
      </c>
      <c r="G101" s="72">
        <v>0</v>
      </c>
      <c r="H101" s="72">
        <v>0</v>
      </c>
      <c r="I101" s="72">
        <v>0</v>
      </c>
      <c r="J101" s="72">
        <v>0</v>
      </c>
      <c r="K101" s="72">
        <v>1</v>
      </c>
      <c r="L101" s="72">
        <v>0</v>
      </c>
      <c r="M101" s="72">
        <v>0</v>
      </c>
      <c r="N101" s="72">
        <v>0</v>
      </c>
      <c r="O101" s="72">
        <v>0</v>
      </c>
    </row>
    <row r="102" spans="1:16" x14ac:dyDescent="0.25">
      <c r="A102" s="2" t="s">
        <v>319</v>
      </c>
      <c r="B102" s="71">
        <v>1</v>
      </c>
      <c r="C102" s="82">
        <v>3</v>
      </c>
      <c r="D102" s="72">
        <v>1</v>
      </c>
      <c r="E102" s="72">
        <v>1</v>
      </c>
      <c r="F102" s="72">
        <v>1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1</v>
      </c>
      <c r="M102" s="72">
        <v>0</v>
      </c>
      <c r="N102" s="72">
        <v>1</v>
      </c>
      <c r="O102" s="72">
        <v>0</v>
      </c>
    </row>
    <row r="103" spans="1:16" x14ac:dyDescent="0.25">
      <c r="A103" s="2" t="s">
        <v>322</v>
      </c>
      <c r="B103" s="71">
        <v>1</v>
      </c>
      <c r="C103" s="82">
        <v>3</v>
      </c>
      <c r="D103" s="72">
        <v>1</v>
      </c>
      <c r="E103" s="72">
        <v>1</v>
      </c>
      <c r="F103" s="72">
        <v>1</v>
      </c>
      <c r="G103" s="72">
        <v>0</v>
      </c>
      <c r="H103" s="72">
        <v>0</v>
      </c>
      <c r="I103" s="72">
        <v>0</v>
      </c>
      <c r="J103" s="72">
        <v>0</v>
      </c>
      <c r="K103" s="72">
        <v>1</v>
      </c>
      <c r="L103" s="72">
        <v>0</v>
      </c>
      <c r="M103" s="72">
        <v>0</v>
      </c>
      <c r="N103" s="72">
        <v>0</v>
      </c>
      <c r="O103" s="72">
        <v>0</v>
      </c>
    </row>
    <row r="104" spans="1:16" x14ac:dyDescent="0.25">
      <c r="A104" s="2" t="s">
        <v>313</v>
      </c>
      <c r="B104" s="71">
        <v>1</v>
      </c>
      <c r="C104" s="82">
        <v>2</v>
      </c>
      <c r="D104" s="72">
        <v>1</v>
      </c>
      <c r="E104" s="72">
        <v>1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1</v>
      </c>
      <c r="L104" s="72">
        <v>0</v>
      </c>
      <c r="M104" s="72">
        <v>0</v>
      </c>
      <c r="N104" s="72">
        <v>0</v>
      </c>
      <c r="O104" s="72">
        <v>0</v>
      </c>
    </row>
    <row r="105" spans="1:16" x14ac:dyDescent="0.25">
      <c r="A105" s="2" t="s">
        <v>329</v>
      </c>
      <c r="B105" s="71">
        <v>1</v>
      </c>
      <c r="C105" s="82">
        <v>2</v>
      </c>
      <c r="D105" s="72">
        <v>1</v>
      </c>
      <c r="E105" s="72">
        <v>1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1</v>
      </c>
      <c r="L105" s="72">
        <v>0</v>
      </c>
      <c r="M105" s="72">
        <v>0</v>
      </c>
      <c r="N105" s="72">
        <v>0</v>
      </c>
      <c r="O105" s="72">
        <v>0</v>
      </c>
    </row>
    <row r="106" spans="1:16" x14ac:dyDescent="0.25">
      <c r="A106" s="2" t="s">
        <v>321</v>
      </c>
      <c r="B106" s="71">
        <v>1</v>
      </c>
      <c r="C106" s="82">
        <v>2</v>
      </c>
      <c r="D106" s="72">
        <v>1</v>
      </c>
      <c r="E106" s="72">
        <v>1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1</v>
      </c>
      <c r="M106" s="72">
        <v>0</v>
      </c>
      <c r="N106" s="72">
        <v>1</v>
      </c>
      <c r="O106" s="72">
        <v>0</v>
      </c>
    </row>
    <row r="107" spans="1:16" x14ac:dyDescent="0.25">
      <c r="A107" s="2" t="s">
        <v>317</v>
      </c>
      <c r="B107" s="71">
        <v>1</v>
      </c>
      <c r="C107" s="82">
        <v>2</v>
      </c>
      <c r="D107" s="72">
        <v>1</v>
      </c>
      <c r="E107" s="72">
        <v>1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1</v>
      </c>
      <c r="M107" s="72">
        <v>0</v>
      </c>
      <c r="N107" s="72">
        <v>1</v>
      </c>
      <c r="O107" s="72">
        <v>0</v>
      </c>
    </row>
    <row r="108" spans="1:16" x14ac:dyDescent="0.25">
      <c r="A108" s="2" t="s">
        <v>330</v>
      </c>
      <c r="B108" s="71">
        <v>1</v>
      </c>
      <c r="C108" s="82">
        <v>1</v>
      </c>
      <c r="D108" s="72">
        <v>1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1</v>
      </c>
      <c r="M108" s="72">
        <v>0</v>
      </c>
      <c r="N108" s="72">
        <v>1</v>
      </c>
      <c r="O108" s="72">
        <v>0</v>
      </c>
    </row>
    <row r="109" spans="1:16" x14ac:dyDescent="0.25">
      <c r="A109" s="2" t="s">
        <v>315</v>
      </c>
      <c r="B109" s="71">
        <v>1</v>
      </c>
      <c r="C109" s="82">
        <v>1</v>
      </c>
      <c r="D109" s="72">
        <v>1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1</v>
      </c>
      <c r="M109" s="72">
        <v>0</v>
      </c>
      <c r="N109" s="72">
        <v>1</v>
      </c>
      <c r="O109" s="72">
        <v>0</v>
      </c>
    </row>
    <row r="110" spans="1:16" x14ac:dyDescent="0.25">
      <c r="A110" s="2" t="s">
        <v>323</v>
      </c>
      <c r="B110" s="71">
        <v>1</v>
      </c>
      <c r="C110" s="82">
        <v>1</v>
      </c>
      <c r="D110" s="72">
        <v>1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1</v>
      </c>
      <c r="N110" s="72">
        <v>0</v>
      </c>
      <c r="O110" s="72">
        <v>1</v>
      </c>
    </row>
    <row r="111" spans="1:16" x14ac:dyDescent="0.25">
      <c r="A111" s="2" t="s">
        <v>325</v>
      </c>
      <c r="B111" s="71">
        <v>1</v>
      </c>
      <c r="C111" s="82">
        <v>1</v>
      </c>
      <c r="D111" s="72">
        <v>1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>
        <v>1</v>
      </c>
      <c r="N111" s="72">
        <v>0</v>
      </c>
      <c r="O111" s="72">
        <v>1</v>
      </c>
    </row>
    <row r="112" spans="1:16" x14ac:dyDescent="0.25">
      <c r="A112" s="2" t="s">
        <v>318</v>
      </c>
      <c r="B112" s="71">
        <v>1</v>
      </c>
      <c r="C112" s="82">
        <v>1</v>
      </c>
      <c r="D112" s="72">
        <v>1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>
        <v>1</v>
      </c>
      <c r="N112" s="72">
        <v>0</v>
      </c>
      <c r="O112" s="72">
        <v>1</v>
      </c>
    </row>
    <row r="113" spans="1:16" x14ac:dyDescent="0.25">
      <c r="A113" s="2" t="s">
        <v>320</v>
      </c>
      <c r="B113" s="71">
        <v>1</v>
      </c>
      <c r="C113" s="82">
        <v>1</v>
      </c>
      <c r="D113" s="72">
        <v>1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1</v>
      </c>
      <c r="M113" s="72">
        <v>0</v>
      </c>
      <c r="N113" s="72">
        <v>1</v>
      </c>
      <c r="O113" s="72">
        <v>0</v>
      </c>
    </row>
    <row r="114" spans="1:16" x14ac:dyDescent="0.25">
      <c r="A114" s="2" t="s">
        <v>326</v>
      </c>
      <c r="B114" s="71">
        <v>2</v>
      </c>
      <c r="C114" s="82">
        <v>1</v>
      </c>
      <c r="D114" s="72">
        <v>0.5</v>
      </c>
      <c r="E114" s="72">
        <v>0.5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0.5</v>
      </c>
      <c r="L114" s="72">
        <v>0.5</v>
      </c>
      <c r="M114" s="72">
        <v>0.5</v>
      </c>
      <c r="N114" s="72">
        <v>0</v>
      </c>
      <c r="O114" s="72">
        <v>0</v>
      </c>
    </row>
    <row r="115" spans="1:16" x14ac:dyDescent="0.25">
      <c r="A115" s="2" t="s">
        <v>327</v>
      </c>
      <c r="B115" s="71">
        <v>2</v>
      </c>
      <c r="C115" s="82">
        <v>0.5</v>
      </c>
      <c r="D115" s="72">
        <v>0.5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0.5</v>
      </c>
      <c r="M115" s="72">
        <v>1</v>
      </c>
      <c r="N115" s="72">
        <v>0</v>
      </c>
      <c r="O115" s="72">
        <v>0.5</v>
      </c>
    </row>
    <row r="116" spans="1:16" x14ac:dyDescent="0.25">
      <c r="A116" s="2" t="s">
        <v>328</v>
      </c>
      <c r="B116" s="71">
        <v>1</v>
      </c>
      <c r="C116" s="82">
        <v>0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1</v>
      </c>
      <c r="M116" s="72">
        <v>1</v>
      </c>
      <c r="N116" s="72">
        <v>0</v>
      </c>
      <c r="O116" s="72">
        <v>0</v>
      </c>
    </row>
    <row r="117" spans="1:16" x14ac:dyDescent="0.25">
      <c r="A117" s="2" t="s">
        <v>324</v>
      </c>
      <c r="B117" s="71">
        <v>1</v>
      </c>
      <c r="C117" s="82">
        <v>0</v>
      </c>
      <c r="D117" s="72">
        <v>0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1</v>
      </c>
      <c r="M117" s="72">
        <v>1</v>
      </c>
      <c r="N117" s="72">
        <v>0</v>
      </c>
      <c r="O117" s="72">
        <v>0</v>
      </c>
    </row>
    <row r="118" spans="1:16" x14ac:dyDescent="0.25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</row>
    <row r="119" spans="1:16" x14ac:dyDescent="0.25">
      <c r="A119" s="83" t="s">
        <v>40</v>
      </c>
      <c r="B119" s="57"/>
      <c r="C119" s="57"/>
      <c r="D119" s="84">
        <v>0.8</v>
      </c>
      <c r="E119" s="84">
        <v>0.45</v>
      </c>
      <c r="F119" s="84">
        <v>0.2</v>
      </c>
      <c r="G119" s="84">
        <v>0.05</v>
      </c>
      <c r="H119" s="84">
        <v>0</v>
      </c>
      <c r="I119" s="84">
        <v>0</v>
      </c>
      <c r="J119" s="84">
        <v>0</v>
      </c>
      <c r="K119" s="84">
        <v>0.3</v>
      </c>
      <c r="L119" s="84">
        <v>0.5</v>
      </c>
      <c r="M119" s="84">
        <v>0.4</v>
      </c>
      <c r="N119" s="84">
        <v>0.3</v>
      </c>
      <c r="O119" s="84">
        <v>0.2</v>
      </c>
    </row>
    <row r="120" spans="1:16" x14ac:dyDescent="0.25">
      <c r="A120" s="58"/>
      <c r="B120" s="58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</row>
    <row r="121" spans="1:16" ht="15" customHeight="1" x14ac:dyDescent="0.25">
      <c r="A121" s="58" t="s">
        <v>46</v>
      </c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</row>
    <row r="122" spans="1:16" x14ac:dyDescent="0.25">
      <c r="A122" s="85" t="s">
        <v>42</v>
      </c>
      <c r="B122" s="81" t="s">
        <v>2</v>
      </c>
      <c r="C122" s="81" t="s">
        <v>3</v>
      </c>
      <c r="D122" s="81" t="s">
        <v>4</v>
      </c>
      <c r="E122" s="81" t="s">
        <v>5</v>
      </c>
      <c r="F122" s="81" t="s">
        <v>6</v>
      </c>
      <c r="G122" s="81" t="s">
        <v>7</v>
      </c>
      <c r="H122" s="81" t="s">
        <v>8</v>
      </c>
      <c r="I122" s="81" t="s">
        <v>9</v>
      </c>
      <c r="J122" s="81" t="s">
        <v>10</v>
      </c>
      <c r="K122" s="81" t="s">
        <v>11</v>
      </c>
      <c r="L122" s="81" t="s">
        <v>12</v>
      </c>
      <c r="M122" s="81" t="s">
        <v>13</v>
      </c>
      <c r="N122" s="81" t="s">
        <v>14</v>
      </c>
      <c r="O122" s="81" t="s">
        <v>15</v>
      </c>
    </row>
    <row r="123" spans="1:16" x14ac:dyDescent="0.25">
      <c r="A123" s="85"/>
      <c r="B123" s="2" t="s">
        <v>315</v>
      </c>
      <c r="C123" s="71">
        <v>1</v>
      </c>
      <c r="D123" s="82">
        <v>4</v>
      </c>
      <c r="E123" s="72">
        <v>1</v>
      </c>
      <c r="F123" s="72">
        <v>1</v>
      </c>
      <c r="G123" s="72">
        <v>1</v>
      </c>
      <c r="H123" s="72">
        <v>1</v>
      </c>
      <c r="I123" s="72">
        <v>0</v>
      </c>
      <c r="J123" s="72">
        <v>0</v>
      </c>
      <c r="K123" s="72">
        <v>0</v>
      </c>
      <c r="L123" s="72">
        <v>1</v>
      </c>
      <c r="M123" s="72">
        <v>0</v>
      </c>
      <c r="N123" s="72">
        <v>0</v>
      </c>
      <c r="O123" s="72">
        <v>0</v>
      </c>
      <c r="P123" s="72">
        <v>0</v>
      </c>
    </row>
    <row r="124" spans="1:16" x14ac:dyDescent="0.25">
      <c r="A124" s="2" t="s">
        <v>313</v>
      </c>
      <c r="B124" s="71">
        <v>1</v>
      </c>
      <c r="C124" s="82">
        <v>3</v>
      </c>
      <c r="D124" s="72">
        <v>1</v>
      </c>
      <c r="E124" s="72">
        <v>1</v>
      </c>
      <c r="F124" s="72">
        <v>1</v>
      </c>
      <c r="G124" s="72">
        <v>0</v>
      </c>
      <c r="H124" s="72">
        <v>0</v>
      </c>
      <c r="I124" s="72">
        <v>0</v>
      </c>
      <c r="J124" s="72">
        <v>0</v>
      </c>
      <c r="K124" s="72">
        <v>1</v>
      </c>
      <c r="L124" s="72">
        <v>0</v>
      </c>
      <c r="M124" s="72">
        <v>0</v>
      </c>
      <c r="N124" s="72">
        <v>0</v>
      </c>
      <c r="O124" s="72">
        <v>0</v>
      </c>
    </row>
    <row r="125" spans="1:16" x14ac:dyDescent="0.25">
      <c r="A125" s="2" t="s">
        <v>318</v>
      </c>
      <c r="B125" s="71">
        <v>1</v>
      </c>
      <c r="C125" s="82">
        <v>3</v>
      </c>
      <c r="D125" s="72">
        <v>1</v>
      </c>
      <c r="E125" s="72">
        <v>1</v>
      </c>
      <c r="F125" s="72">
        <v>1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</v>
      </c>
      <c r="M125" s="72">
        <v>1</v>
      </c>
      <c r="N125" s="72">
        <v>0</v>
      </c>
      <c r="O125" s="72">
        <v>1</v>
      </c>
    </row>
    <row r="126" spans="1:16" x14ac:dyDescent="0.25">
      <c r="A126" s="2" t="s">
        <v>312</v>
      </c>
      <c r="B126" s="71">
        <v>2</v>
      </c>
      <c r="C126" s="82">
        <v>2.5</v>
      </c>
      <c r="D126" s="72">
        <v>1</v>
      </c>
      <c r="E126" s="72">
        <v>1</v>
      </c>
      <c r="F126" s="72">
        <v>0.5</v>
      </c>
      <c r="G126" s="72">
        <v>0</v>
      </c>
      <c r="H126" s="72">
        <v>0</v>
      </c>
      <c r="I126" s="72">
        <v>0</v>
      </c>
      <c r="J126" s="72">
        <v>0</v>
      </c>
      <c r="K126" s="72">
        <v>0.5</v>
      </c>
      <c r="L126" s="72">
        <v>0</v>
      </c>
      <c r="M126" s="72">
        <v>0.5</v>
      </c>
      <c r="N126" s="72">
        <v>0</v>
      </c>
      <c r="O126" s="72">
        <v>0.5</v>
      </c>
    </row>
    <row r="127" spans="1:16" x14ac:dyDescent="0.25">
      <c r="A127" s="2" t="s">
        <v>328</v>
      </c>
      <c r="B127" s="71">
        <v>1</v>
      </c>
      <c r="C127" s="82">
        <v>2</v>
      </c>
      <c r="D127" s="72">
        <v>1</v>
      </c>
      <c r="E127" s="72">
        <v>1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1</v>
      </c>
      <c r="L127" s="72">
        <v>0</v>
      </c>
      <c r="M127" s="72">
        <v>0</v>
      </c>
      <c r="N127" s="72">
        <v>0</v>
      </c>
      <c r="O127" s="72">
        <v>0</v>
      </c>
    </row>
    <row r="128" spans="1:16" x14ac:dyDescent="0.25">
      <c r="A128" s="2" t="s">
        <v>324</v>
      </c>
      <c r="B128" s="71">
        <v>1</v>
      </c>
      <c r="C128" s="82">
        <v>2</v>
      </c>
      <c r="D128" s="72">
        <v>1</v>
      </c>
      <c r="E128" s="72">
        <v>1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0</v>
      </c>
      <c r="M128" s="72">
        <v>1</v>
      </c>
      <c r="N128" s="72">
        <v>0</v>
      </c>
      <c r="O128" s="72">
        <v>1</v>
      </c>
    </row>
    <row r="129" spans="1:16" x14ac:dyDescent="0.25">
      <c r="A129" s="2" t="s">
        <v>325</v>
      </c>
      <c r="B129" s="71">
        <v>1</v>
      </c>
      <c r="C129" s="82">
        <v>2</v>
      </c>
      <c r="D129" s="72">
        <v>1</v>
      </c>
      <c r="E129" s="72">
        <v>1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1</v>
      </c>
      <c r="L129" s="72">
        <v>0</v>
      </c>
      <c r="M129" s="72">
        <v>0</v>
      </c>
      <c r="N129" s="72">
        <v>0</v>
      </c>
      <c r="O129" s="72">
        <v>0</v>
      </c>
    </row>
    <row r="130" spans="1:16" x14ac:dyDescent="0.25">
      <c r="A130" s="2" t="s">
        <v>320</v>
      </c>
      <c r="B130" s="71">
        <v>1</v>
      </c>
      <c r="C130" s="82">
        <v>2</v>
      </c>
      <c r="D130" s="72">
        <v>1</v>
      </c>
      <c r="E130" s="72">
        <v>1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1</v>
      </c>
      <c r="L130" s="72">
        <v>0</v>
      </c>
      <c r="M130" s="72">
        <v>0</v>
      </c>
      <c r="N130" s="72">
        <v>0</v>
      </c>
      <c r="O130" s="72">
        <v>0</v>
      </c>
    </row>
    <row r="131" spans="1:16" x14ac:dyDescent="0.25">
      <c r="A131" s="2" t="s">
        <v>316</v>
      </c>
      <c r="B131" s="71">
        <v>1</v>
      </c>
      <c r="C131" s="82">
        <v>1</v>
      </c>
      <c r="D131" s="72">
        <v>1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1</v>
      </c>
      <c r="M131" s="72">
        <v>0</v>
      </c>
      <c r="N131" s="72">
        <v>1</v>
      </c>
      <c r="O131" s="72">
        <v>0</v>
      </c>
    </row>
    <row r="132" spans="1:16" x14ac:dyDescent="0.25">
      <c r="A132" s="2" t="s">
        <v>314</v>
      </c>
      <c r="B132" s="71">
        <v>1</v>
      </c>
      <c r="C132" s="82">
        <v>1</v>
      </c>
      <c r="D132" s="72">
        <v>1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1</v>
      </c>
      <c r="N132" s="72">
        <v>0</v>
      </c>
      <c r="O132" s="72">
        <v>1</v>
      </c>
    </row>
    <row r="133" spans="1:16" x14ac:dyDescent="0.25">
      <c r="A133" s="2" t="s">
        <v>321</v>
      </c>
      <c r="B133" s="71">
        <v>1</v>
      </c>
      <c r="C133" s="82">
        <v>1</v>
      </c>
      <c r="D133" s="72">
        <v>1</v>
      </c>
      <c r="E133" s="72">
        <v>0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1</v>
      </c>
      <c r="M133" s="72">
        <v>0</v>
      </c>
      <c r="N133" s="72">
        <v>1</v>
      </c>
      <c r="O133" s="72">
        <v>0</v>
      </c>
    </row>
    <row r="134" spans="1:16" x14ac:dyDescent="0.25">
      <c r="A134" s="2" t="s">
        <v>317</v>
      </c>
      <c r="B134" s="71">
        <v>1</v>
      </c>
      <c r="C134" s="82">
        <v>1</v>
      </c>
      <c r="D134" s="72">
        <v>1</v>
      </c>
      <c r="E134" s="72">
        <v>0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</v>
      </c>
      <c r="L134" s="72">
        <v>1</v>
      </c>
      <c r="M134" s="72">
        <v>0</v>
      </c>
      <c r="N134" s="72">
        <v>1</v>
      </c>
      <c r="O134" s="72">
        <v>0</v>
      </c>
    </row>
    <row r="135" spans="1:16" x14ac:dyDescent="0.25">
      <c r="A135" s="2" t="s">
        <v>323</v>
      </c>
      <c r="B135" s="71">
        <v>1</v>
      </c>
      <c r="C135" s="82">
        <v>1</v>
      </c>
      <c r="D135" s="72">
        <v>1</v>
      </c>
      <c r="E135" s="72">
        <v>0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1</v>
      </c>
      <c r="M135" s="72">
        <v>0</v>
      </c>
      <c r="N135" s="72">
        <v>1</v>
      </c>
      <c r="O135" s="72">
        <v>0</v>
      </c>
    </row>
    <row r="136" spans="1:16" x14ac:dyDescent="0.25">
      <c r="A136" s="2" t="s">
        <v>319</v>
      </c>
      <c r="B136" s="71">
        <v>1</v>
      </c>
      <c r="C136" s="82">
        <v>1</v>
      </c>
      <c r="D136" s="72">
        <v>1</v>
      </c>
      <c r="E136" s="72">
        <v>0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0</v>
      </c>
      <c r="M136" s="72">
        <v>1</v>
      </c>
      <c r="N136" s="72">
        <v>0</v>
      </c>
      <c r="O136" s="72">
        <v>1</v>
      </c>
    </row>
    <row r="137" spans="1:16" x14ac:dyDescent="0.25">
      <c r="A137" s="2" t="s">
        <v>331</v>
      </c>
      <c r="B137" s="71">
        <v>2</v>
      </c>
      <c r="C137" s="82">
        <v>0.5</v>
      </c>
      <c r="D137" s="72">
        <v>0.5</v>
      </c>
      <c r="E137" s="72">
        <v>0</v>
      </c>
      <c r="F137" s="72">
        <v>0</v>
      </c>
      <c r="G137" s="72">
        <v>0</v>
      </c>
      <c r="H137" s="72">
        <v>0</v>
      </c>
      <c r="I137" s="72">
        <v>0</v>
      </c>
      <c r="J137" s="72">
        <v>0</v>
      </c>
      <c r="K137" s="72">
        <v>0</v>
      </c>
      <c r="L137" s="72">
        <v>0.5</v>
      </c>
      <c r="M137" s="72">
        <v>1</v>
      </c>
      <c r="N137" s="72">
        <v>0</v>
      </c>
      <c r="O137" s="72">
        <v>0.5</v>
      </c>
    </row>
    <row r="138" spans="1:16" x14ac:dyDescent="0.25">
      <c r="A138" s="2" t="s">
        <v>330</v>
      </c>
      <c r="B138" s="71">
        <v>1</v>
      </c>
      <c r="C138" s="82">
        <v>0</v>
      </c>
      <c r="D138" s="72">
        <v>0</v>
      </c>
      <c r="E138" s="72">
        <v>0</v>
      </c>
      <c r="F138" s="72">
        <v>0</v>
      </c>
      <c r="G138" s="72">
        <v>0</v>
      </c>
      <c r="H138" s="72">
        <v>0</v>
      </c>
      <c r="I138" s="72">
        <v>0</v>
      </c>
      <c r="J138" s="72">
        <v>0</v>
      </c>
      <c r="K138" s="72">
        <v>0</v>
      </c>
      <c r="L138" s="72">
        <v>1</v>
      </c>
      <c r="M138" s="72">
        <v>1</v>
      </c>
      <c r="N138" s="72">
        <v>0</v>
      </c>
      <c r="O138" s="72">
        <v>0</v>
      </c>
    </row>
    <row r="139" spans="1:16" x14ac:dyDescent="0.25">
      <c r="A139" s="2" t="s">
        <v>329</v>
      </c>
      <c r="B139" s="71">
        <v>1</v>
      </c>
      <c r="C139" s="82">
        <v>0</v>
      </c>
      <c r="D139" s="72">
        <v>0</v>
      </c>
      <c r="E139" s="72">
        <v>0</v>
      </c>
      <c r="F139" s="72">
        <v>0</v>
      </c>
      <c r="G139" s="72">
        <v>0</v>
      </c>
      <c r="H139" s="72">
        <v>0</v>
      </c>
      <c r="I139" s="72">
        <v>0</v>
      </c>
      <c r="J139" s="72">
        <v>0</v>
      </c>
      <c r="K139" s="72">
        <v>0</v>
      </c>
      <c r="L139" s="72">
        <v>1</v>
      </c>
      <c r="M139" s="72">
        <v>1</v>
      </c>
      <c r="N139" s="72">
        <v>0</v>
      </c>
      <c r="O139" s="72">
        <v>0</v>
      </c>
    </row>
    <row r="140" spans="1:16" x14ac:dyDescent="0.25">
      <c r="A140" s="2" t="s">
        <v>322</v>
      </c>
      <c r="B140" s="71">
        <v>1</v>
      </c>
      <c r="C140" s="82">
        <v>0</v>
      </c>
      <c r="D140" s="72">
        <v>0</v>
      </c>
      <c r="E140" s="72">
        <v>0</v>
      </c>
      <c r="F140" s="72">
        <v>0</v>
      </c>
      <c r="G140" s="72">
        <v>0</v>
      </c>
      <c r="H140" s="72">
        <v>0</v>
      </c>
      <c r="I140" s="72">
        <v>0</v>
      </c>
      <c r="J140" s="72">
        <v>0</v>
      </c>
      <c r="K140" s="72">
        <v>0</v>
      </c>
      <c r="L140" s="72">
        <v>1</v>
      </c>
      <c r="M140" s="72">
        <v>1</v>
      </c>
      <c r="N140" s="72">
        <v>0</v>
      </c>
      <c r="O140" s="72">
        <v>0</v>
      </c>
    </row>
    <row r="141" spans="1:16" x14ac:dyDescent="0.25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</row>
    <row r="142" spans="1:16" x14ac:dyDescent="0.25">
      <c r="A142" s="83" t="s">
        <v>40</v>
      </c>
      <c r="B142" s="57"/>
      <c r="C142" s="57"/>
      <c r="D142" s="84">
        <v>0.8</v>
      </c>
      <c r="E142" s="84">
        <v>0.45</v>
      </c>
      <c r="F142" s="84">
        <v>0.2</v>
      </c>
      <c r="G142" s="84">
        <v>0.05</v>
      </c>
      <c r="H142" s="84">
        <v>0</v>
      </c>
      <c r="I142" s="84">
        <v>0</v>
      </c>
      <c r="J142" s="84">
        <v>0</v>
      </c>
      <c r="K142" s="84">
        <v>0.3</v>
      </c>
      <c r="L142" s="84">
        <v>0.4</v>
      </c>
      <c r="M142" s="84">
        <v>0.5</v>
      </c>
      <c r="N142" s="84">
        <v>0.2</v>
      </c>
      <c r="O142" s="84">
        <v>0.3</v>
      </c>
    </row>
    <row r="143" spans="1:16" x14ac:dyDescent="0.25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</row>
    <row r="144" spans="1:16" ht="15" customHeight="1" x14ac:dyDescent="0.25">
      <c r="A144" s="87" t="s">
        <v>47</v>
      </c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</row>
    <row r="145" spans="1:16" ht="15" customHeight="1" x14ac:dyDescent="0.25">
      <c r="A145" s="62" t="s">
        <v>516</v>
      </c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</row>
  </sheetData>
  <mergeCells count="33">
    <mergeCell ref="A143:P143"/>
    <mergeCell ref="A144:P144"/>
    <mergeCell ref="A145:P145"/>
    <mergeCell ref="A97:P97"/>
    <mergeCell ref="A98:P98"/>
    <mergeCell ref="A120:P120"/>
    <mergeCell ref="A121:P121"/>
    <mergeCell ref="A141:M141"/>
    <mergeCell ref="B142:C142"/>
    <mergeCell ref="A1:P1"/>
    <mergeCell ref="A2:P2"/>
    <mergeCell ref="A68:P68"/>
    <mergeCell ref="A69:P69"/>
    <mergeCell ref="A70:P70"/>
    <mergeCell ref="A47:A48"/>
    <mergeCell ref="A66:M66"/>
    <mergeCell ref="B67:C67"/>
    <mergeCell ref="A3:A4"/>
    <mergeCell ref="A24:M24"/>
    <mergeCell ref="B25:C25"/>
    <mergeCell ref="A26:A27"/>
    <mergeCell ref="A45:M45"/>
    <mergeCell ref="B46:C46"/>
    <mergeCell ref="A71:P71"/>
    <mergeCell ref="A99:A100"/>
    <mergeCell ref="A118:M118"/>
    <mergeCell ref="B119:C119"/>
    <mergeCell ref="A122:A123"/>
    <mergeCell ref="A74:A75"/>
    <mergeCell ref="A95:M95"/>
    <mergeCell ref="B96:C96"/>
    <mergeCell ref="A72:P72"/>
    <mergeCell ref="A73:P73"/>
  </mergeCells>
  <conditionalFormatting sqref="R4:U4">
    <cfRule type="notContainsText" dxfId="119" priority="12" operator="notContains" text="no">
      <formula>ISERROR(SEARCH("no",R4))</formula>
    </cfRule>
  </conditionalFormatting>
  <conditionalFormatting sqref="R4:U4">
    <cfRule type="containsText" dxfId="118" priority="11" operator="containsText" text="no">
      <formula>NOT(ISERROR(SEARCH("no",R4)))</formula>
    </cfRule>
  </conditionalFormatting>
  <conditionalFormatting sqref="R27:U27">
    <cfRule type="notContainsText" dxfId="117" priority="10" operator="notContains" text="no">
      <formula>ISERROR(SEARCH("no",R27))</formula>
    </cfRule>
  </conditionalFormatting>
  <conditionalFormatting sqref="R27:U27">
    <cfRule type="containsText" dxfId="116" priority="9" operator="containsText" text="no">
      <formula>NOT(ISERROR(SEARCH("no",R27)))</formula>
    </cfRule>
  </conditionalFormatting>
  <conditionalFormatting sqref="R48:U48">
    <cfRule type="notContainsText" dxfId="115" priority="8" operator="notContains" text="no">
      <formula>ISERROR(SEARCH("no",R48))</formula>
    </cfRule>
  </conditionalFormatting>
  <conditionalFormatting sqref="R48:U48">
    <cfRule type="containsText" dxfId="114" priority="7" operator="containsText" text="no">
      <formula>NOT(ISERROR(SEARCH("no",R48)))</formula>
    </cfRule>
  </conditionalFormatting>
  <conditionalFormatting sqref="R49:U65">
    <cfRule type="containsText" dxfId="113" priority="1" operator="containsText" text="no">
      <formula>NOT(ISERROR(SEARCH("no",R49)))</formula>
    </cfRule>
    <cfRule type="notContainsText" dxfId="112" priority="2" operator="notContains" text="no">
      <formula>ISERROR(SEARCH("no",R49))</formula>
    </cfRule>
  </conditionalFormatting>
  <conditionalFormatting sqref="R5:U23">
    <cfRule type="containsText" dxfId="111" priority="5" operator="containsText" text="no">
      <formula>NOT(ISERROR(SEARCH("no",R5)))</formula>
    </cfRule>
    <cfRule type="notContainsText" dxfId="110" priority="6" operator="notContains" text="no">
      <formula>ISERROR(SEARCH("no",R5))</formula>
    </cfRule>
  </conditionalFormatting>
  <conditionalFormatting sqref="R28:U44">
    <cfRule type="containsText" dxfId="109" priority="3" operator="containsText" text="no">
      <formula>NOT(ISERROR(SEARCH("no",R28)))</formula>
    </cfRule>
    <cfRule type="notContainsText" dxfId="108" priority="4" operator="notContains" text="no">
      <formula>ISERROR(SEARCH("no",R28))</formula>
    </cfRule>
  </conditionalFormatting>
  <hyperlinks>
    <hyperlink ref="B4" r:id="rId1" display="https://www.soccerstats.com/team.asp?league=italy&amp;stats=u411-napoli" xr:uid="{9F8070E3-5869-47B6-ABE5-EBAD76B622DA}"/>
    <hyperlink ref="A5" r:id="rId2" display="https://www.soccerstats.com/team.asp?league=italy&amp;stats=u428-atalanta" xr:uid="{E512BED5-3110-4BF9-B105-2774CBE5A79D}"/>
    <hyperlink ref="A6" r:id="rId3" display="https://www.soccerstats.com/team.asp?league=italy&amp;stats=u412-fiorentina" xr:uid="{67B06BF8-2686-4EC7-94B6-C1AEEE12A799}"/>
    <hyperlink ref="A7" r:id="rId4" display="https://www.soccerstats.com/team.asp?league=italy&amp;stats=u421-genoa" xr:uid="{7F33E049-5669-4DE2-BD3E-34D8701164AC}"/>
    <hyperlink ref="A8" r:id="rId5" display="https://www.soccerstats.com/team.asp?league=italy&amp;stats=u415-as-roma" xr:uid="{349011E3-7656-4B4A-8B0F-359D8DAA14B4}"/>
    <hyperlink ref="A9" r:id="rId6" display="https://www.soccerstats.com/team.asp?league=italy&amp;stats=u417-juventus" xr:uid="{C788643F-1D8A-4F20-8A6A-F2CD37344E39}"/>
    <hyperlink ref="A10" r:id="rId7" display="https://www.soccerstats.com/team.asp?league=italy&amp;stats=u414-sampdoria" xr:uid="{68604BC5-368E-4FC5-9D3C-01EC33BCA743}"/>
    <hyperlink ref="A11" r:id="rId8" display="https://www.soccerstats.com/team.asp?league=italy&amp;stats=u418-sassuolo" xr:uid="{BEF11806-B888-4B08-89C7-99CF7F61F292}"/>
    <hyperlink ref="A12" r:id="rId9" display="https://www.soccerstats.com/team.asp?league=italy&amp;stats=u420-torino" xr:uid="{0DCB9BAF-86C2-40CD-89C7-3F90C7B8048F}"/>
    <hyperlink ref="A13" r:id="rId10" display="https://www.soccerstats.com/team.asp?league=italy&amp;stats=u409-inter-milan" xr:uid="{DB62110B-63FB-4C18-BC4E-DC0454C22D61}"/>
    <hyperlink ref="A14" r:id="rId11" display="https://www.soccerstats.com/team.asp?league=italy&amp;stats=u427-spal" xr:uid="{303A38CB-5CC9-4134-9A45-A779B9A95021}"/>
    <hyperlink ref="A15" r:id="rId12" display="https://www.soccerstats.com/team.asp?league=italy&amp;stats=u424-lazio" xr:uid="{2CCA539E-BAA1-40ED-B7DC-315E1454BD0B}"/>
    <hyperlink ref="A16" r:id="rId13" display="https://www.soccerstats.com/team.asp?league=italy&amp;stats=u1049-lecce" xr:uid="{B6AE1B44-F80D-42B8-8B71-E6681D9103BE}"/>
    <hyperlink ref="A17" r:id="rId14" display="https://www.soccerstats.com/team.asp?league=italy&amp;stats=u410-parma" xr:uid="{7699FC87-AA46-4FFD-9165-42782730D699}"/>
    <hyperlink ref="A18" r:id="rId15" display="https://www.soccerstats.com/team.asp?league=italy&amp;stats=u419-udinese" xr:uid="{E119C10A-3472-46F5-885C-AD792EEA7FA4}"/>
    <hyperlink ref="A19" r:id="rId16" display="https://www.soccerstats.com/team.asp?league=italy&amp;stats=u425-cagliari" xr:uid="{CC52A85F-5BCC-4FE8-AD62-2531FAB13176}"/>
    <hyperlink ref="A20" r:id="rId17" display="https://www.soccerstats.com/team.asp?league=italy&amp;stats=u422-bologna" xr:uid="{F1CBF686-E7C8-4643-B637-560A7964B92A}"/>
    <hyperlink ref="A21" r:id="rId18" display="https://www.soccerstats.com/team.asp?league=italy&amp;stats=u78-hellas-verona" xr:uid="{595AABB9-2FD8-4CE2-8A7C-DD3C3B6641D6}"/>
    <hyperlink ref="A22" r:id="rId19" display="https://www.soccerstats.com/team.asp?league=italy&amp;stats=u426-ac-milan" xr:uid="{B5B0FE56-41BF-4B01-98D6-4678BB1A3840}"/>
    <hyperlink ref="A23" r:id="rId20" display="https://www.soccerstats.com/team.asp?league=italy&amp;stats=u70-brescia" xr:uid="{F4C80118-1226-4393-9C66-7EC81EC74914}"/>
    <hyperlink ref="B27" r:id="rId21" display="https://www.soccerstats.com/team.asp?league=italy&amp;stats=u412-fiorentina" xr:uid="{A5D92281-E6E7-42E9-A375-481A20400539}"/>
    <hyperlink ref="A28" r:id="rId22" display="https://www.soccerstats.com/team.asp?league=italy&amp;stats=u417-juventus" xr:uid="{24FDBDC3-78D9-4C6B-AA97-FB2A1F9C95CA}"/>
    <hyperlink ref="A29" r:id="rId23" display="https://www.soccerstats.com/team.asp?league=italy&amp;stats=u415-as-roma" xr:uid="{456F9E80-F4B4-49D0-A6F6-8B020AACC33F}"/>
    <hyperlink ref="A30" r:id="rId24" display="https://www.soccerstats.com/team.asp?league=italy&amp;stats=u428-atalanta" xr:uid="{54EA7D45-372F-4F90-B9C2-5408A86B42D1}"/>
    <hyperlink ref="A31" r:id="rId25" display="https://www.soccerstats.com/team.asp?league=italy&amp;stats=u418-sassuolo" xr:uid="{08301E54-9706-42B6-A028-E97AA6AA014E}"/>
    <hyperlink ref="A32" r:id="rId26" display="https://www.soccerstats.com/team.asp?league=italy&amp;stats=u427-spal" xr:uid="{F9DA2538-AE92-4BD4-84C0-E95BB6AE28B9}"/>
    <hyperlink ref="A33" r:id="rId27" display="https://www.soccerstats.com/team.asp?league=italy&amp;stats=u409-inter-milan" xr:uid="{403B2CB9-8B39-4737-A2F3-318FE38D6F30}"/>
    <hyperlink ref="A34" r:id="rId28" display="https://www.soccerstats.com/team.asp?league=italy&amp;stats=u421-genoa" xr:uid="{612CEC62-F813-46F3-8E28-9D4CECBABFEF}"/>
    <hyperlink ref="A35" r:id="rId29" display="https://www.soccerstats.com/team.asp?league=italy&amp;stats=u414-sampdoria" xr:uid="{B47BB9E1-5685-41C8-992F-0E2163C851A9}"/>
    <hyperlink ref="A36" r:id="rId30" display="https://www.soccerstats.com/team.asp?league=italy&amp;stats=u420-torino" xr:uid="{172A08C7-8D79-4689-BAD5-7035B032C38E}"/>
    <hyperlink ref="A37" r:id="rId31" display="https://www.soccerstats.com/team.asp?league=italy&amp;stats=u419-udinese" xr:uid="{B5C64068-D04C-492D-B149-ED10671991B8}"/>
    <hyperlink ref="A38" r:id="rId32" display="https://www.soccerstats.com/team.asp?league=italy&amp;stats=u425-cagliari" xr:uid="{21552695-EF8A-4FA6-8BF1-85075DA76D6D}"/>
    <hyperlink ref="A39" r:id="rId33" display="https://www.soccerstats.com/team.asp?league=italy&amp;stats=u78-hellas-verona" xr:uid="{2836E00B-A03B-43C3-A5DD-27D3E7F03B77}"/>
    <hyperlink ref="A40" r:id="rId34" display="https://www.soccerstats.com/team.asp?league=italy&amp;stats=u424-lazio" xr:uid="{F11245A7-CFBD-4467-80A4-043CF36F2433}"/>
    <hyperlink ref="A41" r:id="rId35" display="https://www.soccerstats.com/team.asp?league=italy&amp;stats=u426-ac-milan" xr:uid="{46E0297D-7635-4065-9DA3-61D4F4DAE32E}"/>
    <hyperlink ref="A42" r:id="rId36" display="https://www.soccerstats.com/team.asp?league=italy&amp;stats=u422-bologna" xr:uid="{6AB4FC24-2A25-4D23-8094-92DADC8CDEFE}"/>
    <hyperlink ref="A43" r:id="rId37" display="https://www.soccerstats.com/team.asp?league=italy&amp;stats=u1049-lecce" xr:uid="{4382C83E-FE8C-4991-91EA-3DE630A8CEB8}"/>
    <hyperlink ref="A44" r:id="rId38" display="https://www.soccerstats.com/team.asp?league=italy&amp;stats=u410-parma" xr:uid="{64FB67F4-8342-4ECF-8ECE-05DAE35680C8}"/>
    <hyperlink ref="B48" r:id="rId39" display="https://www.soccerstats.com/team.asp?league=italy&amp;stats=u411-napoli" xr:uid="{6F316C39-F8BB-40E1-AFA0-ECE24D98B785}"/>
    <hyperlink ref="A49" r:id="rId40" display="https://www.soccerstats.com/team.asp?league=italy&amp;stats=u421-genoa" xr:uid="{A97E40CC-17C7-49F9-A32D-F210596A6BEE}"/>
    <hyperlink ref="A50" r:id="rId41" display="https://www.soccerstats.com/team.asp?league=italy&amp;stats=u428-atalanta" xr:uid="{67460E7C-7764-4FD3-A042-A354784BDFD1}"/>
    <hyperlink ref="A51" r:id="rId42" display="https://www.soccerstats.com/team.asp?league=italy&amp;stats=u414-sampdoria" xr:uid="{C28BD869-7A8E-4E47-93EF-C9667839D2C5}"/>
    <hyperlink ref="A52" r:id="rId43" display="https://www.soccerstats.com/team.asp?league=italy&amp;stats=u420-torino" xr:uid="{CD42D680-42E5-4FFD-99EF-076F6A6E791D}"/>
    <hyperlink ref="A53" r:id="rId44" display="https://www.soccerstats.com/team.asp?league=italy&amp;stats=u1049-lecce" xr:uid="{A29D2285-3BF3-4B92-8924-8D824ACB6A67}"/>
    <hyperlink ref="A54" r:id="rId45" display="https://www.soccerstats.com/team.asp?league=italy&amp;stats=u410-parma" xr:uid="{AE740DE7-C058-450B-ABA1-F04E69B30838}"/>
    <hyperlink ref="A55" r:id="rId46" display="https://www.soccerstats.com/team.asp?league=italy&amp;stats=u412-fiorentina" xr:uid="{AC3B44F1-5ACF-4687-92D3-4B18BBCB08D9}"/>
    <hyperlink ref="A56" r:id="rId47" display="https://www.soccerstats.com/team.asp?league=italy&amp;stats=u409-inter-milan" xr:uid="{BFFF1536-F8C6-43B5-9ED4-3274C87BAF37}"/>
    <hyperlink ref="A57" r:id="rId48" display="https://www.soccerstats.com/team.asp?league=italy&amp;stats=u424-lazio" xr:uid="{E9034B19-95CA-4F42-B6DF-6809F3594129}"/>
    <hyperlink ref="A58" r:id="rId49" display="https://www.soccerstats.com/team.asp?league=italy&amp;stats=u418-sassuolo" xr:uid="{AED438BE-CE75-4810-9410-4D05DA74148E}"/>
    <hyperlink ref="A59" r:id="rId50" display="https://www.soccerstats.com/team.asp?league=italy&amp;stats=u415-as-roma" xr:uid="{64344A81-4641-49F1-BC05-4890B717AAA8}"/>
    <hyperlink ref="A60" r:id="rId51" display="https://www.soccerstats.com/team.asp?league=italy&amp;stats=u422-bologna" xr:uid="{BF19694F-75BE-455B-A55E-4005E16484CE}"/>
    <hyperlink ref="A61" r:id="rId52" display="https://www.soccerstats.com/team.asp?league=italy&amp;stats=u426-ac-milan" xr:uid="{D70BBF51-CA70-47E5-B159-4F6463539230}"/>
    <hyperlink ref="A62" r:id="rId53" display="https://www.soccerstats.com/team.asp?league=italy&amp;stats=u70-brescia" xr:uid="{ED8F5BC8-F55C-4D53-B15D-2BC123BFD4DB}"/>
    <hyperlink ref="A63" r:id="rId54" display="https://www.soccerstats.com/team.asp?league=italy&amp;stats=u78-hellas-verona" xr:uid="{2A6DB4C0-BE25-41E5-9794-FACB30CAC2FE}"/>
    <hyperlink ref="A64" r:id="rId55" display="https://www.soccerstats.com/team.asp?league=italy&amp;stats=u417-juventus" xr:uid="{A5EE1F69-1C12-4CAC-B24C-FDF94DCC8A0C}"/>
    <hyperlink ref="A65" r:id="rId56" display="https://www.soccerstats.com/team.asp?league=italy&amp;stats=u427-spal" xr:uid="{62543045-A051-45AC-A01F-99D3167761ED}"/>
    <hyperlink ref="B75" r:id="rId57" display="https://www.soccerstats.com/team.asp?league=italy&amp;stats=u415-as-roma" xr:uid="{0129B118-3420-47D0-95CE-CB100B21A4E5}"/>
    <hyperlink ref="A76" r:id="rId58" display="https://www.soccerstats.com/team.asp?league=italy&amp;stats=u428-atalanta" xr:uid="{9A352270-BE15-4FAE-844A-F89F9CF57F68}"/>
    <hyperlink ref="A77" r:id="rId59" display="https://www.soccerstats.com/team.asp?league=italy&amp;stats=u421-genoa" xr:uid="{2127239A-4E42-4593-A2D7-A39C055B22F2}"/>
    <hyperlink ref="A78" r:id="rId60" display="https://www.soccerstats.com/team.asp?league=italy&amp;stats=u411-napoli" xr:uid="{424EEEED-3B7B-4562-B366-AB5F5F3EF195}"/>
    <hyperlink ref="A79" r:id="rId61" display="https://www.soccerstats.com/team.asp?league=italy&amp;stats=u412-fiorentina" xr:uid="{59DD54B8-3FF8-4E8F-85AB-61595AC0D4C6}"/>
    <hyperlink ref="A80" r:id="rId62" display="https://www.soccerstats.com/team.asp?league=italy&amp;stats=u414-sampdoria" xr:uid="{5ED8BD67-4C8A-4A86-9754-6C1B8342CF22}"/>
    <hyperlink ref="A81" r:id="rId63" display="https://www.soccerstats.com/team.asp?league=italy&amp;stats=u418-sassuolo" xr:uid="{E0F7B0E0-6C72-48A7-A9C7-6259F29B4A79}"/>
    <hyperlink ref="A82" r:id="rId64" display="https://www.soccerstats.com/team.asp?league=italy&amp;stats=u409-inter-milan" xr:uid="{64E38DF6-ABD2-45F5-B558-7FB71DAFA96B}"/>
    <hyperlink ref="A83" r:id="rId65" display="https://www.soccerstats.com/team.asp?league=italy&amp;stats=u417-juventus" xr:uid="{C1D2F018-760B-489A-8A4C-BC0E0A826056}"/>
    <hyperlink ref="A84" r:id="rId66" display="https://www.soccerstats.com/team.asp?league=italy&amp;stats=u410-parma" xr:uid="{D4934919-2E72-4DFD-BB81-C297ADF9736B}"/>
    <hyperlink ref="A85" r:id="rId67" display="https://www.soccerstats.com/team.asp?league=italy&amp;stats=u427-spal" xr:uid="{9BC69666-78FA-456D-AA70-1289A49D4EE2}"/>
    <hyperlink ref="A86" r:id="rId68" display="https://www.soccerstats.com/team.asp?league=italy&amp;stats=u420-torino" xr:uid="{E0166A4D-D64E-4AE6-8BE3-B645F4E26C08}"/>
    <hyperlink ref="A87" r:id="rId69" display="https://www.soccerstats.com/team.asp?league=italy&amp;stats=u422-bologna" xr:uid="{8108F419-5E66-4394-AF60-D479CB408C8D}"/>
    <hyperlink ref="A88" r:id="rId70" display="https://www.soccerstats.com/team.asp?league=italy&amp;stats=u78-hellas-verona" xr:uid="{57C441DE-E20A-4518-A8B1-A43933F7FD12}"/>
    <hyperlink ref="A89" r:id="rId71" display="https://www.soccerstats.com/team.asp?league=italy&amp;stats=u424-lazio" xr:uid="{BF2AFE00-41C9-413D-873D-726E589FC15B}"/>
    <hyperlink ref="A90" r:id="rId72" display="https://www.soccerstats.com/team.asp?league=italy&amp;stats=u1049-lecce" xr:uid="{A287D2A2-A5A2-4E32-8598-63DD3970CEB4}"/>
    <hyperlink ref="A91" r:id="rId73" display="https://www.soccerstats.com/team.asp?league=italy&amp;stats=u419-udinese" xr:uid="{81085557-213F-439C-9F44-D6AE46A50100}"/>
    <hyperlink ref="A92" r:id="rId74" display="https://www.soccerstats.com/team.asp?league=italy&amp;stats=u426-ac-milan" xr:uid="{9379E5B5-1CBB-4BF1-8724-73D712FF9FD1}"/>
    <hyperlink ref="A93" r:id="rId75" display="https://www.soccerstats.com/team.asp?league=italy&amp;stats=u70-brescia" xr:uid="{28F93C5C-02D6-45C0-B080-8E23D6FD78B1}"/>
    <hyperlink ref="A94" r:id="rId76" display="https://www.soccerstats.com/team.asp?league=italy&amp;stats=u425-cagliari" xr:uid="{716F7461-5837-45CB-9418-3D9D026AF49F}"/>
    <hyperlink ref="B100" r:id="rId77" display="https://www.soccerstats.com/team.asp?league=italy&amp;stats=u415-as-roma" xr:uid="{428C0772-643B-4B91-A84F-02C5362FF4DF}"/>
    <hyperlink ref="A101" r:id="rId78" display="https://www.soccerstats.com/team.asp?league=italy&amp;stats=u412-fiorentina" xr:uid="{EF36F55B-DCB8-4B62-A6E2-2BDA97146166}"/>
    <hyperlink ref="A102" r:id="rId79" display="https://www.soccerstats.com/team.asp?league=italy&amp;stats=u418-sassuolo" xr:uid="{9C112D07-A885-4F1E-9249-F377A5FF943A}"/>
    <hyperlink ref="A103" r:id="rId80" display="https://www.soccerstats.com/team.asp?league=italy&amp;stats=u427-spal" xr:uid="{CB0CF2A4-961B-40A3-AFF1-43E86E61B7D1}"/>
    <hyperlink ref="A104" r:id="rId81" display="https://www.soccerstats.com/team.asp?league=italy&amp;stats=u428-atalanta" xr:uid="{ED2C0DF6-FE05-4B99-9285-25910A2F3A20}"/>
    <hyperlink ref="A105" r:id="rId82" display="https://www.soccerstats.com/team.asp?league=italy&amp;stats=u78-hellas-verona" xr:uid="{364FC652-2604-41AA-8014-DEE810F09091}"/>
    <hyperlink ref="A106" r:id="rId83" display="https://www.soccerstats.com/team.asp?league=italy&amp;stats=u409-inter-milan" xr:uid="{05E3611C-B738-4A3B-8578-974F69C2B6FF}"/>
    <hyperlink ref="A107" r:id="rId84" display="https://www.soccerstats.com/team.asp?league=italy&amp;stats=u417-juventus" xr:uid="{5D4E9A6D-8022-42C5-8B7D-0ADBFBEC253B}"/>
    <hyperlink ref="A108" r:id="rId85" display="https://www.soccerstats.com/team.asp?league=italy&amp;stats=u426-ac-milan" xr:uid="{43AE620A-7444-4ACB-8E0D-E885CAB82E43}"/>
    <hyperlink ref="A109" r:id="rId86" display="https://www.soccerstats.com/team.asp?league=italy&amp;stats=u421-genoa" xr:uid="{2C77DADA-26AF-4E6C-8887-A8E46435E42D}"/>
    <hyperlink ref="A110" r:id="rId87" display="https://www.soccerstats.com/team.asp?league=italy&amp;stats=u424-lazio" xr:uid="{FFCC21F1-9320-4CD2-B342-8B6346A55F43}"/>
    <hyperlink ref="A111" r:id="rId88" display="https://www.soccerstats.com/team.asp?league=italy&amp;stats=u410-parma" xr:uid="{65BC60E1-956B-4309-A2F0-261420FFE607}"/>
    <hyperlink ref="A112" r:id="rId89" display="https://www.soccerstats.com/team.asp?league=italy&amp;stats=u414-sampdoria" xr:uid="{BD506622-8F57-407D-916B-C1A5903A651F}"/>
    <hyperlink ref="A113" r:id="rId90" display="https://www.soccerstats.com/team.asp?league=italy&amp;stats=u420-torino" xr:uid="{8CE84048-E00F-48A3-9DD4-635F5D750E43}"/>
    <hyperlink ref="A114" r:id="rId91" display="https://www.soccerstats.com/team.asp?league=italy&amp;stats=u419-udinese" xr:uid="{DBA285EF-D795-4CA2-9FFA-E22A7BCC67BA}"/>
    <hyperlink ref="A115" r:id="rId92" display="https://www.soccerstats.com/team.asp?league=italy&amp;stats=u425-cagliari" xr:uid="{07173919-8B05-4BC3-88A2-D8E9BC7B07D3}"/>
    <hyperlink ref="A116" r:id="rId93" display="https://www.soccerstats.com/team.asp?league=italy&amp;stats=u422-bologna" xr:uid="{A0143A98-F71D-401B-BC21-7D21C7CEB807}"/>
    <hyperlink ref="A117" r:id="rId94" display="https://www.soccerstats.com/team.asp?league=italy&amp;stats=u1049-lecce" xr:uid="{5ABBB3C7-F540-4133-80DE-F9F5E4ED4B3F}"/>
    <hyperlink ref="B123" r:id="rId95" display="https://www.soccerstats.com/team.asp?league=italy&amp;stats=u421-genoa" xr:uid="{9468266D-A216-4474-A925-DDF63E4BB4BF}"/>
    <hyperlink ref="A124" r:id="rId96" display="https://www.soccerstats.com/team.asp?league=italy&amp;stats=u428-atalanta" xr:uid="{A8AF2561-9045-4F8D-A26D-56DF6D53A74F}"/>
    <hyperlink ref="A125" r:id="rId97" display="https://www.soccerstats.com/team.asp?league=italy&amp;stats=u414-sampdoria" xr:uid="{5A3CDBDC-1B5C-4157-9D54-B97B2AFC54F7}"/>
    <hyperlink ref="A126" r:id="rId98" display="https://www.soccerstats.com/team.asp?league=italy&amp;stats=u411-napoli" xr:uid="{8D6A8ABA-89C0-4C24-8626-783BDEC6A084}"/>
    <hyperlink ref="A127" r:id="rId99" display="https://www.soccerstats.com/team.asp?league=italy&amp;stats=u422-bologna" xr:uid="{DFE63B4A-CB9D-403E-A57D-5DBD3B5C06D7}"/>
    <hyperlink ref="A128" r:id="rId100" display="https://www.soccerstats.com/team.asp?league=italy&amp;stats=u1049-lecce" xr:uid="{BD0CED57-F173-4714-8E37-65922094B572}"/>
    <hyperlink ref="A129" r:id="rId101" display="https://www.soccerstats.com/team.asp?league=italy&amp;stats=u410-parma" xr:uid="{2DE71A22-F320-4B7E-B7BB-0A1CD85D003C}"/>
    <hyperlink ref="A130" r:id="rId102" display="https://www.soccerstats.com/team.asp?league=italy&amp;stats=u420-torino" xr:uid="{9A12FA73-C78A-4109-9C40-4668361F3057}"/>
    <hyperlink ref="A131" r:id="rId103" display="https://www.soccerstats.com/team.asp?league=italy&amp;stats=u415-as-roma" xr:uid="{D686F851-80E1-4649-B2B1-7C17E8218DED}"/>
    <hyperlink ref="A132" r:id="rId104" display="https://www.soccerstats.com/team.asp?league=italy&amp;stats=u412-fiorentina" xr:uid="{ED878777-D1C7-4D75-B2E5-592D32BD1B1C}"/>
    <hyperlink ref="A133" r:id="rId105" display="https://www.soccerstats.com/team.asp?league=italy&amp;stats=u409-inter-milan" xr:uid="{52FAC990-EE33-4261-A94A-90ADB0AEEF6C}"/>
    <hyperlink ref="A134" r:id="rId106" display="https://www.soccerstats.com/team.asp?league=italy&amp;stats=u417-juventus" xr:uid="{407238A2-8D47-4641-81FA-B077E5778F68}"/>
    <hyperlink ref="A135" r:id="rId107" display="https://www.soccerstats.com/team.asp?league=italy&amp;stats=u424-lazio" xr:uid="{A9BD6D64-72CD-4BCF-84BE-B1CD0978FBEA}"/>
    <hyperlink ref="A136" r:id="rId108" display="https://www.soccerstats.com/team.asp?league=italy&amp;stats=u418-sassuolo" xr:uid="{FD6E500E-DB8A-4E29-A34A-62BB0DBA30B0}"/>
    <hyperlink ref="A137" r:id="rId109" display="https://www.soccerstats.com/team.asp?league=italy&amp;stats=u70-brescia" xr:uid="{23D5A924-E102-456E-81F0-B2CB28EEC3A1}"/>
    <hyperlink ref="A138" r:id="rId110" display="https://www.soccerstats.com/team.asp?league=italy&amp;stats=u426-ac-milan" xr:uid="{1470EE3F-FFE5-4234-AFBC-3F5046375108}"/>
    <hyperlink ref="A139" r:id="rId111" display="https://www.soccerstats.com/team.asp?league=italy&amp;stats=u78-hellas-verona" xr:uid="{14F45FD3-D4C5-4514-A619-AA6E37A7B80D}"/>
    <hyperlink ref="A140" r:id="rId112" display="https://www.soccerstats.com/team.asp?league=italy&amp;stats=u427-spal" xr:uid="{6E08998A-4090-44BB-9DF5-1DB226CB5988}"/>
    <hyperlink ref="A145" r:id="rId113" display="https://www.soccerstats.com/table.asp?league=italy&amp;tid=e" xr:uid="{F3F842AA-8D1B-42D6-A959-2186AAA552B4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32"/>
  <dimension ref="A1:U153"/>
  <sheetViews>
    <sheetView topLeftCell="A23" workbookViewId="0">
      <selection activeCell="R51" sqref="R51:U69"/>
    </sheetView>
  </sheetViews>
  <sheetFormatPr baseColWidth="10" defaultRowHeight="15" x14ac:dyDescent="0.25"/>
  <cols>
    <col min="1" max="1" width="18.28515625" bestFit="1" customWidth="1"/>
    <col min="2" max="2" width="11.28515625" bestFit="1" customWidth="1"/>
    <col min="3" max="3" width="4.28515625" bestFit="1" customWidth="1"/>
    <col min="4" max="7" width="6.140625" bestFit="1" customWidth="1"/>
    <col min="8" max="8" width="5.85546875" bestFit="1" customWidth="1"/>
    <col min="9" max="10" width="5.5703125" bestFit="1" customWidth="1"/>
    <col min="11" max="15" width="6.140625" bestFit="1" customWidth="1"/>
    <col min="16" max="16" width="3.5703125" bestFit="1" customWidth="1"/>
  </cols>
  <sheetData>
    <row r="1" spans="1:21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85"/>
      <c r="B4" s="2" t="s">
        <v>332</v>
      </c>
      <c r="C4" s="71">
        <v>2</v>
      </c>
      <c r="D4" s="82">
        <v>5</v>
      </c>
      <c r="E4" s="72">
        <v>1</v>
      </c>
      <c r="F4" s="72">
        <v>1</v>
      </c>
      <c r="G4" s="72">
        <v>1</v>
      </c>
      <c r="H4" s="72">
        <v>1</v>
      </c>
      <c r="I4" s="72">
        <v>0.5</v>
      </c>
      <c r="J4" s="72">
        <v>0.5</v>
      </c>
      <c r="K4" s="72">
        <v>0</v>
      </c>
      <c r="L4" s="72">
        <v>1</v>
      </c>
      <c r="M4" s="72">
        <v>0</v>
      </c>
      <c r="N4" s="72">
        <v>0</v>
      </c>
      <c r="O4" s="72">
        <v>0</v>
      </c>
      <c r="P4" s="72">
        <v>0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Bet</v>
      </c>
      <c r="U4" s="4" t="str">
        <f t="shared" si="0"/>
        <v>Bet</v>
      </c>
    </row>
    <row r="5" spans="1:21" x14ac:dyDescent="0.25">
      <c r="A5" s="2" t="s">
        <v>333</v>
      </c>
      <c r="B5" s="71">
        <v>2</v>
      </c>
      <c r="C5" s="82">
        <v>4.5</v>
      </c>
      <c r="D5" s="72">
        <v>1</v>
      </c>
      <c r="E5" s="72">
        <v>1</v>
      </c>
      <c r="F5" s="72">
        <v>1</v>
      </c>
      <c r="G5" s="72">
        <v>0.5</v>
      </c>
      <c r="H5" s="72">
        <v>0.5</v>
      </c>
      <c r="I5" s="72">
        <v>0.5</v>
      </c>
      <c r="J5" s="72">
        <v>0</v>
      </c>
      <c r="K5" s="72">
        <v>0.5</v>
      </c>
      <c r="L5" s="72">
        <v>0.5</v>
      </c>
      <c r="M5" s="72">
        <v>0</v>
      </c>
      <c r="N5" s="72">
        <v>0.5</v>
      </c>
      <c r="O5" s="72">
        <v>0</v>
      </c>
      <c r="R5" s="4" t="str">
        <f>IF(D5&lt;$Q$1,"No Bet","Bet")</f>
        <v>Bet</v>
      </c>
      <c r="S5" s="4" t="str">
        <f t="shared" ref="S5:U5" si="1">IF(E5&lt;$Q$1,"No Bet","Bet")</f>
        <v>Bet</v>
      </c>
      <c r="T5" s="4" t="str">
        <f t="shared" si="1"/>
        <v>Bet</v>
      </c>
      <c r="U5" s="4" t="str">
        <f t="shared" si="1"/>
        <v>No Bet</v>
      </c>
    </row>
    <row r="6" spans="1:21" x14ac:dyDescent="0.25">
      <c r="A6" s="2" t="s">
        <v>334</v>
      </c>
      <c r="B6" s="71">
        <v>2</v>
      </c>
      <c r="C6" s="82">
        <v>4</v>
      </c>
      <c r="D6" s="72">
        <v>1</v>
      </c>
      <c r="E6" s="72">
        <v>1</v>
      </c>
      <c r="F6" s="72">
        <v>1</v>
      </c>
      <c r="G6" s="72">
        <v>0.5</v>
      </c>
      <c r="H6" s="72">
        <v>0.5</v>
      </c>
      <c r="I6" s="72">
        <v>0</v>
      </c>
      <c r="J6" s="72">
        <v>0</v>
      </c>
      <c r="K6" s="72">
        <v>0.5</v>
      </c>
      <c r="L6" s="72">
        <v>0</v>
      </c>
      <c r="M6" s="72">
        <v>0.5</v>
      </c>
      <c r="N6" s="72">
        <v>0</v>
      </c>
      <c r="O6" s="72">
        <v>0.5</v>
      </c>
      <c r="R6" s="4" t="str">
        <f t="shared" ref="R6" si="2">IF(E6&lt;$Q$1,"No Bet","Bet")</f>
        <v>Bet</v>
      </c>
      <c r="S6" s="4" t="str">
        <f t="shared" ref="S6" si="3">IF(F6&lt;$Q$1,"No Bet","Bet")</f>
        <v>Bet</v>
      </c>
      <c r="T6" s="4" t="str">
        <f t="shared" ref="T6" si="4">IF(G6&lt;$Q$1,"No Bet","Bet")</f>
        <v>No Bet</v>
      </c>
      <c r="U6" s="4" t="str">
        <f t="shared" ref="U6" si="5">IF(H6&lt;$Q$1,"No Bet","Bet")</f>
        <v>No Bet</v>
      </c>
    </row>
    <row r="7" spans="1:21" x14ac:dyDescent="0.25">
      <c r="A7" s="2" t="s">
        <v>335</v>
      </c>
      <c r="B7" s="71">
        <v>2</v>
      </c>
      <c r="C7" s="82">
        <v>3.5</v>
      </c>
      <c r="D7" s="72">
        <v>1</v>
      </c>
      <c r="E7" s="72">
        <v>1</v>
      </c>
      <c r="F7" s="72">
        <v>1</v>
      </c>
      <c r="G7" s="72">
        <v>0.5</v>
      </c>
      <c r="H7" s="72">
        <v>0</v>
      </c>
      <c r="I7" s="72">
        <v>0</v>
      </c>
      <c r="J7" s="72">
        <v>0</v>
      </c>
      <c r="K7" s="72">
        <v>1</v>
      </c>
      <c r="L7" s="72">
        <v>0</v>
      </c>
      <c r="M7" s="72">
        <v>0</v>
      </c>
      <c r="N7" s="72">
        <v>0</v>
      </c>
      <c r="O7" s="72">
        <v>0</v>
      </c>
      <c r="R7" s="4" t="str">
        <f t="shared" ref="R7" si="6">IF(D7&lt;$Q$1,"No Bet","Bet")</f>
        <v>Bet</v>
      </c>
      <c r="S7" s="4" t="str">
        <f t="shared" ref="S7" si="7">IF(E7&lt;$Q$1,"No Bet","Bet")</f>
        <v>Bet</v>
      </c>
      <c r="T7" s="4" t="str">
        <f t="shared" ref="T7" si="8">IF(F7&lt;$Q$1,"No Bet","Bet")</f>
        <v>Bet</v>
      </c>
      <c r="U7" s="4" t="str">
        <f t="shared" ref="U7" si="9">IF(G7&lt;$Q$1,"No Bet","Bet")</f>
        <v>No Bet</v>
      </c>
    </row>
    <row r="8" spans="1:21" x14ac:dyDescent="0.25">
      <c r="A8" s="2" t="s">
        <v>336</v>
      </c>
      <c r="B8" s="71">
        <v>2</v>
      </c>
      <c r="C8" s="82">
        <v>3</v>
      </c>
      <c r="D8" s="72">
        <v>1</v>
      </c>
      <c r="E8" s="72">
        <v>1</v>
      </c>
      <c r="F8" s="72">
        <v>1</v>
      </c>
      <c r="G8" s="72">
        <v>0</v>
      </c>
      <c r="H8" s="72">
        <v>0</v>
      </c>
      <c r="I8" s="72">
        <v>0</v>
      </c>
      <c r="J8" s="72">
        <v>0</v>
      </c>
      <c r="K8" s="72">
        <v>0.5</v>
      </c>
      <c r="L8" s="72">
        <v>0</v>
      </c>
      <c r="M8" s="72">
        <v>0.5</v>
      </c>
      <c r="N8" s="72">
        <v>0</v>
      </c>
      <c r="O8" s="72">
        <v>0.5</v>
      </c>
      <c r="R8" s="4" t="str">
        <f t="shared" ref="R8" si="10">IF(E8&lt;$Q$1,"No Bet","Bet")</f>
        <v>Bet</v>
      </c>
      <c r="S8" s="4" t="str">
        <f t="shared" ref="S8" si="11">IF(F8&lt;$Q$1,"No Bet","Bet")</f>
        <v>Bet</v>
      </c>
      <c r="T8" s="4" t="str">
        <f t="shared" ref="T8" si="12">IF(G8&lt;$Q$1,"No Bet","Bet")</f>
        <v>No Bet</v>
      </c>
      <c r="U8" s="4" t="str">
        <f t="shared" ref="U8" si="13">IF(H8&lt;$Q$1,"No Bet","Bet")</f>
        <v>No Bet</v>
      </c>
    </row>
    <row r="9" spans="1:21" x14ac:dyDescent="0.25">
      <c r="A9" s="2" t="s">
        <v>337</v>
      </c>
      <c r="B9" s="71">
        <v>2</v>
      </c>
      <c r="C9" s="82">
        <v>3</v>
      </c>
      <c r="D9" s="72">
        <v>1</v>
      </c>
      <c r="E9" s="72">
        <v>1</v>
      </c>
      <c r="F9" s="72">
        <v>1</v>
      </c>
      <c r="G9" s="72">
        <v>0</v>
      </c>
      <c r="H9" s="72">
        <v>0</v>
      </c>
      <c r="I9" s="72">
        <v>0</v>
      </c>
      <c r="J9" s="72">
        <v>0</v>
      </c>
      <c r="K9" s="72">
        <v>0.5</v>
      </c>
      <c r="L9" s="72">
        <v>0.5</v>
      </c>
      <c r="M9" s="72">
        <v>0</v>
      </c>
      <c r="N9" s="72">
        <v>0.5</v>
      </c>
      <c r="O9" s="72">
        <v>0</v>
      </c>
      <c r="R9" s="4" t="str">
        <f t="shared" ref="R9" si="14">IF(D9&lt;$Q$1,"No Bet","Bet")</f>
        <v>Bet</v>
      </c>
      <c r="S9" s="4" t="str">
        <f t="shared" ref="S9" si="15">IF(E9&lt;$Q$1,"No Bet","Bet")</f>
        <v>Bet</v>
      </c>
      <c r="T9" s="4" t="str">
        <f t="shared" ref="T9" si="16">IF(F9&lt;$Q$1,"No Bet","Bet")</f>
        <v>Bet</v>
      </c>
      <c r="U9" s="4" t="str">
        <f t="shared" ref="U9" si="17">IF(G9&lt;$Q$1,"No Bet","Bet")</f>
        <v>No Bet</v>
      </c>
    </row>
    <row r="10" spans="1:21" x14ac:dyDescent="0.25">
      <c r="A10" s="2" t="s">
        <v>338</v>
      </c>
      <c r="B10" s="71">
        <v>2</v>
      </c>
      <c r="C10" s="82">
        <v>2.5</v>
      </c>
      <c r="D10" s="72">
        <v>0.5</v>
      </c>
      <c r="E10" s="72">
        <v>0.5</v>
      </c>
      <c r="F10" s="72">
        <v>0.5</v>
      </c>
      <c r="G10" s="72">
        <v>0.5</v>
      </c>
      <c r="H10" s="72">
        <v>0.5</v>
      </c>
      <c r="I10" s="72">
        <v>0</v>
      </c>
      <c r="J10" s="72">
        <v>0</v>
      </c>
      <c r="K10" s="72">
        <v>0.5</v>
      </c>
      <c r="L10" s="72">
        <v>0.5</v>
      </c>
      <c r="M10" s="72">
        <v>0.5</v>
      </c>
      <c r="N10" s="72">
        <v>0</v>
      </c>
      <c r="O10" s="72">
        <v>0</v>
      </c>
      <c r="R10" s="4" t="str">
        <f t="shared" ref="R10" si="18">IF(E10&lt;$Q$1,"No Bet","Bet")</f>
        <v>No Bet</v>
      </c>
      <c r="S10" s="4" t="str">
        <f t="shared" ref="S10" si="19">IF(F10&lt;$Q$1,"No Bet","Bet")</f>
        <v>No Bet</v>
      </c>
      <c r="T10" s="4" t="str">
        <f t="shared" ref="T10" si="20">IF(G10&lt;$Q$1,"No Bet","Bet")</f>
        <v>No Bet</v>
      </c>
      <c r="U10" s="4" t="str">
        <f t="shared" ref="U10" si="21">IF(H10&lt;$Q$1,"No Bet","Bet")</f>
        <v>No Bet</v>
      </c>
    </row>
    <row r="11" spans="1:21" x14ac:dyDescent="0.25">
      <c r="A11" s="2" t="s">
        <v>339</v>
      </c>
      <c r="B11" s="71">
        <v>2</v>
      </c>
      <c r="C11" s="82">
        <v>2.5</v>
      </c>
      <c r="D11" s="72">
        <v>1</v>
      </c>
      <c r="E11" s="72">
        <v>1</v>
      </c>
      <c r="F11" s="72">
        <v>0.5</v>
      </c>
      <c r="G11" s="72">
        <v>0</v>
      </c>
      <c r="H11" s="72">
        <v>0</v>
      </c>
      <c r="I11" s="72">
        <v>0</v>
      </c>
      <c r="J11" s="72">
        <v>0</v>
      </c>
      <c r="K11" s="72">
        <v>1</v>
      </c>
      <c r="L11" s="72">
        <v>0</v>
      </c>
      <c r="M11" s="72">
        <v>0</v>
      </c>
      <c r="N11" s="72">
        <v>0</v>
      </c>
      <c r="O11" s="72">
        <v>0</v>
      </c>
      <c r="R11" s="4" t="str">
        <f t="shared" ref="R11" si="22">IF(D11&lt;$Q$1,"No Bet","Bet")</f>
        <v>Bet</v>
      </c>
      <c r="S11" s="4" t="str">
        <f t="shared" ref="S11" si="23">IF(E11&lt;$Q$1,"No Bet","Bet")</f>
        <v>Bet</v>
      </c>
      <c r="T11" s="4" t="str">
        <f t="shared" ref="T11" si="24">IF(F11&lt;$Q$1,"No Bet","Bet")</f>
        <v>No Bet</v>
      </c>
      <c r="U11" s="4" t="str">
        <f t="shared" ref="U11" si="25">IF(G11&lt;$Q$1,"No Bet","Bet")</f>
        <v>No Bet</v>
      </c>
    </row>
    <row r="12" spans="1:21" x14ac:dyDescent="0.25">
      <c r="A12" s="2" t="s">
        <v>340</v>
      </c>
      <c r="B12" s="71">
        <v>2</v>
      </c>
      <c r="C12" s="82">
        <v>2.5</v>
      </c>
      <c r="D12" s="72">
        <v>1</v>
      </c>
      <c r="E12" s="72">
        <v>1</v>
      </c>
      <c r="F12" s="72">
        <v>0.5</v>
      </c>
      <c r="G12" s="72">
        <v>0</v>
      </c>
      <c r="H12" s="72">
        <v>0</v>
      </c>
      <c r="I12" s="72">
        <v>0</v>
      </c>
      <c r="J12" s="72">
        <v>0</v>
      </c>
      <c r="K12" s="72">
        <v>1</v>
      </c>
      <c r="L12" s="72">
        <v>0</v>
      </c>
      <c r="M12" s="72">
        <v>0</v>
      </c>
      <c r="N12" s="72">
        <v>0</v>
      </c>
      <c r="O12" s="72">
        <v>0</v>
      </c>
      <c r="R12" s="4" t="str">
        <f t="shared" ref="R12" si="26">IF(E12&lt;$Q$1,"No Bet","Bet")</f>
        <v>Bet</v>
      </c>
      <c r="S12" s="4" t="str">
        <f t="shared" ref="S12" si="27">IF(F12&lt;$Q$1,"No Bet","Bet")</f>
        <v>No Bet</v>
      </c>
      <c r="T12" s="4" t="str">
        <f t="shared" ref="T12" si="28">IF(G12&lt;$Q$1,"No Bet","Bet")</f>
        <v>No Bet</v>
      </c>
      <c r="U12" s="4" t="str">
        <f t="shared" ref="U12" si="29">IF(H12&lt;$Q$1,"No Bet","Bet")</f>
        <v>No Bet</v>
      </c>
    </row>
    <row r="13" spans="1:21" x14ac:dyDescent="0.25">
      <c r="A13" s="2" t="s">
        <v>341</v>
      </c>
      <c r="B13" s="71">
        <v>2</v>
      </c>
      <c r="C13" s="82">
        <v>2.5</v>
      </c>
      <c r="D13" s="72">
        <v>1</v>
      </c>
      <c r="E13" s="72">
        <v>1</v>
      </c>
      <c r="F13" s="72">
        <v>0.5</v>
      </c>
      <c r="G13" s="72">
        <v>0</v>
      </c>
      <c r="H13" s="72">
        <v>0</v>
      </c>
      <c r="I13" s="72">
        <v>0</v>
      </c>
      <c r="J13" s="72">
        <v>0</v>
      </c>
      <c r="K13" s="72">
        <v>0.5</v>
      </c>
      <c r="L13" s="72">
        <v>0</v>
      </c>
      <c r="M13" s="72">
        <v>0.5</v>
      </c>
      <c r="N13" s="72">
        <v>0</v>
      </c>
      <c r="O13" s="72">
        <v>0.5</v>
      </c>
      <c r="R13" s="4" t="str">
        <f t="shared" ref="R13" si="30">IF(D13&lt;$Q$1,"No Bet","Bet")</f>
        <v>Bet</v>
      </c>
      <c r="S13" s="4" t="str">
        <f t="shared" ref="S13" si="31">IF(E13&lt;$Q$1,"No Bet","Bet")</f>
        <v>Bet</v>
      </c>
      <c r="T13" s="4" t="str">
        <f t="shared" ref="T13" si="32">IF(F13&lt;$Q$1,"No Bet","Bet")</f>
        <v>No Bet</v>
      </c>
      <c r="U13" s="4" t="str">
        <f t="shared" ref="U13" si="33">IF(G13&lt;$Q$1,"No Bet","Bet")</f>
        <v>No Bet</v>
      </c>
    </row>
    <row r="14" spans="1:21" x14ac:dyDescent="0.25">
      <c r="A14" s="2" t="s">
        <v>342</v>
      </c>
      <c r="B14" s="71">
        <v>2</v>
      </c>
      <c r="C14" s="82">
        <v>2.5</v>
      </c>
      <c r="D14" s="72">
        <v>1</v>
      </c>
      <c r="E14" s="72">
        <v>0.5</v>
      </c>
      <c r="F14" s="72">
        <v>0.5</v>
      </c>
      <c r="G14" s="72">
        <v>0.5</v>
      </c>
      <c r="H14" s="72">
        <v>0</v>
      </c>
      <c r="I14" s="72">
        <v>0</v>
      </c>
      <c r="J14" s="72">
        <v>0</v>
      </c>
      <c r="K14" s="72">
        <v>0.5</v>
      </c>
      <c r="L14" s="72">
        <v>0.5</v>
      </c>
      <c r="M14" s="72">
        <v>0</v>
      </c>
      <c r="N14" s="72">
        <v>0.5</v>
      </c>
      <c r="O14" s="72">
        <v>0</v>
      </c>
      <c r="R14" s="4" t="str">
        <f t="shared" ref="R14" si="34">IF(E14&lt;$Q$1,"No Bet","Bet")</f>
        <v>No Bet</v>
      </c>
      <c r="S14" s="4" t="str">
        <f t="shared" ref="S14" si="35">IF(F14&lt;$Q$1,"No Bet","Bet")</f>
        <v>No Bet</v>
      </c>
      <c r="T14" s="4" t="str">
        <f t="shared" ref="T14" si="36">IF(G14&lt;$Q$1,"No Bet","Bet")</f>
        <v>No Bet</v>
      </c>
      <c r="U14" s="4" t="str">
        <f t="shared" ref="U14" si="37">IF(H14&lt;$Q$1,"No Bet","Bet")</f>
        <v>No Bet</v>
      </c>
    </row>
    <row r="15" spans="1:21" x14ac:dyDescent="0.25">
      <c r="A15" s="2" t="s">
        <v>343</v>
      </c>
      <c r="B15" s="71">
        <v>2</v>
      </c>
      <c r="C15" s="82">
        <v>2.5</v>
      </c>
      <c r="D15" s="72">
        <v>1</v>
      </c>
      <c r="E15" s="72">
        <v>0.5</v>
      </c>
      <c r="F15" s="72">
        <v>0.5</v>
      </c>
      <c r="G15" s="72">
        <v>0.5</v>
      </c>
      <c r="H15" s="72">
        <v>0</v>
      </c>
      <c r="I15" s="72">
        <v>0</v>
      </c>
      <c r="J15" s="72">
        <v>0</v>
      </c>
      <c r="K15" s="72">
        <v>0.5</v>
      </c>
      <c r="L15" s="72">
        <v>0</v>
      </c>
      <c r="M15" s="72">
        <v>0.5</v>
      </c>
      <c r="N15" s="72">
        <v>0</v>
      </c>
      <c r="O15" s="72">
        <v>0.5</v>
      </c>
      <c r="R15" s="4" t="str">
        <f t="shared" ref="R15" si="38">IF(D15&lt;$Q$1,"No Bet","Bet")</f>
        <v>Bet</v>
      </c>
      <c r="S15" s="4" t="str">
        <f t="shared" ref="S15" si="39">IF(E15&lt;$Q$1,"No Bet","Bet")</f>
        <v>No Bet</v>
      </c>
      <c r="T15" s="4" t="str">
        <f t="shared" ref="T15" si="40">IF(F15&lt;$Q$1,"No Bet","Bet")</f>
        <v>No Bet</v>
      </c>
      <c r="U15" s="4" t="str">
        <f t="shared" ref="U15" si="41">IF(G15&lt;$Q$1,"No Bet","Bet")</f>
        <v>No Bet</v>
      </c>
    </row>
    <row r="16" spans="1:21" x14ac:dyDescent="0.25">
      <c r="A16" s="2" t="s">
        <v>344</v>
      </c>
      <c r="B16" s="71">
        <v>2</v>
      </c>
      <c r="C16" s="82">
        <v>2</v>
      </c>
      <c r="D16" s="72">
        <v>1</v>
      </c>
      <c r="E16" s="72">
        <v>0.5</v>
      </c>
      <c r="F16" s="72">
        <v>0.5</v>
      </c>
      <c r="G16" s="72">
        <v>0</v>
      </c>
      <c r="H16" s="72">
        <v>0</v>
      </c>
      <c r="I16" s="72">
        <v>0</v>
      </c>
      <c r="J16" s="72">
        <v>0</v>
      </c>
      <c r="K16" s="72">
        <v>0.5</v>
      </c>
      <c r="L16" s="72">
        <v>0</v>
      </c>
      <c r="M16" s="72">
        <v>0.5</v>
      </c>
      <c r="N16" s="72">
        <v>0</v>
      </c>
      <c r="O16" s="72">
        <v>0.5</v>
      </c>
      <c r="R16" s="4" t="str">
        <f t="shared" ref="R16" si="42">IF(E16&lt;$Q$1,"No Bet","Bet")</f>
        <v>No Bet</v>
      </c>
      <c r="S16" s="4" t="str">
        <f t="shared" ref="S16" si="43">IF(F16&lt;$Q$1,"No Bet","Bet")</f>
        <v>No Bet</v>
      </c>
      <c r="T16" s="4" t="str">
        <f t="shared" ref="T16" si="44">IF(G16&lt;$Q$1,"No Bet","Bet")</f>
        <v>No Bet</v>
      </c>
      <c r="U16" s="4" t="str">
        <f t="shared" ref="U16" si="45">IF(H16&lt;$Q$1,"No Bet","Bet")</f>
        <v>No Bet</v>
      </c>
    </row>
    <row r="17" spans="1:21" x14ac:dyDescent="0.25">
      <c r="A17" s="2" t="s">
        <v>345</v>
      </c>
      <c r="B17" s="71">
        <v>2</v>
      </c>
      <c r="C17" s="82">
        <v>2</v>
      </c>
      <c r="D17" s="72">
        <v>1</v>
      </c>
      <c r="E17" s="72">
        <v>0.5</v>
      </c>
      <c r="F17" s="72">
        <v>0.5</v>
      </c>
      <c r="G17" s="72">
        <v>0</v>
      </c>
      <c r="H17" s="72">
        <v>0</v>
      </c>
      <c r="I17" s="72">
        <v>0</v>
      </c>
      <c r="J17" s="72">
        <v>0</v>
      </c>
      <c r="K17" s="72">
        <v>0.5</v>
      </c>
      <c r="L17" s="72">
        <v>0.5</v>
      </c>
      <c r="M17" s="72">
        <v>0</v>
      </c>
      <c r="N17" s="72">
        <v>0.5</v>
      </c>
      <c r="O17" s="72">
        <v>0</v>
      </c>
      <c r="R17" s="4" t="str">
        <f t="shared" ref="R17" si="46">IF(D17&lt;$Q$1,"No Bet","Bet")</f>
        <v>Bet</v>
      </c>
      <c r="S17" s="4" t="str">
        <f t="shared" ref="S17" si="47">IF(E17&lt;$Q$1,"No Bet","Bet")</f>
        <v>No Bet</v>
      </c>
      <c r="T17" s="4" t="str">
        <f t="shared" ref="T17" si="48">IF(F17&lt;$Q$1,"No Bet","Bet")</f>
        <v>No Bet</v>
      </c>
      <c r="U17" s="4" t="str">
        <f t="shared" ref="U17" si="49">IF(G17&lt;$Q$1,"No Bet","Bet")</f>
        <v>No Bet</v>
      </c>
    </row>
    <row r="18" spans="1:21" x14ac:dyDescent="0.25">
      <c r="A18" s="2" t="s">
        <v>346</v>
      </c>
      <c r="B18" s="71">
        <v>2</v>
      </c>
      <c r="C18" s="82">
        <v>2</v>
      </c>
      <c r="D18" s="72">
        <v>1</v>
      </c>
      <c r="E18" s="72">
        <v>0.5</v>
      </c>
      <c r="F18" s="72">
        <v>0.5</v>
      </c>
      <c r="G18" s="72">
        <v>0</v>
      </c>
      <c r="H18" s="72">
        <v>0</v>
      </c>
      <c r="I18" s="72">
        <v>0</v>
      </c>
      <c r="J18" s="72">
        <v>0</v>
      </c>
      <c r="K18" s="72">
        <v>0.5</v>
      </c>
      <c r="L18" s="72">
        <v>0.5</v>
      </c>
      <c r="M18" s="72">
        <v>0</v>
      </c>
      <c r="N18" s="72">
        <v>0.5</v>
      </c>
      <c r="O18" s="72">
        <v>0</v>
      </c>
      <c r="R18" s="4" t="str">
        <f t="shared" ref="R18" si="50">IF(E18&lt;$Q$1,"No Bet","Bet")</f>
        <v>No Bet</v>
      </c>
      <c r="S18" s="4" t="str">
        <f t="shared" ref="S18" si="51">IF(F18&lt;$Q$1,"No Bet","Bet")</f>
        <v>No Bet</v>
      </c>
      <c r="T18" s="4" t="str">
        <f t="shared" ref="T18" si="52">IF(G18&lt;$Q$1,"No Bet","Bet")</f>
        <v>No Bet</v>
      </c>
      <c r="U18" s="4" t="str">
        <f t="shared" ref="U18" si="53">IF(H18&lt;$Q$1,"No Bet","Bet")</f>
        <v>No Bet</v>
      </c>
    </row>
    <row r="19" spans="1:21" x14ac:dyDescent="0.25">
      <c r="A19" s="2" t="s">
        <v>347</v>
      </c>
      <c r="B19" s="71">
        <v>2</v>
      </c>
      <c r="C19" s="82">
        <v>1.5</v>
      </c>
      <c r="D19" s="72">
        <v>0.5</v>
      </c>
      <c r="E19" s="72">
        <v>0.5</v>
      </c>
      <c r="F19" s="72">
        <v>0.5</v>
      </c>
      <c r="G19" s="72">
        <v>0</v>
      </c>
      <c r="H19" s="72">
        <v>0</v>
      </c>
      <c r="I19" s="72">
        <v>0</v>
      </c>
      <c r="J19" s="72">
        <v>0</v>
      </c>
      <c r="K19" s="72">
        <v>0.5</v>
      </c>
      <c r="L19" s="72">
        <v>0.5</v>
      </c>
      <c r="M19" s="72">
        <v>0.5</v>
      </c>
      <c r="N19" s="72">
        <v>0</v>
      </c>
      <c r="O19" s="72">
        <v>0</v>
      </c>
      <c r="R19" s="4" t="str">
        <f t="shared" ref="R19" si="54">IF(D19&lt;$Q$1,"No Bet","Bet")</f>
        <v>No Bet</v>
      </c>
      <c r="S19" s="4" t="str">
        <f t="shared" ref="S19" si="55">IF(E19&lt;$Q$1,"No Bet","Bet")</f>
        <v>No Bet</v>
      </c>
      <c r="T19" s="4" t="str">
        <f t="shared" ref="T19" si="56">IF(F19&lt;$Q$1,"No Bet","Bet")</f>
        <v>No Bet</v>
      </c>
      <c r="U19" s="4" t="str">
        <f t="shared" ref="U19" si="57">IF(G19&lt;$Q$1,"No Bet","Bet")</f>
        <v>No Bet</v>
      </c>
    </row>
    <row r="20" spans="1:21" x14ac:dyDescent="0.25">
      <c r="A20" s="2" t="s">
        <v>348</v>
      </c>
      <c r="B20" s="71">
        <v>2</v>
      </c>
      <c r="C20" s="82">
        <v>1</v>
      </c>
      <c r="D20" s="72">
        <v>1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>
        <v>1</v>
      </c>
      <c r="N20" s="72">
        <v>0</v>
      </c>
      <c r="O20" s="72">
        <v>1</v>
      </c>
      <c r="R20" s="4" t="str">
        <f t="shared" ref="R20" si="58">IF(E20&lt;$Q$1,"No Bet","Bet")</f>
        <v>No Bet</v>
      </c>
      <c r="S20" s="4" t="str">
        <f t="shared" ref="S20" si="59">IF(F20&lt;$Q$1,"No Bet","Bet")</f>
        <v>No Bet</v>
      </c>
      <c r="T20" s="4" t="str">
        <f t="shared" ref="T20" si="60">IF(G20&lt;$Q$1,"No Bet","Bet")</f>
        <v>No Bet</v>
      </c>
      <c r="U20" s="4" t="str">
        <f t="shared" ref="U20" si="61">IF(H20&lt;$Q$1,"No Bet","Bet")</f>
        <v>No Bet</v>
      </c>
    </row>
    <row r="21" spans="1:21" x14ac:dyDescent="0.25">
      <c r="A21" s="2" t="s">
        <v>349</v>
      </c>
      <c r="B21" s="71">
        <v>2</v>
      </c>
      <c r="C21" s="82">
        <v>1</v>
      </c>
      <c r="D21" s="72">
        <v>0.5</v>
      </c>
      <c r="E21" s="72">
        <v>0.5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1</v>
      </c>
      <c r="M21" s="72">
        <v>0.5</v>
      </c>
      <c r="N21" s="72">
        <v>0.5</v>
      </c>
      <c r="O21" s="72">
        <v>0</v>
      </c>
      <c r="R21" s="4" t="str">
        <f t="shared" ref="R21" si="62">IF(D21&lt;$Q$1,"No Bet","Bet")</f>
        <v>No Bet</v>
      </c>
      <c r="S21" s="4" t="str">
        <f t="shared" ref="S21" si="63">IF(E21&lt;$Q$1,"No Bet","Bet")</f>
        <v>No Bet</v>
      </c>
      <c r="T21" s="4" t="str">
        <f t="shared" ref="T21" si="64">IF(F21&lt;$Q$1,"No Bet","Bet")</f>
        <v>No Bet</v>
      </c>
      <c r="U21" s="4" t="str">
        <f t="shared" ref="U21" si="65">IF(G21&lt;$Q$1,"No Bet","Bet")</f>
        <v>No Bet</v>
      </c>
    </row>
    <row r="22" spans="1:21" x14ac:dyDescent="0.25">
      <c r="A22" s="2" t="s">
        <v>350</v>
      </c>
      <c r="B22" s="71">
        <v>2</v>
      </c>
      <c r="C22" s="82">
        <v>1</v>
      </c>
      <c r="D22" s="72">
        <v>1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1</v>
      </c>
      <c r="M22" s="72">
        <v>0</v>
      </c>
      <c r="N22" s="72">
        <v>1</v>
      </c>
      <c r="O22" s="72">
        <v>0</v>
      </c>
      <c r="R22" s="4" t="str">
        <f t="shared" ref="R22" si="66">IF(E22&lt;$Q$1,"No Bet","Bet")</f>
        <v>No Bet</v>
      </c>
      <c r="S22" s="4" t="str">
        <f t="shared" ref="S22" si="67">IF(F22&lt;$Q$1,"No Bet","Bet")</f>
        <v>No Bet</v>
      </c>
      <c r="T22" s="4" t="str">
        <f t="shared" ref="T22" si="68">IF(G22&lt;$Q$1,"No Bet","Bet")</f>
        <v>No Bet</v>
      </c>
      <c r="U22" s="4" t="str">
        <f t="shared" ref="U22" si="69">IF(H22&lt;$Q$1,"No Bet","Bet")</f>
        <v>No Bet</v>
      </c>
    </row>
    <row r="23" spans="1:21" x14ac:dyDescent="0.25">
      <c r="A23" s="2" t="s">
        <v>351</v>
      </c>
      <c r="B23" s="71">
        <v>2</v>
      </c>
      <c r="C23" s="82">
        <v>0.5</v>
      </c>
      <c r="D23" s="72">
        <v>0.5</v>
      </c>
      <c r="E23" s="72">
        <v>0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0.5</v>
      </c>
      <c r="M23" s="72">
        <v>1</v>
      </c>
      <c r="N23" s="72">
        <v>0</v>
      </c>
      <c r="O23" s="72">
        <v>0.5</v>
      </c>
      <c r="R23" s="4" t="str">
        <f t="shared" ref="R23" si="70">IF(D23&lt;$Q$1,"No Bet","Bet")</f>
        <v>No Bet</v>
      </c>
      <c r="S23" s="4" t="str">
        <f t="shared" ref="S23" si="71">IF(E23&lt;$Q$1,"No Bet","Bet")</f>
        <v>No Bet</v>
      </c>
      <c r="T23" s="4" t="str">
        <f t="shared" ref="T23" si="72">IF(F23&lt;$Q$1,"No Bet","Bet")</f>
        <v>No Bet</v>
      </c>
      <c r="U23" s="4" t="str">
        <f t="shared" ref="U23" si="73">IF(G23&lt;$Q$1,"No Bet","Bet")</f>
        <v>No Bet</v>
      </c>
    </row>
    <row r="24" spans="1:21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25" spans="1:21" ht="15.75" thickBot="1" x14ac:dyDescent="0.3">
      <c r="A25" s="83" t="s">
        <v>40</v>
      </c>
      <c r="B25" s="57"/>
      <c r="C25" s="57"/>
      <c r="D25" s="84">
        <v>0.9</v>
      </c>
      <c r="E25" s="84">
        <v>0.65</v>
      </c>
      <c r="F25" s="84">
        <v>0.55000000000000004</v>
      </c>
      <c r="G25" s="84">
        <v>0.2</v>
      </c>
      <c r="H25" s="84">
        <v>0.1</v>
      </c>
      <c r="I25" s="84">
        <v>0.05</v>
      </c>
      <c r="J25" s="84">
        <v>0</v>
      </c>
      <c r="K25" s="84">
        <v>0.5</v>
      </c>
      <c r="L25" s="84">
        <v>0.3</v>
      </c>
      <c r="M25" s="84">
        <v>0.3</v>
      </c>
      <c r="N25" s="84">
        <v>0.2</v>
      </c>
      <c r="O25" s="84">
        <v>0.2</v>
      </c>
    </row>
    <row r="26" spans="1:21" ht="15.75" thickBot="1" x14ac:dyDescent="0.3">
      <c r="A26" s="85" t="s">
        <v>41</v>
      </c>
      <c r="B26" s="81" t="s">
        <v>2</v>
      </c>
      <c r="C26" s="81" t="s">
        <v>3</v>
      </c>
      <c r="D26" s="81" t="s">
        <v>4</v>
      </c>
      <c r="E26" s="81" t="s">
        <v>5</v>
      </c>
      <c r="F26" s="81" t="s">
        <v>6</v>
      </c>
      <c r="G26" s="81" t="s">
        <v>7</v>
      </c>
      <c r="H26" s="81" t="s">
        <v>8</v>
      </c>
      <c r="I26" s="81" t="s">
        <v>9</v>
      </c>
      <c r="J26" s="81" t="s">
        <v>10</v>
      </c>
      <c r="K26" s="81" t="s">
        <v>11</v>
      </c>
      <c r="L26" s="81" t="s">
        <v>12</v>
      </c>
      <c r="M26" s="81" t="s">
        <v>13</v>
      </c>
      <c r="N26" s="81" t="s">
        <v>14</v>
      </c>
      <c r="O26" s="81" t="s">
        <v>15</v>
      </c>
      <c r="R26" s="6">
        <v>0.5</v>
      </c>
      <c r="S26" s="7">
        <v>1.5</v>
      </c>
      <c r="T26" s="7">
        <v>2.5</v>
      </c>
      <c r="U26" s="8">
        <v>3.5</v>
      </c>
    </row>
    <row r="27" spans="1:21" x14ac:dyDescent="0.25">
      <c r="A27" s="85"/>
      <c r="B27" s="2" t="s">
        <v>332</v>
      </c>
      <c r="C27" s="71">
        <v>1</v>
      </c>
      <c r="D27" s="82">
        <v>6</v>
      </c>
      <c r="E27" s="72">
        <v>1</v>
      </c>
      <c r="F27" s="72">
        <v>1</v>
      </c>
      <c r="G27" s="72">
        <v>1</v>
      </c>
      <c r="H27" s="72">
        <v>1</v>
      </c>
      <c r="I27" s="72">
        <v>1</v>
      </c>
      <c r="J27" s="72">
        <v>1</v>
      </c>
      <c r="K27" s="72">
        <v>0</v>
      </c>
      <c r="L27" s="72">
        <v>1</v>
      </c>
      <c r="M27" s="72">
        <v>0</v>
      </c>
      <c r="N27" s="72">
        <v>0</v>
      </c>
      <c r="O27" s="72">
        <v>0</v>
      </c>
      <c r="P27" s="72">
        <v>0</v>
      </c>
      <c r="R27" s="4" t="str">
        <f>IF(E27&lt;$Q$1,"No Bet","Bet")</f>
        <v>Bet</v>
      </c>
      <c r="S27" s="4" t="str">
        <f t="shared" ref="S27:U27" si="74">IF(F27&lt;$Q$1,"No Bet","Bet")</f>
        <v>Bet</v>
      </c>
      <c r="T27" s="4" t="str">
        <f t="shared" si="74"/>
        <v>Bet</v>
      </c>
      <c r="U27" s="4" t="str">
        <f t="shared" si="74"/>
        <v>Bet</v>
      </c>
    </row>
    <row r="28" spans="1:21" x14ac:dyDescent="0.25">
      <c r="A28" s="2" t="s">
        <v>338</v>
      </c>
      <c r="B28" s="71">
        <v>1</v>
      </c>
      <c r="C28" s="82">
        <v>5</v>
      </c>
      <c r="D28" s="72">
        <v>1</v>
      </c>
      <c r="E28" s="72">
        <v>1</v>
      </c>
      <c r="F28" s="72">
        <v>1</v>
      </c>
      <c r="G28" s="72">
        <v>1</v>
      </c>
      <c r="H28" s="72">
        <v>1</v>
      </c>
      <c r="I28" s="72">
        <v>0</v>
      </c>
      <c r="J28" s="72">
        <v>0</v>
      </c>
      <c r="K28" s="72">
        <v>1</v>
      </c>
      <c r="L28" s="72">
        <v>0</v>
      </c>
      <c r="M28" s="72">
        <v>0</v>
      </c>
      <c r="N28" s="72">
        <v>0</v>
      </c>
      <c r="O28" s="72">
        <v>0</v>
      </c>
      <c r="R28" s="4" t="str">
        <f>IF(D28&lt;$Q$1,"No Bet","Bet")</f>
        <v>Bet</v>
      </c>
      <c r="S28" s="4" t="str">
        <f t="shared" ref="S28:U28" si="75">IF(E28&lt;$Q$1,"No Bet","Bet")</f>
        <v>Bet</v>
      </c>
      <c r="T28" s="4" t="str">
        <f t="shared" si="75"/>
        <v>Bet</v>
      </c>
      <c r="U28" s="4" t="str">
        <f t="shared" si="75"/>
        <v>Bet</v>
      </c>
    </row>
    <row r="29" spans="1:21" x14ac:dyDescent="0.25">
      <c r="A29" s="2" t="s">
        <v>335</v>
      </c>
      <c r="B29" s="71">
        <v>1</v>
      </c>
      <c r="C29" s="82">
        <v>4</v>
      </c>
      <c r="D29" s="72">
        <v>1</v>
      </c>
      <c r="E29" s="72">
        <v>1</v>
      </c>
      <c r="F29" s="72">
        <v>1</v>
      </c>
      <c r="G29" s="72">
        <v>1</v>
      </c>
      <c r="H29" s="72">
        <v>0</v>
      </c>
      <c r="I29" s="72">
        <v>0</v>
      </c>
      <c r="J29" s="72">
        <v>0</v>
      </c>
      <c r="K29" s="72">
        <v>1</v>
      </c>
      <c r="L29" s="72">
        <v>0</v>
      </c>
      <c r="M29" s="72">
        <v>0</v>
      </c>
      <c r="N29" s="72">
        <v>0</v>
      </c>
      <c r="O29" s="72">
        <v>0</v>
      </c>
      <c r="R29" s="4" t="str">
        <f t="shared" ref="R29:R46" si="76">IF(D29&lt;$Q$1,"No Bet","Bet")</f>
        <v>Bet</v>
      </c>
      <c r="S29" s="4" t="str">
        <f t="shared" ref="S29:S46" si="77">IF(E29&lt;$Q$1,"No Bet","Bet")</f>
        <v>Bet</v>
      </c>
      <c r="T29" s="4" t="str">
        <f t="shared" ref="T29:T46" si="78">IF(F29&lt;$Q$1,"No Bet","Bet")</f>
        <v>Bet</v>
      </c>
      <c r="U29" s="4" t="str">
        <f t="shared" ref="U29:U46" si="79">IF(G29&lt;$Q$1,"No Bet","Bet")</f>
        <v>Bet</v>
      </c>
    </row>
    <row r="30" spans="1:21" x14ac:dyDescent="0.25">
      <c r="A30" s="2" t="s">
        <v>342</v>
      </c>
      <c r="B30" s="71">
        <v>1</v>
      </c>
      <c r="C30" s="82">
        <v>4</v>
      </c>
      <c r="D30" s="72">
        <v>1</v>
      </c>
      <c r="E30" s="72">
        <v>1</v>
      </c>
      <c r="F30" s="72">
        <v>1</v>
      </c>
      <c r="G30" s="72">
        <v>1</v>
      </c>
      <c r="H30" s="72">
        <v>0</v>
      </c>
      <c r="I30" s="72">
        <v>0</v>
      </c>
      <c r="J30" s="72">
        <v>0</v>
      </c>
      <c r="K30" s="72">
        <v>1</v>
      </c>
      <c r="L30" s="72">
        <v>0</v>
      </c>
      <c r="M30" s="72">
        <v>0</v>
      </c>
      <c r="N30" s="72">
        <v>0</v>
      </c>
      <c r="O30" s="72">
        <v>0</v>
      </c>
      <c r="R30" s="4" t="str">
        <f t="shared" si="76"/>
        <v>Bet</v>
      </c>
      <c r="S30" s="4" t="str">
        <f t="shared" si="77"/>
        <v>Bet</v>
      </c>
      <c r="T30" s="4" t="str">
        <f t="shared" si="78"/>
        <v>Bet</v>
      </c>
      <c r="U30" s="4" t="str">
        <f t="shared" si="79"/>
        <v>Bet</v>
      </c>
    </row>
    <row r="31" spans="1:21" x14ac:dyDescent="0.25">
      <c r="A31" s="2" t="s">
        <v>334</v>
      </c>
      <c r="B31" s="71">
        <v>1</v>
      </c>
      <c r="C31" s="82">
        <v>3</v>
      </c>
      <c r="D31" s="72">
        <v>1</v>
      </c>
      <c r="E31" s="72">
        <v>1</v>
      </c>
      <c r="F31" s="72">
        <v>1</v>
      </c>
      <c r="G31" s="72">
        <v>0</v>
      </c>
      <c r="H31" s="72">
        <v>0</v>
      </c>
      <c r="I31" s="72">
        <v>0</v>
      </c>
      <c r="J31" s="72">
        <v>0</v>
      </c>
      <c r="K31" s="72">
        <v>0</v>
      </c>
      <c r="L31" s="72">
        <v>0</v>
      </c>
      <c r="M31" s="72">
        <v>1</v>
      </c>
      <c r="N31" s="72">
        <v>0</v>
      </c>
      <c r="O31" s="72">
        <v>1</v>
      </c>
      <c r="R31" s="4" t="str">
        <f t="shared" si="76"/>
        <v>Bet</v>
      </c>
      <c r="S31" s="4" t="str">
        <f t="shared" si="77"/>
        <v>Bet</v>
      </c>
      <c r="T31" s="4" t="str">
        <f t="shared" si="78"/>
        <v>Bet</v>
      </c>
      <c r="U31" s="4" t="str">
        <f t="shared" si="79"/>
        <v>No Bet</v>
      </c>
    </row>
    <row r="32" spans="1:21" x14ac:dyDescent="0.25">
      <c r="A32" s="2" t="s">
        <v>340</v>
      </c>
      <c r="B32" s="71">
        <v>1</v>
      </c>
      <c r="C32" s="82">
        <v>3</v>
      </c>
      <c r="D32" s="72">
        <v>1</v>
      </c>
      <c r="E32" s="72">
        <v>1</v>
      </c>
      <c r="F32" s="72">
        <v>1</v>
      </c>
      <c r="G32" s="72">
        <v>0</v>
      </c>
      <c r="H32" s="72">
        <v>0</v>
      </c>
      <c r="I32" s="72">
        <v>0</v>
      </c>
      <c r="J32" s="72">
        <v>0</v>
      </c>
      <c r="K32" s="72">
        <v>1</v>
      </c>
      <c r="L32" s="72">
        <v>0</v>
      </c>
      <c r="M32" s="72">
        <v>0</v>
      </c>
      <c r="N32" s="72">
        <v>0</v>
      </c>
      <c r="O32" s="72">
        <v>0</v>
      </c>
      <c r="R32" s="4" t="str">
        <f t="shared" si="76"/>
        <v>Bet</v>
      </c>
      <c r="S32" s="4" t="str">
        <f t="shared" si="77"/>
        <v>Bet</v>
      </c>
      <c r="T32" s="4" t="str">
        <f t="shared" si="78"/>
        <v>Bet</v>
      </c>
      <c r="U32" s="4" t="str">
        <f t="shared" si="79"/>
        <v>No Bet</v>
      </c>
    </row>
    <row r="33" spans="1:21" x14ac:dyDescent="0.25">
      <c r="A33" s="2" t="s">
        <v>336</v>
      </c>
      <c r="B33" s="71">
        <v>1</v>
      </c>
      <c r="C33" s="82">
        <v>3</v>
      </c>
      <c r="D33" s="72">
        <v>1</v>
      </c>
      <c r="E33" s="72">
        <v>1</v>
      </c>
      <c r="F33" s="72">
        <v>1</v>
      </c>
      <c r="G33" s="72">
        <v>0</v>
      </c>
      <c r="H33" s="72">
        <v>0</v>
      </c>
      <c r="I33" s="72">
        <v>0</v>
      </c>
      <c r="J33" s="72">
        <v>0</v>
      </c>
      <c r="K33" s="72">
        <v>1</v>
      </c>
      <c r="L33" s="72">
        <v>0</v>
      </c>
      <c r="M33" s="72">
        <v>0</v>
      </c>
      <c r="N33" s="72">
        <v>0</v>
      </c>
      <c r="O33" s="72">
        <v>0</v>
      </c>
      <c r="R33" s="4" t="str">
        <f t="shared" si="76"/>
        <v>Bet</v>
      </c>
      <c r="S33" s="4" t="str">
        <f t="shared" si="77"/>
        <v>Bet</v>
      </c>
      <c r="T33" s="4" t="str">
        <f t="shared" si="78"/>
        <v>Bet</v>
      </c>
      <c r="U33" s="4" t="str">
        <f t="shared" si="79"/>
        <v>No Bet</v>
      </c>
    </row>
    <row r="34" spans="1:21" x14ac:dyDescent="0.25">
      <c r="A34" s="2" t="s">
        <v>345</v>
      </c>
      <c r="B34" s="71">
        <v>1</v>
      </c>
      <c r="C34" s="82">
        <v>3</v>
      </c>
      <c r="D34" s="72">
        <v>1</v>
      </c>
      <c r="E34" s="72">
        <v>1</v>
      </c>
      <c r="F34" s="72">
        <v>1</v>
      </c>
      <c r="G34" s="72">
        <v>0</v>
      </c>
      <c r="H34" s="72">
        <v>0</v>
      </c>
      <c r="I34" s="72">
        <v>0</v>
      </c>
      <c r="J34" s="72">
        <v>0</v>
      </c>
      <c r="K34" s="72">
        <v>1</v>
      </c>
      <c r="L34" s="72">
        <v>0</v>
      </c>
      <c r="M34" s="72">
        <v>0</v>
      </c>
      <c r="N34" s="72">
        <v>0</v>
      </c>
      <c r="O34" s="72">
        <v>0</v>
      </c>
      <c r="R34" s="4" t="str">
        <f t="shared" si="76"/>
        <v>Bet</v>
      </c>
      <c r="S34" s="4" t="str">
        <f t="shared" si="77"/>
        <v>Bet</v>
      </c>
      <c r="T34" s="4" t="str">
        <f t="shared" si="78"/>
        <v>Bet</v>
      </c>
      <c r="U34" s="4" t="str">
        <f t="shared" si="79"/>
        <v>No Bet</v>
      </c>
    </row>
    <row r="35" spans="1:21" x14ac:dyDescent="0.25">
      <c r="A35" s="2" t="s">
        <v>333</v>
      </c>
      <c r="B35" s="71">
        <v>1</v>
      </c>
      <c r="C35" s="82">
        <v>3</v>
      </c>
      <c r="D35" s="72">
        <v>1</v>
      </c>
      <c r="E35" s="72">
        <v>1</v>
      </c>
      <c r="F35" s="72">
        <v>1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1</v>
      </c>
      <c r="M35" s="72">
        <v>0</v>
      </c>
      <c r="N35" s="72">
        <v>1</v>
      </c>
      <c r="O35" s="72">
        <v>0</v>
      </c>
      <c r="R35" s="4" t="str">
        <f t="shared" si="76"/>
        <v>Bet</v>
      </c>
      <c r="S35" s="4" t="str">
        <f t="shared" si="77"/>
        <v>Bet</v>
      </c>
      <c r="T35" s="4" t="str">
        <f t="shared" si="78"/>
        <v>Bet</v>
      </c>
      <c r="U35" s="4" t="str">
        <f t="shared" si="79"/>
        <v>No Bet</v>
      </c>
    </row>
    <row r="36" spans="1:21" x14ac:dyDescent="0.25">
      <c r="A36" s="2" t="s">
        <v>337</v>
      </c>
      <c r="B36" s="71">
        <v>1</v>
      </c>
      <c r="C36" s="82">
        <v>3</v>
      </c>
      <c r="D36" s="72">
        <v>1</v>
      </c>
      <c r="E36" s="72">
        <v>1</v>
      </c>
      <c r="F36" s="72">
        <v>1</v>
      </c>
      <c r="G36" s="72">
        <v>0</v>
      </c>
      <c r="H36" s="72">
        <v>0</v>
      </c>
      <c r="I36" s="72">
        <v>0</v>
      </c>
      <c r="J36" s="72">
        <v>0</v>
      </c>
      <c r="K36" s="72">
        <v>1</v>
      </c>
      <c r="L36" s="72">
        <v>0</v>
      </c>
      <c r="M36" s="72">
        <v>0</v>
      </c>
      <c r="N36" s="72">
        <v>0</v>
      </c>
      <c r="O36" s="72">
        <v>0</v>
      </c>
      <c r="R36" s="4" t="str">
        <f t="shared" si="76"/>
        <v>Bet</v>
      </c>
      <c r="S36" s="4" t="str">
        <f t="shared" si="77"/>
        <v>Bet</v>
      </c>
      <c r="T36" s="4" t="str">
        <f t="shared" si="78"/>
        <v>Bet</v>
      </c>
      <c r="U36" s="4" t="str">
        <f t="shared" si="79"/>
        <v>No Bet</v>
      </c>
    </row>
    <row r="37" spans="1:21" x14ac:dyDescent="0.25">
      <c r="A37" s="2" t="s">
        <v>346</v>
      </c>
      <c r="B37" s="71">
        <v>1</v>
      </c>
      <c r="C37" s="82">
        <v>3</v>
      </c>
      <c r="D37" s="72">
        <v>1</v>
      </c>
      <c r="E37" s="72">
        <v>1</v>
      </c>
      <c r="F37" s="72">
        <v>1</v>
      </c>
      <c r="G37" s="72">
        <v>0</v>
      </c>
      <c r="H37" s="72">
        <v>0</v>
      </c>
      <c r="I37" s="72">
        <v>0</v>
      </c>
      <c r="J37" s="72">
        <v>0</v>
      </c>
      <c r="K37" s="72">
        <v>1</v>
      </c>
      <c r="L37" s="72">
        <v>0</v>
      </c>
      <c r="M37" s="72">
        <v>0</v>
      </c>
      <c r="N37" s="72">
        <v>0</v>
      </c>
      <c r="O37" s="72">
        <v>0</v>
      </c>
      <c r="R37" s="4" t="str">
        <f t="shared" si="76"/>
        <v>Bet</v>
      </c>
      <c r="S37" s="4" t="str">
        <f t="shared" si="77"/>
        <v>Bet</v>
      </c>
      <c r="T37" s="4" t="str">
        <f t="shared" si="78"/>
        <v>Bet</v>
      </c>
      <c r="U37" s="4" t="str">
        <f t="shared" si="79"/>
        <v>No Bet</v>
      </c>
    </row>
    <row r="38" spans="1:21" x14ac:dyDescent="0.25">
      <c r="A38" s="2" t="s">
        <v>339</v>
      </c>
      <c r="B38" s="71">
        <v>1</v>
      </c>
      <c r="C38" s="82">
        <v>2</v>
      </c>
      <c r="D38" s="72">
        <v>1</v>
      </c>
      <c r="E38" s="72">
        <v>1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1</v>
      </c>
      <c r="L38" s="72">
        <v>0</v>
      </c>
      <c r="M38" s="72">
        <v>0</v>
      </c>
      <c r="N38" s="72">
        <v>0</v>
      </c>
      <c r="O38" s="72">
        <v>0</v>
      </c>
      <c r="R38" s="4" t="str">
        <f t="shared" si="76"/>
        <v>Bet</v>
      </c>
      <c r="S38" s="4" t="str">
        <f t="shared" si="77"/>
        <v>Bet</v>
      </c>
      <c r="T38" s="4" t="str">
        <f t="shared" si="78"/>
        <v>No Bet</v>
      </c>
      <c r="U38" s="4" t="str">
        <f t="shared" si="79"/>
        <v>No Bet</v>
      </c>
    </row>
    <row r="39" spans="1:21" x14ac:dyDescent="0.25">
      <c r="A39" s="2" t="s">
        <v>341</v>
      </c>
      <c r="B39" s="71">
        <v>1</v>
      </c>
      <c r="C39" s="82">
        <v>2</v>
      </c>
      <c r="D39" s="72">
        <v>1</v>
      </c>
      <c r="E39" s="72">
        <v>1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>
        <v>1</v>
      </c>
      <c r="N39" s="72">
        <v>0</v>
      </c>
      <c r="O39" s="72">
        <v>1</v>
      </c>
      <c r="R39" s="4" t="str">
        <f t="shared" si="76"/>
        <v>Bet</v>
      </c>
      <c r="S39" s="4" t="str">
        <f t="shared" si="77"/>
        <v>Bet</v>
      </c>
      <c r="T39" s="4" t="str">
        <f t="shared" si="78"/>
        <v>No Bet</v>
      </c>
      <c r="U39" s="4" t="str">
        <f t="shared" si="79"/>
        <v>No Bet</v>
      </c>
    </row>
    <row r="40" spans="1:21" x14ac:dyDescent="0.25">
      <c r="A40" s="2" t="s">
        <v>351</v>
      </c>
      <c r="B40" s="71">
        <v>1</v>
      </c>
      <c r="C40" s="82">
        <v>1</v>
      </c>
      <c r="D40" s="72">
        <v>1</v>
      </c>
      <c r="E40" s="72">
        <v>0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0</v>
      </c>
      <c r="L40" s="72">
        <v>0</v>
      </c>
      <c r="M40" s="72">
        <v>1</v>
      </c>
      <c r="N40" s="72">
        <v>0</v>
      </c>
      <c r="O40" s="72">
        <v>1</v>
      </c>
      <c r="R40" s="4" t="str">
        <f t="shared" si="76"/>
        <v>Bet</v>
      </c>
      <c r="S40" s="4" t="str">
        <f t="shared" si="77"/>
        <v>No Bet</v>
      </c>
      <c r="T40" s="4" t="str">
        <f t="shared" si="78"/>
        <v>No Bet</v>
      </c>
      <c r="U40" s="4" t="str">
        <f t="shared" si="79"/>
        <v>No Bet</v>
      </c>
    </row>
    <row r="41" spans="1:21" x14ac:dyDescent="0.25">
      <c r="A41" s="2" t="s">
        <v>344</v>
      </c>
      <c r="B41" s="71">
        <v>1</v>
      </c>
      <c r="C41" s="82">
        <v>1</v>
      </c>
      <c r="D41" s="72">
        <v>1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</v>
      </c>
      <c r="M41" s="72">
        <v>1</v>
      </c>
      <c r="N41" s="72">
        <v>0</v>
      </c>
      <c r="O41" s="72">
        <v>1</v>
      </c>
      <c r="R41" s="4" t="str">
        <f t="shared" si="76"/>
        <v>Bet</v>
      </c>
      <c r="S41" s="4" t="str">
        <f t="shared" si="77"/>
        <v>No Bet</v>
      </c>
      <c r="T41" s="4" t="str">
        <f t="shared" si="78"/>
        <v>No Bet</v>
      </c>
      <c r="U41" s="4" t="str">
        <f t="shared" si="79"/>
        <v>No Bet</v>
      </c>
    </row>
    <row r="42" spans="1:21" x14ac:dyDescent="0.25">
      <c r="A42" s="2" t="s">
        <v>348</v>
      </c>
      <c r="B42" s="71">
        <v>1</v>
      </c>
      <c r="C42" s="82">
        <v>1</v>
      </c>
      <c r="D42" s="72">
        <v>1</v>
      </c>
      <c r="E42" s="72">
        <v>0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2">
        <v>1</v>
      </c>
      <c r="N42" s="72">
        <v>0</v>
      </c>
      <c r="O42" s="72">
        <v>1</v>
      </c>
      <c r="R42" s="4" t="str">
        <f t="shared" si="76"/>
        <v>Bet</v>
      </c>
      <c r="S42" s="4" t="str">
        <f t="shared" si="77"/>
        <v>No Bet</v>
      </c>
      <c r="T42" s="4" t="str">
        <f t="shared" si="78"/>
        <v>No Bet</v>
      </c>
      <c r="U42" s="4" t="str">
        <f t="shared" si="79"/>
        <v>No Bet</v>
      </c>
    </row>
    <row r="43" spans="1:21" x14ac:dyDescent="0.25">
      <c r="A43" s="2" t="s">
        <v>343</v>
      </c>
      <c r="B43" s="71">
        <v>1</v>
      </c>
      <c r="C43" s="82">
        <v>1</v>
      </c>
      <c r="D43" s="72">
        <v>1</v>
      </c>
      <c r="E43" s="72">
        <v>0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v>1</v>
      </c>
      <c r="N43" s="72">
        <v>0</v>
      </c>
      <c r="O43" s="72">
        <v>1</v>
      </c>
      <c r="R43" s="4" t="str">
        <f t="shared" si="76"/>
        <v>Bet</v>
      </c>
      <c r="S43" s="4" t="str">
        <f t="shared" si="77"/>
        <v>No Bet</v>
      </c>
      <c r="T43" s="4" t="str">
        <f t="shared" si="78"/>
        <v>No Bet</v>
      </c>
      <c r="U43" s="4" t="str">
        <f t="shared" si="79"/>
        <v>No Bet</v>
      </c>
    </row>
    <row r="44" spans="1:21" x14ac:dyDescent="0.25">
      <c r="A44" s="2" t="s">
        <v>350</v>
      </c>
      <c r="B44" s="71">
        <v>1</v>
      </c>
      <c r="C44" s="82">
        <v>1</v>
      </c>
      <c r="D44" s="72">
        <v>1</v>
      </c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1</v>
      </c>
      <c r="M44" s="72">
        <v>0</v>
      </c>
      <c r="N44" s="72">
        <v>1</v>
      </c>
      <c r="O44" s="72">
        <v>0</v>
      </c>
      <c r="R44" s="4" t="str">
        <f t="shared" si="76"/>
        <v>Bet</v>
      </c>
      <c r="S44" s="4" t="str">
        <f t="shared" si="77"/>
        <v>No Bet</v>
      </c>
      <c r="T44" s="4" t="str">
        <f t="shared" si="78"/>
        <v>No Bet</v>
      </c>
      <c r="U44" s="4" t="str">
        <f t="shared" si="79"/>
        <v>No Bet</v>
      </c>
    </row>
    <row r="45" spans="1:21" x14ac:dyDescent="0.25">
      <c r="A45" s="2" t="s">
        <v>347</v>
      </c>
      <c r="B45" s="71">
        <v>1</v>
      </c>
      <c r="C45" s="82">
        <v>0</v>
      </c>
      <c r="D45" s="72">
        <v>0</v>
      </c>
      <c r="E45" s="72">
        <v>0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</v>
      </c>
      <c r="L45" s="72">
        <v>1</v>
      </c>
      <c r="M45" s="72">
        <v>1</v>
      </c>
      <c r="N45" s="72">
        <v>0</v>
      </c>
      <c r="O45" s="72">
        <v>0</v>
      </c>
      <c r="R45" s="4" t="str">
        <f t="shared" si="76"/>
        <v>No Bet</v>
      </c>
      <c r="S45" s="4" t="str">
        <f t="shared" si="77"/>
        <v>No Bet</v>
      </c>
      <c r="T45" s="4" t="str">
        <f t="shared" si="78"/>
        <v>No Bet</v>
      </c>
      <c r="U45" s="4" t="str">
        <f t="shared" si="79"/>
        <v>No Bet</v>
      </c>
    </row>
    <row r="46" spans="1:21" x14ac:dyDescent="0.25">
      <c r="A46" s="2" t="s">
        <v>349</v>
      </c>
      <c r="B46" s="71">
        <v>1</v>
      </c>
      <c r="C46" s="82">
        <v>0</v>
      </c>
      <c r="D46" s="72">
        <v>0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1</v>
      </c>
      <c r="M46" s="72">
        <v>1</v>
      </c>
      <c r="N46" s="72">
        <v>0</v>
      </c>
      <c r="O46" s="72">
        <v>0</v>
      </c>
      <c r="R46" s="4" t="str">
        <f t="shared" si="76"/>
        <v>No Bet</v>
      </c>
      <c r="S46" s="4" t="str">
        <f t="shared" si="77"/>
        <v>No Bet</v>
      </c>
      <c r="T46" s="4" t="str">
        <f t="shared" si="78"/>
        <v>No Bet</v>
      </c>
      <c r="U46" s="4" t="str">
        <f t="shared" si="79"/>
        <v>No Bet</v>
      </c>
    </row>
    <row r="47" spans="1:21" x14ac:dyDescent="0.25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</row>
    <row r="48" spans="1:21" ht="15.75" thickBot="1" x14ac:dyDescent="0.3">
      <c r="A48" s="83" t="s">
        <v>40</v>
      </c>
      <c r="B48" s="57"/>
      <c r="C48" s="57"/>
      <c r="D48" s="84">
        <v>0.9</v>
      </c>
      <c r="E48" s="84">
        <v>0.65</v>
      </c>
      <c r="F48" s="84">
        <v>0.55000000000000004</v>
      </c>
      <c r="G48" s="84">
        <v>0.2</v>
      </c>
      <c r="H48" s="84">
        <v>0.1</v>
      </c>
      <c r="I48" s="84">
        <v>0.05</v>
      </c>
      <c r="J48" s="84">
        <v>0</v>
      </c>
      <c r="K48" s="84">
        <v>0.5</v>
      </c>
      <c r="L48" s="84">
        <v>0.2</v>
      </c>
      <c r="M48" s="84">
        <v>0.4</v>
      </c>
      <c r="N48" s="84">
        <v>0.1</v>
      </c>
      <c r="O48" s="84">
        <v>0.3</v>
      </c>
    </row>
    <row r="49" spans="1:21" ht="15.75" thickBot="1" x14ac:dyDescent="0.3">
      <c r="A49" s="85" t="s">
        <v>42</v>
      </c>
      <c r="B49" s="81" t="s">
        <v>2</v>
      </c>
      <c r="C49" s="81" t="s">
        <v>3</v>
      </c>
      <c r="D49" s="81" t="s">
        <v>4</v>
      </c>
      <c r="E49" s="81" t="s">
        <v>5</v>
      </c>
      <c r="F49" s="81" t="s">
        <v>6</v>
      </c>
      <c r="G49" s="81" t="s">
        <v>7</v>
      </c>
      <c r="H49" s="81" t="s">
        <v>8</v>
      </c>
      <c r="I49" s="81" t="s">
        <v>9</v>
      </c>
      <c r="J49" s="81" t="s">
        <v>10</v>
      </c>
      <c r="K49" s="81" t="s">
        <v>11</v>
      </c>
      <c r="L49" s="81" t="s">
        <v>12</v>
      </c>
      <c r="M49" s="81" t="s">
        <v>13</v>
      </c>
      <c r="N49" s="81" t="s">
        <v>14</v>
      </c>
      <c r="O49" s="81" t="s">
        <v>15</v>
      </c>
      <c r="R49" s="6">
        <v>0.5</v>
      </c>
      <c r="S49" s="7">
        <v>1.5</v>
      </c>
      <c r="T49" s="7">
        <v>2.5</v>
      </c>
      <c r="U49" s="8">
        <v>3.5</v>
      </c>
    </row>
    <row r="50" spans="1:21" x14ac:dyDescent="0.25">
      <c r="A50" s="85"/>
      <c r="B50" s="2" t="s">
        <v>333</v>
      </c>
      <c r="C50" s="71">
        <v>1</v>
      </c>
      <c r="D50" s="82">
        <v>6</v>
      </c>
      <c r="E50" s="72">
        <v>1</v>
      </c>
      <c r="F50" s="72">
        <v>1</v>
      </c>
      <c r="G50" s="72">
        <v>1</v>
      </c>
      <c r="H50" s="72">
        <v>1</v>
      </c>
      <c r="I50" s="72">
        <v>1</v>
      </c>
      <c r="J50" s="72">
        <v>1</v>
      </c>
      <c r="K50" s="72">
        <v>0</v>
      </c>
      <c r="L50" s="72">
        <v>1</v>
      </c>
      <c r="M50" s="72">
        <v>0</v>
      </c>
      <c r="N50" s="72">
        <v>0</v>
      </c>
      <c r="O50" s="72">
        <v>0</v>
      </c>
      <c r="P50" s="72">
        <v>0</v>
      </c>
      <c r="R50" s="4" t="str">
        <f>IF(E50&lt;$Q$1,"No Bet","Bet")</f>
        <v>Bet</v>
      </c>
      <c r="S50" s="4" t="str">
        <f t="shared" ref="S50:U50" si="80">IF(F50&lt;$Q$1,"No Bet","Bet")</f>
        <v>Bet</v>
      </c>
      <c r="T50" s="4" t="str">
        <f t="shared" si="80"/>
        <v>Bet</v>
      </c>
      <c r="U50" s="4" t="str">
        <f t="shared" si="80"/>
        <v>Bet</v>
      </c>
    </row>
    <row r="51" spans="1:21" x14ac:dyDescent="0.25">
      <c r="A51" s="2" t="s">
        <v>334</v>
      </c>
      <c r="B51" s="71">
        <v>1</v>
      </c>
      <c r="C51" s="82">
        <v>5</v>
      </c>
      <c r="D51" s="72">
        <v>1</v>
      </c>
      <c r="E51" s="72">
        <v>1</v>
      </c>
      <c r="F51" s="72">
        <v>1</v>
      </c>
      <c r="G51" s="72">
        <v>1</v>
      </c>
      <c r="H51" s="72">
        <v>1</v>
      </c>
      <c r="I51" s="72">
        <v>0</v>
      </c>
      <c r="J51" s="72">
        <v>0</v>
      </c>
      <c r="K51" s="72">
        <v>1</v>
      </c>
      <c r="L51" s="72">
        <v>0</v>
      </c>
      <c r="M51" s="72">
        <v>0</v>
      </c>
      <c r="N51" s="72">
        <v>0</v>
      </c>
      <c r="O51" s="72">
        <v>0</v>
      </c>
      <c r="R51" s="4" t="str">
        <f>IF(D51&lt;$Q$1,"No Bet","Bet")</f>
        <v>Bet</v>
      </c>
      <c r="S51" s="4" t="str">
        <f t="shared" ref="S51:U51" si="81">IF(E51&lt;$Q$1,"No Bet","Bet")</f>
        <v>Bet</v>
      </c>
      <c r="T51" s="4" t="str">
        <f t="shared" si="81"/>
        <v>Bet</v>
      </c>
      <c r="U51" s="4" t="str">
        <f t="shared" si="81"/>
        <v>Bet</v>
      </c>
    </row>
    <row r="52" spans="1:21" x14ac:dyDescent="0.25">
      <c r="A52" s="2" t="s">
        <v>332</v>
      </c>
      <c r="B52" s="71">
        <v>1</v>
      </c>
      <c r="C52" s="82">
        <v>4</v>
      </c>
      <c r="D52" s="72">
        <v>1</v>
      </c>
      <c r="E52" s="72">
        <v>1</v>
      </c>
      <c r="F52" s="72">
        <v>1</v>
      </c>
      <c r="G52" s="72">
        <v>1</v>
      </c>
      <c r="H52" s="72">
        <v>0</v>
      </c>
      <c r="I52" s="72">
        <v>0</v>
      </c>
      <c r="J52" s="72">
        <v>0</v>
      </c>
      <c r="K52" s="72">
        <v>1</v>
      </c>
      <c r="L52" s="72">
        <v>0</v>
      </c>
      <c r="M52" s="72">
        <v>0</v>
      </c>
      <c r="N52" s="72">
        <v>0</v>
      </c>
      <c r="O52" s="72">
        <v>0</v>
      </c>
      <c r="R52" s="4" t="str">
        <f t="shared" ref="R52:R69" si="82">IF(D52&lt;$Q$1,"No Bet","Bet")</f>
        <v>Bet</v>
      </c>
      <c r="S52" s="4" t="str">
        <f t="shared" ref="S52:S69" si="83">IF(E52&lt;$Q$1,"No Bet","Bet")</f>
        <v>Bet</v>
      </c>
      <c r="T52" s="4" t="str">
        <f t="shared" ref="T52:T69" si="84">IF(F52&lt;$Q$1,"No Bet","Bet")</f>
        <v>Bet</v>
      </c>
      <c r="U52" s="4" t="str">
        <f t="shared" ref="U52:U69" si="85">IF(G52&lt;$Q$1,"No Bet","Bet")</f>
        <v>Bet</v>
      </c>
    </row>
    <row r="53" spans="1:21" x14ac:dyDescent="0.25">
      <c r="A53" s="2" t="s">
        <v>343</v>
      </c>
      <c r="B53" s="71">
        <v>1</v>
      </c>
      <c r="C53" s="82">
        <v>4</v>
      </c>
      <c r="D53" s="72">
        <v>1</v>
      </c>
      <c r="E53" s="72">
        <v>1</v>
      </c>
      <c r="F53" s="72">
        <v>1</v>
      </c>
      <c r="G53" s="72">
        <v>1</v>
      </c>
      <c r="H53" s="72">
        <v>0</v>
      </c>
      <c r="I53" s="72">
        <v>0</v>
      </c>
      <c r="J53" s="72">
        <v>0</v>
      </c>
      <c r="K53" s="72">
        <v>1</v>
      </c>
      <c r="L53" s="72">
        <v>0</v>
      </c>
      <c r="M53" s="72">
        <v>0</v>
      </c>
      <c r="N53" s="72">
        <v>0</v>
      </c>
      <c r="O53" s="72">
        <v>0</v>
      </c>
      <c r="R53" s="4" t="str">
        <f t="shared" si="82"/>
        <v>Bet</v>
      </c>
      <c r="S53" s="4" t="str">
        <f t="shared" si="83"/>
        <v>Bet</v>
      </c>
      <c r="T53" s="4" t="str">
        <f t="shared" si="84"/>
        <v>Bet</v>
      </c>
      <c r="U53" s="4" t="str">
        <f t="shared" si="85"/>
        <v>Bet</v>
      </c>
    </row>
    <row r="54" spans="1:21" x14ac:dyDescent="0.25">
      <c r="A54" s="2" t="s">
        <v>335</v>
      </c>
      <c r="B54" s="71">
        <v>1</v>
      </c>
      <c r="C54" s="82">
        <v>3</v>
      </c>
      <c r="D54" s="72">
        <v>1</v>
      </c>
      <c r="E54" s="72">
        <v>1</v>
      </c>
      <c r="F54" s="72">
        <v>1</v>
      </c>
      <c r="G54" s="72">
        <v>0</v>
      </c>
      <c r="H54" s="72">
        <v>0</v>
      </c>
      <c r="I54" s="72">
        <v>0</v>
      </c>
      <c r="J54" s="72">
        <v>0</v>
      </c>
      <c r="K54" s="72">
        <v>1</v>
      </c>
      <c r="L54" s="72">
        <v>0</v>
      </c>
      <c r="M54" s="72">
        <v>0</v>
      </c>
      <c r="N54" s="72">
        <v>0</v>
      </c>
      <c r="O54" s="72">
        <v>0</v>
      </c>
      <c r="R54" s="4" t="str">
        <f t="shared" si="82"/>
        <v>Bet</v>
      </c>
      <c r="S54" s="4" t="str">
        <f t="shared" si="83"/>
        <v>Bet</v>
      </c>
      <c r="T54" s="4" t="str">
        <f t="shared" si="84"/>
        <v>Bet</v>
      </c>
      <c r="U54" s="4" t="str">
        <f t="shared" si="85"/>
        <v>No Bet</v>
      </c>
    </row>
    <row r="55" spans="1:21" x14ac:dyDescent="0.25">
      <c r="A55" s="2" t="s">
        <v>339</v>
      </c>
      <c r="B55" s="71">
        <v>1</v>
      </c>
      <c r="C55" s="82">
        <v>3</v>
      </c>
      <c r="D55" s="72">
        <v>1</v>
      </c>
      <c r="E55" s="72">
        <v>1</v>
      </c>
      <c r="F55" s="72">
        <v>1</v>
      </c>
      <c r="G55" s="72">
        <v>0</v>
      </c>
      <c r="H55" s="72">
        <v>0</v>
      </c>
      <c r="I55" s="72">
        <v>0</v>
      </c>
      <c r="J55" s="72">
        <v>0</v>
      </c>
      <c r="K55" s="72">
        <v>1</v>
      </c>
      <c r="L55" s="72">
        <v>0</v>
      </c>
      <c r="M55" s="72">
        <v>0</v>
      </c>
      <c r="N55" s="72">
        <v>0</v>
      </c>
      <c r="O55" s="72">
        <v>0</v>
      </c>
      <c r="R55" s="4" t="str">
        <f t="shared" si="82"/>
        <v>Bet</v>
      </c>
      <c r="S55" s="4" t="str">
        <f t="shared" si="83"/>
        <v>Bet</v>
      </c>
      <c r="T55" s="4" t="str">
        <f t="shared" si="84"/>
        <v>Bet</v>
      </c>
      <c r="U55" s="4" t="str">
        <f t="shared" si="85"/>
        <v>No Bet</v>
      </c>
    </row>
    <row r="56" spans="1:21" x14ac:dyDescent="0.25">
      <c r="A56" s="2" t="s">
        <v>344</v>
      </c>
      <c r="B56" s="71">
        <v>1</v>
      </c>
      <c r="C56" s="82">
        <v>3</v>
      </c>
      <c r="D56" s="72">
        <v>1</v>
      </c>
      <c r="E56" s="72">
        <v>1</v>
      </c>
      <c r="F56" s="72">
        <v>1</v>
      </c>
      <c r="G56" s="72">
        <v>0</v>
      </c>
      <c r="H56" s="72">
        <v>0</v>
      </c>
      <c r="I56" s="72">
        <v>0</v>
      </c>
      <c r="J56" s="72">
        <v>0</v>
      </c>
      <c r="K56" s="72">
        <v>1</v>
      </c>
      <c r="L56" s="72">
        <v>0</v>
      </c>
      <c r="M56" s="72">
        <v>0</v>
      </c>
      <c r="N56" s="72">
        <v>0</v>
      </c>
      <c r="O56" s="72">
        <v>0</v>
      </c>
      <c r="R56" s="4" t="str">
        <f t="shared" si="82"/>
        <v>Bet</v>
      </c>
      <c r="S56" s="4" t="str">
        <f t="shared" si="83"/>
        <v>Bet</v>
      </c>
      <c r="T56" s="4" t="str">
        <f t="shared" si="84"/>
        <v>Bet</v>
      </c>
      <c r="U56" s="4" t="str">
        <f t="shared" si="85"/>
        <v>No Bet</v>
      </c>
    </row>
    <row r="57" spans="1:21" x14ac:dyDescent="0.25">
      <c r="A57" s="2" t="s">
        <v>347</v>
      </c>
      <c r="B57" s="71">
        <v>1</v>
      </c>
      <c r="C57" s="82">
        <v>3</v>
      </c>
      <c r="D57" s="72">
        <v>1</v>
      </c>
      <c r="E57" s="72">
        <v>1</v>
      </c>
      <c r="F57" s="72">
        <v>1</v>
      </c>
      <c r="G57" s="72">
        <v>0</v>
      </c>
      <c r="H57" s="72">
        <v>0</v>
      </c>
      <c r="I57" s="72">
        <v>0</v>
      </c>
      <c r="J57" s="72">
        <v>0</v>
      </c>
      <c r="K57" s="72">
        <v>1</v>
      </c>
      <c r="L57" s="72">
        <v>0</v>
      </c>
      <c r="M57" s="72">
        <v>0</v>
      </c>
      <c r="N57" s="72">
        <v>0</v>
      </c>
      <c r="O57" s="72">
        <v>0</v>
      </c>
      <c r="R57" s="4" t="str">
        <f t="shared" si="82"/>
        <v>Bet</v>
      </c>
      <c r="S57" s="4" t="str">
        <f t="shared" si="83"/>
        <v>Bet</v>
      </c>
      <c r="T57" s="4" t="str">
        <f t="shared" si="84"/>
        <v>Bet</v>
      </c>
      <c r="U57" s="4" t="str">
        <f t="shared" si="85"/>
        <v>No Bet</v>
      </c>
    </row>
    <row r="58" spans="1:21" x14ac:dyDescent="0.25">
      <c r="A58" s="2" t="s">
        <v>336</v>
      </c>
      <c r="B58" s="71">
        <v>1</v>
      </c>
      <c r="C58" s="82">
        <v>3</v>
      </c>
      <c r="D58" s="72">
        <v>1</v>
      </c>
      <c r="E58" s="72">
        <v>1</v>
      </c>
      <c r="F58" s="72">
        <v>1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1</v>
      </c>
      <c r="N58" s="72">
        <v>0</v>
      </c>
      <c r="O58" s="72">
        <v>1</v>
      </c>
      <c r="R58" s="4" t="str">
        <f t="shared" si="82"/>
        <v>Bet</v>
      </c>
      <c r="S58" s="4" t="str">
        <f t="shared" si="83"/>
        <v>Bet</v>
      </c>
      <c r="T58" s="4" t="str">
        <f t="shared" si="84"/>
        <v>Bet</v>
      </c>
      <c r="U58" s="4" t="str">
        <f t="shared" si="85"/>
        <v>No Bet</v>
      </c>
    </row>
    <row r="59" spans="1:21" x14ac:dyDescent="0.25">
      <c r="A59" s="2" t="s">
        <v>341</v>
      </c>
      <c r="B59" s="71">
        <v>1</v>
      </c>
      <c r="C59" s="82">
        <v>3</v>
      </c>
      <c r="D59" s="72">
        <v>1</v>
      </c>
      <c r="E59" s="72">
        <v>1</v>
      </c>
      <c r="F59" s="72">
        <v>1</v>
      </c>
      <c r="G59" s="72">
        <v>0</v>
      </c>
      <c r="H59" s="72">
        <v>0</v>
      </c>
      <c r="I59" s="72">
        <v>0</v>
      </c>
      <c r="J59" s="72">
        <v>0</v>
      </c>
      <c r="K59" s="72">
        <v>1</v>
      </c>
      <c r="L59" s="72">
        <v>0</v>
      </c>
      <c r="M59" s="72">
        <v>0</v>
      </c>
      <c r="N59" s="72">
        <v>0</v>
      </c>
      <c r="O59" s="72">
        <v>0</v>
      </c>
      <c r="R59" s="4" t="str">
        <f t="shared" si="82"/>
        <v>Bet</v>
      </c>
      <c r="S59" s="4" t="str">
        <f t="shared" si="83"/>
        <v>Bet</v>
      </c>
      <c r="T59" s="4" t="str">
        <f t="shared" si="84"/>
        <v>Bet</v>
      </c>
      <c r="U59" s="4" t="str">
        <f t="shared" si="85"/>
        <v>No Bet</v>
      </c>
    </row>
    <row r="60" spans="1:21" x14ac:dyDescent="0.25">
      <c r="A60" s="2" t="s">
        <v>337</v>
      </c>
      <c r="B60" s="71">
        <v>1</v>
      </c>
      <c r="C60" s="82">
        <v>3</v>
      </c>
      <c r="D60" s="72">
        <v>1</v>
      </c>
      <c r="E60" s="72">
        <v>1</v>
      </c>
      <c r="F60" s="72">
        <v>1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1</v>
      </c>
      <c r="M60" s="72">
        <v>0</v>
      </c>
      <c r="N60" s="72">
        <v>1</v>
      </c>
      <c r="O60" s="72">
        <v>0</v>
      </c>
      <c r="R60" s="4" t="str">
        <f t="shared" si="82"/>
        <v>Bet</v>
      </c>
      <c r="S60" s="4" t="str">
        <f t="shared" si="83"/>
        <v>Bet</v>
      </c>
      <c r="T60" s="4" t="str">
        <f t="shared" si="84"/>
        <v>Bet</v>
      </c>
      <c r="U60" s="4" t="str">
        <f t="shared" si="85"/>
        <v>No Bet</v>
      </c>
    </row>
    <row r="61" spans="1:21" x14ac:dyDescent="0.25">
      <c r="A61" s="2" t="s">
        <v>340</v>
      </c>
      <c r="B61" s="71">
        <v>1</v>
      </c>
      <c r="C61" s="82">
        <v>2</v>
      </c>
      <c r="D61" s="72">
        <v>1</v>
      </c>
      <c r="E61" s="72">
        <v>1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1</v>
      </c>
      <c r="L61" s="72">
        <v>0</v>
      </c>
      <c r="M61" s="72">
        <v>0</v>
      </c>
      <c r="N61" s="72">
        <v>0</v>
      </c>
      <c r="O61" s="72">
        <v>0</v>
      </c>
      <c r="R61" s="4" t="str">
        <f t="shared" si="82"/>
        <v>Bet</v>
      </c>
      <c r="S61" s="4" t="str">
        <f t="shared" si="83"/>
        <v>Bet</v>
      </c>
      <c r="T61" s="4" t="str">
        <f t="shared" si="84"/>
        <v>No Bet</v>
      </c>
      <c r="U61" s="4" t="str">
        <f t="shared" si="85"/>
        <v>No Bet</v>
      </c>
    </row>
    <row r="62" spans="1:21" x14ac:dyDescent="0.25">
      <c r="A62" s="2" t="s">
        <v>349</v>
      </c>
      <c r="B62" s="71">
        <v>1</v>
      </c>
      <c r="C62" s="82">
        <v>2</v>
      </c>
      <c r="D62" s="72">
        <v>1</v>
      </c>
      <c r="E62" s="72">
        <v>1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1</v>
      </c>
      <c r="M62" s="72">
        <v>0</v>
      </c>
      <c r="N62" s="72">
        <v>1</v>
      </c>
      <c r="O62" s="72">
        <v>0</v>
      </c>
      <c r="R62" s="4" t="str">
        <f t="shared" si="82"/>
        <v>Bet</v>
      </c>
      <c r="S62" s="4" t="str">
        <f t="shared" si="83"/>
        <v>Bet</v>
      </c>
      <c r="T62" s="4" t="str">
        <f t="shared" si="84"/>
        <v>No Bet</v>
      </c>
      <c r="U62" s="4" t="str">
        <f t="shared" si="85"/>
        <v>No Bet</v>
      </c>
    </row>
    <row r="63" spans="1:21" x14ac:dyDescent="0.25">
      <c r="A63" s="2" t="s">
        <v>348</v>
      </c>
      <c r="B63" s="71">
        <v>1</v>
      </c>
      <c r="C63" s="82">
        <v>1</v>
      </c>
      <c r="D63" s="72">
        <v>1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1</v>
      </c>
      <c r="N63" s="72">
        <v>0</v>
      </c>
      <c r="O63" s="72">
        <v>1</v>
      </c>
      <c r="R63" s="4" t="str">
        <f t="shared" si="82"/>
        <v>Bet</v>
      </c>
      <c r="S63" s="4" t="str">
        <f t="shared" si="83"/>
        <v>No Bet</v>
      </c>
      <c r="T63" s="4" t="str">
        <f t="shared" si="84"/>
        <v>No Bet</v>
      </c>
      <c r="U63" s="4" t="str">
        <f t="shared" si="85"/>
        <v>No Bet</v>
      </c>
    </row>
    <row r="64" spans="1:21" x14ac:dyDescent="0.25">
      <c r="A64" s="2" t="s">
        <v>345</v>
      </c>
      <c r="B64" s="71">
        <v>1</v>
      </c>
      <c r="C64" s="82">
        <v>1</v>
      </c>
      <c r="D64" s="72">
        <v>1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1</v>
      </c>
      <c r="M64" s="72">
        <v>0</v>
      </c>
      <c r="N64" s="72">
        <v>1</v>
      </c>
      <c r="O64" s="72">
        <v>0</v>
      </c>
      <c r="R64" s="4" t="str">
        <f t="shared" si="82"/>
        <v>Bet</v>
      </c>
      <c r="S64" s="4" t="str">
        <f t="shared" si="83"/>
        <v>No Bet</v>
      </c>
      <c r="T64" s="4" t="str">
        <f t="shared" si="84"/>
        <v>No Bet</v>
      </c>
      <c r="U64" s="4" t="str">
        <f t="shared" si="85"/>
        <v>No Bet</v>
      </c>
    </row>
    <row r="65" spans="1:21" x14ac:dyDescent="0.25">
      <c r="A65" s="2" t="s">
        <v>342</v>
      </c>
      <c r="B65" s="71">
        <v>1</v>
      </c>
      <c r="C65" s="82">
        <v>1</v>
      </c>
      <c r="D65" s="72">
        <v>1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2">
        <v>0</v>
      </c>
      <c r="L65" s="72">
        <v>1</v>
      </c>
      <c r="M65" s="72">
        <v>0</v>
      </c>
      <c r="N65" s="72">
        <v>1</v>
      </c>
      <c r="O65" s="72">
        <v>0</v>
      </c>
      <c r="R65" s="4" t="str">
        <f t="shared" si="82"/>
        <v>Bet</v>
      </c>
      <c r="S65" s="4" t="str">
        <f t="shared" si="83"/>
        <v>No Bet</v>
      </c>
      <c r="T65" s="4" t="str">
        <f t="shared" si="84"/>
        <v>No Bet</v>
      </c>
      <c r="U65" s="4" t="str">
        <f t="shared" si="85"/>
        <v>No Bet</v>
      </c>
    </row>
    <row r="66" spans="1:21" x14ac:dyDescent="0.25">
      <c r="A66" s="2" t="s">
        <v>346</v>
      </c>
      <c r="B66" s="71">
        <v>1</v>
      </c>
      <c r="C66" s="82">
        <v>1</v>
      </c>
      <c r="D66" s="72">
        <v>1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1</v>
      </c>
      <c r="M66" s="72">
        <v>0</v>
      </c>
      <c r="N66" s="72">
        <v>1</v>
      </c>
      <c r="O66" s="72">
        <v>0</v>
      </c>
      <c r="R66" s="4" t="str">
        <f t="shared" si="82"/>
        <v>Bet</v>
      </c>
      <c r="S66" s="4" t="str">
        <f t="shared" si="83"/>
        <v>No Bet</v>
      </c>
      <c r="T66" s="4" t="str">
        <f t="shared" si="84"/>
        <v>No Bet</v>
      </c>
      <c r="U66" s="4" t="str">
        <f t="shared" si="85"/>
        <v>No Bet</v>
      </c>
    </row>
    <row r="67" spans="1:21" x14ac:dyDescent="0.25">
      <c r="A67" s="2" t="s">
        <v>350</v>
      </c>
      <c r="B67" s="71">
        <v>1</v>
      </c>
      <c r="C67" s="82">
        <v>1</v>
      </c>
      <c r="D67" s="72">
        <v>1</v>
      </c>
      <c r="E67" s="72">
        <v>0</v>
      </c>
      <c r="F67" s="72">
        <v>0</v>
      </c>
      <c r="G67" s="72">
        <v>0</v>
      </c>
      <c r="H67" s="72">
        <v>0</v>
      </c>
      <c r="I67" s="72">
        <v>0</v>
      </c>
      <c r="J67" s="72">
        <v>0</v>
      </c>
      <c r="K67" s="72">
        <v>0</v>
      </c>
      <c r="L67" s="72">
        <v>1</v>
      </c>
      <c r="M67" s="72">
        <v>0</v>
      </c>
      <c r="N67" s="72">
        <v>1</v>
      </c>
      <c r="O67" s="72">
        <v>0</v>
      </c>
      <c r="R67" s="4" t="str">
        <f t="shared" si="82"/>
        <v>Bet</v>
      </c>
      <c r="S67" s="4" t="str">
        <f t="shared" si="83"/>
        <v>No Bet</v>
      </c>
      <c r="T67" s="4" t="str">
        <f t="shared" si="84"/>
        <v>No Bet</v>
      </c>
      <c r="U67" s="4" t="str">
        <f t="shared" si="85"/>
        <v>No Bet</v>
      </c>
    </row>
    <row r="68" spans="1:21" x14ac:dyDescent="0.25">
      <c r="A68" s="2" t="s">
        <v>338</v>
      </c>
      <c r="B68" s="71">
        <v>1</v>
      </c>
      <c r="C68" s="82">
        <v>0</v>
      </c>
      <c r="D68" s="72">
        <v>0</v>
      </c>
      <c r="E68" s="72">
        <v>0</v>
      </c>
      <c r="F68" s="72">
        <v>0</v>
      </c>
      <c r="G68" s="72">
        <v>0</v>
      </c>
      <c r="H68" s="72">
        <v>0</v>
      </c>
      <c r="I68" s="72">
        <v>0</v>
      </c>
      <c r="J68" s="72">
        <v>0</v>
      </c>
      <c r="K68" s="72">
        <v>0</v>
      </c>
      <c r="L68" s="72">
        <v>1</v>
      </c>
      <c r="M68" s="72">
        <v>1</v>
      </c>
      <c r="N68" s="72">
        <v>0</v>
      </c>
      <c r="O68" s="72">
        <v>0</v>
      </c>
      <c r="R68" s="4" t="str">
        <f t="shared" si="82"/>
        <v>No Bet</v>
      </c>
      <c r="S68" s="4" t="str">
        <f t="shared" si="83"/>
        <v>No Bet</v>
      </c>
      <c r="T68" s="4" t="str">
        <f t="shared" si="84"/>
        <v>No Bet</v>
      </c>
      <c r="U68" s="4" t="str">
        <f t="shared" si="85"/>
        <v>No Bet</v>
      </c>
    </row>
    <row r="69" spans="1:21" x14ac:dyDescent="0.25">
      <c r="A69" s="2" t="s">
        <v>351</v>
      </c>
      <c r="B69" s="71">
        <v>1</v>
      </c>
      <c r="C69" s="82">
        <v>0</v>
      </c>
      <c r="D69" s="72">
        <v>0</v>
      </c>
      <c r="E69" s="72">
        <v>0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</v>
      </c>
      <c r="L69" s="72">
        <v>1</v>
      </c>
      <c r="M69" s="72">
        <v>1</v>
      </c>
      <c r="N69" s="72">
        <v>0</v>
      </c>
      <c r="O69" s="72">
        <v>0</v>
      </c>
      <c r="R69" s="4" t="str">
        <f t="shared" si="82"/>
        <v>No Bet</v>
      </c>
      <c r="S69" s="4" t="str">
        <f t="shared" si="83"/>
        <v>No Bet</v>
      </c>
      <c r="T69" s="4" t="str">
        <f t="shared" si="84"/>
        <v>No Bet</v>
      </c>
      <c r="U69" s="4" t="str">
        <f t="shared" si="85"/>
        <v>No Bet</v>
      </c>
    </row>
    <row r="70" spans="1:21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</row>
    <row r="71" spans="1:21" x14ac:dyDescent="0.25">
      <c r="A71" s="83" t="s">
        <v>40</v>
      </c>
      <c r="B71" s="57"/>
      <c r="C71" s="57"/>
      <c r="D71" s="84">
        <v>0.9</v>
      </c>
      <c r="E71" s="84">
        <v>0.65</v>
      </c>
      <c r="F71" s="84">
        <v>0.55000000000000004</v>
      </c>
      <c r="G71" s="84">
        <v>0.2</v>
      </c>
      <c r="H71" s="84">
        <v>0.1</v>
      </c>
      <c r="I71" s="84">
        <v>0.05</v>
      </c>
      <c r="J71" s="84">
        <v>0</v>
      </c>
      <c r="K71" s="84">
        <v>0.5</v>
      </c>
      <c r="L71" s="84">
        <v>0.4</v>
      </c>
      <c r="M71" s="84">
        <v>0.2</v>
      </c>
      <c r="N71" s="84">
        <v>0.3</v>
      </c>
      <c r="O71" s="84">
        <v>0.1</v>
      </c>
    </row>
    <row r="72" spans="1:21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</row>
    <row r="73" spans="1:21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21" ht="23.25" customHeight="1" x14ac:dyDescent="0.25">
      <c r="A74" s="86" t="s">
        <v>43</v>
      </c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</row>
    <row r="75" spans="1:21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</row>
    <row r="76" spans="1:21" x14ac:dyDescent="0.25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</row>
    <row r="77" spans="1:21" ht="15" customHeight="1" x14ac:dyDescent="0.25">
      <c r="A77" s="58" t="s">
        <v>44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</row>
    <row r="78" spans="1:21" x14ac:dyDescent="0.25">
      <c r="A78" s="85" t="s">
        <v>1</v>
      </c>
      <c r="B78" s="81" t="s">
        <v>2</v>
      </c>
      <c r="C78" s="81" t="s">
        <v>3</v>
      </c>
      <c r="D78" s="81" t="s">
        <v>4</v>
      </c>
      <c r="E78" s="81" t="s">
        <v>5</v>
      </c>
      <c r="F78" s="81" t="s">
        <v>6</v>
      </c>
      <c r="G78" s="81" t="s">
        <v>7</v>
      </c>
      <c r="H78" s="81" t="s">
        <v>8</v>
      </c>
      <c r="I78" s="81" t="s">
        <v>9</v>
      </c>
      <c r="J78" s="81" t="s">
        <v>10</v>
      </c>
      <c r="K78" s="81" t="s">
        <v>11</v>
      </c>
      <c r="L78" s="81" t="s">
        <v>12</v>
      </c>
      <c r="M78" s="81" t="s">
        <v>13</v>
      </c>
      <c r="N78" s="81" t="s">
        <v>14</v>
      </c>
      <c r="O78" s="81" t="s">
        <v>15</v>
      </c>
    </row>
    <row r="79" spans="1:21" x14ac:dyDescent="0.25">
      <c r="A79" s="85"/>
      <c r="B79" s="2" t="s">
        <v>339</v>
      </c>
      <c r="C79" s="71">
        <v>2</v>
      </c>
      <c r="D79" s="82">
        <v>2</v>
      </c>
      <c r="E79" s="72">
        <v>1</v>
      </c>
      <c r="F79" s="72">
        <v>1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1</v>
      </c>
      <c r="M79" s="72">
        <v>0</v>
      </c>
      <c r="N79" s="72">
        <v>0</v>
      </c>
      <c r="O79" s="72">
        <v>0</v>
      </c>
      <c r="P79" s="72">
        <v>0</v>
      </c>
    </row>
    <row r="80" spans="1:21" x14ac:dyDescent="0.25">
      <c r="A80" s="2" t="s">
        <v>332</v>
      </c>
      <c r="B80" s="71">
        <v>2</v>
      </c>
      <c r="C80" s="82">
        <v>2</v>
      </c>
      <c r="D80" s="72">
        <v>1</v>
      </c>
      <c r="E80" s="72">
        <v>0.5</v>
      </c>
      <c r="F80" s="72">
        <v>0.5</v>
      </c>
      <c r="G80" s="72">
        <v>0</v>
      </c>
      <c r="H80" s="72">
        <v>0</v>
      </c>
      <c r="I80" s="72">
        <v>0</v>
      </c>
      <c r="J80" s="72">
        <v>0</v>
      </c>
      <c r="K80" s="72">
        <v>0.5</v>
      </c>
      <c r="L80" s="72">
        <v>0</v>
      </c>
      <c r="M80" s="72">
        <v>0.5</v>
      </c>
      <c r="N80" s="72">
        <v>0</v>
      </c>
      <c r="O80" s="72">
        <v>0.5</v>
      </c>
    </row>
    <row r="81" spans="1:15" x14ac:dyDescent="0.25">
      <c r="A81" s="2" t="s">
        <v>333</v>
      </c>
      <c r="B81" s="71">
        <v>2</v>
      </c>
      <c r="C81" s="82">
        <v>2</v>
      </c>
      <c r="D81" s="72">
        <v>1</v>
      </c>
      <c r="E81" s="72">
        <v>0.5</v>
      </c>
      <c r="F81" s="72">
        <v>0.5</v>
      </c>
      <c r="G81" s="72">
        <v>0</v>
      </c>
      <c r="H81" s="72">
        <v>0</v>
      </c>
      <c r="I81" s="72">
        <v>0</v>
      </c>
      <c r="J81" s="72">
        <v>0</v>
      </c>
      <c r="K81" s="72">
        <v>0.5</v>
      </c>
      <c r="L81" s="72">
        <v>0.5</v>
      </c>
      <c r="M81" s="72">
        <v>0</v>
      </c>
      <c r="N81" s="72">
        <v>0.5</v>
      </c>
      <c r="O81" s="72">
        <v>0</v>
      </c>
    </row>
    <row r="82" spans="1:15" x14ac:dyDescent="0.25">
      <c r="A82" s="2" t="s">
        <v>337</v>
      </c>
      <c r="B82" s="71">
        <v>2</v>
      </c>
      <c r="C82" s="82">
        <v>2</v>
      </c>
      <c r="D82" s="72">
        <v>1</v>
      </c>
      <c r="E82" s="72">
        <v>0.5</v>
      </c>
      <c r="F82" s="72">
        <v>0.5</v>
      </c>
      <c r="G82" s="72">
        <v>0</v>
      </c>
      <c r="H82" s="72">
        <v>0</v>
      </c>
      <c r="I82" s="72">
        <v>0</v>
      </c>
      <c r="J82" s="72">
        <v>0</v>
      </c>
      <c r="K82" s="72">
        <v>0.5</v>
      </c>
      <c r="L82" s="72">
        <v>0.5</v>
      </c>
      <c r="M82" s="72">
        <v>0</v>
      </c>
      <c r="N82" s="72">
        <v>0.5</v>
      </c>
      <c r="O82" s="72">
        <v>0</v>
      </c>
    </row>
    <row r="83" spans="1:15" x14ac:dyDescent="0.25">
      <c r="A83" s="2" t="s">
        <v>347</v>
      </c>
      <c r="B83" s="71">
        <v>2</v>
      </c>
      <c r="C83" s="82">
        <v>1.5</v>
      </c>
      <c r="D83" s="72">
        <v>0.5</v>
      </c>
      <c r="E83" s="72">
        <v>0.5</v>
      </c>
      <c r="F83" s="72">
        <v>0.5</v>
      </c>
      <c r="G83" s="72">
        <v>0</v>
      </c>
      <c r="H83" s="72">
        <v>0</v>
      </c>
      <c r="I83" s="72">
        <v>0</v>
      </c>
      <c r="J83" s="72">
        <v>0</v>
      </c>
      <c r="K83" s="72">
        <v>0.5</v>
      </c>
      <c r="L83" s="72">
        <v>0.5</v>
      </c>
      <c r="M83" s="72">
        <v>0.5</v>
      </c>
      <c r="N83" s="72">
        <v>0</v>
      </c>
      <c r="O83" s="72">
        <v>0</v>
      </c>
    </row>
    <row r="84" spans="1:15" x14ac:dyDescent="0.25">
      <c r="A84" s="2" t="s">
        <v>340</v>
      </c>
      <c r="B84" s="71">
        <v>2</v>
      </c>
      <c r="C84" s="82">
        <v>1.5</v>
      </c>
      <c r="D84" s="72">
        <v>1</v>
      </c>
      <c r="E84" s="72">
        <v>0.5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0.5</v>
      </c>
      <c r="L84" s="72">
        <v>0.5</v>
      </c>
      <c r="M84" s="72">
        <v>0</v>
      </c>
      <c r="N84" s="72">
        <v>0.5</v>
      </c>
      <c r="O84" s="72">
        <v>0</v>
      </c>
    </row>
    <row r="85" spans="1:15" x14ac:dyDescent="0.25">
      <c r="A85" s="2" t="s">
        <v>335</v>
      </c>
      <c r="B85" s="71">
        <v>2</v>
      </c>
      <c r="C85" s="82">
        <v>1</v>
      </c>
      <c r="D85" s="72">
        <v>1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1</v>
      </c>
      <c r="M85" s="72">
        <v>0</v>
      </c>
      <c r="N85" s="72">
        <v>1</v>
      </c>
      <c r="O85" s="72">
        <v>0</v>
      </c>
    </row>
    <row r="86" spans="1:15" x14ac:dyDescent="0.25">
      <c r="A86" s="2" t="s">
        <v>334</v>
      </c>
      <c r="B86" s="71">
        <v>2</v>
      </c>
      <c r="C86" s="82">
        <v>1</v>
      </c>
      <c r="D86" s="72">
        <v>1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</v>
      </c>
      <c r="M86" s="72">
        <v>1</v>
      </c>
      <c r="N86" s="72">
        <v>0</v>
      </c>
      <c r="O86" s="72">
        <v>1</v>
      </c>
    </row>
    <row r="87" spans="1:15" x14ac:dyDescent="0.25">
      <c r="A87" s="2" t="s">
        <v>336</v>
      </c>
      <c r="B87" s="71">
        <v>2</v>
      </c>
      <c r="C87" s="82">
        <v>1</v>
      </c>
      <c r="D87" s="72">
        <v>1</v>
      </c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72">
        <v>1</v>
      </c>
      <c r="N87" s="72">
        <v>0</v>
      </c>
      <c r="O87" s="72">
        <v>1</v>
      </c>
    </row>
    <row r="88" spans="1:15" x14ac:dyDescent="0.25">
      <c r="A88" s="2" t="s">
        <v>341</v>
      </c>
      <c r="B88" s="71">
        <v>2</v>
      </c>
      <c r="C88" s="82">
        <v>1</v>
      </c>
      <c r="D88" s="72">
        <v>1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1</v>
      </c>
      <c r="N88" s="72">
        <v>0</v>
      </c>
      <c r="O88" s="72">
        <v>1</v>
      </c>
    </row>
    <row r="89" spans="1:15" x14ac:dyDescent="0.25">
      <c r="A89" s="2" t="s">
        <v>345</v>
      </c>
      <c r="B89" s="71">
        <v>2</v>
      </c>
      <c r="C89" s="82">
        <v>1</v>
      </c>
      <c r="D89" s="72">
        <v>0.5</v>
      </c>
      <c r="E89" s="72">
        <v>0.5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0.5</v>
      </c>
      <c r="L89" s="72">
        <v>0.5</v>
      </c>
      <c r="M89" s="72">
        <v>0.5</v>
      </c>
      <c r="N89" s="72">
        <v>0</v>
      </c>
      <c r="O89" s="72">
        <v>0</v>
      </c>
    </row>
    <row r="90" spans="1:15" x14ac:dyDescent="0.25">
      <c r="A90" s="2" t="s">
        <v>343</v>
      </c>
      <c r="B90" s="71">
        <v>2</v>
      </c>
      <c r="C90" s="82">
        <v>1</v>
      </c>
      <c r="D90" s="72">
        <v>1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>
        <v>1</v>
      </c>
      <c r="N90" s="72">
        <v>0</v>
      </c>
      <c r="O90" s="72">
        <v>1</v>
      </c>
    </row>
    <row r="91" spans="1:15" x14ac:dyDescent="0.25">
      <c r="A91" s="2" t="s">
        <v>350</v>
      </c>
      <c r="B91" s="71">
        <v>2</v>
      </c>
      <c r="C91" s="82">
        <v>1</v>
      </c>
      <c r="D91" s="72">
        <v>1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1</v>
      </c>
      <c r="M91" s="72">
        <v>0</v>
      </c>
      <c r="N91" s="72">
        <v>1</v>
      </c>
      <c r="O91" s="72">
        <v>0</v>
      </c>
    </row>
    <row r="92" spans="1:15" x14ac:dyDescent="0.25">
      <c r="A92" s="2" t="s">
        <v>338</v>
      </c>
      <c r="B92" s="71">
        <v>2</v>
      </c>
      <c r="C92" s="82">
        <v>0.5</v>
      </c>
      <c r="D92" s="72">
        <v>0.5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1</v>
      </c>
      <c r="M92" s="72">
        <v>0.5</v>
      </c>
      <c r="N92" s="72">
        <v>0.5</v>
      </c>
      <c r="O92" s="72">
        <v>0</v>
      </c>
    </row>
    <row r="93" spans="1:15" x14ac:dyDescent="0.25">
      <c r="A93" s="2" t="s">
        <v>344</v>
      </c>
      <c r="B93" s="71">
        <v>2</v>
      </c>
      <c r="C93" s="82">
        <v>0.5</v>
      </c>
      <c r="D93" s="72">
        <v>0.5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0.5</v>
      </c>
      <c r="M93" s="72">
        <v>1</v>
      </c>
      <c r="N93" s="72">
        <v>0</v>
      </c>
      <c r="O93" s="72">
        <v>0.5</v>
      </c>
    </row>
    <row r="94" spans="1:15" x14ac:dyDescent="0.25">
      <c r="A94" s="2" t="s">
        <v>348</v>
      </c>
      <c r="B94" s="71">
        <v>2</v>
      </c>
      <c r="C94" s="82">
        <v>0.5</v>
      </c>
      <c r="D94" s="72">
        <v>0.5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0.5</v>
      </c>
      <c r="M94" s="72">
        <v>1</v>
      </c>
      <c r="N94" s="72">
        <v>0</v>
      </c>
      <c r="O94" s="72">
        <v>0.5</v>
      </c>
    </row>
    <row r="95" spans="1:15" x14ac:dyDescent="0.25">
      <c r="A95" s="2" t="s">
        <v>349</v>
      </c>
      <c r="B95" s="71">
        <v>2</v>
      </c>
      <c r="C95" s="82">
        <v>0.5</v>
      </c>
      <c r="D95" s="72">
        <v>0.5</v>
      </c>
      <c r="E95" s="72">
        <v>0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1</v>
      </c>
      <c r="M95" s="72">
        <v>0.5</v>
      </c>
      <c r="N95" s="72">
        <v>0.5</v>
      </c>
      <c r="O95" s="72">
        <v>0</v>
      </c>
    </row>
    <row r="96" spans="1:15" x14ac:dyDescent="0.25">
      <c r="A96" s="2" t="s">
        <v>342</v>
      </c>
      <c r="B96" s="71">
        <v>2</v>
      </c>
      <c r="C96" s="82">
        <v>0.5</v>
      </c>
      <c r="D96" s="72">
        <v>0.5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1</v>
      </c>
      <c r="M96" s="72">
        <v>0.5</v>
      </c>
      <c r="N96" s="72">
        <v>0.5</v>
      </c>
      <c r="O96" s="72">
        <v>0</v>
      </c>
    </row>
    <row r="97" spans="1:16" x14ac:dyDescent="0.25">
      <c r="A97" s="2" t="s">
        <v>346</v>
      </c>
      <c r="B97" s="71">
        <v>2</v>
      </c>
      <c r="C97" s="82">
        <v>0.5</v>
      </c>
      <c r="D97" s="72">
        <v>0.5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1</v>
      </c>
      <c r="M97" s="72">
        <v>0.5</v>
      </c>
      <c r="N97" s="72">
        <v>0.5</v>
      </c>
      <c r="O97" s="72">
        <v>0</v>
      </c>
    </row>
    <row r="98" spans="1:16" x14ac:dyDescent="0.25">
      <c r="A98" s="2" t="s">
        <v>351</v>
      </c>
      <c r="B98" s="71">
        <v>2</v>
      </c>
      <c r="C98" s="8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1</v>
      </c>
      <c r="M98" s="72">
        <v>1</v>
      </c>
      <c r="N98" s="72">
        <v>0</v>
      </c>
      <c r="O98" s="72">
        <v>0</v>
      </c>
    </row>
    <row r="99" spans="1:16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</row>
    <row r="100" spans="1:16" x14ac:dyDescent="0.25">
      <c r="A100" s="83" t="s">
        <v>40</v>
      </c>
      <c r="B100" s="57"/>
      <c r="C100" s="57"/>
      <c r="D100" s="84">
        <v>0.75</v>
      </c>
      <c r="E100" s="84">
        <v>0.2</v>
      </c>
      <c r="F100" s="84">
        <v>0.1</v>
      </c>
      <c r="G100" s="84">
        <v>0</v>
      </c>
      <c r="H100" s="84">
        <v>0</v>
      </c>
      <c r="I100" s="84">
        <v>0</v>
      </c>
      <c r="J100" s="84">
        <v>0</v>
      </c>
      <c r="K100" s="84">
        <v>0.2</v>
      </c>
      <c r="L100" s="84">
        <v>0.52500000000000002</v>
      </c>
      <c r="M100" s="84">
        <v>0.52500000000000002</v>
      </c>
      <c r="N100" s="84">
        <v>0.27500000000000002</v>
      </c>
      <c r="O100" s="84">
        <v>0.27500000000000002</v>
      </c>
    </row>
    <row r="101" spans="1:16" x14ac:dyDescent="0.25">
      <c r="A101" s="58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</row>
    <row r="102" spans="1:16" ht="15" customHeight="1" x14ac:dyDescent="0.25">
      <c r="A102" s="58" t="s">
        <v>45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1:16" x14ac:dyDescent="0.25">
      <c r="A103" s="85" t="s">
        <v>41</v>
      </c>
      <c r="B103" s="81" t="s">
        <v>2</v>
      </c>
      <c r="C103" s="81" t="s">
        <v>3</v>
      </c>
      <c r="D103" s="81" t="s">
        <v>4</v>
      </c>
      <c r="E103" s="81" t="s">
        <v>5</v>
      </c>
      <c r="F103" s="81" t="s">
        <v>6</v>
      </c>
      <c r="G103" s="81" t="s">
        <v>7</v>
      </c>
      <c r="H103" s="81" t="s">
        <v>8</v>
      </c>
      <c r="I103" s="81" t="s">
        <v>9</v>
      </c>
      <c r="J103" s="81" t="s">
        <v>10</v>
      </c>
      <c r="K103" s="81" t="s">
        <v>11</v>
      </c>
      <c r="L103" s="81" t="s">
        <v>12</v>
      </c>
      <c r="M103" s="81" t="s">
        <v>13</v>
      </c>
      <c r="N103" s="81" t="s">
        <v>14</v>
      </c>
      <c r="O103" s="81" t="s">
        <v>15</v>
      </c>
    </row>
    <row r="104" spans="1:16" x14ac:dyDescent="0.25">
      <c r="A104" s="85"/>
      <c r="B104" s="2" t="s">
        <v>332</v>
      </c>
      <c r="C104" s="71">
        <v>1</v>
      </c>
      <c r="D104" s="82">
        <v>3</v>
      </c>
      <c r="E104" s="72">
        <v>1</v>
      </c>
      <c r="F104" s="72">
        <v>1</v>
      </c>
      <c r="G104" s="72">
        <v>1</v>
      </c>
      <c r="H104" s="72">
        <v>0</v>
      </c>
      <c r="I104" s="72">
        <v>0</v>
      </c>
      <c r="J104" s="72">
        <v>0</v>
      </c>
      <c r="K104" s="72">
        <v>0</v>
      </c>
      <c r="L104" s="72">
        <v>1</v>
      </c>
      <c r="M104" s="72">
        <v>0</v>
      </c>
      <c r="N104" s="72">
        <v>0</v>
      </c>
      <c r="O104" s="72">
        <v>0</v>
      </c>
      <c r="P104" s="72">
        <v>0</v>
      </c>
    </row>
    <row r="105" spans="1:16" x14ac:dyDescent="0.25">
      <c r="A105" s="2" t="s">
        <v>337</v>
      </c>
      <c r="B105" s="71">
        <v>1</v>
      </c>
      <c r="C105" s="82">
        <v>3</v>
      </c>
      <c r="D105" s="72">
        <v>1</v>
      </c>
      <c r="E105" s="72">
        <v>1</v>
      </c>
      <c r="F105" s="72">
        <v>1</v>
      </c>
      <c r="G105" s="72">
        <v>0</v>
      </c>
      <c r="H105" s="72">
        <v>0</v>
      </c>
      <c r="I105" s="72">
        <v>0</v>
      </c>
      <c r="J105" s="72">
        <v>0</v>
      </c>
      <c r="K105" s="72">
        <v>1</v>
      </c>
      <c r="L105" s="72">
        <v>0</v>
      </c>
      <c r="M105" s="72">
        <v>0</v>
      </c>
      <c r="N105" s="72">
        <v>0</v>
      </c>
      <c r="O105" s="72">
        <v>0</v>
      </c>
    </row>
    <row r="106" spans="1:16" x14ac:dyDescent="0.25">
      <c r="A106" s="2" t="s">
        <v>339</v>
      </c>
      <c r="B106" s="71">
        <v>1</v>
      </c>
      <c r="C106" s="82">
        <v>2</v>
      </c>
      <c r="D106" s="72">
        <v>1</v>
      </c>
      <c r="E106" s="72">
        <v>1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1</v>
      </c>
      <c r="L106" s="72">
        <v>0</v>
      </c>
      <c r="M106" s="72">
        <v>0</v>
      </c>
      <c r="N106" s="72">
        <v>0</v>
      </c>
      <c r="O106" s="72">
        <v>0</v>
      </c>
    </row>
    <row r="107" spans="1:16" x14ac:dyDescent="0.25">
      <c r="A107" s="2" t="s">
        <v>345</v>
      </c>
      <c r="B107" s="71">
        <v>1</v>
      </c>
      <c r="C107" s="82">
        <v>2</v>
      </c>
      <c r="D107" s="72">
        <v>1</v>
      </c>
      <c r="E107" s="72">
        <v>1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1</v>
      </c>
      <c r="L107" s="72">
        <v>0</v>
      </c>
      <c r="M107" s="72">
        <v>0</v>
      </c>
      <c r="N107" s="72">
        <v>0</v>
      </c>
      <c r="O107" s="72">
        <v>0</v>
      </c>
    </row>
    <row r="108" spans="1:16" x14ac:dyDescent="0.25">
      <c r="A108" s="2" t="s">
        <v>335</v>
      </c>
      <c r="B108" s="71">
        <v>1</v>
      </c>
      <c r="C108" s="82">
        <v>1</v>
      </c>
      <c r="D108" s="72">
        <v>1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1</v>
      </c>
      <c r="M108" s="72">
        <v>0</v>
      </c>
      <c r="N108" s="72">
        <v>1</v>
      </c>
      <c r="O108" s="72">
        <v>0</v>
      </c>
    </row>
    <row r="109" spans="1:16" x14ac:dyDescent="0.25">
      <c r="A109" s="2" t="s">
        <v>338</v>
      </c>
      <c r="B109" s="71">
        <v>1</v>
      </c>
      <c r="C109" s="82">
        <v>1</v>
      </c>
      <c r="D109" s="72">
        <v>1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1</v>
      </c>
      <c r="M109" s="72">
        <v>0</v>
      </c>
      <c r="N109" s="72">
        <v>1</v>
      </c>
      <c r="O109" s="72">
        <v>0</v>
      </c>
    </row>
    <row r="110" spans="1:16" x14ac:dyDescent="0.25">
      <c r="A110" s="2" t="s">
        <v>334</v>
      </c>
      <c r="B110" s="71">
        <v>1</v>
      </c>
      <c r="C110" s="82">
        <v>1</v>
      </c>
      <c r="D110" s="72">
        <v>1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1</v>
      </c>
      <c r="N110" s="72">
        <v>0</v>
      </c>
      <c r="O110" s="72">
        <v>1</v>
      </c>
    </row>
    <row r="111" spans="1:16" x14ac:dyDescent="0.25">
      <c r="A111" s="2" t="s">
        <v>344</v>
      </c>
      <c r="B111" s="71">
        <v>1</v>
      </c>
      <c r="C111" s="82">
        <v>1</v>
      </c>
      <c r="D111" s="72">
        <v>1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>
        <v>1</v>
      </c>
      <c r="N111" s="72">
        <v>0</v>
      </c>
      <c r="O111" s="72">
        <v>1</v>
      </c>
    </row>
    <row r="112" spans="1:16" x14ac:dyDescent="0.25">
      <c r="A112" s="2" t="s">
        <v>340</v>
      </c>
      <c r="B112" s="71">
        <v>1</v>
      </c>
      <c r="C112" s="82">
        <v>1</v>
      </c>
      <c r="D112" s="72">
        <v>1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1</v>
      </c>
      <c r="M112" s="72">
        <v>0</v>
      </c>
      <c r="N112" s="72">
        <v>1</v>
      </c>
      <c r="O112" s="72">
        <v>0</v>
      </c>
    </row>
    <row r="113" spans="1:16" x14ac:dyDescent="0.25">
      <c r="A113" s="2" t="s">
        <v>336</v>
      </c>
      <c r="B113" s="71">
        <v>1</v>
      </c>
      <c r="C113" s="82">
        <v>1</v>
      </c>
      <c r="D113" s="72">
        <v>1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>
        <v>1</v>
      </c>
      <c r="N113" s="72">
        <v>0</v>
      </c>
      <c r="O113" s="72">
        <v>1</v>
      </c>
    </row>
    <row r="114" spans="1:16" x14ac:dyDescent="0.25">
      <c r="A114" s="2" t="s">
        <v>341</v>
      </c>
      <c r="B114" s="71">
        <v>1</v>
      </c>
      <c r="C114" s="82">
        <v>1</v>
      </c>
      <c r="D114" s="72">
        <v>1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</v>
      </c>
      <c r="M114" s="72">
        <v>1</v>
      </c>
      <c r="N114" s="72">
        <v>0</v>
      </c>
      <c r="O114" s="72">
        <v>1</v>
      </c>
    </row>
    <row r="115" spans="1:16" x14ac:dyDescent="0.25">
      <c r="A115" s="2" t="s">
        <v>333</v>
      </c>
      <c r="B115" s="71">
        <v>1</v>
      </c>
      <c r="C115" s="82">
        <v>1</v>
      </c>
      <c r="D115" s="72">
        <v>1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1</v>
      </c>
      <c r="M115" s="72">
        <v>0</v>
      </c>
      <c r="N115" s="72">
        <v>1</v>
      </c>
      <c r="O115" s="72">
        <v>0</v>
      </c>
    </row>
    <row r="116" spans="1:16" x14ac:dyDescent="0.25">
      <c r="A116" s="2" t="s">
        <v>342</v>
      </c>
      <c r="B116" s="71">
        <v>1</v>
      </c>
      <c r="C116" s="82">
        <v>1</v>
      </c>
      <c r="D116" s="72">
        <v>1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1</v>
      </c>
      <c r="M116" s="72">
        <v>0</v>
      </c>
      <c r="N116" s="72">
        <v>1</v>
      </c>
      <c r="O116" s="72">
        <v>0</v>
      </c>
    </row>
    <row r="117" spans="1:16" x14ac:dyDescent="0.25">
      <c r="A117" s="2" t="s">
        <v>343</v>
      </c>
      <c r="B117" s="71">
        <v>1</v>
      </c>
      <c r="C117" s="82">
        <v>1</v>
      </c>
      <c r="D117" s="72">
        <v>1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</v>
      </c>
      <c r="M117" s="72">
        <v>1</v>
      </c>
      <c r="N117" s="72">
        <v>0</v>
      </c>
      <c r="O117" s="72">
        <v>1</v>
      </c>
    </row>
    <row r="118" spans="1:16" x14ac:dyDescent="0.25">
      <c r="A118" s="2" t="s">
        <v>350</v>
      </c>
      <c r="B118" s="71">
        <v>1</v>
      </c>
      <c r="C118" s="82">
        <v>1</v>
      </c>
      <c r="D118" s="72">
        <v>1</v>
      </c>
      <c r="E118" s="72">
        <v>0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1</v>
      </c>
      <c r="M118" s="72">
        <v>0</v>
      </c>
      <c r="N118" s="72">
        <v>1</v>
      </c>
      <c r="O118" s="72">
        <v>0</v>
      </c>
    </row>
    <row r="119" spans="1:16" x14ac:dyDescent="0.25">
      <c r="A119" s="2" t="s">
        <v>351</v>
      </c>
      <c r="B119" s="71">
        <v>1</v>
      </c>
      <c r="C119" s="82">
        <v>0</v>
      </c>
      <c r="D119" s="72">
        <v>0</v>
      </c>
      <c r="E119" s="72">
        <v>0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1</v>
      </c>
      <c r="M119" s="72">
        <v>1</v>
      </c>
      <c r="N119" s="72">
        <v>0</v>
      </c>
      <c r="O119" s="72">
        <v>0</v>
      </c>
    </row>
    <row r="120" spans="1:16" x14ac:dyDescent="0.25">
      <c r="A120" s="2" t="s">
        <v>347</v>
      </c>
      <c r="B120" s="71">
        <v>1</v>
      </c>
      <c r="C120" s="82">
        <v>0</v>
      </c>
      <c r="D120" s="72">
        <v>0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1</v>
      </c>
      <c r="M120" s="72">
        <v>1</v>
      </c>
      <c r="N120" s="72">
        <v>0</v>
      </c>
      <c r="O120" s="72">
        <v>0</v>
      </c>
    </row>
    <row r="121" spans="1:16" x14ac:dyDescent="0.25">
      <c r="A121" s="2" t="s">
        <v>348</v>
      </c>
      <c r="B121" s="71">
        <v>1</v>
      </c>
      <c r="C121" s="82">
        <v>0</v>
      </c>
      <c r="D121" s="72">
        <v>0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1</v>
      </c>
      <c r="M121" s="72">
        <v>1</v>
      </c>
      <c r="N121" s="72">
        <v>0</v>
      </c>
      <c r="O121" s="72">
        <v>0</v>
      </c>
    </row>
    <row r="122" spans="1:16" x14ac:dyDescent="0.25">
      <c r="A122" s="2" t="s">
        <v>349</v>
      </c>
      <c r="B122" s="71">
        <v>1</v>
      </c>
      <c r="C122" s="8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1</v>
      </c>
      <c r="M122" s="72">
        <v>1</v>
      </c>
      <c r="N122" s="72">
        <v>0</v>
      </c>
      <c r="O122" s="72">
        <v>0</v>
      </c>
    </row>
    <row r="123" spans="1:16" x14ac:dyDescent="0.25">
      <c r="A123" s="2" t="s">
        <v>346</v>
      </c>
      <c r="B123" s="71">
        <v>1</v>
      </c>
      <c r="C123" s="8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1</v>
      </c>
      <c r="M123" s="72">
        <v>1</v>
      </c>
      <c r="N123" s="72">
        <v>0</v>
      </c>
      <c r="O123" s="72">
        <v>0</v>
      </c>
    </row>
    <row r="124" spans="1:16" x14ac:dyDescent="0.25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</row>
    <row r="125" spans="1:16" x14ac:dyDescent="0.25">
      <c r="A125" s="83" t="s">
        <v>40</v>
      </c>
      <c r="B125" s="57"/>
      <c r="C125" s="57"/>
      <c r="D125" s="84">
        <v>0.75</v>
      </c>
      <c r="E125" s="84">
        <v>0.2</v>
      </c>
      <c r="F125" s="84">
        <v>0.1</v>
      </c>
      <c r="G125" s="84">
        <v>0</v>
      </c>
      <c r="H125" s="84">
        <v>0</v>
      </c>
      <c r="I125" s="84">
        <v>0</v>
      </c>
      <c r="J125" s="84">
        <v>0</v>
      </c>
      <c r="K125" s="84">
        <v>0.2</v>
      </c>
      <c r="L125" s="84">
        <v>0.55000000000000004</v>
      </c>
      <c r="M125" s="84">
        <v>0.5</v>
      </c>
      <c r="N125" s="84">
        <v>0.3</v>
      </c>
      <c r="O125" s="84">
        <v>0.25</v>
      </c>
    </row>
    <row r="126" spans="1:16" x14ac:dyDescent="0.25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</row>
    <row r="127" spans="1:16" ht="15" customHeight="1" x14ac:dyDescent="0.25">
      <c r="A127" s="58" t="s">
        <v>46</v>
      </c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</row>
    <row r="128" spans="1:16" x14ac:dyDescent="0.25">
      <c r="A128" s="85" t="s">
        <v>42</v>
      </c>
      <c r="B128" s="81" t="s">
        <v>2</v>
      </c>
      <c r="C128" s="81" t="s">
        <v>3</v>
      </c>
      <c r="D128" s="81" t="s">
        <v>4</v>
      </c>
      <c r="E128" s="81" t="s">
        <v>5</v>
      </c>
      <c r="F128" s="81" t="s">
        <v>6</v>
      </c>
      <c r="G128" s="81" t="s">
        <v>7</v>
      </c>
      <c r="H128" s="81" t="s">
        <v>8</v>
      </c>
      <c r="I128" s="81" t="s">
        <v>9</v>
      </c>
      <c r="J128" s="81" t="s">
        <v>10</v>
      </c>
      <c r="K128" s="81" t="s">
        <v>11</v>
      </c>
      <c r="L128" s="81" t="s">
        <v>12</v>
      </c>
      <c r="M128" s="81" t="s">
        <v>13</v>
      </c>
      <c r="N128" s="81" t="s">
        <v>14</v>
      </c>
      <c r="O128" s="81" t="s">
        <v>15</v>
      </c>
    </row>
    <row r="129" spans="1:16" x14ac:dyDescent="0.25">
      <c r="A129" s="85"/>
      <c r="B129" s="2" t="s">
        <v>347</v>
      </c>
      <c r="C129" s="71">
        <v>1</v>
      </c>
      <c r="D129" s="82">
        <v>3</v>
      </c>
      <c r="E129" s="72">
        <v>1</v>
      </c>
      <c r="F129" s="72">
        <v>1</v>
      </c>
      <c r="G129" s="72">
        <v>1</v>
      </c>
      <c r="H129" s="72">
        <v>0</v>
      </c>
      <c r="I129" s="72">
        <v>0</v>
      </c>
      <c r="J129" s="72">
        <v>0</v>
      </c>
      <c r="K129" s="72">
        <v>0</v>
      </c>
      <c r="L129" s="72">
        <v>1</v>
      </c>
      <c r="M129" s="72">
        <v>0</v>
      </c>
      <c r="N129" s="72">
        <v>0</v>
      </c>
      <c r="O129" s="72">
        <v>0</v>
      </c>
      <c r="P129" s="72">
        <v>0</v>
      </c>
    </row>
    <row r="130" spans="1:16" x14ac:dyDescent="0.25">
      <c r="A130" s="2" t="s">
        <v>333</v>
      </c>
      <c r="B130" s="71">
        <v>1</v>
      </c>
      <c r="C130" s="82">
        <v>3</v>
      </c>
      <c r="D130" s="72">
        <v>1</v>
      </c>
      <c r="E130" s="72">
        <v>1</v>
      </c>
      <c r="F130" s="72">
        <v>1</v>
      </c>
      <c r="G130" s="72">
        <v>0</v>
      </c>
      <c r="H130" s="72">
        <v>0</v>
      </c>
      <c r="I130" s="72">
        <v>0</v>
      </c>
      <c r="J130" s="72">
        <v>0</v>
      </c>
      <c r="K130" s="72">
        <v>1</v>
      </c>
      <c r="L130" s="72">
        <v>0</v>
      </c>
      <c r="M130" s="72">
        <v>0</v>
      </c>
      <c r="N130" s="72">
        <v>0</v>
      </c>
      <c r="O130" s="72">
        <v>0</v>
      </c>
    </row>
    <row r="131" spans="1:16" x14ac:dyDescent="0.25">
      <c r="A131" s="2" t="s">
        <v>339</v>
      </c>
      <c r="B131" s="71">
        <v>1</v>
      </c>
      <c r="C131" s="82">
        <v>2</v>
      </c>
      <c r="D131" s="72">
        <v>1</v>
      </c>
      <c r="E131" s="72">
        <v>1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1</v>
      </c>
      <c r="L131" s="72">
        <v>0</v>
      </c>
      <c r="M131" s="72">
        <v>0</v>
      </c>
      <c r="N131" s="72">
        <v>0</v>
      </c>
      <c r="O131" s="72">
        <v>0</v>
      </c>
    </row>
    <row r="132" spans="1:16" x14ac:dyDescent="0.25">
      <c r="A132" s="2" t="s">
        <v>340</v>
      </c>
      <c r="B132" s="71">
        <v>1</v>
      </c>
      <c r="C132" s="82">
        <v>2</v>
      </c>
      <c r="D132" s="72">
        <v>1</v>
      </c>
      <c r="E132" s="72">
        <v>1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1</v>
      </c>
      <c r="L132" s="72">
        <v>0</v>
      </c>
      <c r="M132" s="72">
        <v>0</v>
      </c>
      <c r="N132" s="72">
        <v>0</v>
      </c>
      <c r="O132" s="72">
        <v>0</v>
      </c>
    </row>
    <row r="133" spans="1:16" x14ac:dyDescent="0.25">
      <c r="A133" s="2" t="s">
        <v>335</v>
      </c>
      <c r="B133" s="71">
        <v>1</v>
      </c>
      <c r="C133" s="82">
        <v>1</v>
      </c>
      <c r="D133" s="72">
        <v>1</v>
      </c>
      <c r="E133" s="72">
        <v>0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1</v>
      </c>
      <c r="M133" s="72">
        <v>0</v>
      </c>
      <c r="N133" s="72">
        <v>1</v>
      </c>
      <c r="O133" s="72">
        <v>0</v>
      </c>
    </row>
    <row r="134" spans="1:16" x14ac:dyDescent="0.25">
      <c r="A134" s="2" t="s">
        <v>334</v>
      </c>
      <c r="B134" s="71">
        <v>1</v>
      </c>
      <c r="C134" s="82">
        <v>1</v>
      </c>
      <c r="D134" s="72">
        <v>1</v>
      </c>
      <c r="E134" s="72">
        <v>0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</v>
      </c>
      <c r="L134" s="72">
        <v>0</v>
      </c>
      <c r="M134" s="72">
        <v>1</v>
      </c>
      <c r="N134" s="72">
        <v>0</v>
      </c>
      <c r="O134" s="72">
        <v>1</v>
      </c>
    </row>
    <row r="135" spans="1:16" x14ac:dyDescent="0.25">
      <c r="A135" s="2" t="s">
        <v>336</v>
      </c>
      <c r="B135" s="71">
        <v>1</v>
      </c>
      <c r="C135" s="82">
        <v>1</v>
      </c>
      <c r="D135" s="72">
        <v>1</v>
      </c>
      <c r="E135" s="72">
        <v>0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0</v>
      </c>
      <c r="M135" s="72">
        <v>1</v>
      </c>
      <c r="N135" s="72">
        <v>0</v>
      </c>
      <c r="O135" s="72">
        <v>1</v>
      </c>
    </row>
    <row r="136" spans="1:16" x14ac:dyDescent="0.25">
      <c r="A136" s="2" t="s">
        <v>341</v>
      </c>
      <c r="B136" s="71">
        <v>1</v>
      </c>
      <c r="C136" s="82">
        <v>1</v>
      </c>
      <c r="D136" s="72">
        <v>1</v>
      </c>
      <c r="E136" s="72">
        <v>0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0</v>
      </c>
      <c r="M136" s="72">
        <v>1</v>
      </c>
      <c r="N136" s="72">
        <v>0</v>
      </c>
      <c r="O136" s="72">
        <v>1</v>
      </c>
    </row>
    <row r="137" spans="1:16" x14ac:dyDescent="0.25">
      <c r="A137" s="2" t="s">
        <v>348</v>
      </c>
      <c r="B137" s="71">
        <v>1</v>
      </c>
      <c r="C137" s="82">
        <v>1</v>
      </c>
      <c r="D137" s="72">
        <v>1</v>
      </c>
      <c r="E137" s="72">
        <v>0</v>
      </c>
      <c r="F137" s="72">
        <v>0</v>
      </c>
      <c r="G137" s="72">
        <v>0</v>
      </c>
      <c r="H137" s="72">
        <v>0</v>
      </c>
      <c r="I137" s="72">
        <v>0</v>
      </c>
      <c r="J137" s="72">
        <v>0</v>
      </c>
      <c r="K137" s="72">
        <v>0</v>
      </c>
      <c r="L137" s="72">
        <v>0</v>
      </c>
      <c r="M137" s="72">
        <v>1</v>
      </c>
      <c r="N137" s="72">
        <v>0</v>
      </c>
      <c r="O137" s="72">
        <v>1</v>
      </c>
    </row>
    <row r="138" spans="1:16" x14ac:dyDescent="0.25">
      <c r="A138" s="2" t="s">
        <v>332</v>
      </c>
      <c r="B138" s="71">
        <v>1</v>
      </c>
      <c r="C138" s="82">
        <v>1</v>
      </c>
      <c r="D138" s="72">
        <v>1</v>
      </c>
      <c r="E138" s="72">
        <v>0</v>
      </c>
      <c r="F138" s="72">
        <v>0</v>
      </c>
      <c r="G138" s="72">
        <v>0</v>
      </c>
      <c r="H138" s="72">
        <v>0</v>
      </c>
      <c r="I138" s="72">
        <v>0</v>
      </c>
      <c r="J138" s="72">
        <v>0</v>
      </c>
      <c r="K138" s="72">
        <v>0</v>
      </c>
      <c r="L138" s="72">
        <v>0</v>
      </c>
      <c r="M138" s="72">
        <v>1</v>
      </c>
      <c r="N138" s="72">
        <v>0</v>
      </c>
      <c r="O138" s="72">
        <v>1</v>
      </c>
    </row>
    <row r="139" spans="1:16" x14ac:dyDescent="0.25">
      <c r="A139" s="2" t="s">
        <v>349</v>
      </c>
      <c r="B139" s="71">
        <v>1</v>
      </c>
      <c r="C139" s="82">
        <v>1</v>
      </c>
      <c r="D139" s="72">
        <v>1</v>
      </c>
      <c r="E139" s="72">
        <v>0</v>
      </c>
      <c r="F139" s="72">
        <v>0</v>
      </c>
      <c r="G139" s="72">
        <v>0</v>
      </c>
      <c r="H139" s="72">
        <v>0</v>
      </c>
      <c r="I139" s="72">
        <v>0</v>
      </c>
      <c r="J139" s="72">
        <v>0</v>
      </c>
      <c r="K139" s="72">
        <v>0</v>
      </c>
      <c r="L139" s="72">
        <v>1</v>
      </c>
      <c r="M139" s="72">
        <v>0</v>
      </c>
      <c r="N139" s="72">
        <v>1</v>
      </c>
      <c r="O139" s="72">
        <v>0</v>
      </c>
    </row>
    <row r="140" spans="1:16" x14ac:dyDescent="0.25">
      <c r="A140" s="2" t="s">
        <v>337</v>
      </c>
      <c r="B140" s="71">
        <v>1</v>
      </c>
      <c r="C140" s="82">
        <v>1</v>
      </c>
      <c r="D140" s="72">
        <v>1</v>
      </c>
      <c r="E140" s="72">
        <v>0</v>
      </c>
      <c r="F140" s="72">
        <v>0</v>
      </c>
      <c r="G140" s="72">
        <v>0</v>
      </c>
      <c r="H140" s="72">
        <v>0</v>
      </c>
      <c r="I140" s="72">
        <v>0</v>
      </c>
      <c r="J140" s="72">
        <v>0</v>
      </c>
      <c r="K140" s="72">
        <v>0</v>
      </c>
      <c r="L140" s="72">
        <v>1</v>
      </c>
      <c r="M140" s="72">
        <v>0</v>
      </c>
      <c r="N140" s="72">
        <v>1</v>
      </c>
      <c r="O140" s="72">
        <v>0</v>
      </c>
    </row>
    <row r="141" spans="1:16" x14ac:dyDescent="0.25">
      <c r="A141" s="2" t="s">
        <v>343</v>
      </c>
      <c r="B141" s="71">
        <v>1</v>
      </c>
      <c r="C141" s="82">
        <v>1</v>
      </c>
      <c r="D141" s="72">
        <v>1</v>
      </c>
      <c r="E141" s="72">
        <v>0</v>
      </c>
      <c r="F141" s="72">
        <v>0</v>
      </c>
      <c r="G141" s="72">
        <v>0</v>
      </c>
      <c r="H141" s="72">
        <v>0</v>
      </c>
      <c r="I141" s="72">
        <v>0</v>
      </c>
      <c r="J141" s="72">
        <v>0</v>
      </c>
      <c r="K141" s="72">
        <v>0</v>
      </c>
      <c r="L141" s="72">
        <v>0</v>
      </c>
      <c r="M141" s="72">
        <v>1</v>
      </c>
      <c r="N141" s="72">
        <v>0</v>
      </c>
      <c r="O141" s="72">
        <v>1</v>
      </c>
    </row>
    <row r="142" spans="1:16" x14ac:dyDescent="0.25">
      <c r="A142" s="2" t="s">
        <v>346</v>
      </c>
      <c r="B142" s="71">
        <v>1</v>
      </c>
      <c r="C142" s="82">
        <v>1</v>
      </c>
      <c r="D142" s="72">
        <v>1</v>
      </c>
      <c r="E142" s="72">
        <v>0</v>
      </c>
      <c r="F142" s="72">
        <v>0</v>
      </c>
      <c r="G142" s="72"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1</v>
      </c>
      <c r="M142" s="72">
        <v>0</v>
      </c>
      <c r="N142" s="72">
        <v>1</v>
      </c>
      <c r="O142" s="72">
        <v>0</v>
      </c>
    </row>
    <row r="143" spans="1:16" x14ac:dyDescent="0.25">
      <c r="A143" s="2" t="s">
        <v>350</v>
      </c>
      <c r="B143" s="71">
        <v>1</v>
      </c>
      <c r="C143" s="82">
        <v>1</v>
      </c>
      <c r="D143" s="72">
        <v>1</v>
      </c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1</v>
      </c>
      <c r="M143" s="72">
        <v>0</v>
      </c>
      <c r="N143" s="72">
        <v>1</v>
      </c>
      <c r="O143" s="72">
        <v>0</v>
      </c>
    </row>
    <row r="144" spans="1:16" x14ac:dyDescent="0.25">
      <c r="A144" s="2" t="s">
        <v>338</v>
      </c>
      <c r="B144" s="71">
        <v>1</v>
      </c>
      <c r="C144" s="82">
        <v>0</v>
      </c>
      <c r="D144" s="72">
        <v>0</v>
      </c>
      <c r="E144" s="72">
        <v>0</v>
      </c>
      <c r="F144" s="72">
        <v>0</v>
      </c>
      <c r="G144" s="72">
        <v>0</v>
      </c>
      <c r="H144" s="72">
        <v>0</v>
      </c>
      <c r="I144" s="72">
        <v>0</v>
      </c>
      <c r="J144" s="72">
        <v>0</v>
      </c>
      <c r="K144" s="72">
        <v>0</v>
      </c>
      <c r="L144" s="72">
        <v>1</v>
      </c>
      <c r="M144" s="72">
        <v>1</v>
      </c>
      <c r="N144" s="72">
        <v>0</v>
      </c>
      <c r="O144" s="72">
        <v>0</v>
      </c>
    </row>
    <row r="145" spans="1:16" x14ac:dyDescent="0.25">
      <c r="A145" s="2" t="s">
        <v>351</v>
      </c>
      <c r="B145" s="71">
        <v>1</v>
      </c>
      <c r="C145" s="82">
        <v>0</v>
      </c>
      <c r="D145" s="72">
        <v>0</v>
      </c>
      <c r="E145" s="72">
        <v>0</v>
      </c>
      <c r="F145" s="72">
        <v>0</v>
      </c>
      <c r="G145" s="72">
        <v>0</v>
      </c>
      <c r="H145" s="72">
        <v>0</v>
      </c>
      <c r="I145" s="72">
        <v>0</v>
      </c>
      <c r="J145" s="72">
        <v>0</v>
      </c>
      <c r="K145" s="72">
        <v>0</v>
      </c>
      <c r="L145" s="72">
        <v>1</v>
      </c>
      <c r="M145" s="72">
        <v>1</v>
      </c>
      <c r="N145" s="72">
        <v>0</v>
      </c>
      <c r="O145" s="72">
        <v>0</v>
      </c>
    </row>
    <row r="146" spans="1:16" x14ac:dyDescent="0.25">
      <c r="A146" s="2" t="s">
        <v>344</v>
      </c>
      <c r="B146" s="71">
        <v>1</v>
      </c>
      <c r="C146" s="82">
        <v>0</v>
      </c>
      <c r="D146" s="72">
        <v>0</v>
      </c>
      <c r="E146" s="72">
        <v>0</v>
      </c>
      <c r="F146" s="72">
        <v>0</v>
      </c>
      <c r="G146" s="72">
        <v>0</v>
      </c>
      <c r="H146" s="72">
        <v>0</v>
      </c>
      <c r="I146" s="72">
        <v>0</v>
      </c>
      <c r="J146" s="72">
        <v>0</v>
      </c>
      <c r="K146" s="72">
        <v>0</v>
      </c>
      <c r="L146" s="72">
        <v>1</v>
      </c>
      <c r="M146" s="72">
        <v>1</v>
      </c>
      <c r="N146" s="72">
        <v>0</v>
      </c>
      <c r="O146" s="72">
        <v>0</v>
      </c>
    </row>
    <row r="147" spans="1:16" x14ac:dyDescent="0.25">
      <c r="A147" s="2" t="s">
        <v>345</v>
      </c>
      <c r="B147" s="71">
        <v>1</v>
      </c>
      <c r="C147" s="82">
        <v>0</v>
      </c>
      <c r="D147" s="72">
        <v>0</v>
      </c>
      <c r="E147" s="72">
        <v>0</v>
      </c>
      <c r="F147" s="72">
        <v>0</v>
      </c>
      <c r="G147" s="72">
        <v>0</v>
      </c>
      <c r="H147" s="72">
        <v>0</v>
      </c>
      <c r="I147" s="72">
        <v>0</v>
      </c>
      <c r="J147" s="72">
        <v>0</v>
      </c>
      <c r="K147" s="72">
        <v>0</v>
      </c>
      <c r="L147" s="72">
        <v>1</v>
      </c>
      <c r="M147" s="72">
        <v>1</v>
      </c>
      <c r="N147" s="72">
        <v>0</v>
      </c>
      <c r="O147" s="72">
        <v>0</v>
      </c>
    </row>
    <row r="148" spans="1:16" x14ac:dyDescent="0.25">
      <c r="A148" s="2" t="s">
        <v>342</v>
      </c>
      <c r="B148" s="71">
        <v>1</v>
      </c>
      <c r="C148" s="82">
        <v>0</v>
      </c>
      <c r="D148" s="72">
        <v>0</v>
      </c>
      <c r="E148" s="72">
        <v>0</v>
      </c>
      <c r="F148" s="72">
        <v>0</v>
      </c>
      <c r="G148" s="72">
        <v>0</v>
      </c>
      <c r="H148" s="72">
        <v>0</v>
      </c>
      <c r="I148" s="72">
        <v>0</v>
      </c>
      <c r="J148" s="72">
        <v>0</v>
      </c>
      <c r="K148" s="72">
        <v>0</v>
      </c>
      <c r="L148" s="72">
        <v>1</v>
      </c>
      <c r="M148" s="72">
        <v>1</v>
      </c>
      <c r="N148" s="72">
        <v>0</v>
      </c>
      <c r="O148" s="72">
        <v>0</v>
      </c>
    </row>
    <row r="149" spans="1:16" x14ac:dyDescent="0.25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</row>
    <row r="150" spans="1:16" x14ac:dyDescent="0.25">
      <c r="A150" s="83" t="s">
        <v>40</v>
      </c>
      <c r="B150" s="57"/>
      <c r="C150" s="57"/>
      <c r="D150" s="84">
        <v>0.75</v>
      </c>
      <c r="E150" s="84">
        <v>0.2</v>
      </c>
      <c r="F150" s="84">
        <v>0.1</v>
      </c>
      <c r="G150" s="84">
        <v>0</v>
      </c>
      <c r="H150" s="84">
        <v>0</v>
      </c>
      <c r="I150" s="84">
        <v>0</v>
      </c>
      <c r="J150" s="84">
        <v>0</v>
      </c>
      <c r="K150" s="84">
        <v>0.2</v>
      </c>
      <c r="L150" s="84">
        <v>0.5</v>
      </c>
      <c r="M150" s="84">
        <v>0.55000000000000004</v>
      </c>
      <c r="N150" s="84">
        <v>0.25</v>
      </c>
      <c r="O150" s="84">
        <v>0.3</v>
      </c>
    </row>
    <row r="151" spans="1:16" x14ac:dyDescent="0.25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</row>
    <row r="152" spans="1:16" ht="15" customHeight="1" x14ac:dyDescent="0.25">
      <c r="A152" s="87" t="s">
        <v>47</v>
      </c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</row>
    <row r="153" spans="1:16" ht="15" customHeight="1" x14ac:dyDescent="0.25">
      <c r="A153" s="62" t="s">
        <v>516</v>
      </c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</row>
  </sheetData>
  <mergeCells count="33">
    <mergeCell ref="A151:P151"/>
    <mergeCell ref="A152:P152"/>
    <mergeCell ref="A153:P153"/>
    <mergeCell ref="A127:P127"/>
    <mergeCell ref="A1:P1"/>
    <mergeCell ref="A2:P2"/>
    <mergeCell ref="A72:P72"/>
    <mergeCell ref="A73:P73"/>
    <mergeCell ref="A74:P74"/>
    <mergeCell ref="A75:P75"/>
    <mergeCell ref="A124:M124"/>
    <mergeCell ref="B125:C125"/>
    <mergeCell ref="A128:A129"/>
    <mergeCell ref="A149:M149"/>
    <mergeCell ref="B150:C150"/>
    <mergeCell ref="A76:P76"/>
    <mergeCell ref="A77:P77"/>
    <mergeCell ref="A101:P101"/>
    <mergeCell ref="A102:P102"/>
    <mergeCell ref="A126:P126"/>
    <mergeCell ref="A70:M70"/>
    <mergeCell ref="B71:C71"/>
    <mergeCell ref="A78:A79"/>
    <mergeCell ref="A99:M99"/>
    <mergeCell ref="B100:C100"/>
    <mergeCell ref="A103:A104"/>
    <mergeCell ref="A49:A50"/>
    <mergeCell ref="A3:A4"/>
    <mergeCell ref="A24:M24"/>
    <mergeCell ref="B25:C25"/>
    <mergeCell ref="A26:A27"/>
    <mergeCell ref="A47:M47"/>
    <mergeCell ref="B48:C48"/>
  </mergeCells>
  <conditionalFormatting sqref="R4:U4 R6:U6 R8:U8 R10:U10 R12:U12 R14:U14 R16:U16 R18:U18 R20:U20 R22:U22">
    <cfRule type="notContainsText" dxfId="107" priority="12" operator="notContains" text="no">
      <formula>ISERROR(SEARCH("no",R4))</formula>
    </cfRule>
  </conditionalFormatting>
  <conditionalFormatting sqref="R4:U4 R6:U6 R8:U8 R10:U10 R12:U12 R14:U14 R16:U16 R18:U18 R20:U20 R22:U22">
    <cfRule type="containsText" dxfId="106" priority="11" operator="containsText" text="no">
      <formula>NOT(ISERROR(SEARCH("no",R4)))</formula>
    </cfRule>
  </conditionalFormatting>
  <conditionalFormatting sqref="R27:U27">
    <cfRule type="notContainsText" dxfId="105" priority="10" operator="notContains" text="no">
      <formula>ISERROR(SEARCH("no",R27))</formula>
    </cfRule>
  </conditionalFormatting>
  <conditionalFormatting sqref="R27:U27">
    <cfRule type="containsText" dxfId="104" priority="9" operator="containsText" text="no">
      <formula>NOT(ISERROR(SEARCH("no",R27)))</formula>
    </cfRule>
  </conditionalFormatting>
  <conditionalFormatting sqref="R50:U50">
    <cfRule type="notContainsText" dxfId="103" priority="8" operator="notContains" text="no">
      <formula>ISERROR(SEARCH("no",R50))</formula>
    </cfRule>
  </conditionalFormatting>
  <conditionalFormatting sqref="R50:U50">
    <cfRule type="containsText" dxfId="102" priority="7" operator="containsText" text="no">
      <formula>NOT(ISERROR(SEARCH("no",R50)))</formula>
    </cfRule>
  </conditionalFormatting>
  <conditionalFormatting sqref="R51:U69">
    <cfRule type="containsText" dxfId="101" priority="1" operator="containsText" text="no">
      <formula>NOT(ISERROR(SEARCH("no",R51)))</formula>
    </cfRule>
    <cfRule type="notContainsText" dxfId="100" priority="2" operator="notContains" text="no">
      <formula>ISERROR(SEARCH("no",R51))</formula>
    </cfRule>
  </conditionalFormatting>
  <conditionalFormatting sqref="R5:U5 R7:U7 R9:U9 R11:U11 R13:U13 R15:U15 R17:U17 R19:U19 R21:U21 R23:U23">
    <cfRule type="containsText" dxfId="99" priority="5" operator="containsText" text="no">
      <formula>NOT(ISERROR(SEARCH("no",R5)))</formula>
    </cfRule>
    <cfRule type="notContainsText" dxfId="98" priority="6" operator="notContains" text="no">
      <formula>ISERROR(SEARCH("no",R5))</formula>
    </cfRule>
  </conditionalFormatting>
  <conditionalFormatting sqref="R28:U46">
    <cfRule type="containsText" dxfId="97" priority="3" operator="containsText" text="no">
      <formula>NOT(ISERROR(SEARCH("no",R28)))</formula>
    </cfRule>
    <cfRule type="notContainsText" dxfId="96" priority="4" operator="notContains" text="no">
      <formula>ISERROR(SEARCH("no",R28))</formula>
    </cfRule>
  </conditionalFormatting>
  <hyperlinks>
    <hyperlink ref="B4" r:id="rId1" display="https://www.soccerstats.com/team.asp?league=italy2&amp;stats=u75-pescara" xr:uid="{AD7C403D-42CB-4D21-A211-346DD5E4157A}"/>
    <hyperlink ref="A5" r:id="rId2" display="https://www.soccerstats.com/team.asp?league=italy2&amp;stats=u1149-pordenone" xr:uid="{F60278E0-2625-4F3B-A84B-028F2D5D4E0A}"/>
    <hyperlink ref="A6" r:id="rId3" display="https://www.soccerstats.com/team.asp?league=italy2&amp;stats=u80-cittadella" xr:uid="{608E7DDC-9863-4A45-9646-03634A77B1DB}"/>
    <hyperlink ref="A7" r:id="rId4" display="https://www.soccerstats.com/team.asp?league=italy2&amp;stats=u82-ascoli" xr:uid="{F6AD4B3B-CE2B-444E-B27D-D8FC9EE1F693}"/>
    <hyperlink ref="A8" r:id="rId5" display="https://www.soccerstats.com/team.asp?league=italy2&amp;stats=u413-frosinone" xr:uid="{8DF29CC9-EAE2-45B3-9692-21954C4A717D}"/>
    <hyperlink ref="A9" r:id="rId6" display="https://www.soccerstats.com/team.asp?league=italy2&amp;stats=u77-spezia" xr:uid="{517C86C2-E50A-47A6-B4D8-F328ECDE5F6F}"/>
    <hyperlink ref="A10" r:id="rId7" display="https://www.soccerstats.com/team.asp?league=italy2&amp;stats=u86-benevento" xr:uid="{15F96472-3CD5-44B6-9B54-4A832A4A00D4}"/>
    <hyperlink ref="A11" r:id="rId8" display="https://www.soccerstats.com/team.asp?league=italy2&amp;stats=u416-chievo" xr:uid="{88EE40F5-1D1E-47EE-B150-FD1AB7306B86}"/>
    <hyperlink ref="A12" r:id="rId9" display="https://www.soccerstats.com/team.asp?league=italy2&amp;stats=u423-empoli" xr:uid="{71528CD4-CA51-4A41-BA8D-7718F79CAC98}"/>
    <hyperlink ref="A13" r:id="rId10" display="https://www.soccerstats.com/team.asp?league=italy2&amp;stats=u1148-juve-stabia" xr:uid="{A204A87C-C217-483C-BC5E-182125497D9A}"/>
    <hyperlink ref="A14" r:id="rId11" display="https://www.soccerstats.com/team.asp?league=italy2&amp;stats=u76-salernitana" xr:uid="{3F0B441E-AF01-45B8-A1EB-7C39DE06A2FF}"/>
    <hyperlink ref="A15" r:id="rId12" display="https://www.soccerstats.com/team.asp?league=italy2&amp;stats=u1146-trapani" xr:uid="{6276A302-9116-49F1-B9A1-B71D4E72F09F}"/>
    <hyperlink ref="A16" r:id="rId13" display="https://www.soccerstats.com/team.asp?league=italy2&amp;stats=u74-cremonese" xr:uid="{B7AC381E-5969-44A2-98CD-14C1E9C1A09C}"/>
    <hyperlink ref="A17" r:id="rId14" display="https://www.soccerstats.com/team.asp?league=italy2&amp;stats=u71-perugia" xr:uid="{A1586016-2A20-4AF0-B178-64FE974E11C7}"/>
    <hyperlink ref="A18" r:id="rId15" display="https://www.soccerstats.com/team.asp?league=italy2&amp;stats=u72-venezia" xr:uid="{888A2680-6442-4707-A3CE-DC41BF9445DF}"/>
    <hyperlink ref="A19" r:id="rId16" display="https://www.soccerstats.com/team.asp?league=italy2&amp;stats=u81-crotone" xr:uid="{05EF2DEE-98B9-486E-B5E2-BAFFD9925AC4}"/>
    <hyperlink ref="A20" r:id="rId17" display="https://www.soccerstats.com/team.asp?league=italy2&amp;stats=u674-livorno" xr:uid="{4D25017C-71DD-42FA-A95C-ACC110900DD9}"/>
    <hyperlink ref="A21" r:id="rId18" display="https://www.soccerstats.com/team.asp?league=italy2&amp;stats=u1145-pisa" xr:uid="{E446F26E-8FBE-4B58-A17A-67AE6A811B41}"/>
    <hyperlink ref="A22" r:id="rId19" display="https://www.soccerstats.com/team.asp?league=italy2&amp;stats=u1147-virtus-entella" xr:uid="{55669A6E-A13F-40F7-A49C-A12064FE3906}"/>
    <hyperlink ref="A23" r:id="rId20" display="https://www.soccerstats.com/team.asp?league=italy2&amp;stats=u1048-cosenza" xr:uid="{1F0DF60C-1FA1-42C4-861E-25D0F65041FD}"/>
    <hyperlink ref="B27" r:id="rId21" display="https://www.soccerstats.com/team.asp?league=italy2&amp;stats=u75-pescara" xr:uid="{11237BC2-0A1E-4B82-B386-D59874E596A5}"/>
    <hyperlink ref="A28" r:id="rId22" display="https://www.soccerstats.com/team.asp?league=italy2&amp;stats=u86-benevento" xr:uid="{9F3528C9-7C1C-4949-AC40-6F5D35ACCF22}"/>
    <hyperlink ref="A29" r:id="rId23" display="https://www.soccerstats.com/team.asp?league=italy2&amp;stats=u82-ascoli" xr:uid="{749DABBC-CCF9-45DF-93FA-9F9BFDD00C96}"/>
    <hyperlink ref="A30" r:id="rId24" display="https://www.soccerstats.com/team.asp?league=italy2&amp;stats=u76-salernitana" xr:uid="{439E7B27-F4B3-4C6F-B12F-2180515C0EBD}"/>
    <hyperlink ref="A31" r:id="rId25" display="https://www.soccerstats.com/team.asp?league=italy2&amp;stats=u80-cittadella" xr:uid="{9DF7D269-0E08-4E74-A5CB-8CD2A5BCB157}"/>
    <hyperlink ref="A32" r:id="rId26" display="https://www.soccerstats.com/team.asp?league=italy2&amp;stats=u423-empoli" xr:uid="{7B51D550-2125-40BE-BF7A-6E5E9974A814}"/>
    <hyperlink ref="A33" r:id="rId27" display="https://www.soccerstats.com/team.asp?league=italy2&amp;stats=u413-frosinone" xr:uid="{8069233F-0116-4BE2-8C73-FA2EB2221188}"/>
    <hyperlink ref="A34" r:id="rId28" display="https://www.soccerstats.com/team.asp?league=italy2&amp;stats=u71-perugia" xr:uid="{7C536D67-FA52-4BE1-85E6-D4EA988F3263}"/>
    <hyperlink ref="A35" r:id="rId29" display="https://www.soccerstats.com/team.asp?league=italy2&amp;stats=u1149-pordenone" xr:uid="{CE393F1E-BAD6-45E2-8866-FB631AB44639}"/>
    <hyperlink ref="A36" r:id="rId30" display="https://www.soccerstats.com/team.asp?league=italy2&amp;stats=u77-spezia" xr:uid="{56F0A8BA-8DB8-424F-B757-0AA9E506DB31}"/>
    <hyperlink ref="A37" r:id="rId31" display="https://www.soccerstats.com/team.asp?league=italy2&amp;stats=u72-venezia" xr:uid="{2D574ECE-EF45-4DB0-BE3C-0597552B1BFB}"/>
    <hyperlink ref="A38" r:id="rId32" display="https://www.soccerstats.com/team.asp?league=italy2&amp;stats=u416-chievo" xr:uid="{EFA3EC2F-AE6A-4571-B0E9-82810D24B1F2}"/>
    <hyperlink ref="A39" r:id="rId33" display="https://www.soccerstats.com/team.asp?league=italy2&amp;stats=u1148-juve-stabia" xr:uid="{DB908F17-329A-42D3-BCCF-B1A64F7C4482}"/>
    <hyperlink ref="A40" r:id="rId34" display="https://www.soccerstats.com/team.asp?league=italy2&amp;stats=u1048-cosenza" xr:uid="{1BA50DB9-FA4A-4374-913A-45E202B13DF0}"/>
    <hyperlink ref="A41" r:id="rId35" display="https://www.soccerstats.com/team.asp?league=italy2&amp;stats=u74-cremonese" xr:uid="{68B3519D-5C45-46AF-9AA1-8B06688FF030}"/>
    <hyperlink ref="A42" r:id="rId36" display="https://www.soccerstats.com/team.asp?league=italy2&amp;stats=u674-livorno" xr:uid="{28351616-B62D-482C-8949-27506CD55CDF}"/>
    <hyperlink ref="A43" r:id="rId37" display="https://www.soccerstats.com/team.asp?league=italy2&amp;stats=u1146-trapani" xr:uid="{DE308840-8CBA-4F14-BFC2-EA056D40E8C5}"/>
    <hyperlink ref="A44" r:id="rId38" display="https://www.soccerstats.com/team.asp?league=italy2&amp;stats=u1147-virtus-entella" xr:uid="{4E979087-26FC-4C2E-B28B-1517AAA00090}"/>
    <hyperlink ref="A45" r:id="rId39" display="https://www.soccerstats.com/team.asp?league=italy2&amp;stats=u81-crotone" xr:uid="{DE26E1F0-96A3-4ED4-996E-F9023E6F54F6}"/>
    <hyperlink ref="A46" r:id="rId40" display="https://www.soccerstats.com/team.asp?league=italy2&amp;stats=u1145-pisa" xr:uid="{F00E53D0-DC74-4343-89F3-A7A2F16CF165}"/>
    <hyperlink ref="B50" r:id="rId41" display="https://www.soccerstats.com/team.asp?league=italy2&amp;stats=u1149-pordenone" xr:uid="{AAEDC3F2-5DB3-477E-B846-A2CEC1481F9B}"/>
    <hyperlink ref="A51" r:id="rId42" display="https://www.soccerstats.com/team.asp?league=italy2&amp;stats=u80-cittadella" xr:uid="{B4178AD9-40AE-4FAC-A33F-D2A73ADFC09F}"/>
    <hyperlink ref="A52" r:id="rId43" display="https://www.soccerstats.com/team.asp?league=italy2&amp;stats=u75-pescara" xr:uid="{7EBEE993-3432-49C2-BE76-D42C0ABC6263}"/>
    <hyperlink ref="A53" r:id="rId44" display="https://www.soccerstats.com/team.asp?league=italy2&amp;stats=u1146-trapani" xr:uid="{32E139C8-FC11-4C4A-892E-E08C842ED6EC}"/>
    <hyperlink ref="A54" r:id="rId45" display="https://www.soccerstats.com/team.asp?league=italy2&amp;stats=u82-ascoli" xr:uid="{46410551-8C25-4446-AAF6-7146EBA0432D}"/>
    <hyperlink ref="A55" r:id="rId46" display="https://www.soccerstats.com/team.asp?league=italy2&amp;stats=u416-chievo" xr:uid="{C93B881E-32B0-4EEA-ADD5-892CEAEA86BC}"/>
    <hyperlink ref="A56" r:id="rId47" display="https://www.soccerstats.com/team.asp?league=italy2&amp;stats=u74-cremonese" xr:uid="{B771ACBD-0D17-4DFA-99BB-792E9AF824D6}"/>
    <hyperlink ref="A57" r:id="rId48" display="https://www.soccerstats.com/team.asp?league=italy2&amp;stats=u81-crotone" xr:uid="{58E9815B-70C5-44A3-B543-55845F5D99BF}"/>
    <hyperlink ref="A58" r:id="rId49" display="https://www.soccerstats.com/team.asp?league=italy2&amp;stats=u413-frosinone" xr:uid="{360D02DB-A52C-48DF-8596-560E7649E9C2}"/>
    <hyperlink ref="A59" r:id="rId50" display="https://www.soccerstats.com/team.asp?league=italy2&amp;stats=u1148-juve-stabia" xr:uid="{B0F86881-8DD6-47AB-BCF7-4C6CCD6C16E2}"/>
    <hyperlink ref="A60" r:id="rId51" display="https://www.soccerstats.com/team.asp?league=italy2&amp;stats=u77-spezia" xr:uid="{44D06C42-777F-493E-9854-9B9731FF5EA4}"/>
    <hyperlink ref="A61" r:id="rId52" display="https://www.soccerstats.com/team.asp?league=italy2&amp;stats=u423-empoli" xr:uid="{F7B66C05-2EB4-41F5-BC17-C7208A2EC8DB}"/>
    <hyperlink ref="A62" r:id="rId53" display="https://www.soccerstats.com/team.asp?league=italy2&amp;stats=u1145-pisa" xr:uid="{C148582F-5DDC-44C4-9260-1F4F762697EB}"/>
    <hyperlink ref="A63" r:id="rId54" display="https://www.soccerstats.com/team.asp?league=italy2&amp;stats=u674-livorno" xr:uid="{3EBC8351-1A75-4A73-A317-975431C7B161}"/>
    <hyperlink ref="A64" r:id="rId55" display="https://www.soccerstats.com/team.asp?league=italy2&amp;stats=u71-perugia" xr:uid="{860CFC28-43F3-4875-B944-5CCB5EAE4C79}"/>
    <hyperlink ref="A65" r:id="rId56" display="https://www.soccerstats.com/team.asp?league=italy2&amp;stats=u76-salernitana" xr:uid="{B6C7C8F8-0E78-4E45-B365-A2744D689B2F}"/>
    <hyperlink ref="A66" r:id="rId57" display="https://www.soccerstats.com/team.asp?league=italy2&amp;stats=u72-venezia" xr:uid="{23ECCA42-E371-4576-ACB1-B5D838D21646}"/>
    <hyperlink ref="A67" r:id="rId58" display="https://www.soccerstats.com/team.asp?league=italy2&amp;stats=u1147-virtus-entella" xr:uid="{838619C0-9E2A-40BA-A1C3-372B220582BB}"/>
    <hyperlink ref="A68" r:id="rId59" display="https://www.soccerstats.com/team.asp?league=italy2&amp;stats=u86-benevento" xr:uid="{961F2B1F-8F26-4436-864F-501F1846F9A6}"/>
    <hyperlink ref="A69" r:id="rId60" display="https://www.soccerstats.com/team.asp?league=italy2&amp;stats=u1048-cosenza" xr:uid="{3565527A-F38E-44B7-BE12-F825442982B0}"/>
    <hyperlink ref="B79" r:id="rId61" display="https://www.soccerstats.com/team.asp?league=italy2&amp;stats=u416-chievo" xr:uid="{0CAE4828-A43F-49FE-89D7-59C68202ACBD}"/>
    <hyperlink ref="A80" r:id="rId62" display="https://www.soccerstats.com/team.asp?league=italy2&amp;stats=u75-pescara" xr:uid="{1B6B68AA-8FA0-4C44-B3D9-A11016A15B2B}"/>
    <hyperlink ref="A81" r:id="rId63" display="https://www.soccerstats.com/team.asp?league=italy2&amp;stats=u1149-pordenone" xr:uid="{6D396A1F-DA59-4F4C-A9BC-C777FA4B2895}"/>
    <hyperlink ref="A82" r:id="rId64" display="https://www.soccerstats.com/team.asp?league=italy2&amp;stats=u77-spezia" xr:uid="{2CC09B3D-C89B-4AFC-86D2-BC69696BEE01}"/>
    <hyperlink ref="A83" r:id="rId65" display="https://www.soccerstats.com/team.asp?league=italy2&amp;stats=u81-crotone" xr:uid="{DAE7A456-79B5-4F7D-A035-B58246076446}"/>
    <hyperlink ref="A84" r:id="rId66" display="https://www.soccerstats.com/team.asp?league=italy2&amp;stats=u423-empoli" xr:uid="{5D725D75-9D05-4E68-BFA5-B12D2640BAA1}"/>
    <hyperlink ref="A85" r:id="rId67" display="https://www.soccerstats.com/team.asp?league=italy2&amp;stats=u82-ascoli" xr:uid="{0B1FFB0F-5D93-43DD-B0AE-A1CC16A30FB7}"/>
    <hyperlink ref="A86" r:id="rId68" display="https://www.soccerstats.com/team.asp?league=italy2&amp;stats=u80-cittadella" xr:uid="{6B0CE066-D2FB-4FCF-A628-1F8C187D8767}"/>
    <hyperlink ref="A87" r:id="rId69" display="https://www.soccerstats.com/team.asp?league=italy2&amp;stats=u413-frosinone" xr:uid="{9C25AEA7-FBCB-4B6B-9D41-375710C042AA}"/>
    <hyperlink ref="A88" r:id="rId70" display="https://www.soccerstats.com/team.asp?league=italy2&amp;stats=u1148-juve-stabia" xr:uid="{B055503A-A697-40A0-B6C1-2C99376D6F87}"/>
    <hyperlink ref="A89" r:id="rId71" display="https://www.soccerstats.com/team.asp?league=italy2&amp;stats=u71-perugia" xr:uid="{47591E73-A833-45C4-8E9E-84131AF816D2}"/>
    <hyperlink ref="A90" r:id="rId72" display="https://www.soccerstats.com/team.asp?league=italy2&amp;stats=u1146-trapani" xr:uid="{4553B9D9-487E-4E42-B1FD-91127680C4DE}"/>
    <hyperlink ref="A91" r:id="rId73" display="https://www.soccerstats.com/team.asp?league=italy2&amp;stats=u1147-virtus-entella" xr:uid="{BD38C749-7834-4E6C-B113-1A50F6A7D2C6}"/>
    <hyperlink ref="A92" r:id="rId74" display="https://www.soccerstats.com/team.asp?league=italy2&amp;stats=u86-benevento" xr:uid="{20AA1478-89FC-4155-A475-173B0F904CFC}"/>
    <hyperlink ref="A93" r:id="rId75" display="https://www.soccerstats.com/team.asp?league=italy2&amp;stats=u74-cremonese" xr:uid="{9CA3BE5C-DA36-425A-9D9B-E5E4BD94592C}"/>
    <hyperlink ref="A94" r:id="rId76" display="https://www.soccerstats.com/team.asp?league=italy2&amp;stats=u674-livorno" xr:uid="{99391886-B58E-4350-8018-B3F3958C9D50}"/>
    <hyperlink ref="A95" r:id="rId77" display="https://www.soccerstats.com/team.asp?league=italy2&amp;stats=u1145-pisa" xr:uid="{01E74350-5B8A-4711-AEAD-C2D1A92DD819}"/>
    <hyperlink ref="A96" r:id="rId78" display="https://www.soccerstats.com/team.asp?league=italy2&amp;stats=u76-salernitana" xr:uid="{938204EA-9CD1-4751-BE5E-859D72690A71}"/>
    <hyperlink ref="A97" r:id="rId79" display="https://www.soccerstats.com/team.asp?league=italy2&amp;stats=u72-venezia" xr:uid="{E36152B5-A708-46D0-9B53-3EF962674A67}"/>
    <hyperlink ref="A98" r:id="rId80" display="https://www.soccerstats.com/team.asp?league=italy2&amp;stats=u1048-cosenza" xr:uid="{94395D16-C18A-4F03-844C-678DC17246CC}"/>
    <hyperlink ref="B104" r:id="rId81" display="https://www.soccerstats.com/team.asp?league=italy2&amp;stats=u75-pescara" xr:uid="{F60A4F59-6328-4D6A-973B-A1C73D7B1135}"/>
    <hyperlink ref="A105" r:id="rId82" display="https://www.soccerstats.com/team.asp?league=italy2&amp;stats=u77-spezia" xr:uid="{90B48777-20C0-4976-B64F-0FEC1607C2C8}"/>
    <hyperlink ref="A106" r:id="rId83" display="https://www.soccerstats.com/team.asp?league=italy2&amp;stats=u416-chievo" xr:uid="{161323A1-037B-4BC4-A9CD-716108840FC7}"/>
    <hyperlink ref="A107" r:id="rId84" display="https://www.soccerstats.com/team.asp?league=italy2&amp;stats=u71-perugia" xr:uid="{B03D9CDA-F24A-41FA-A251-0BE9E38D87DF}"/>
    <hyperlink ref="A108" r:id="rId85" display="https://www.soccerstats.com/team.asp?league=italy2&amp;stats=u82-ascoli" xr:uid="{F2600C2B-3249-40A2-8D8E-05D26AA9AFC8}"/>
    <hyperlink ref="A109" r:id="rId86" display="https://www.soccerstats.com/team.asp?league=italy2&amp;stats=u86-benevento" xr:uid="{4C567970-56FE-4FE5-A9A8-1934D967B31C}"/>
    <hyperlink ref="A110" r:id="rId87" display="https://www.soccerstats.com/team.asp?league=italy2&amp;stats=u80-cittadella" xr:uid="{F2A121E8-2CBA-40B2-A6F2-5A7E18AD4E3D}"/>
    <hyperlink ref="A111" r:id="rId88" display="https://www.soccerstats.com/team.asp?league=italy2&amp;stats=u74-cremonese" xr:uid="{A1E4AC16-2611-4C7A-85F7-E1A76B8F60B1}"/>
    <hyperlink ref="A112" r:id="rId89" display="https://www.soccerstats.com/team.asp?league=italy2&amp;stats=u423-empoli" xr:uid="{B5549D53-DA70-4B45-9992-2D29731AE71D}"/>
    <hyperlink ref="A113" r:id="rId90" display="https://www.soccerstats.com/team.asp?league=italy2&amp;stats=u413-frosinone" xr:uid="{5CEBFF8D-F52C-445E-BF87-98EB74205EB3}"/>
    <hyperlink ref="A114" r:id="rId91" display="https://www.soccerstats.com/team.asp?league=italy2&amp;stats=u1148-juve-stabia" xr:uid="{79B4C112-8E8A-48E7-B841-96B3D27250AA}"/>
    <hyperlink ref="A115" r:id="rId92" display="https://www.soccerstats.com/team.asp?league=italy2&amp;stats=u1149-pordenone" xr:uid="{39E8004F-A642-4F1A-9A52-AC32E960699F}"/>
    <hyperlink ref="A116" r:id="rId93" display="https://www.soccerstats.com/team.asp?league=italy2&amp;stats=u76-salernitana" xr:uid="{C6507A68-A6BA-45DB-8C3E-58BC7AEDB63A}"/>
    <hyperlink ref="A117" r:id="rId94" display="https://www.soccerstats.com/team.asp?league=italy2&amp;stats=u1146-trapani" xr:uid="{10563EC7-0B16-4918-B154-DDC467A6CAB0}"/>
    <hyperlink ref="A118" r:id="rId95" display="https://www.soccerstats.com/team.asp?league=italy2&amp;stats=u1147-virtus-entella" xr:uid="{BBAD551F-86D0-40A4-A5A6-5021D4674055}"/>
    <hyperlink ref="A119" r:id="rId96" display="https://www.soccerstats.com/team.asp?league=italy2&amp;stats=u1048-cosenza" xr:uid="{EEE7EE61-4469-4C39-BC4B-E4CF45955BC9}"/>
    <hyperlink ref="A120" r:id="rId97" display="https://www.soccerstats.com/team.asp?league=italy2&amp;stats=u81-crotone" xr:uid="{221DCB6A-FF99-41C6-98A1-BA2460665E24}"/>
    <hyperlink ref="A121" r:id="rId98" display="https://www.soccerstats.com/team.asp?league=italy2&amp;stats=u674-livorno" xr:uid="{15FD0BF1-C474-4D9A-882E-9586EB8A69B0}"/>
    <hyperlink ref="A122" r:id="rId99" display="https://www.soccerstats.com/team.asp?league=italy2&amp;stats=u1145-pisa" xr:uid="{958CDEEC-4230-4F81-8CDC-3F22DC2AF2CB}"/>
    <hyperlink ref="A123" r:id="rId100" display="https://www.soccerstats.com/team.asp?league=italy2&amp;stats=u72-venezia" xr:uid="{B8EEF37A-9B0C-4B03-9DF6-C83AB22B9F16}"/>
    <hyperlink ref="B129" r:id="rId101" display="https://www.soccerstats.com/team.asp?league=italy2&amp;stats=u81-crotone" xr:uid="{585CF881-600B-4A2B-A93F-CC8249C33F45}"/>
    <hyperlink ref="A130" r:id="rId102" display="https://www.soccerstats.com/team.asp?league=italy2&amp;stats=u1149-pordenone" xr:uid="{D2E9FF12-CA47-4490-8B70-5F44B35D3C31}"/>
    <hyperlink ref="A131" r:id="rId103" display="https://www.soccerstats.com/team.asp?league=italy2&amp;stats=u416-chievo" xr:uid="{9DE2BD0E-6277-4946-9853-2DC513C12D5C}"/>
    <hyperlink ref="A132" r:id="rId104" display="https://www.soccerstats.com/team.asp?league=italy2&amp;stats=u423-empoli" xr:uid="{7F4F7065-1755-46BD-9F51-A5EDE8AAF9B5}"/>
    <hyperlink ref="A133" r:id="rId105" display="https://www.soccerstats.com/team.asp?league=italy2&amp;stats=u82-ascoli" xr:uid="{7253EF0E-0CB3-49E0-B948-33313A39B4E8}"/>
    <hyperlink ref="A134" r:id="rId106" display="https://www.soccerstats.com/team.asp?league=italy2&amp;stats=u80-cittadella" xr:uid="{CD076EA4-AF67-4BC4-87D6-2EB36BE0D86A}"/>
    <hyperlink ref="A135" r:id="rId107" display="https://www.soccerstats.com/team.asp?league=italy2&amp;stats=u413-frosinone" xr:uid="{E5887087-43DA-4BE8-9270-97B0CF538AFF}"/>
    <hyperlink ref="A136" r:id="rId108" display="https://www.soccerstats.com/team.asp?league=italy2&amp;stats=u1148-juve-stabia" xr:uid="{98B7D2CC-29E7-4F8B-898C-EA44B5741332}"/>
    <hyperlink ref="A137" r:id="rId109" display="https://www.soccerstats.com/team.asp?league=italy2&amp;stats=u674-livorno" xr:uid="{527254DB-FAEC-4AEF-974F-6DE6359E6DC3}"/>
    <hyperlink ref="A138" r:id="rId110" display="https://www.soccerstats.com/team.asp?league=italy2&amp;stats=u75-pescara" xr:uid="{424C6BAD-C1DA-43D1-B480-A8E5C807686D}"/>
    <hyperlink ref="A139" r:id="rId111" display="https://www.soccerstats.com/team.asp?league=italy2&amp;stats=u1145-pisa" xr:uid="{F5ECC9BE-3FB8-454B-A20D-2954BFD134FF}"/>
    <hyperlink ref="A140" r:id="rId112" display="https://www.soccerstats.com/team.asp?league=italy2&amp;stats=u77-spezia" xr:uid="{0A1D2C5A-CB97-4B8D-A13F-6F3021B7C524}"/>
    <hyperlink ref="A141" r:id="rId113" display="https://www.soccerstats.com/team.asp?league=italy2&amp;stats=u1146-trapani" xr:uid="{EF8C2E23-4C6A-4CDE-B7B7-774E6493CAFB}"/>
    <hyperlink ref="A142" r:id="rId114" display="https://www.soccerstats.com/team.asp?league=italy2&amp;stats=u72-venezia" xr:uid="{9BB03B35-6B97-49FB-9705-6F77C45462A6}"/>
    <hyperlink ref="A143" r:id="rId115" display="https://www.soccerstats.com/team.asp?league=italy2&amp;stats=u1147-virtus-entella" xr:uid="{57BC4112-D481-4176-A041-15CF4FD35A2A}"/>
    <hyperlink ref="A144" r:id="rId116" display="https://www.soccerstats.com/team.asp?league=italy2&amp;stats=u86-benevento" xr:uid="{6A189362-46EF-494E-85CC-4C31F5ECEADA}"/>
    <hyperlink ref="A145" r:id="rId117" display="https://www.soccerstats.com/team.asp?league=italy2&amp;stats=u1048-cosenza" xr:uid="{8F9175D8-A33E-466D-AC74-5EF96978BD2C}"/>
    <hyperlink ref="A146" r:id="rId118" display="https://www.soccerstats.com/team.asp?league=italy2&amp;stats=u74-cremonese" xr:uid="{AF8D3404-09E3-4DAA-AB1A-616A586917D4}"/>
    <hyperlink ref="A147" r:id="rId119" display="https://www.soccerstats.com/team.asp?league=italy2&amp;stats=u71-perugia" xr:uid="{1CD0C45B-AE02-488D-A9B2-E6ABB1DAD1A4}"/>
    <hyperlink ref="A148" r:id="rId120" display="https://www.soccerstats.com/team.asp?league=italy2&amp;stats=u76-salernitana" xr:uid="{46331A19-A12E-44E5-8514-E41B0C6A6830}"/>
    <hyperlink ref="A153" r:id="rId121" display="https://www.soccerstats.com/table.asp?league=italy2&amp;tid=e" xr:uid="{8F96C272-5E43-482E-8882-E988DB6EB90F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33"/>
  <dimension ref="A1:U141"/>
  <sheetViews>
    <sheetView topLeftCell="A45" workbookViewId="0">
      <selection activeCell="R47" sqref="R47:U63"/>
    </sheetView>
  </sheetViews>
  <sheetFormatPr baseColWidth="10" defaultRowHeight="15" x14ac:dyDescent="0.25"/>
  <cols>
    <col min="1" max="1" width="18.28515625" bestFit="1" customWidth="1"/>
    <col min="2" max="2" width="15.42578125" bestFit="1" customWidth="1"/>
    <col min="3" max="3" width="5" bestFit="1" customWidth="1"/>
    <col min="4" max="7" width="6.140625" bestFit="1" customWidth="1"/>
    <col min="8" max="10" width="5.28515625" bestFit="1" customWidth="1"/>
    <col min="11" max="15" width="6.140625" bestFit="1" customWidth="1"/>
    <col min="16" max="16" width="4.5703125" bestFit="1" customWidth="1"/>
  </cols>
  <sheetData>
    <row r="1" spans="1:21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85"/>
      <c r="B4" s="2" t="s">
        <v>352</v>
      </c>
      <c r="C4" s="71">
        <v>25</v>
      </c>
      <c r="D4" s="82">
        <v>3.48</v>
      </c>
      <c r="E4" s="72">
        <v>1</v>
      </c>
      <c r="F4" s="72">
        <v>0.8</v>
      </c>
      <c r="G4" s="72">
        <v>0.64</v>
      </c>
      <c r="H4" s="72">
        <v>0.44</v>
      </c>
      <c r="I4" s="72">
        <v>0.28000000000000003</v>
      </c>
      <c r="J4" s="72">
        <v>0.16</v>
      </c>
      <c r="K4" s="72">
        <v>0.12</v>
      </c>
      <c r="L4" s="72">
        <v>0.72</v>
      </c>
      <c r="M4" s="72">
        <v>0.12</v>
      </c>
      <c r="N4" s="72">
        <v>0.16</v>
      </c>
      <c r="O4" s="72">
        <v>0.12</v>
      </c>
      <c r="P4" s="72">
        <v>0.16</v>
      </c>
      <c r="R4" s="4" t="str">
        <f>IF(E4&lt;$Q$1,"No Bet","Bet")</f>
        <v>Bet</v>
      </c>
      <c r="S4" s="4" t="str">
        <f t="shared" ref="S4:U4" si="0">IF(F4&lt;$Q$1,"No Bet","Bet")</f>
        <v>No Bet</v>
      </c>
      <c r="T4" s="4" t="str">
        <f t="shared" si="0"/>
        <v>No Bet</v>
      </c>
      <c r="U4" s="4" t="str">
        <f t="shared" si="0"/>
        <v>No Bet</v>
      </c>
    </row>
    <row r="5" spans="1:21" x14ac:dyDescent="0.25">
      <c r="A5" s="2" t="s">
        <v>353</v>
      </c>
      <c r="B5" s="71">
        <v>25</v>
      </c>
      <c r="C5" s="82">
        <v>3.44</v>
      </c>
      <c r="D5" s="72">
        <v>1</v>
      </c>
      <c r="E5" s="72">
        <v>0.84</v>
      </c>
      <c r="F5" s="72">
        <v>0.6</v>
      </c>
      <c r="G5" s="72">
        <v>0.4</v>
      </c>
      <c r="H5" s="72">
        <v>0.24</v>
      </c>
      <c r="I5" s="72">
        <v>0.2</v>
      </c>
      <c r="J5" s="72">
        <v>0.12</v>
      </c>
      <c r="K5" s="72">
        <v>0.6</v>
      </c>
      <c r="L5" s="72">
        <v>0.12</v>
      </c>
      <c r="M5" s="72">
        <v>0.28000000000000003</v>
      </c>
      <c r="N5" s="72">
        <v>0.12</v>
      </c>
      <c r="O5" s="72">
        <v>0.28000000000000003</v>
      </c>
      <c r="R5" s="4" t="str">
        <f>IF(D5&lt;$Q$1,"No Bet","Bet")</f>
        <v>Bet</v>
      </c>
      <c r="S5" s="4" t="str">
        <f t="shared" ref="S5:U5" si="1">IF(E5&lt;$Q$1,"No Bet","Bet")</f>
        <v>No 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354</v>
      </c>
      <c r="B6" s="71">
        <v>25</v>
      </c>
      <c r="C6" s="82">
        <v>3.08</v>
      </c>
      <c r="D6" s="72">
        <v>0.96</v>
      </c>
      <c r="E6" s="72">
        <v>0.8</v>
      </c>
      <c r="F6" s="72">
        <v>0.68</v>
      </c>
      <c r="G6" s="72">
        <v>0.36</v>
      </c>
      <c r="H6" s="72">
        <v>0.2</v>
      </c>
      <c r="I6" s="72">
        <v>0.08</v>
      </c>
      <c r="J6" s="72">
        <v>0</v>
      </c>
      <c r="K6" s="72">
        <v>0.56000000000000005</v>
      </c>
      <c r="L6" s="72">
        <v>0.28000000000000003</v>
      </c>
      <c r="M6" s="72">
        <v>0.2</v>
      </c>
      <c r="N6" s="72">
        <v>0.24</v>
      </c>
      <c r="O6" s="72">
        <v>0.16</v>
      </c>
      <c r="R6" s="4" t="str">
        <f t="shared" ref="R6:R21" si="2">IF(D6&lt;$Q$1,"No Bet","Bet")</f>
        <v>Bet</v>
      </c>
      <c r="S6" s="4" t="str">
        <f t="shared" ref="S6:S21" si="3">IF(E6&lt;$Q$1,"No Bet","Bet")</f>
        <v>No Bet</v>
      </c>
      <c r="T6" s="4" t="str">
        <f t="shared" ref="T6:T21" si="4">IF(F6&lt;$Q$1,"No Bet","Bet")</f>
        <v>No Bet</v>
      </c>
      <c r="U6" s="4" t="str">
        <f t="shared" ref="U6:U21" si="5">IF(G6&lt;$Q$1,"No Bet","Bet")</f>
        <v>No Bet</v>
      </c>
    </row>
    <row r="7" spans="1:21" x14ac:dyDescent="0.25">
      <c r="A7" s="2" t="s">
        <v>355</v>
      </c>
      <c r="B7" s="71">
        <v>25</v>
      </c>
      <c r="C7" s="82">
        <v>3.04</v>
      </c>
      <c r="D7" s="72">
        <v>1</v>
      </c>
      <c r="E7" s="72">
        <v>0.88</v>
      </c>
      <c r="F7" s="72">
        <v>0.44</v>
      </c>
      <c r="G7" s="72">
        <v>0.36</v>
      </c>
      <c r="H7" s="72">
        <v>0.28000000000000003</v>
      </c>
      <c r="I7" s="72">
        <v>0.04</v>
      </c>
      <c r="J7" s="72">
        <v>0.04</v>
      </c>
      <c r="K7" s="72">
        <v>0.6</v>
      </c>
      <c r="L7" s="72">
        <v>0.12</v>
      </c>
      <c r="M7" s="72">
        <v>0.28000000000000003</v>
      </c>
      <c r="N7" s="72">
        <v>0.12</v>
      </c>
      <c r="O7" s="72">
        <v>0.28000000000000003</v>
      </c>
      <c r="R7" s="4" t="str">
        <f t="shared" si="2"/>
        <v>Bet</v>
      </c>
      <c r="S7" s="4" t="str">
        <f t="shared" si="3"/>
        <v>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356</v>
      </c>
      <c r="B8" s="71">
        <v>25</v>
      </c>
      <c r="C8" s="82">
        <v>2.96</v>
      </c>
      <c r="D8" s="72">
        <v>1</v>
      </c>
      <c r="E8" s="72">
        <v>0.84</v>
      </c>
      <c r="F8" s="72">
        <v>0.52</v>
      </c>
      <c r="G8" s="72">
        <v>0.32</v>
      </c>
      <c r="H8" s="72">
        <v>0.12</v>
      </c>
      <c r="I8" s="72">
        <v>0.08</v>
      </c>
      <c r="J8" s="72">
        <v>0.04</v>
      </c>
      <c r="K8" s="72">
        <v>0.56000000000000005</v>
      </c>
      <c r="L8" s="72">
        <v>0.28000000000000003</v>
      </c>
      <c r="M8" s="72">
        <v>0.16</v>
      </c>
      <c r="N8" s="72">
        <v>0.28000000000000003</v>
      </c>
      <c r="O8" s="72">
        <v>0.16</v>
      </c>
      <c r="R8" s="4" t="str">
        <f t="shared" si="2"/>
        <v>Bet</v>
      </c>
      <c r="S8" s="4" t="str">
        <f t="shared" si="3"/>
        <v>No 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357</v>
      </c>
      <c r="B9" s="71">
        <v>25</v>
      </c>
      <c r="C9" s="82">
        <v>2.96</v>
      </c>
      <c r="D9" s="72">
        <v>0.92</v>
      </c>
      <c r="E9" s="72">
        <v>0.8</v>
      </c>
      <c r="F9" s="72">
        <v>0.52</v>
      </c>
      <c r="G9" s="72">
        <v>0.28000000000000003</v>
      </c>
      <c r="H9" s="72">
        <v>0.16</v>
      </c>
      <c r="I9" s="72">
        <v>0.12</v>
      </c>
      <c r="J9" s="72">
        <v>0.12</v>
      </c>
      <c r="K9" s="72">
        <v>0.56000000000000005</v>
      </c>
      <c r="L9" s="72">
        <v>0.28000000000000003</v>
      </c>
      <c r="M9" s="72">
        <v>0.24</v>
      </c>
      <c r="N9" s="72">
        <v>0.2</v>
      </c>
      <c r="O9" s="72">
        <v>0.16</v>
      </c>
      <c r="R9" s="4" t="str">
        <f t="shared" si="2"/>
        <v>Bet</v>
      </c>
      <c r="S9" s="4" t="str">
        <f t="shared" si="3"/>
        <v>No 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358</v>
      </c>
      <c r="B10" s="71">
        <v>25</v>
      </c>
      <c r="C10" s="82">
        <v>2.8</v>
      </c>
      <c r="D10" s="72">
        <v>0.88</v>
      </c>
      <c r="E10" s="72">
        <v>0.68</v>
      </c>
      <c r="F10" s="72">
        <v>0.52</v>
      </c>
      <c r="G10" s="72">
        <v>0.44</v>
      </c>
      <c r="H10" s="72">
        <v>0.16</v>
      </c>
      <c r="I10" s="72">
        <v>0.08</v>
      </c>
      <c r="J10" s="72">
        <v>0.04</v>
      </c>
      <c r="K10" s="72">
        <v>0.64</v>
      </c>
      <c r="L10" s="72">
        <v>0.28000000000000003</v>
      </c>
      <c r="M10" s="72">
        <v>0.2</v>
      </c>
      <c r="N10" s="72">
        <v>0.16</v>
      </c>
      <c r="O10" s="72">
        <v>0.08</v>
      </c>
      <c r="R10" s="4" t="str">
        <f t="shared" si="2"/>
        <v>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359</v>
      </c>
      <c r="B11" s="71">
        <v>25</v>
      </c>
      <c r="C11" s="82">
        <v>2.76</v>
      </c>
      <c r="D11" s="72">
        <v>1</v>
      </c>
      <c r="E11" s="72">
        <v>0.8</v>
      </c>
      <c r="F11" s="72">
        <v>0.56000000000000005</v>
      </c>
      <c r="G11" s="72">
        <v>0.32</v>
      </c>
      <c r="H11" s="72">
        <v>0.08</v>
      </c>
      <c r="I11" s="72">
        <v>0</v>
      </c>
      <c r="J11" s="72">
        <v>0</v>
      </c>
      <c r="K11" s="72">
        <v>0.56000000000000005</v>
      </c>
      <c r="L11" s="72">
        <v>0.4</v>
      </c>
      <c r="M11" s="72">
        <v>0.04</v>
      </c>
      <c r="N11" s="72">
        <v>0.4</v>
      </c>
      <c r="O11" s="72">
        <v>0.04</v>
      </c>
      <c r="R11" s="4" t="str">
        <f t="shared" si="2"/>
        <v>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360</v>
      </c>
      <c r="B12" s="71">
        <v>25</v>
      </c>
      <c r="C12" s="82">
        <v>2.6</v>
      </c>
      <c r="D12" s="72">
        <v>0.92</v>
      </c>
      <c r="E12" s="72">
        <v>0.76</v>
      </c>
      <c r="F12" s="72">
        <v>0.56000000000000005</v>
      </c>
      <c r="G12" s="72">
        <v>0.24</v>
      </c>
      <c r="H12" s="72">
        <v>0.04</v>
      </c>
      <c r="I12" s="72">
        <v>0.04</v>
      </c>
      <c r="J12" s="72">
        <v>0.04</v>
      </c>
      <c r="K12" s="72">
        <v>0.52</v>
      </c>
      <c r="L12" s="72">
        <v>0.2</v>
      </c>
      <c r="M12" s="72">
        <v>0.36</v>
      </c>
      <c r="N12" s="72">
        <v>0.12</v>
      </c>
      <c r="O12" s="72">
        <v>0.28000000000000003</v>
      </c>
      <c r="R12" s="4" t="str">
        <f t="shared" si="2"/>
        <v>Bet</v>
      </c>
      <c r="S12" s="4" t="str">
        <f t="shared" si="3"/>
        <v>No 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361</v>
      </c>
      <c r="B13" s="71">
        <v>25</v>
      </c>
      <c r="C13" s="82">
        <v>2.56</v>
      </c>
      <c r="D13" s="72">
        <v>0.92</v>
      </c>
      <c r="E13" s="72">
        <v>0.64</v>
      </c>
      <c r="F13" s="72">
        <v>0.48</v>
      </c>
      <c r="G13" s="72">
        <v>0.28000000000000003</v>
      </c>
      <c r="H13" s="72">
        <v>0.12</v>
      </c>
      <c r="I13" s="72">
        <v>0.08</v>
      </c>
      <c r="J13" s="72">
        <v>0.04</v>
      </c>
      <c r="K13" s="72">
        <v>0.4</v>
      </c>
      <c r="L13" s="72">
        <v>0.2</v>
      </c>
      <c r="M13" s="72">
        <v>0.48</v>
      </c>
      <c r="N13" s="72">
        <v>0.12</v>
      </c>
      <c r="O13" s="72">
        <v>0.4</v>
      </c>
      <c r="R13" s="4" t="str">
        <f t="shared" si="2"/>
        <v>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362</v>
      </c>
      <c r="B14" s="71">
        <v>25</v>
      </c>
      <c r="C14" s="82">
        <v>2.48</v>
      </c>
      <c r="D14" s="72">
        <v>0.88</v>
      </c>
      <c r="E14" s="72">
        <v>0.76</v>
      </c>
      <c r="F14" s="72">
        <v>0.48</v>
      </c>
      <c r="G14" s="72">
        <v>0.32</v>
      </c>
      <c r="H14" s="72">
        <v>0.04</v>
      </c>
      <c r="I14" s="72">
        <v>0</v>
      </c>
      <c r="J14" s="72">
        <v>0</v>
      </c>
      <c r="K14" s="72">
        <v>0.56000000000000005</v>
      </c>
      <c r="L14" s="72">
        <v>0.36</v>
      </c>
      <c r="M14" s="72">
        <v>0.2</v>
      </c>
      <c r="N14" s="72">
        <v>0.24</v>
      </c>
      <c r="O14" s="72">
        <v>0.08</v>
      </c>
      <c r="R14" s="4" t="str">
        <f t="shared" si="2"/>
        <v>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363</v>
      </c>
      <c r="B15" s="71">
        <v>25</v>
      </c>
      <c r="C15" s="82">
        <v>2.36</v>
      </c>
      <c r="D15" s="72">
        <v>0.96</v>
      </c>
      <c r="E15" s="72">
        <v>0.76</v>
      </c>
      <c r="F15" s="72">
        <v>0.4</v>
      </c>
      <c r="G15" s="72">
        <v>0.2</v>
      </c>
      <c r="H15" s="72">
        <v>0.04</v>
      </c>
      <c r="I15" s="72">
        <v>0</v>
      </c>
      <c r="J15" s="72">
        <v>0</v>
      </c>
      <c r="K15" s="72">
        <v>0.48</v>
      </c>
      <c r="L15" s="72">
        <v>0.24</v>
      </c>
      <c r="M15" s="72">
        <v>0.32</v>
      </c>
      <c r="N15" s="72">
        <v>0.2</v>
      </c>
      <c r="O15" s="72">
        <v>0.28000000000000003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364</v>
      </c>
      <c r="B16" s="71">
        <v>25</v>
      </c>
      <c r="C16" s="82">
        <v>2.2400000000000002</v>
      </c>
      <c r="D16" s="72">
        <v>0.92</v>
      </c>
      <c r="E16" s="72">
        <v>0.64</v>
      </c>
      <c r="F16" s="72">
        <v>0.36</v>
      </c>
      <c r="G16" s="72">
        <v>0.2</v>
      </c>
      <c r="H16" s="72">
        <v>0.08</v>
      </c>
      <c r="I16" s="72">
        <v>0.04</v>
      </c>
      <c r="J16" s="72">
        <v>0</v>
      </c>
      <c r="K16" s="72">
        <v>0.36</v>
      </c>
      <c r="L16" s="72">
        <v>0.44</v>
      </c>
      <c r="M16" s="72">
        <v>0.28000000000000003</v>
      </c>
      <c r="N16" s="72">
        <v>0.36</v>
      </c>
      <c r="O16" s="72">
        <v>0.2</v>
      </c>
      <c r="R16" s="4" t="str">
        <f t="shared" si="2"/>
        <v>Bet</v>
      </c>
      <c r="S16" s="4" t="str">
        <f t="shared" si="3"/>
        <v>No 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365</v>
      </c>
      <c r="B17" s="71">
        <v>25</v>
      </c>
      <c r="C17" s="82">
        <v>2.16</v>
      </c>
      <c r="D17" s="72">
        <v>0.92</v>
      </c>
      <c r="E17" s="72">
        <v>0.72</v>
      </c>
      <c r="F17" s="72">
        <v>0.32</v>
      </c>
      <c r="G17" s="72">
        <v>0.16</v>
      </c>
      <c r="H17" s="72">
        <v>0.04</v>
      </c>
      <c r="I17" s="72">
        <v>0</v>
      </c>
      <c r="J17" s="72">
        <v>0</v>
      </c>
      <c r="K17" s="72">
        <v>0.44</v>
      </c>
      <c r="L17" s="72">
        <v>0.24</v>
      </c>
      <c r="M17" s="72">
        <v>0.4</v>
      </c>
      <c r="N17" s="72">
        <v>0.16</v>
      </c>
      <c r="O17" s="72">
        <v>0.32</v>
      </c>
      <c r="R17" s="4" t="str">
        <f t="shared" si="2"/>
        <v>Bet</v>
      </c>
      <c r="S17" s="4" t="str">
        <f t="shared" si="3"/>
        <v>No 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366</v>
      </c>
      <c r="B18" s="71">
        <v>25</v>
      </c>
      <c r="C18" s="82">
        <v>2.04</v>
      </c>
      <c r="D18" s="72">
        <v>0.92</v>
      </c>
      <c r="E18" s="72">
        <v>0.52</v>
      </c>
      <c r="F18" s="72">
        <v>0.28000000000000003</v>
      </c>
      <c r="G18" s="72">
        <v>0.2</v>
      </c>
      <c r="H18" s="72">
        <v>0.08</v>
      </c>
      <c r="I18" s="72">
        <v>0.04</v>
      </c>
      <c r="J18" s="72">
        <v>0</v>
      </c>
      <c r="K18" s="72">
        <v>0.32</v>
      </c>
      <c r="L18" s="72">
        <v>0.48</v>
      </c>
      <c r="M18" s="72">
        <v>0.28000000000000003</v>
      </c>
      <c r="N18" s="72">
        <v>0.4</v>
      </c>
      <c r="O18" s="72">
        <v>0.2</v>
      </c>
      <c r="R18" s="4" t="str">
        <f t="shared" si="2"/>
        <v>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367</v>
      </c>
      <c r="B19" s="71">
        <v>25</v>
      </c>
      <c r="C19" s="82">
        <v>2</v>
      </c>
      <c r="D19" s="72">
        <v>0.88</v>
      </c>
      <c r="E19" s="72">
        <v>0.64</v>
      </c>
      <c r="F19" s="72">
        <v>0.32</v>
      </c>
      <c r="G19" s="72">
        <v>0.16</v>
      </c>
      <c r="H19" s="72">
        <v>0</v>
      </c>
      <c r="I19" s="72">
        <v>0</v>
      </c>
      <c r="J19" s="72">
        <v>0</v>
      </c>
      <c r="K19" s="72">
        <v>0.48</v>
      </c>
      <c r="L19" s="72">
        <v>0.32</v>
      </c>
      <c r="M19" s="72">
        <v>0.32</v>
      </c>
      <c r="N19" s="72">
        <v>0.2</v>
      </c>
      <c r="O19" s="72">
        <v>0.2</v>
      </c>
      <c r="R19" s="4" t="str">
        <f t="shared" si="2"/>
        <v>Bet</v>
      </c>
      <c r="S19" s="4" t="str">
        <f t="shared" si="3"/>
        <v>No 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2" t="s">
        <v>368</v>
      </c>
      <c r="B20" s="71">
        <v>25</v>
      </c>
      <c r="C20" s="82">
        <v>1.84</v>
      </c>
      <c r="D20" s="72">
        <v>0.92</v>
      </c>
      <c r="E20" s="72">
        <v>0.64</v>
      </c>
      <c r="F20" s="72">
        <v>0.28000000000000003</v>
      </c>
      <c r="G20" s="72">
        <v>0</v>
      </c>
      <c r="H20" s="72">
        <v>0</v>
      </c>
      <c r="I20" s="72">
        <v>0</v>
      </c>
      <c r="J20" s="72">
        <v>0</v>
      </c>
      <c r="K20" s="72">
        <v>0.24</v>
      </c>
      <c r="L20" s="72">
        <v>0.48</v>
      </c>
      <c r="M20" s="72">
        <v>0.36</v>
      </c>
      <c r="N20" s="72">
        <v>0.4</v>
      </c>
      <c r="O20" s="72">
        <v>0.28000000000000003</v>
      </c>
      <c r="R20" s="4" t="str">
        <f t="shared" si="2"/>
        <v>Bet</v>
      </c>
      <c r="S20" s="4" t="str">
        <f t="shared" si="3"/>
        <v>No Bet</v>
      </c>
      <c r="T20" s="4" t="str">
        <f t="shared" si="4"/>
        <v>No Bet</v>
      </c>
      <c r="U20" s="4" t="str">
        <f t="shared" si="5"/>
        <v>No Bet</v>
      </c>
    </row>
    <row r="21" spans="1:21" x14ac:dyDescent="0.25">
      <c r="A21" s="2" t="s">
        <v>369</v>
      </c>
      <c r="B21" s="71">
        <v>25</v>
      </c>
      <c r="C21" s="82">
        <v>1.76</v>
      </c>
      <c r="D21" s="72">
        <v>0.88</v>
      </c>
      <c r="E21" s="72">
        <v>0.52</v>
      </c>
      <c r="F21" s="72">
        <v>0.2</v>
      </c>
      <c r="G21" s="72">
        <v>0.12</v>
      </c>
      <c r="H21" s="72">
        <v>0.04</v>
      </c>
      <c r="I21" s="72">
        <v>0</v>
      </c>
      <c r="J21" s="72">
        <v>0</v>
      </c>
      <c r="K21" s="72">
        <v>0.36</v>
      </c>
      <c r="L21" s="72">
        <v>0.24</v>
      </c>
      <c r="M21" s="72">
        <v>0.52</v>
      </c>
      <c r="N21" s="72">
        <v>0.12</v>
      </c>
      <c r="O21" s="72">
        <v>0.4</v>
      </c>
      <c r="R21" s="4" t="str">
        <f t="shared" si="2"/>
        <v>Bet</v>
      </c>
      <c r="S21" s="4" t="str">
        <f t="shared" si="3"/>
        <v>No Bet</v>
      </c>
      <c r="T21" s="4" t="str">
        <f t="shared" si="4"/>
        <v>No Bet</v>
      </c>
      <c r="U21" s="4" t="str">
        <f t="shared" si="5"/>
        <v>No Bet</v>
      </c>
    </row>
    <row r="22" spans="1:21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23" spans="1:21" ht="15.75" thickBot="1" x14ac:dyDescent="0.3">
      <c r="A23" s="83" t="s">
        <v>40</v>
      </c>
      <c r="B23" s="57"/>
      <c r="C23" s="57"/>
      <c r="D23" s="84">
        <v>0.93799999999999994</v>
      </c>
      <c r="E23" s="84">
        <v>0.72399999999999998</v>
      </c>
      <c r="F23" s="84">
        <v>0.45300000000000001</v>
      </c>
      <c r="G23" s="84">
        <v>0.26700000000000002</v>
      </c>
      <c r="H23" s="84">
        <v>0.111</v>
      </c>
      <c r="I23" s="84">
        <v>5.2999999999999999E-2</v>
      </c>
      <c r="J23" s="84">
        <v>3.1E-2</v>
      </c>
      <c r="K23" s="84">
        <v>0.498</v>
      </c>
      <c r="L23" s="84">
        <v>0.28199999999999997</v>
      </c>
      <c r="M23" s="84">
        <v>0.28199999999999997</v>
      </c>
      <c r="N23" s="84">
        <v>0.22</v>
      </c>
      <c r="O23" s="84">
        <v>0.22</v>
      </c>
    </row>
    <row r="24" spans="1:21" ht="15.75" thickBot="1" x14ac:dyDescent="0.3">
      <c r="A24" s="85" t="s">
        <v>41</v>
      </c>
      <c r="B24" s="81" t="s">
        <v>2</v>
      </c>
      <c r="C24" s="81" t="s">
        <v>3</v>
      </c>
      <c r="D24" s="81" t="s">
        <v>4</v>
      </c>
      <c r="E24" s="81" t="s">
        <v>5</v>
      </c>
      <c r="F24" s="81" t="s">
        <v>6</v>
      </c>
      <c r="G24" s="81" t="s">
        <v>7</v>
      </c>
      <c r="H24" s="81" t="s">
        <v>8</v>
      </c>
      <c r="I24" s="81" t="s">
        <v>9</v>
      </c>
      <c r="J24" s="81" t="s">
        <v>10</v>
      </c>
      <c r="K24" s="81" t="s">
        <v>11</v>
      </c>
      <c r="L24" s="81" t="s">
        <v>12</v>
      </c>
      <c r="M24" s="81" t="s">
        <v>13</v>
      </c>
      <c r="N24" s="81" t="s">
        <v>14</v>
      </c>
      <c r="O24" s="81" t="s">
        <v>15</v>
      </c>
      <c r="R24" s="6">
        <v>0.5</v>
      </c>
      <c r="S24" s="7">
        <v>1.5</v>
      </c>
      <c r="T24" s="7">
        <v>2.5</v>
      </c>
      <c r="U24" s="8">
        <v>3.5</v>
      </c>
    </row>
    <row r="25" spans="1:21" x14ac:dyDescent="0.25">
      <c r="A25" s="85"/>
      <c r="B25" s="2" t="s">
        <v>353</v>
      </c>
      <c r="C25" s="71">
        <v>12</v>
      </c>
      <c r="D25" s="82">
        <v>3.92</v>
      </c>
      <c r="E25" s="72">
        <v>1</v>
      </c>
      <c r="F25" s="72">
        <v>0.83</v>
      </c>
      <c r="G25" s="72">
        <v>0.67</v>
      </c>
      <c r="H25" s="72">
        <v>0.57999999999999996</v>
      </c>
      <c r="I25" s="72">
        <v>0.33</v>
      </c>
      <c r="J25" s="72">
        <v>0.25</v>
      </c>
      <c r="K25" s="72">
        <v>0.17</v>
      </c>
      <c r="L25" s="72">
        <v>0.42</v>
      </c>
      <c r="M25" s="72">
        <v>0.17</v>
      </c>
      <c r="N25" s="72">
        <v>0.42</v>
      </c>
      <c r="O25" s="72">
        <v>0.17</v>
      </c>
      <c r="P25" s="72">
        <v>0.42</v>
      </c>
      <c r="R25" s="4" t="str">
        <f>IF(E25&lt;$Q$1,"No Bet","Bet")</f>
        <v>Bet</v>
      </c>
      <c r="S25" s="4" t="str">
        <f t="shared" ref="S25:U25" si="6">IF(F25&lt;$Q$1,"No Bet","Bet")</f>
        <v>No Bet</v>
      </c>
      <c r="T25" s="4" t="str">
        <f t="shared" si="6"/>
        <v>No Bet</v>
      </c>
      <c r="U25" s="4" t="str">
        <f t="shared" si="6"/>
        <v>No Bet</v>
      </c>
    </row>
    <row r="26" spans="1:21" x14ac:dyDescent="0.25">
      <c r="A26" s="2" t="s">
        <v>352</v>
      </c>
      <c r="B26" s="71">
        <v>12</v>
      </c>
      <c r="C26" s="82">
        <v>3.67</v>
      </c>
      <c r="D26" s="72">
        <v>1</v>
      </c>
      <c r="E26" s="72">
        <v>0.83</v>
      </c>
      <c r="F26" s="72">
        <v>0.67</v>
      </c>
      <c r="G26" s="72">
        <v>0.5</v>
      </c>
      <c r="H26" s="72">
        <v>0.33</v>
      </c>
      <c r="I26" s="72">
        <v>0.17</v>
      </c>
      <c r="J26" s="72">
        <v>0.08</v>
      </c>
      <c r="K26" s="72">
        <v>0.67</v>
      </c>
      <c r="L26" s="72">
        <v>0.17</v>
      </c>
      <c r="M26" s="72">
        <v>0.17</v>
      </c>
      <c r="N26" s="72">
        <v>0.17</v>
      </c>
      <c r="O26" s="72">
        <v>0.17</v>
      </c>
      <c r="R26" s="4" t="str">
        <f>IF(D26&lt;$Q$1,"No Bet","Bet")</f>
        <v>Bet</v>
      </c>
      <c r="S26" s="4" t="str">
        <f t="shared" ref="S26:U26" si="7">IF(E26&lt;$Q$1,"No Bet","Bet")</f>
        <v>No Bet</v>
      </c>
      <c r="T26" s="4" t="str">
        <f t="shared" si="7"/>
        <v>No Bet</v>
      </c>
      <c r="U26" s="4" t="str">
        <f t="shared" si="7"/>
        <v>No Bet</v>
      </c>
    </row>
    <row r="27" spans="1:21" x14ac:dyDescent="0.25">
      <c r="A27" s="2" t="s">
        <v>357</v>
      </c>
      <c r="B27" s="71">
        <v>12</v>
      </c>
      <c r="C27" s="82">
        <v>3.17</v>
      </c>
      <c r="D27" s="72">
        <v>0.92</v>
      </c>
      <c r="E27" s="72">
        <v>0.83</v>
      </c>
      <c r="F27" s="72">
        <v>0.57999999999999996</v>
      </c>
      <c r="G27" s="72">
        <v>0.33</v>
      </c>
      <c r="H27" s="72">
        <v>0.17</v>
      </c>
      <c r="I27" s="72">
        <v>0.17</v>
      </c>
      <c r="J27" s="72">
        <v>0.17</v>
      </c>
      <c r="K27" s="72">
        <v>0.75</v>
      </c>
      <c r="L27" s="72">
        <v>0.25</v>
      </c>
      <c r="M27" s="72">
        <v>0.08</v>
      </c>
      <c r="N27" s="72">
        <v>0.17</v>
      </c>
      <c r="O27" s="72">
        <v>0</v>
      </c>
      <c r="R27" s="4" t="str">
        <f t="shared" ref="R27:R42" si="8">IF(D27&lt;$Q$1,"No Bet","Bet")</f>
        <v>Bet</v>
      </c>
      <c r="S27" s="4" t="str">
        <f t="shared" ref="S27:S42" si="9">IF(E27&lt;$Q$1,"No Bet","Bet")</f>
        <v>No Bet</v>
      </c>
      <c r="T27" s="4" t="str">
        <f t="shared" ref="T27:T42" si="10">IF(F27&lt;$Q$1,"No Bet","Bet")</f>
        <v>No Bet</v>
      </c>
      <c r="U27" s="4" t="str">
        <f t="shared" ref="U27:U42" si="11">IF(G27&lt;$Q$1,"No Bet","Bet")</f>
        <v>No Bet</v>
      </c>
    </row>
    <row r="28" spans="1:21" x14ac:dyDescent="0.25">
      <c r="A28" s="2" t="s">
        <v>361</v>
      </c>
      <c r="B28" s="71">
        <v>12</v>
      </c>
      <c r="C28" s="82">
        <v>3</v>
      </c>
      <c r="D28" s="72">
        <v>1</v>
      </c>
      <c r="E28" s="72">
        <v>0.67</v>
      </c>
      <c r="F28" s="72">
        <v>0.5</v>
      </c>
      <c r="G28" s="72">
        <v>0.42</v>
      </c>
      <c r="H28" s="72">
        <v>0.17</v>
      </c>
      <c r="I28" s="72">
        <v>0.17</v>
      </c>
      <c r="J28" s="72">
        <v>0.08</v>
      </c>
      <c r="K28" s="72">
        <v>0.42</v>
      </c>
      <c r="L28" s="72">
        <v>0.17</v>
      </c>
      <c r="M28" s="72">
        <v>0.42</v>
      </c>
      <c r="N28" s="72">
        <v>0.17</v>
      </c>
      <c r="O28" s="72">
        <v>0.42</v>
      </c>
      <c r="R28" s="4" t="str">
        <f t="shared" si="8"/>
        <v>Bet</v>
      </c>
      <c r="S28" s="4" t="str">
        <f t="shared" si="9"/>
        <v>No Bet</v>
      </c>
      <c r="T28" s="4" t="str">
        <f t="shared" si="10"/>
        <v>No Bet</v>
      </c>
      <c r="U28" s="4" t="str">
        <f t="shared" si="11"/>
        <v>No Bet</v>
      </c>
    </row>
    <row r="29" spans="1:21" x14ac:dyDescent="0.25">
      <c r="A29" s="2" t="s">
        <v>355</v>
      </c>
      <c r="B29" s="71">
        <v>13</v>
      </c>
      <c r="C29" s="82">
        <v>2.92</v>
      </c>
      <c r="D29" s="72">
        <v>1</v>
      </c>
      <c r="E29" s="72">
        <v>0.92</v>
      </c>
      <c r="F29" s="72">
        <v>0.46</v>
      </c>
      <c r="G29" s="72">
        <v>0.31</v>
      </c>
      <c r="H29" s="72">
        <v>0.23</v>
      </c>
      <c r="I29" s="72">
        <v>0</v>
      </c>
      <c r="J29" s="72">
        <v>0</v>
      </c>
      <c r="K29" s="72">
        <v>0.69</v>
      </c>
      <c r="L29" s="72">
        <v>0.08</v>
      </c>
      <c r="M29" s="72">
        <v>0.23</v>
      </c>
      <c r="N29" s="72">
        <v>0.08</v>
      </c>
      <c r="O29" s="72">
        <v>0.23</v>
      </c>
      <c r="R29" s="4" t="str">
        <f t="shared" si="8"/>
        <v>Bet</v>
      </c>
      <c r="S29" s="4" t="str">
        <f t="shared" si="9"/>
        <v>Bet</v>
      </c>
      <c r="T29" s="4" t="str">
        <f t="shared" si="10"/>
        <v>No Bet</v>
      </c>
      <c r="U29" s="4" t="str">
        <f t="shared" si="11"/>
        <v>No Bet</v>
      </c>
    </row>
    <row r="30" spans="1:21" x14ac:dyDescent="0.25">
      <c r="A30" s="2" t="s">
        <v>360</v>
      </c>
      <c r="B30" s="71">
        <v>13</v>
      </c>
      <c r="C30" s="82">
        <v>2.85</v>
      </c>
      <c r="D30" s="72">
        <v>0.92</v>
      </c>
      <c r="E30" s="72">
        <v>0.92</v>
      </c>
      <c r="F30" s="72">
        <v>0.69</v>
      </c>
      <c r="G30" s="72">
        <v>0.31</v>
      </c>
      <c r="H30" s="72">
        <v>0</v>
      </c>
      <c r="I30" s="72">
        <v>0</v>
      </c>
      <c r="J30" s="72">
        <v>0</v>
      </c>
      <c r="K30" s="72">
        <v>0.62</v>
      </c>
      <c r="L30" s="72">
        <v>0.23</v>
      </c>
      <c r="M30" s="72">
        <v>0.23</v>
      </c>
      <c r="N30" s="72">
        <v>0.15</v>
      </c>
      <c r="O30" s="72">
        <v>0.15</v>
      </c>
      <c r="R30" s="4" t="str">
        <f t="shared" si="8"/>
        <v>Bet</v>
      </c>
      <c r="S30" s="4" t="str">
        <f t="shared" si="9"/>
        <v>Bet</v>
      </c>
      <c r="T30" s="4" t="str">
        <f t="shared" si="10"/>
        <v>No Bet</v>
      </c>
      <c r="U30" s="4" t="str">
        <f t="shared" si="11"/>
        <v>No Bet</v>
      </c>
    </row>
    <row r="31" spans="1:21" x14ac:dyDescent="0.25">
      <c r="A31" s="2" t="s">
        <v>359</v>
      </c>
      <c r="B31" s="71">
        <v>12</v>
      </c>
      <c r="C31" s="82">
        <v>2.83</v>
      </c>
      <c r="D31" s="72">
        <v>1</v>
      </c>
      <c r="E31" s="72">
        <v>0.83</v>
      </c>
      <c r="F31" s="72">
        <v>0.67</v>
      </c>
      <c r="G31" s="72">
        <v>0.25</v>
      </c>
      <c r="H31" s="72">
        <v>0.08</v>
      </c>
      <c r="I31" s="72">
        <v>0</v>
      </c>
      <c r="J31" s="72">
        <v>0</v>
      </c>
      <c r="K31" s="72">
        <v>0.5</v>
      </c>
      <c r="L31" s="72">
        <v>0.5</v>
      </c>
      <c r="M31" s="72">
        <v>0</v>
      </c>
      <c r="N31" s="72">
        <v>0.5</v>
      </c>
      <c r="O31" s="72">
        <v>0</v>
      </c>
      <c r="R31" s="4" t="str">
        <f t="shared" si="8"/>
        <v>Bet</v>
      </c>
      <c r="S31" s="4" t="str">
        <f t="shared" si="9"/>
        <v>No Bet</v>
      </c>
      <c r="T31" s="4" t="str">
        <f t="shared" si="10"/>
        <v>No Bet</v>
      </c>
      <c r="U31" s="4" t="str">
        <f t="shared" si="11"/>
        <v>No Bet</v>
      </c>
    </row>
    <row r="32" spans="1:21" x14ac:dyDescent="0.25">
      <c r="A32" s="2" t="s">
        <v>354</v>
      </c>
      <c r="B32" s="71">
        <v>13</v>
      </c>
      <c r="C32" s="82">
        <v>2.69</v>
      </c>
      <c r="D32" s="72">
        <v>0.92</v>
      </c>
      <c r="E32" s="72">
        <v>0.69</v>
      </c>
      <c r="F32" s="72">
        <v>0.62</v>
      </c>
      <c r="G32" s="72">
        <v>0.38</v>
      </c>
      <c r="H32" s="72">
        <v>0.08</v>
      </c>
      <c r="I32" s="72">
        <v>0</v>
      </c>
      <c r="J32" s="72">
        <v>0</v>
      </c>
      <c r="K32" s="72">
        <v>0.62</v>
      </c>
      <c r="L32" s="72">
        <v>0.31</v>
      </c>
      <c r="M32" s="72">
        <v>0.15</v>
      </c>
      <c r="N32" s="72">
        <v>0.23</v>
      </c>
      <c r="O32" s="72">
        <v>0.08</v>
      </c>
      <c r="R32" s="4" t="str">
        <f t="shared" si="8"/>
        <v>Bet</v>
      </c>
      <c r="S32" s="4" t="str">
        <f t="shared" si="9"/>
        <v>No Bet</v>
      </c>
      <c r="T32" s="4" t="str">
        <f t="shared" si="10"/>
        <v>No Bet</v>
      </c>
      <c r="U32" s="4" t="str">
        <f t="shared" si="11"/>
        <v>No Bet</v>
      </c>
    </row>
    <row r="33" spans="1:21" x14ac:dyDescent="0.25">
      <c r="A33" s="2" t="s">
        <v>356</v>
      </c>
      <c r="B33" s="71">
        <v>12</v>
      </c>
      <c r="C33" s="82">
        <v>2.67</v>
      </c>
      <c r="D33" s="72">
        <v>1</v>
      </c>
      <c r="E33" s="72">
        <v>0.75</v>
      </c>
      <c r="F33" s="72">
        <v>0.5</v>
      </c>
      <c r="G33" s="72">
        <v>0.25</v>
      </c>
      <c r="H33" s="72">
        <v>0.08</v>
      </c>
      <c r="I33" s="72">
        <v>0.08</v>
      </c>
      <c r="J33" s="72">
        <v>0</v>
      </c>
      <c r="K33" s="72">
        <v>0.33</v>
      </c>
      <c r="L33" s="72">
        <v>0.5</v>
      </c>
      <c r="M33" s="72">
        <v>0.17</v>
      </c>
      <c r="N33" s="72">
        <v>0.5</v>
      </c>
      <c r="O33" s="72">
        <v>0.17</v>
      </c>
      <c r="R33" s="4" t="str">
        <f t="shared" si="8"/>
        <v>Bet</v>
      </c>
      <c r="S33" s="4" t="str">
        <f t="shared" si="9"/>
        <v>No Bet</v>
      </c>
      <c r="T33" s="4" t="str">
        <f t="shared" si="10"/>
        <v>No Bet</v>
      </c>
      <c r="U33" s="4" t="str">
        <f t="shared" si="11"/>
        <v>No Bet</v>
      </c>
    </row>
    <row r="34" spans="1:21" x14ac:dyDescent="0.25">
      <c r="A34" s="2" t="s">
        <v>365</v>
      </c>
      <c r="B34" s="71">
        <v>13</v>
      </c>
      <c r="C34" s="82">
        <v>2.62</v>
      </c>
      <c r="D34" s="72">
        <v>0.92</v>
      </c>
      <c r="E34" s="72">
        <v>0.92</v>
      </c>
      <c r="F34" s="72">
        <v>0.46</v>
      </c>
      <c r="G34" s="72">
        <v>0.23</v>
      </c>
      <c r="H34" s="72">
        <v>0.08</v>
      </c>
      <c r="I34" s="72">
        <v>0</v>
      </c>
      <c r="J34" s="72">
        <v>0</v>
      </c>
      <c r="K34" s="72">
        <v>0.69</v>
      </c>
      <c r="L34" s="72">
        <v>0.15</v>
      </c>
      <c r="M34" s="72">
        <v>0.23</v>
      </c>
      <c r="N34" s="72">
        <v>0.08</v>
      </c>
      <c r="O34" s="72">
        <v>0.15</v>
      </c>
      <c r="R34" s="4" t="str">
        <f t="shared" si="8"/>
        <v>Bet</v>
      </c>
      <c r="S34" s="4" t="str">
        <f t="shared" si="9"/>
        <v>Bet</v>
      </c>
      <c r="T34" s="4" t="str">
        <f t="shared" si="10"/>
        <v>No Bet</v>
      </c>
      <c r="U34" s="4" t="str">
        <f t="shared" si="11"/>
        <v>No Bet</v>
      </c>
    </row>
    <row r="35" spans="1:21" x14ac:dyDescent="0.25">
      <c r="A35" s="2" t="s">
        <v>363</v>
      </c>
      <c r="B35" s="71">
        <v>12</v>
      </c>
      <c r="C35" s="82">
        <v>2.58</v>
      </c>
      <c r="D35" s="72">
        <v>1</v>
      </c>
      <c r="E35" s="72">
        <v>0.75</v>
      </c>
      <c r="F35" s="72">
        <v>0.5</v>
      </c>
      <c r="G35" s="72">
        <v>0.25</v>
      </c>
      <c r="H35" s="72">
        <v>0.08</v>
      </c>
      <c r="I35" s="72">
        <v>0</v>
      </c>
      <c r="J35" s="72">
        <v>0</v>
      </c>
      <c r="K35" s="72">
        <v>0.5</v>
      </c>
      <c r="L35" s="72">
        <v>0.17</v>
      </c>
      <c r="M35" s="72">
        <v>0.33</v>
      </c>
      <c r="N35" s="72">
        <v>0.17</v>
      </c>
      <c r="O35" s="72">
        <v>0.33</v>
      </c>
      <c r="R35" s="4" t="str">
        <f t="shared" si="8"/>
        <v>Bet</v>
      </c>
      <c r="S35" s="4" t="str">
        <f t="shared" si="9"/>
        <v>No Bet</v>
      </c>
      <c r="T35" s="4" t="str">
        <f t="shared" si="10"/>
        <v>No Bet</v>
      </c>
      <c r="U35" s="4" t="str">
        <f t="shared" si="11"/>
        <v>No Bet</v>
      </c>
    </row>
    <row r="36" spans="1:21" x14ac:dyDescent="0.25">
      <c r="A36" s="2" t="s">
        <v>364</v>
      </c>
      <c r="B36" s="71">
        <v>15</v>
      </c>
      <c r="C36" s="82">
        <v>2.5299999999999998</v>
      </c>
      <c r="D36" s="72">
        <v>1</v>
      </c>
      <c r="E36" s="72">
        <v>0.67</v>
      </c>
      <c r="F36" s="72">
        <v>0.47</v>
      </c>
      <c r="G36" s="72">
        <v>0.27</v>
      </c>
      <c r="H36" s="72">
        <v>7.0000000000000007E-2</v>
      </c>
      <c r="I36" s="72">
        <v>7.0000000000000007E-2</v>
      </c>
      <c r="J36" s="72">
        <v>0</v>
      </c>
      <c r="K36" s="72">
        <v>0.33</v>
      </c>
      <c r="L36" s="72">
        <v>0.47</v>
      </c>
      <c r="M36" s="72">
        <v>0.2</v>
      </c>
      <c r="N36" s="72">
        <v>0.47</v>
      </c>
      <c r="O36" s="72">
        <v>0.2</v>
      </c>
      <c r="R36" s="4" t="str">
        <f t="shared" si="8"/>
        <v>Bet</v>
      </c>
      <c r="S36" s="4" t="str">
        <f t="shared" si="9"/>
        <v>No Bet</v>
      </c>
      <c r="T36" s="4" t="str">
        <f t="shared" si="10"/>
        <v>No Bet</v>
      </c>
      <c r="U36" s="4" t="str">
        <f t="shared" si="11"/>
        <v>No Bet</v>
      </c>
    </row>
    <row r="37" spans="1:21" x14ac:dyDescent="0.25">
      <c r="A37" s="2" t="s">
        <v>358</v>
      </c>
      <c r="B37" s="71">
        <v>12</v>
      </c>
      <c r="C37" s="82">
        <v>2.42</v>
      </c>
      <c r="D37" s="72">
        <v>0.92</v>
      </c>
      <c r="E37" s="72">
        <v>0.57999999999999996</v>
      </c>
      <c r="F37" s="72">
        <v>0.25</v>
      </c>
      <c r="G37" s="72">
        <v>0.25</v>
      </c>
      <c r="H37" s="72">
        <v>0.25</v>
      </c>
      <c r="I37" s="72">
        <v>0.08</v>
      </c>
      <c r="J37" s="72">
        <v>0.08</v>
      </c>
      <c r="K37" s="72">
        <v>0.57999999999999996</v>
      </c>
      <c r="L37" s="72">
        <v>0.33</v>
      </c>
      <c r="M37" s="72">
        <v>0.17</v>
      </c>
      <c r="N37" s="72">
        <v>0.25</v>
      </c>
      <c r="O37" s="72">
        <v>0.08</v>
      </c>
      <c r="R37" s="4" t="str">
        <f t="shared" si="8"/>
        <v>Bet</v>
      </c>
      <c r="S37" s="4" t="str">
        <f t="shared" si="9"/>
        <v>No 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362</v>
      </c>
      <c r="B38" s="71">
        <v>13</v>
      </c>
      <c r="C38" s="82">
        <v>1.92</v>
      </c>
      <c r="D38" s="72">
        <v>0.77</v>
      </c>
      <c r="E38" s="72">
        <v>0.69</v>
      </c>
      <c r="F38" s="72">
        <v>0.23</v>
      </c>
      <c r="G38" s="72">
        <v>0.23</v>
      </c>
      <c r="H38" s="72">
        <v>0</v>
      </c>
      <c r="I38" s="72">
        <v>0</v>
      </c>
      <c r="J38" s="72">
        <v>0</v>
      </c>
      <c r="K38" s="72">
        <v>0.62</v>
      </c>
      <c r="L38" s="72">
        <v>0.31</v>
      </c>
      <c r="M38" s="72">
        <v>0.31</v>
      </c>
      <c r="N38" s="72">
        <v>0.08</v>
      </c>
      <c r="O38" s="72">
        <v>0.08</v>
      </c>
      <c r="R38" s="4" t="str">
        <f t="shared" si="8"/>
        <v>No Bet</v>
      </c>
      <c r="S38" s="4" t="str">
        <f t="shared" si="9"/>
        <v>No 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2" t="s">
        <v>369</v>
      </c>
      <c r="B39" s="71">
        <v>13</v>
      </c>
      <c r="C39" s="82">
        <v>1.77</v>
      </c>
      <c r="D39" s="72">
        <v>0.85</v>
      </c>
      <c r="E39" s="72">
        <v>0.54</v>
      </c>
      <c r="F39" s="72">
        <v>0.23</v>
      </c>
      <c r="G39" s="72">
        <v>0.15</v>
      </c>
      <c r="H39" s="72">
        <v>0</v>
      </c>
      <c r="I39" s="72">
        <v>0</v>
      </c>
      <c r="J39" s="72">
        <v>0</v>
      </c>
      <c r="K39" s="72">
        <v>0.38</v>
      </c>
      <c r="L39" s="72">
        <v>0.23</v>
      </c>
      <c r="M39" s="72">
        <v>0.54</v>
      </c>
      <c r="N39" s="72">
        <v>0.08</v>
      </c>
      <c r="O39" s="72">
        <v>0.38</v>
      </c>
      <c r="R39" s="4" t="str">
        <f t="shared" si="8"/>
        <v>Bet</v>
      </c>
      <c r="S39" s="4" t="str">
        <f t="shared" si="9"/>
        <v>No Bet</v>
      </c>
      <c r="T39" s="4" t="str">
        <f t="shared" si="10"/>
        <v>No Bet</v>
      </c>
      <c r="U39" s="4" t="str">
        <f t="shared" si="11"/>
        <v>No Bet</v>
      </c>
    </row>
    <row r="40" spans="1:21" x14ac:dyDescent="0.25">
      <c r="A40" s="2" t="s">
        <v>368</v>
      </c>
      <c r="B40" s="71">
        <v>12</v>
      </c>
      <c r="C40" s="82">
        <v>1.75</v>
      </c>
      <c r="D40" s="72">
        <v>0.83</v>
      </c>
      <c r="E40" s="72">
        <v>0.5</v>
      </c>
      <c r="F40" s="72">
        <v>0.42</v>
      </c>
      <c r="G40" s="72">
        <v>0</v>
      </c>
      <c r="H40" s="72">
        <v>0</v>
      </c>
      <c r="I40" s="72">
        <v>0</v>
      </c>
      <c r="J40" s="72">
        <v>0</v>
      </c>
      <c r="K40" s="72">
        <v>0.25</v>
      </c>
      <c r="L40" s="72">
        <v>0.57999999999999996</v>
      </c>
      <c r="M40" s="72">
        <v>0.33</v>
      </c>
      <c r="N40" s="72">
        <v>0.42</v>
      </c>
      <c r="O40" s="72">
        <v>0.17</v>
      </c>
      <c r="R40" s="4" t="str">
        <f t="shared" si="8"/>
        <v>No Bet</v>
      </c>
      <c r="S40" s="4" t="str">
        <f t="shared" si="9"/>
        <v>No Bet</v>
      </c>
      <c r="T40" s="4" t="str">
        <f t="shared" si="10"/>
        <v>No Bet</v>
      </c>
      <c r="U40" s="4" t="str">
        <f t="shared" si="11"/>
        <v>No Bet</v>
      </c>
    </row>
    <row r="41" spans="1:21" x14ac:dyDescent="0.25">
      <c r="A41" s="2" t="s">
        <v>367</v>
      </c>
      <c r="B41" s="71">
        <v>12</v>
      </c>
      <c r="C41" s="82">
        <v>1.75</v>
      </c>
      <c r="D41" s="72">
        <v>1</v>
      </c>
      <c r="E41" s="72">
        <v>0.67</v>
      </c>
      <c r="F41" s="72">
        <v>0.08</v>
      </c>
      <c r="G41" s="72">
        <v>0</v>
      </c>
      <c r="H41" s="72">
        <v>0</v>
      </c>
      <c r="I41" s="72">
        <v>0</v>
      </c>
      <c r="J41" s="72">
        <v>0</v>
      </c>
      <c r="K41" s="72">
        <v>0.33</v>
      </c>
      <c r="L41" s="72">
        <v>0.33</v>
      </c>
      <c r="M41" s="72">
        <v>0.33</v>
      </c>
      <c r="N41" s="72">
        <v>0.33</v>
      </c>
      <c r="O41" s="72">
        <v>0.33</v>
      </c>
      <c r="R41" s="4" t="str">
        <f t="shared" si="8"/>
        <v>Bet</v>
      </c>
      <c r="S41" s="4" t="str">
        <f t="shared" si="9"/>
        <v>No Bet</v>
      </c>
      <c r="T41" s="4" t="str">
        <f t="shared" si="10"/>
        <v>No Bet</v>
      </c>
      <c r="U41" s="4" t="str">
        <f t="shared" si="11"/>
        <v>No Bet</v>
      </c>
    </row>
    <row r="42" spans="1:21" x14ac:dyDescent="0.25">
      <c r="A42" s="2" t="s">
        <v>366</v>
      </c>
      <c r="B42" s="71">
        <v>12</v>
      </c>
      <c r="C42" s="82">
        <v>1.58</v>
      </c>
      <c r="D42" s="72">
        <v>0.83</v>
      </c>
      <c r="E42" s="72">
        <v>0.42</v>
      </c>
      <c r="F42" s="72">
        <v>0.17</v>
      </c>
      <c r="G42" s="72">
        <v>0.08</v>
      </c>
      <c r="H42" s="72">
        <v>0.08</v>
      </c>
      <c r="I42" s="72">
        <v>0</v>
      </c>
      <c r="J42" s="72">
        <v>0</v>
      </c>
      <c r="K42" s="72">
        <v>0.25</v>
      </c>
      <c r="L42" s="72">
        <v>0.5</v>
      </c>
      <c r="M42" s="72">
        <v>0.42</v>
      </c>
      <c r="N42" s="72">
        <v>0.33</v>
      </c>
      <c r="O42" s="72">
        <v>0.25</v>
      </c>
      <c r="R42" s="4" t="str">
        <f t="shared" si="8"/>
        <v>No Bet</v>
      </c>
      <c r="S42" s="4" t="str">
        <f t="shared" si="9"/>
        <v>No Bet</v>
      </c>
      <c r="T42" s="4" t="str">
        <f t="shared" si="10"/>
        <v>No Bet</v>
      </c>
      <c r="U42" s="4" t="str">
        <f t="shared" si="11"/>
        <v>No Bet</v>
      </c>
    </row>
    <row r="43" spans="1:2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</row>
    <row r="44" spans="1:21" ht="15.75" thickBot="1" x14ac:dyDescent="0.3">
      <c r="A44" s="83" t="s">
        <v>40</v>
      </c>
      <c r="B44" s="57"/>
      <c r="C44" s="57"/>
      <c r="D44" s="84">
        <v>0.93799999999999994</v>
      </c>
      <c r="E44" s="84">
        <v>0.72399999999999998</v>
      </c>
      <c r="F44" s="84">
        <v>0.45300000000000001</v>
      </c>
      <c r="G44" s="84">
        <v>0.26700000000000002</v>
      </c>
      <c r="H44" s="84">
        <v>0.111</v>
      </c>
      <c r="I44" s="84">
        <v>5.2999999999999999E-2</v>
      </c>
      <c r="J44" s="84">
        <v>3.1E-2</v>
      </c>
      <c r="K44" s="84">
        <v>0.498</v>
      </c>
      <c r="L44" s="84">
        <v>0.30199999999999999</v>
      </c>
      <c r="M44" s="84">
        <v>0.26200000000000001</v>
      </c>
      <c r="N44" s="84">
        <v>0.24</v>
      </c>
      <c r="O44" s="84">
        <v>0.2</v>
      </c>
    </row>
    <row r="45" spans="1:21" ht="15.75" thickBot="1" x14ac:dyDescent="0.3">
      <c r="A45" s="85" t="s">
        <v>42</v>
      </c>
      <c r="B45" s="81" t="s">
        <v>2</v>
      </c>
      <c r="C45" s="81" t="s">
        <v>3</v>
      </c>
      <c r="D45" s="81" t="s">
        <v>4</v>
      </c>
      <c r="E45" s="81" t="s">
        <v>5</v>
      </c>
      <c r="F45" s="81" t="s">
        <v>6</v>
      </c>
      <c r="G45" s="81" t="s">
        <v>7</v>
      </c>
      <c r="H45" s="81" t="s">
        <v>8</v>
      </c>
      <c r="I45" s="81" t="s">
        <v>9</v>
      </c>
      <c r="J45" s="81" t="s">
        <v>10</v>
      </c>
      <c r="K45" s="81" t="s">
        <v>11</v>
      </c>
      <c r="L45" s="81" t="s">
        <v>12</v>
      </c>
      <c r="M45" s="81" t="s">
        <v>13</v>
      </c>
      <c r="N45" s="81" t="s">
        <v>14</v>
      </c>
      <c r="O45" s="81" t="s">
        <v>15</v>
      </c>
      <c r="R45" s="6">
        <v>0.5</v>
      </c>
      <c r="S45" s="7">
        <v>1.5</v>
      </c>
      <c r="T45" s="7">
        <v>2.5</v>
      </c>
      <c r="U45" s="8">
        <v>3.5</v>
      </c>
    </row>
    <row r="46" spans="1:21" x14ac:dyDescent="0.25">
      <c r="A46" s="85"/>
      <c r="B46" s="2" t="s">
        <v>354</v>
      </c>
      <c r="C46" s="71">
        <v>12</v>
      </c>
      <c r="D46" s="82">
        <v>3.5</v>
      </c>
      <c r="E46" s="72">
        <v>1</v>
      </c>
      <c r="F46" s="72">
        <v>0.92</v>
      </c>
      <c r="G46" s="72">
        <v>0.75</v>
      </c>
      <c r="H46" s="72">
        <v>0.33</v>
      </c>
      <c r="I46" s="72">
        <v>0.33</v>
      </c>
      <c r="J46" s="72">
        <v>0.17</v>
      </c>
      <c r="K46" s="72">
        <v>0</v>
      </c>
      <c r="L46" s="72">
        <v>0.5</v>
      </c>
      <c r="M46" s="72">
        <v>0.25</v>
      </c>
      <c r="N46" s="72">
        <v>0.25</v>
      </c>
      <c r="O46" s="72">
        <v>0.25</v>
      </c>
      <c r="P46" s="72">
        <v>0.25</v>
      </c>
      <c r="R46" s="4" t="str">
        <f>IF(E46&lt;$Q$1,"No Bet","Bet")</f>
        <v>Bet</v>
      </c>
      <c r="S46" s="4" t="str">
        <f t="shared" ref="S46:U46" si="12">IF(F46&lt;$Q$1,"No Bet","Bet")</f>
        <v>Bet</v>
      </c>
      <c r="T46" s="4" t="str">
        <f t="shared" si="12"/>
        <v>No Bet</v>
      </c>
      <c r="U46" s="4" t="str">
        <f t="shared" si="12"/>
        <v>No Bet</v>
      </c>
    </row>
    <row r="47" spans="1:21" x14ac:dyDescent="0.25">
      <c r="A47" s="2" t="s">
        <v>352</v>
      </c>
      <c r="B47" s="71">
        <v>13</v>
      </c>
      <c r="C47" s="82">
        <v>3.31</v>
      </c>
      <c r="D47" s="72">
        <v>1</v>
      </c>
      <c r="E47" s="72">
        <v>0.77</v>
      </c>
      <c r="F47" s="72">
        <v>0.62</v>
      </c>
      <c r="G47" s="72">
        <v>0.38</v>
      </c>
      <c r="H47" s="72">
        <v>0.23</v>
      </c>
      <c r="I47" s="72">
        <v>0.15</v>
      </c>
      <c r="J47" s="72">
        <v>0.15</v>
      </c>
      <c r="K47" s="72">
        <v>0.77</v>
      </c>
      <c r="L47" s="72">
        <v>0.08</v>
      </c>
      <c r="M47" s="72">
        <v>0.15</v>
      </c>
      <c r="N47" s="72">
        <v>0.08</v>
      </c>
      <c r="O47" s="72">
        <v>0.15</v>
      </c>
      <c r="R47" s="4" t="str">
        <f>IF(D47&lt;$Q$1,"No Bet","Bet")</f>
        <v>Bet</v>
      </c>
      <c r="S47" s="4" t="str">
        <f t="shared" ref="S47:U47" si="13">IF(E47&lt;$Q$1,"No Bet","Bet")</f>
        <v>No Bet</v>
      </c>
      <c r="T47" s="4" t="str">
        <f t="shared" si="13"/>
        <v>No Bet</v>
      </c>
      <c r="U47" s="4" t="str">
        <f t="shared" si="13"/>
        <v>No Bet</v>
      </c>
    </row>
    <row r="48" spans="1:21" x14ac:dyDescent="0.25">
      <c r="A48" s="2" t="s">
        <v>356</v>
      </c>
      <c r="B48" s="71">
        <v>13</v>
      </c>
      <c r="C48" s="82">
        <v>3.23</v>
      </c>
      <c r="D48" s="72">
        <v>1</v>
      </c>
      <c r="E48" s="72">
        <v>0.92</v>
      </c>
      <c r="F48" s="72">
        <v>0.54</v>
      </c>
      <c r="G48" s="72">
        <v>0.38</v>
      </c>
      <c r="H48" s="72">
        <v>0.15</v>
      </c>
      <c r="I48" s="72">
        <v>0.08</v>
      </c>
      <c r="J48" s="72">
        <v>0.08</v>
      </c>
      <c r="K48" s="72">
        <v>0.77</v>
      </c>
      <c r="L48" s="72">
        <v>0.08</v>
      </c>
      <c r="M48" s="72">
        <v>0.15</v>
      </c>
      <c r="N48" s="72">
        <v>0.08</v>
      </c>
      <c r="O48" s="72">
        <v>0.15</v>
      </c>
      <c r="R48" s="4" t="str">
        <f t="shared" ref="R48:R63" si="14">IF(D48&lt;$Q$1,"No Bet","Bet")</f>
        <v>Bet</v>
      </c>
      <c r="S48" s="4" t="str">
        <f t="shared" ref="S48:S63" si="15">IF(E48&lt;$Q$1,"No Bet","Bet")</f>
        <v>Bet</v>
      </c>
      <c r="T48" s="4" t="str">
        <f t="shared" ref="T48:T63" si="16">IF(F48&lt;$Q$1,"No Bet","Bet")</f>
        <v>No Bet</v>
      </c>
      <c r="U48" s="4" t="str">
        <f t="shared" ref="U48:U63" si="17">IF(G48&lt;$Q$1,"No Bet","Bet")</f>
        <v>No Bet</v>
      </c>
    </row>
    <row r="49" spans="1:21" x14ac:dyDescent="0.25">
      <c r="A49" s="2" t="s">
        <v>355</v>
      </c>
      <c r="B49" s="71">
        <v>12</v>
      </c>
      <c r="C49" s="82">
        <v>3.17</v>
      </c>
      <c r="D49" s="72">
        <v>1</v>
      </c>
      <c r="E49" s="72">
        <v>0.83</v>
      </c>
      <c r="F49" s="72">
        <v>0.42</v>
      </c>
      <c r="G49" s="72">
        <v>0.42</v>
      </c>
      <c r="H49" s="72">
        <v>0.33</v>
      </c>
      <c r="I49" s="72">
        <v>0.08</v>
      </c>
      <c r="J49" s="72">
        <v>0.08</v>
      </c>
      <c r="K49" s="72">
        <v>0.5</v>
      </c>
      <c r="L49" s="72">
        <v>0.17</v>
      </c>
      <c r="M49" s="72">
        <v>0.33</v>
      </c>
      <c r="N49" s="72">
        <v>0.17</v>
      </c>
      <c r="O49" s="72">
        <v>0.33</v>
      </c>
      <c r="R49" s="4" t="str">
        <f t="shared" si="14"/>
        <v>Bet</v>
      </c>
      <c r="S49" s="4" t="str">
        <f t="shared" si="15"/>
        <v>No Bet</v>
      </c>
      <c r="T49" s="4" t="str">
        <f t="shared" si="16"/>
        <v>No Bet</v>
      </c>
      <c r="U49" s="4" t="str">
        <f t="shared" si="17"/>
        <v>No Bet</v>
      </c>
    </row>
    <row r="50" spans="1:21" x14ac:dyDescent="0.25">
      <c r="A50" s="2" t="s">
        <v>358</v>
      </c>
      <c r="B50" s="71">
        <v>13</v>
      </c>
      <c r="C50" s="82">
        <v>3.15</v>
      </c>
      <c r="D50" s="72">
        <v>0.85</v>
      </c>
      <c r="E50" s="72">
        <v>0.77</v>
      </c>
      <c r="F50" s="72">
        <v>0.77</v>
      </c>
      <c r="G50" s="72">
        <v>0.62</v>
      </c>
      <c r="H50" s="72">
        <v>0.08</v>
      </c>
      <c r="I50" s="72">
        <v>0.08</v>
      </c>
      <c r="J50" s="72">
        <v>0</v>
      </c>
      <c r="K50" s="72">
        <v>0.69</v>
      </c>
      <c r="L50" s="72">
        <v>0.23</v>
      </c>
      <c r="M50" s="72">
        <v>0.23</v>
      </c>
      <c r="N50" s="72">
        <v>0.08</v>
      </c>
      <c r="O50" s="72">
        <v>0.08</v>
      </c>
      <c r="R50" s="4" t="str">
        <f t="shared" si="14"/>
        <v>Bet</v>
      </c>
      <c r="S50" s="4" t="str">
        <f t="shared" si="15"/>
        <v>No Bet</v>
      </c>
      <c r="T50" s="4" t="str">
        <f t="shared" si="16"/>
        <v>No Bet</v>
      </c>
      <c r="U50" s="4" t="str">
        <f t="shared" si="17"/>
        <v>No Bet</v>
      </c>
    </row>
    <row r="51" spans="1:21" x14ac:dyDescent="0.25">
      <c r="A51" s="2" t="s">
        <v>362</v>
      </c>
      <c r="B51" s="71">
        <v>12</v>
      </c>
      <c r="C51" s="82">
        <v>3.08</v>
      </c>
      <c r="D51" s="72">
        <v>1</v>
      </c>
      <c r="E51" s="72">
        <v>0.83</v>
      </c>
      <c r="F51" s="72">
        <v>0.75</v>
      </c>
      <c r="G51" s="72">
        <v>0.42</v>
      </c>
      <c r="H51" s="72">
        <v>0.08</v>
      </c>
      <c r="I51" s="72">
        <v>0</v>
      </c>
      <c r="J51" s="72">
        <v>0</v>
      </c>
      <c r="K51" s="72">
        <v>0.5</v>
      </c>
      <c r="L51" s="72">
        <v>0.42</v>
      </c>
      <c r="M51" s="72">
        <v>0.08</v>
      </c>
      <c r="N51" s="72">
        <v>0.42</v>
      </c>
      <c r="O51" s="72">
        <v>0.08</v>
      </c>
      <c r="R51" s="4" t="str">
        <f t="shared" si="14"/>
        <v>Bet</v>
      </c>
      <c r="S51" s="4" t="str">
        <f t="shared" si="15"/>
        <v>No Bet</v>
      </c>
      <c r="T51" s="4" t="str">
        <f t="shared" si="16"/>
        <v>No Bet</v>
      </c>
      <c r="U51" s="4" t="str">
        <f t="shared" si="17"/>
        <v>No Bet</v>
      </c>
    </row>
    <row r="52" spans="1:21" x14ac:dyDescent="0.25">
      <c r="A52" s="2" t="s">
        <v>353</v>
      </c>
      <c r="B52" s="71">
        <v>13</v>
      </c>
      <c r="C52" s="82">
        <v>3</v>
      </c>
      <c r="D52" s="72">
        <v>1</v>
      </c>
      <c r="E52" s="72">
        <v>0.85</v>
      </c>
      <c r="F52" s="72">
        <v>0.54</v>
      </c>
      <c r="G52" s="72">
        <v>0.23</v>
      </c>
      <c r="H52" s="72">
        <v>0.15</v>
      </c>
      <c r="I52" s="72">
        <v>0.15</v>
      </c>
      <c r="J52" s="72">
        <v>0.08</v>
      </c>
      <c r="K52" s="72">
        <v>0.77</v>
      </c>
      <c r="L52" s="72">
        <v>0.08</v>
      </c>
      <c r="M52" s="72">
        <v>0.15</v>
      </c>
      <c r="N52" s="72">
        <v>0.08</v>
      </c>
      <c r="O52" s="72">
        <v>0.15</v>
      </c>
      <c r="R52" s="4" t="str">
        <f t="shared" si="14"/>
        <v>Bet</v>
      </c>
      <c r="S52" s="4" t="str">
        <f t="shared" si="15"/>
        <v>Bet</v>
      </c>
      <c r="T52" s="4" t="str">
        <f t="shared" si="16"/>
        <v>No Bet</v>
      </c>
      <c r="U52" s="4" t="str">
        <f t="shared" si="17"/>
        <v>No Bet</v>
      </c>
    </row>
    <row r="53" spans="1:21" x14ac:dyDescent="0.25">
      <c r="A53" s="2" t="s">
        <v>357</v>
      </c>
      <c r="B53" s="71">
        <v>13</v>
      </c>
      <c r="C53" s="82">
        <v>2.77</v>
      </c>
      <c r="D53" s="72">
        <v>0.92</v>
      </c>
      <c r="E53" s="72">
        <v>0.77</v>
      </c>
      <c r="F53" s="72">
        <v>0.46</v>
      </c>
      <c r="G53" s="72">
        <v>0.23</v>
      </c>
      <c r="H53" s="72">
        <v>0.15</v>
      </c>
      <c r="I53" s="72">
        <v>0.08</v>
      </c>
      <c r="J53" s="72">
        <v>0.08</v>
      </c>
      <c r="K53" s="72">
        <v>0.38</v>
      </c>
      <c r="L53" s="72">
        <v>0.31</v>
      </c>
      <c r="M53" s="72">
        <v>0.38</v>
      </c>
      <c r="N53" s="72">
        <v>0.23</v>
      </c>
      <c r="O53" s="72">
        <v>0.31</v>
      </c>
      <c r="R53" s="4" t="str">
        <f t="shared" si="14"/>
        <v>Bet</v>
      </c>
      <c r="S53" s="4" t="str">
        <f t="shared" si="15"/>
        <v>No Bet</v>
      </c>
      <c r="T53" s="4" t="str">
        <f t="shared" si="16"/>
        <v>No Bet</v>
      </c>
      <c r="U53" s="4" t="str">
        <f t="shared" si="17"/>
        <v>No Bet</v>
      </c>
    </row>
    <row r="54" spans="1:21" x14ac:dyDescent="0.25">
      <c r="A54" s="2" t="s">
        <v>359</v>
      </c>
      <c r="B54" s="71">
        <v>13</v>
      </c>
      <c r="C54" s="82">
        <v>2.69</v>
      </c>
      <c r="D54" s="72">
        <v>1</v>
      </c>
      <c r="E54" s="72">
        <v>0.77</v>
      </c>
      <c r="F54" s="72">
        <v>0.46</v>
      </c>
      <c r="G54" s="72">
        <v>0.38</v>
      </c>
      <c r="H54" s="72">
        <v>0.08</v>
      </c>
      <c r="I54" s="72">
        <v>0</v>
      </c>
      <c r="J54" s="72">
        <v>0</v>
      </c>
      <c r="K54" s="72">
        <v>0.62</v>
      </c>
      <c r="L54" s="72">
        <v>0.31</v>
      </c>
      <c r="M54" s="72">
        <v>0.08</v>
      </c>
      <c r="N54" s="72">
        <v>0.31</v>
      </c>
      <c r="O54" s="72">
        <v>0.08</v>
      </c>
      <c r="R54" s="4" t="str">
        <f t="shared" si="14"/>
        <v>Bet</v>
      </c>
      <c r="S54" s="4" t="str">
        <f t="shared" si="15"/>
        <v>No Bet</v>
      </c>
      <c r="T54" s="4" t="str">
        <f t="shared" si="16"/>
        <v>No Bet</v>
      </c>
      <c r="U54" s="4" t="str">
        <f t="shared" si="17"/>
        <v>No Bet</v>
      </c>
    </row>
    <row r="55" spans="1:21" x14ac:dyDescent="0.25">
      <c r="A55" s="2" t="s">
        <v>366</v>
      </c>
      <c r="B55" s="71">
        <v>13</v>
      </c>
      <c r="C55" s="82">
        <v>2.46</v>
      </c>
      <c r="D55" s="72">
        <v>1</v>
      </c>
      <c r="E55" s="72">
        <v>0.62</v>
      </c>
      <c r="F55" s="72">
        <v>0.38</v>
      </c>
      <c r="G55" s="72">
        <v>0.31</v>
      </c>
      <c r="H55" s="72">
        <v>0.08</v>
      </c>
      <c r="I55" s="72">
        <v>0.08</v>
      </c>
      <c r="J55" s="72">
        <v>0</v>
      </c>
      <c r="K55" s="72">
        <v>0.38</v>
      </c>
      <c r="L55" s="72">
        <v>0.46</v>
      </c>
      <c r="M55" s="72">
        <v>0.15</v>
      </c>
      <c r="N55" s="72">
        <v>0.46</v>
      </c>
      <c r="O55" s="72">
        <v>0.15</v>
      </c>
      <c r="R55" s="4" t="str">
        <f t="shared" si="14"/>
        <v>Bet</v>
      </c>
      <c r="S55" s="4" t="str">
        <f t="shared" si="15"/>
        <v>No Bet</v>
      </c>
      <c r="T55" s="4" t="str">
        <f t="shared" si="16"/>
        <v>No Bet</v>
      </c>
      <c r="U55" s="4" t="str">
        <f t="shared" si="17"/>
        <v>No Bet</v>
      </c>
    </row>
    <row r="56" spans="1:21" x14ac:dyDescent="0.25">
      <c r="A56" s="2" t="s">
        <v>360</v>
      </c>
      <c r="B56" s="71">
        <v>12</v>
      </c>
      <c r="C56" s="82">
        <v>2.33</v>
      </c>
      <c r="D56" s="72">
        <v>0.92</v>
      </c>
      <c r="E56" s="72">
        <v>0.57999999999999996</v>
      </c>
      <c r="F56" s="72">
        <v>0.42</v>
      </c>
      <c r="G56" s="72">
        <v>0.17</v>
      </c>
      <c r="H56" s="72">
        <v>0.08</v>
      </c>
      <c r="I56" s="72">
        <v>0.08</v>
      </c>
      <c r="J56" s="72">
        <v>0.08</v>
      </c>
      <c r="K56" s="72">
        <v>0.42</v>
      </c>
      <c r="L56" s="72">
        <v>0.17</v>
      </c>
      <c r="M56" s="72">
        <v>0.5</v>
      </c>
      <c r="N56" s="72">
        <v>0.08</v>
      </c>
      <c r="O56" s="72">
        <v>0.42</v>
      </c>
      <c r="R56" s="4" t="str">
        <f t="shared" si="14"/>
        <v>Bet</v>
      </c>
      <c r="S56" s="4" t="str">
        <f t="shared" si="15"/>
        <v>No Bet</v>
      </c>
      <c r="T56" s="4" t="str">
        <f t="shared" si="16"/>
        <v>No Bet</v>
      </c>
      <c r="U56" s="4" t="str">
        <f t="shared" si="17"/>
        <v>No Bet</v>
      </c>
    </row>
    <row r="57" spans="1:21" x14ac:dyDescent="0.25">
      <c r="A57" s="2" t="s">
        <v>367</v>
      </c>
      <c r="B57" s="71">
        <v>13</v>
      </c>
      <c r="C57" s="82">
        <v>2.23</v>
      </c>
      <c r="D57" s="72">
        <v>0.77</v>
      </c>
      <c r="E57" s="72">
        <v>0.62</v>
      </c>
      <c r="F57" s="72">
        <v>0.54</v>
      </c>
      <c r="G57" s="72">
        <v>0.31</v>
      </c>
      <c r="H57" s="72">
        <v>0</v>
      </c>
      <c r="I57" s="72">
        <v>0</v>
      </c>
      <c r="J57" s="72">
        <v>0</v>
      </c>
      <c r="K57" s="72">
        <v>0.62</v>
      </c>
      <c r="L57" s="72">
        <v>0.31</v>
      </c>
      <c r="M57" s="72">
        <v>0.31</v>
      </c>
      <c r="N57" s="72">
        <v>0.08</v>
      </c>
      <c r="O57" s="72">
        <v>0.08</v>
      </c>
      <c r="R57" s="4" t="str">
        <f t="shared" si="14"/>
        <v>No Bet</v>
      </c>
      <c r="S57" s="4" t="str">
        <f t="shared" si="15"/>
        <v>No Bet</v>
      </c>
      <c r="T57" s="4" t="str">
        <f t="shared" si="16"/>
        <v>No Bet</v>
      </c>
      <c r="U57" s="4" t="str">
        <f t="shared" si="17"/>
        <v>No Bet</v>
      </c>
    </row>
    <row r="58" spans="1:21" x14ac:dyDescent="0.25">
      <c r="A58" s="2" t="s">
        <v>361</v>
      </c>
      <c r="B58" s="71">
        <v>13</v>
      </c>
      <c r="C58" s="82">
        <v>2.15</v>
      </c>
      <c r="D58" s="72">
        <v>0.85</v>
      </c>
      <c r="E58" s="72">
        <v>0.62</v>
      </c>
      <c r="F58" s="72">
        <v>0.46</v>
      </c>
      <c r="G58" s="72">
        <v>0.15</v>
      </c>
      <c r="H58" s="72">
        <v>0.08</v>
      </c>
      <c r="I58" s="72">
        <v>0</v>
      </c>
      <c r="J58" s="72">
        <v>0</v>
      </c>
      <c r="K58" s="72">
        <v>0.38</v>
      </c>
      <c r="L58" s="72">
        <v>0.23</v>
      </c>
      <c r="M58" s="72">
        <v>0.54</v>
      </c>
      <c r="N58" s="72">
        <v>0.08</v>
      </c>
      <c r="O58" s="72">
        <v>0.38</v>
      </c>
      <c r="R58" s="4" t="str">
        <f t="shared" si="14"/>
        <v>Bet</v>
      </c>
      <c r="S58" s="4" t="str">
        <f t="shared" si="15"/>
        <v>No Bet</v>
      </c>
      <c r="T58" s="4" t="str">
        <f t="shared" si="16"/>
        <v>No Bet</v>
      </c>
      <c r="U58" s="4" t="str">
        <f t="shared" si="17"/>
        <v>No Bet</v>
      </c>
    </row>
    <row r="59" spans="1:21" x14ac:dyDescent="0.25">
      <c r="A59" s="2" t="s">
        <v>363</v>
      </c>
      <c r="B59" s="71">
        <v>13</v>
      </c>
      <c r="C59" s="82">
        <v>2.15</v>
      </c>
      <c r="D59" s="72">
        <v>0.92</v>
      </c>
      <c r="E59" s="72">
        <v>0.77</v>
      </c>
      <c r="F59" s="72">
        <v>0.31</v>
      </c>
      <c r="G59" s="72">
        <v>0.15</v>
      </c>
      <c r="H59" s="72">
        <v>0</v>
      </c>
      <c r="I59" s="72">
        <v>0</v>
      </c>
      <c r="J59" s="72">
        <v>0</v>
      </c>
      <c r="K59" s="72">
        <v>0.46</v>
      </c>
      <c r="L59" s="72">
        <v>0.31</v>
      </c>
      <c r="M59" s="72">
        <v>0.31</v>
      </c>
      <c r="N59" s="72">
        <v>0.23</v>
      </c>
      <c r="O59" s="72">
        <v>0.23</v>
      </c>
      <c r="R59" s="4" t="str">
        <f t="shared" si="14"/>
        <v>Bet</v>
      </c>
      <c r="S59" s="4" t="str">
        <f t="shared" si="15"/>
        <v>No Bet</v>
      </c>
      <c r="T59" s="4" t="str">
        <f t="shared" si="16"/>
        <v>No Bet</v>
      </c>
      <c r="U59" s="4" t="str">
        <f t="shared" si="17"/>
        <v>No Bet</v>
      </c>
    </row>
    <row r="60" spans="1:21" x14ac:dyDescent="0.25">
      <c r="A60" s="2" t="s">
        <v>368</v>
      </c>
      <c r="B60" s="71">
        <v>13</v>
      </c>
      <c r="C60" s="82">
        <v>1.92</v>
      </c>
      <c r="D60" s="72">
        <v>1</v>
      </c>
      <c r="E60" s="72">
        <v>0.77</v>
      </c>
      <c r="F60" s="72">
        <v>0.15</v>
      </c>
      <c r="G60" s="72">
        <v>0</v>
      </c>
      <c r="H60" s="72">
        <v>0</v>
      </c>
      <c r="I60" s="72">
        <v>0</v>
      </c>
      <c r="J60" s="72">
        <v>0</v>
      </c>
      <c r="K60" s="72">
        <v>0.23</v>
      </c>
      <c r="L60" s="72">
        <v>0.38</v>
      </c>
      <c r="M60" s="72">
        <v>0.38</v>
      </c>
      <c r="N60" s="72">
        <v>0.38</v>
      </c>
      <c r="O60" s="72">
        <v>0.38</v>
      </c>
      <c r="R60" s="4" t="str">
        <f t="shared" si="14"/>
        <v>Bet</v>
      </c>
      <c r="S60" s="4" t="str">
        <f t="shared" si="15"/>
        <v>No Bet</v>
      </c>
      <c r="T60" s="4" t="str">
        <f t="shared" si="16"/>
        <v>No Bet</v>
      </c>
      <c r="U60" s="4" t="str">
        <f t="shared" si="17"/>
        <v>No Bet</v>
      </c>
    </row>
    <row r="61" spans="1:21" x14ac:dyDescent="0.25">
      <c r="A61" s="2" t="s">
        <v>364</v>
      </c>
      <c r="B61" s="71">
        <v>10</v>
      </c>
      <c r="C61" s="82">
        <v>1.8</v>
      </c>
      <c r="D61" s="72">
        <v>0.8</v>
      </c>
      <c r="E61" s="72">
        <v>0.6</v>
      </c>
      <c r="F61" s="72">
        <v>0.2</v>
      </c>
      <c r="G61" s="72">
        <v>0.1</v>
      </c>
      <c r="H61" s="72">
        <v>0.1</v>
      </c>
      <c r="I61" s="72">
        <v>0</v>
      </c>
      <c r="J61" s="72">
        <v>0</v>
      </c>
      <c r="K61" s="72">
        <v>0.4</v>
      </c>
      <c r="L61" s="72">
        <v>0.4</v>
      </c>
      <c r="M61" s="72">
        <v>0.4</v>
      </c>
      <c r="N61" s="72">
        <v>0.2</v>
      </c>
      <c r="O61" s="72">
        <v>0.2</v>
      </c>
      <c r="R61" s="4" t="str">
        <f t="shared" si="14"/>
        <v>No Bet</v>
      </c>
      <c r="S61" s="4" t="str">
        <f t="shared" si="15"/>
        <v>No Bet</v>
      </c>
      <c r="T61" s="4" t="str">
        <f t="shared" si="16"/>
        <v>No Bet</v>
      </c>
      <c r="U61" s="4" t="str">
        <f t="shared" si="17"/>
        <v>No Bet</v>
      </c>
    </row>
    <row r="62" spans="1:21" x14ac:dyDescent="0.25">
      <c r="A62" s="2" t="s">
        <v>369</v>
      </c>
      <c r="B62" s="71">
        <v>12</v>
      </c>
      <c r="C62" s="82">
        <v>1.75</v>
      </c>
      <c r="D62" s="72">
        <v>0.92</v>
      </c>
      <c r="E62" s="72">
        <v>0.5</v>
      </c>
      <c r="F62" s="72">
        <v>0.17</v>
      </c>
      <c r="G62" s="72">
        <v>0.08</v>
      </c>
      <c r="H62" s="72">
        <v>0.08</v>
      </c>
      <c r="I62" s="72">
        <v>0</v>
      </c>
      <c r="J62" s="72">
        <v>0</v>
      </c>
      <c r="K62" s="72">
        <v>0.33</v>
      </c>
      <c r="L62" s="72">
        <v>0.25</v>
      </c>
      <c r="M62" s="72">
        <v>0.5</v>
      </c>
      <c r="N62" s="72">
        <v>0.17</v>
      </c>
      <c r="O62" s="72">
        <v>0.42</v>
      </c>
      <c r="R62" s="4" t="str">
        <f t="shared" si="14"/>
        <v>Bet</v>
      </c>
      <c r="S62" s="4" t="str">
        <f t="shared" si="15"/>
        <v>No Bet</v>
      </c>
      <c r="T62" s="4" t="str">
        <f t="shared" si="16"/>
        <v>No Bet</v>
      </c>
      <c r="U62" s="4" t="str">
        <f t="shared" si="17"/>
        <v>No Bet</v>
      </c>
    </row>
    <row r="63" spans="1:21" x14ac:dyDescent="0.25">
      <c r="A63" s="2" t="s">
        <v>365</v>
      </c>
      <c r="B63" s="71">
        <v>12</v>
      </c>
      <c r="C63" s="82">
        <v>1.67</v>
      </c>
      <c r="D63" s="72">
        <v>0.92</v>
      </c>
      <c r="E63" s="72">
        <v>0.5</v>
      </c>
      <c r="F63" s="72">
        <v>0.17</v>
      </c>
      <c r="G63" s="72">
        <v>0.08</v>
      </c>
      <c r="H63" s="72">
        <v>0</v>
      </c>
      <c r="I63" s="72">
        <v>0</v>
      </c>
      <c r="J63" s="72">
        <v>0</v>
      </c>
      <c r="K63" s="72">
        <v>0.17</v>
      </c>
      <c r="L63" s="72">
        <v>0.33</v>
      </c>
      <c r="M63" s="72">
        <v>0.57999999999999996</v>
      </c>
      <c r="N63" s="72">
        <v>0.25</v>
      </c>
      <c r="O63" s="72">
        <v>0.5</v>
      </c>
      <c r="R63" s="4" t="str">
        <f t="shared" si="14"/>
        <v>Bet</v>
      </c>
      <c r="S63" s="4" t="str">
        <f t="shared" si="15"/>
        <v>No Bet</v>
      </c>
      <c r="T63" s="4" t="str">
        <f t="shared" si="16"/>
        <v>No Bet</v>
      </c>
      <c r="U63" s="4" t="str">
        <f t="shared" si="17"/>
        <v>No Bet</v>
      </c>
    </row>
    <row r="64" spans="1:2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1:16" x14ac:dyDescent="0.25">
      <c r="A65" s="83" t="s">
        <v>40</v>
      </c>
      <c r="B65" s="57"/>
      <c r="C65" s="57"/>
      <c r="D65" s="84">
        <v>0.93799999999999994</v>
      </c>
      <c r="E65" s="84">
        <v>0.72399999999999998</v>
      </c>
      <c r="F65" s="84">
        <v>0.45300000000000001</v>
      </c>
      <c r="G65" s="84">
        <v>0.26700000000000002</v>
      </c>
      <c r="H65" s="84">
        <v>0.111</v>
      </c>
      <c r="I65" s="84">
        <v>5.2999999999999999E-2</v>
      </c>
      <c r="J65" s="84">
        <v>3.1E-2</v>
      </c>
      <c r="K65" s="84">
        <v>0.498</v>
      </c>
      <c r="L65" s="84">
        <v>0.26200000000000001</v>
      </c>
      <c r="M65" s="84">
        <v>0.30199999999999999</v>
      </c>
      <c r="N65" s="84">
        <v>0.2</v>
      </c>
      <c r="O65" s="84">
        <v>0.24</v>
      </c>
    </row>
    <row r="66" spans="1:16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</row>
    <row r="67" spans="1:16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</row>
    <row r="68" spans="1:16" ht="23.25" customHeight="1" x14ac:dyDescent="0.25">
      <c r="A68" s="86" t="s">
        <v>43</v>
      </c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</row>
    <row r="69" spans="1:16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</row>
    <row r="70" spans="1:16" x14ac:dyDescent="0.25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</row>
    <row r="71" spans="1:16" ht="15" customHeight="1" x14ac:dyDescent="0.25">
      <c r="A71" s="58" t="s">
        <v>44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</row>
    <row r="72" spans="1:16" x14ac:dyDescent="0.25">
      <c r="A72" s="85" t="s">
        <v>1</v>
      </c>
      <c r="B72" s="81" t="s">
        <v>2</v>
      </c>
      <c r="C72" s="81" t="s">
        <v>3</v>
      </c>
      <c r="D72" s="81" t="s">
        <v>4</v>
      </c>
      <c r="E72" s="81" t="s">
        <v>5</v>
      </c>
      <c r="F72" s="81" t="s">
        <v>6</v>
      </c>
      <c r="G72" s="81" t="s">
        <v>7</v>
      </c>
      <c r="H72" s="81" t="s">
        <v>8</v>
      </c>
      <c r="I72" s="81" t="s">
        <v>9</v>
      </c>
      <c r="J72" s="81" t="s">
        <v>10</v>
      </c>
      <c r="K72" s="81" t="s">
        <v>11</v>
      </c>
      <c r="L72" s="81" t="s">
        <v>12</v>
      </c>
      <c r="M72" s="81" t="s">
        <v>13</v>
      </c>
      <c r="N72" s="81" t="s">
        <v>14</v>
      </c>
      <c r="O72" s="81" t="s">
        <v>15</v>
      </c>
    </row>
    <row r="73" spans="1:16" x14ac:dyDescent="0.25">
      <c r="A73" s="85"/>
      <c r="B73" s="2" t="s">
        <v>353</v>
      </c>
      <c r="C73" s="71">
        <v>25</v>
      </c>
      <c r="D73" s="82">
        <v>1.44</v>
      </c>
      <c r="E73" s="72">
        <v>0.68</v>
      </c>
      <c r="F73" s="72">
        <v>0.44</v>
      </c>
      <c r="G73" s="72">
        <v>0.16</v>
      </c>
      <c r="H73" s="72">
        <v>0.08</v>
      </c>
      <c r="I73" s="72">
        <v>0.08</v>
      </c>
      <c r="J73" s="72">
        <v>0</v>
      </c>
      <c r="K73" s="72">
        <v>0</v>
      </c>
      <c r="L73" s="72">
        <v>0.28000000000000003</v>
      </c>
      <c r="M73" s="72">
        <v>0.48</v>
      </c>
      <c r="N73" s="72">
        <v>0.56000000000000005</v>
      </c>
      <c r="O73" s="72">
        <v>0.16</v>
      </c>
      <c r="P73" s="72">
        <v>0.24</v>
      </c>
    </row>
    <row r="74" spans="1:16" x14ac:dyDescent="0.25">
      <c r="A74" s="2" t="s">
        <v>357</v>
      </c>
      <c r="B74" s="71">
        <v>25</v>
      </c>
      <c r="C74" s="82">
        <v>1.36</v>
      </c>
      <c r="D74" s="72">
        <v>0.64</v>
      </c>
      <c r="E74" s="72">
        <v>0.56000000000000005</v>
      </c>
      <c r="F74" s="72">
        <v>0.16</v>
      </c>
      <c r="G74" s="72">
        <v>0</v>
      </c>
      <c r="H74" s="72">
        <v>0</v>
      </c>
      <c r="I74" s="72">
        <v>0</v>
      </c>
      <c r="J74" s="72">
        <v>0</v>
      </c>
      <c r="K74" s="72">
        <v>0.24</v>
      </c>
      <c r="L74" s="72">
        <v>0.6</v>
      </c>
      <c r="M74" s="72">
        <v>0.52</v>
      </c>
      <c r="N74" s="72">
        <v>0.24</v>
      </c>
      <c r="O74" s="72">
        <v>0.16</v>
      </c>
    </row>
    <row r="75" spans="1:16" x14ac:dyDescent="0.25">
      <c r="A75" s="2" t="s">
        <v>358</v>
      </c>
      <c r="B75" s="71">
        <v>25</v>
      </c>
      <c r="C75" s="82">
        <v>1.28</v>
      </c>
      <c r="D75" s="72">
        <v>0.64</v>
      </c>
      <c r="E75" s="72">
        <v>0.4</v>
      </c>
      <c r="F75" s="72">
        <v>0.2</v>
      </c>
      <c r="G75" s="72">
        <v>0.04</v>
      </c>
      <c r="H75" s="72">
        <v>0</v>
      </c>
      <c r="I75" s="72">
        <v>0</v>
      </c>
      <c r="J75" s="72">
        <v>0</v>
      </c>
      <c r="K75" s="72">
        <v>0.36</v>
      </c>
      <c r="L75" s="72">
        <v>0.48</v>
      </c>
      <c r="M75" s="72">
        <v>0.52</v>
      </c>
      <c r="N75" s="72">
        <v>0.12</v>
      </c>
      <c r="O75" s="72">
        <v>0.16</v>
      </c>
    </row>
    <row r="76" spans="1:16" x14ac:dyDescent="0.25">
      <c r="A76" s="2" t="s">
        <v>360</v>
      </c>
      <c r="B76" s="71">
        <v>25</v>
      </c>
      <c r="C76" s="82">
        <v>1.28</v>
      </c>
      <c r="D76" s="72">
        <v>0.72</v>
      </c>
      <c r="E76" s="72">
        <v>0.4</v>
      </c>
      <c r="F76" s="72">
        <v>0.08</v>
      </c>
      <c r="G76" s="72">
        <v>0.04</v>
      </c>
      <c r="H76" s="72">
        <v>0.04</v>
      </c>
      <c r="I76" s="72">
        <v>0</v>
      </c>
      <c r="J76" s="72">
        <v>0</v>
      </c>
      <c r="K76" s="72">
        <v>0.24</v>
      </c>
      <c r="L76" s="72">
        <v>0.4</v>
      </c>
      <c r="M76" s="72">
        <v>0.64</v>
      </c>
      <c r="N76" s="72">
        <v>0.12</v>
      </c>
      <c r="O76" s="72">
        <v>0.36</v>
      </c>
    </row>
    <row r="77" spans="1:16" x14ac:dyDescent="0.25">
      <c r="A77" s="2" t="s">
        <v>352</v>
      </c>
      <c r="B77" s="71">
        <v>25</v>
      </c>
      <c r="C77" s="82">
        <v>1.28</v>
      </c>
      <c r="D77" s="72">
        <v>0.76</v>
      </c>
      <c r="E77" s="72">
        <v>0.36</v>
      </c>
      <c r="F77" s="72">
        <v>0.16</v>
      </c>
      <c r="G77" s="72">
        <v>0</v>
      </c>
      <c r="H77" s="72">
        <v>0</v>
      </c>
      <c r="I77" s="72">
        <v>0</v>
      </c>
      <c r="J77" s="72">
        <v>0</v>
      </c>
      <c r="K77" s="72">
        <v>0.24</v>
      </c>
      <c r="L77" s="72">
        <v>0.48</v>
      </c>
      <c r="M77" s="72">
        <v>0.52</v>
      </c>
      <c r="N77" s="72">
        <v>0.24</v>
      </c>
      <c r="O77" s="72">
        <v>0.28000000000000003</v>
      </c>
    </row>
    <row r="78" spans="1:16" x14ac:dyDescent="0.25">
      <c r="A78" s="2" t="s">
        <v>354</v>
      </c>
      <c r="B78" s="71">
        <v>25</v>
      </c>
      <c r="C78" s="82">
        <v>1.28</v>
      </c>
      <c r="D78" s="72">
        <v>0.8</v>
      </c>
      <c r="E78" s="72">
        <v>0.32</v>
      </c>
      <c r="F78" s="72">
        <v>0.12</v>
      </c>
      <c r="G78" s="72">
        <v>0.04</v>
      </c>
      <c r="H78" s="72">
        <v>0</v>
      </c>
      <c r="I78" s="72">
        <v>0</v>
      </c>
      <c r="J78" s="72">
        <v>0</v>
      </c>
      <c r="K78" s="72">
        <v>0.2</v>
      </c>
      <c r="L78" s="72">
        <v>0.6</v>
      </c>
      <c r="M78" s="72">
        <v>0.4</v>
      </c>
      <c r="N78" s="72">
        <v>0.4</v>
      </c>
      <c r="O78" s="72">
        <v>0.2</v>
      </c>
    </row>
    <row r="79" spans="1:16" x14ac:dyDescent="0.25">
      <c r="A79" s="2" t="s">
        <v>356</v>
      </c>
      <c r="B79" s="71">
        <v>25</v>
      </c>
      <c r="C79" s="82">
        <v>1.24</v>
      </c>
      <c r="D79" s="72">
        <v>0.72</v>
      </c>
      <c r="E79" s="72">
        <v>0.36</v>
      </c>
      <c r="F79" s="72">
        <v>0.16</v>
      </c>
      <c r="G79" s="72">
        <v>0</v>
      </c>
      <c r="H79" s="72">
        <v>0</v>
      </c>
      <c r="I79" s="72">
        <v>0</v>
      </c>
      <c r="J79" s="72">
        <v>0</v>
      </c>
      <c r="K79" s="72">
        <v>0.2</v>
      </c>
      <c r="L79" s="72">
        <v>0.48</v>
      </c>
      <c r="M79" s="72">
        <v>0.6</v>
      </c>
      <c r="N79" s="72">
        <v>0.2</v>
      </c>
      <c r="O79" s="72">
        <v>0.32</v>
      </c>
    </row>
    <row r="80" spans="1:16" x14ac:dyDescent="0.25">
      <c r="A80" s="2" t="s">
        <v>359</v>
      </c>
      <c r="B80" s="71">
        <v>25</v>
      </c>
      <c r="C80" s="82">
        <v>1.1200000000000001</v>
      </c>
      <c r="D80" s="72">
        <v>0.64</v>
      </c>
      <c r="E80" s="72">
        <v>0.4</v>
      </c>
      <c r="F80" s="72">
        <v>0.08</v>
      </c>
      <c r="G80" s="72">
        <v>0</v>
      </c>
      <c r="H80" s="72">
        <v>0</v>
      </c>
      <c r="I80" s="72">
        <v>0</v>
      </c>
      <c r="J80" s="72">
        <v>0</v>
      </c>
      <c r="K80" s="72">
        <v>0.2</v>
      </c>
      <c r="L80" s="72">
        <v>0.72</v>
      </c>
      <c r="M80" s="72">
        <v>0.44</v>
      </c>
      <c r="N80" s="72">
        <v>0.36</v>
      </c>
      <c r="O80" s="72">
        <v>0.08</v>
      </c>
    </row>
    <row r="81" spans="1:16" x14ac:dyDescent="0.25">
      <c r="A81" s="2" t="s">
        <v>362</v>
      </c>
      <c r="B81" s="71">
        <v>25</v>
      </c>
      <c r="C81" s="82">
        <v>1.1200000000000001</v>
      </c>
      <c r="D81" s="72">
        <v>0.72</v>
      </c>
      <c r="E81" s="72">
        <v>0.4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0.16</v>
      </c>
      <c r="L81" s="72">
        <v>0.64</v>
      </c>
      <c r="M81" s="72">
        <v>0.48</v>
      </c>
      <c r="N81" s="72">
        <v>0.36</v>
      </c>
      <c r="O81" s="72">
        <v>0.2</v>
      </c>
    </row>
    <row r="82" spans="1:16" x14ac:dyDescent="0.25">
      <c r="A82" s="2" t="s">
        <v>365</v>
      </c>
      <c r="B82" s="71">
        <v>25</v>
      </c>
      <c r="C82" s="82">
        <v>0.96</v>
      </c>
      <c r="D82" s="72">
        <v>0.6</v>
      </c>
      <c r="E82" s="72">
        <v>0.28000000000000003</v>
      </c>
      <c r="F82" s="72">
        <v>0.08</v>
      </c>
      <c r="G82" s="72">
        <v>0</v>
      </c>
      <c r="H82" s="72">
        <v>0</v>
      </c>
      <c r="I82" s="72">
        <v>0</v>
      </c>
      <c r="J82" s="72">
        <v>0</v>
      </c>
      <c r="K82" s="72">
        <v>0.08</v>
      </c>
      <c r="L82" s="72">
        <v>0.48</v>
      </c>
      <c r="M82" s="72">
        <v>0.84</v>
      </c>
      <c r="N82" s="72">
        <v>0.08</v>
      </c>
      <c r="O82" s="72">
        <v>0.44</v>
      </c>
    </row>
    <row r="83" spans="1:16" x14ac:dyDescent="0.25">
      <c r="A83" s="2" t="s">
        <v>361</v>
      </c>
      <c r="B83" s="71">
        <v>25</v>
      </c>
      <c r="C83" s="82">
        <v>0.96</v>
      </c>
      <c r="D83" s="72">
        <v>0.48</v>
      </c>
      <c r="E83" s="72">
        <v>0.24</v>
      </c>
      <c r="F83" s="72">
        <v>0.16</v>
      </c>
      <c r="G83" s="72">
        <v>0.04</v>
      </c>
      <c r="H83" s="72">
        <v>0.04</v>
      </c>
      <c r="I83" s="72">
        <v>0</v>
      </c>
      <c r="J83" s="72">
        <v>0</v>
      </c>
      <c r="K83" s="72">
        <v>0.16</v>
      </c>
      <c r="L83" s="72">
        <v>0.56000000000000005</v>
      </c>
      <c r="M83" s="72">
        <v>0.8</v>
      </c>
      <c r="N83" s="72">
        <v>0.04</v>
      </c>
      <c r="O83" s="72">
        <v>0.28000000000000003</v>
      </c>
    </row>
    <row r="84" spans="1:16" x14ac:dyDescent="0.25">
      <c r="A84" s="2" t="s">
        <v>355</v>
      </c>
      <c r="B84" s="71">
        <v>25</v>
      </c>
      <c r="C84" s="82">
        <v>0.96</v>
      </c>
      <c r="D84" s="72">
        <v>0.52</v>
      </c>
      <c r="E84" s="72">
        <v>0.28000000000000003</v>
      </c>
      <c r="F84" s="72">
        <v>0.16</v>
      </c>
      <c r="G84" s="72">
        <v>0</v>
      </c>
      <c r="H84" s="72">
        <v>0</v>
      </c>
      <c r="I84" s="72">
        <v>0</v>
      </c>
      <c r="J84" s="72">
        <v>0</v>
      </c>
      <c r="K84" s="72">
        <v>0.2</v>
      </c>
      <c r="L84" s="72">
        <v>0.6</v>
      </c>
      <c r="M84" s="72">
        <v>0.68</v>
      </c>
      <c r="N84" s="72">
        <v>0.12</v>
      </c>
      <c r="O84" s="72">
        <v>0.2</v>
      </c>
    </row>
    <row r="85" spans="1:16" x14ac:dyDescent="0.25">
      <c r="A85" s="2" t="s">
        <v>363</v>
      </c>
      <c r="B85" s="71">
        <v>25</v>
      </c>
      <c r="C85" s="82">
        <v>0.92</v>
      </c>
      <c r="D85" s="72">
        <v>0.56000000000000005</v>
      </c>
      <c r="E85" s="72">
        <v>0.28000000000000003</v>
      </c>
      <c r="F85" s="72">
        <v>0.08</v>
      </c>
      <c r="G85" s="72">
        <v>0</v>
      </c>
      <c r="H85" s="72">
        <v>0</v>
      </c>
      <c r="I85" s="72">
        <v>0</v>
      </c>
      <c r="J85" s="72">
        <v>0</v>
      </c>
      <c r="K85" s="72">
        <v>0.08</v>
      </c>
      <c r="L85" s="72">
        <v>0.68</v>
      </c>
      <c r="M85" s="72">
        <v>0.68</v>
      </c>
      <c r="N85" s="72">
        <v>0.24</v>
      </c>
      <c r="O85" s="72">
        <v>0.24</v>
      </c>
    </row>
    <row r="86" spans="1:16" x14ac:dyDescent="0.25">
      <c r="A86" s="2" t="s">
        <v>364</v>
      </c>
      <c r="B86" s="71">
        <v>25</v>
      </c>
      <c r="C86" s="82">
        <v>0.8</v>
      </c>
      <c r="D86" s="72">
        <v>0.4</v>
      </c>
      <c r="E86" s="72">
        <v>0.24</v>
      </c>
      <c r="F86" s="72">
        <v>0.16</v>
      </c>
      <c r="G86" s="72">
        <v>0</v>
      </c>
      <c r="H86" s="72">
        <v>0</v>
      </c>
      <c r="I86" s="72">
        <v>0</v>
      </c>
      <c r="J86" s="72">
        <v>0</v>
      </c>
      <c r="K86" s="72">
        <v>0.12</v>
      </c>
      <c r="L86" s="72">
        <v>0.84</v>
      </c>
      <c r="M86" s="72">
        <v>0.64</v>
      </c>
      <c r="N86" s="72">
        <v>0.24</v>
      </c>
      <c r="O86" s="72">
        <v>0.04</v>
      </c>
    </row>
    <row r="87" spans="1:16" x14ac:dyDescent="0.25">
      <c r="A87" s="2" t="s">
        <v>367</v>
      </c>
      <c r="B87" s="71">
        <v>25</v>
      </c>
      <c r="C87" s="82">
        <v>0.68</v>
      </c>
      <c r="D87" s="72">
        <v>0.44</v>
      </c>
      <c r="E87" s="72">
        <v>0.2</v>
      </c>
      <c r="F87" s="72">
        <v>0.04</v>
      </c>
      <c r="G87" s="72">
        <v>0</v>
      </c>
      <c r="H87" s="72">
        <v>0</v>
      </c>
      <c r="I87" s="72">
        <v>0</v>
      </c>
      <c r="J87" s="72">
        <v>0</v>
      </c>
      <c r="K87" s="72">
        <v>0.12</v>
      </c>
      <c r="L87" s="72">
        <v>0.72</v>
      </c>
      <c r="M87" s="72">
        <v>0.72</v>
      </c>
      <c r="N87" s="72">
        <v>0.16</v>
      </c>
      <c r="O87" s="72">
        <v>0.16</v>
      </c>
    </row>
    <row r="88" spans="1:16" x14ac:dyDescent="0.25">
      <c r="A88" s="2" t="s">
        <v>366</v>
      </c>
      <c r="B88" s="71">
        <v>25</v>
      </c>
      <c r="C88" s="82">
        <v>0.68</v>
      </c>
      <c r="D88" s="72">
        <v>0.44</v>
      </c>
      <c r="E88" s="72">
        <v>0.2</v>
      </c>
      <c r="F88" s="72">
        <v>0.04</v>
      </c>
      <c r="G88" s="72">
        <v>0</v>
      </c>
      <c r="H88" s="72">
        <v>0</v>
      </c>
      <c r="I88" s="72">
        <v>0</v>
      </c>
      <c r="J88" s="72">
        <v>0</v>
      </c>
      <c r="K88" s="72">
        <v>0.08</v>
      </c>
      <c r="L88" s="72">
        <v>0.76</v>
      </c>
      <c r="M88" s="72">
        <v>0.72</v>
      </c>
      <c r="N88" s="72">
        <v>0.2</v>
      </c>
      <c r="O88" s="72">
        <v>0.16</v>
      </c>
    </row>
    <row r="89" spans="1:16" x14ac:dyDescent="0.25">
      <c r="A89" s="2" t="s">
        <v>368</v>
      </c>
      <c r="B89" s="71">
        <v>25</v>
      </c>
      <c r="C89" s="82">
        <v>0.6</v>
      </c>
      <c r="D89" s="72">
        <v>0.52</v>
      </c>
      <c r="E89" s="72">
        <v>0.08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0.04</v>
      </c>
      <c r="L89" s="72">
        <v>0.92</v>
      </c>
      <c r="M89" s="72">
        <v>0.52</v>
      </c>
      <c r="N89" s="72">
        <v>0.44</v>
      </c>
      <c r="O89" s="72">
        <v>0.04</v>
      </c>
    </row>
    <row r="90" spans="1:16" x14ac:dyDescent="0.25">
      <c r="A90" s="2" t="s">
        <v>369</v>
      </c>
      <c r="B90" s="71">
        <v>25</v>
      </c>
      <c r="C90" s="82">
        <v>0.6</v>
      </c>
      <c r="D90" s="72">
        <v>0.52</v>
      </c>
      <c r="E90" s="72">
        <v>0.08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0.04</v>
      </c>
      <c r="L90" s="72">
        <v>0.64</v>
      </c>
      <c r="M90" s="72">
        <v>0.8</v>
      </c>
      <c r="N90" s="72">
        <v>0.16</v>
      </c>
      <c r="O90" s="72">
        <v>0.32</v>
      </c>
    </row>
    <row r="91" spans="1:16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</row>
    <row r="92" spans="1:16" x14ac:dyDescent="0.25">
      <c r="A92" s="83" t="s">
        <v>40</v>
      </c>
      <c r="B92" s="57"/>
      <c r="C92" s="57"/>
      <c r="D92" s="84">
        <v>0.6</v>
      </c>
      <c r="E92" s="84">
        <v>0.307</v>
      </c>
      <c r="F92" s="84">
        <v>0.10199999999999999</v>
      </c>
      <c r="G92" s="84">
        <v>1.2999999999999999E-2</v>
      </c>
      <c r="H92" s="84">
        <v>8.9999999999999993E-3</v>
      </c>
      <c r="I92" s="84">
        <v>0</v>
      </c>
      <c r="J92" s="84">
        <v>0</v>
      </c>
      <c r="K92" s="84">
        <v>0.16900000000000001</v>
      </c>
      <c r="L92" s="84">
        <v>0.61599999999999999</v>
      </c>
      <c r="M92" s="84">
        <v>0.61599999999999999</v>
      </c>
      <c r="N92" s="84">
        <v>0.216</v>
      </c>
      <c r="O92" s="84">
        <v>0.216</v>
      </c>
    </row>
    <row r="93" spans="1:16" x14ac:dyDescent="0.2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</row>
    <row r="94" spans="1:16" ht="15" customHeight="1" x14ac:dyDescent="0.25">
      <c r="A94" s="58" t="s">
        <v>45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1:16" x14ac:dyDescent="0.25">
      <c r="A95" s="85" t="s">
        <v>41</v>
      </c>
      <c r="B95" s="81" t="s">
        <v>2</v>
      </c>
      <c r="C95" s="81" t="s">
        <v>3</v>
      </c>
      <c r="D95" s="81" t="s">
        <v>4</v>
      </c>
      <c r="E95" s="81" t="s">
        <v>5</v>
      </c>
      <c r="F95" s="81" t="s">
        <v>6</v>
      </c>
      <c r="G95" s="81" t="s">
        <v>7</v>
      </c>
      <c r="H95" s="81" t="s">
        <v>8</v>
      </c>
      <c r="I95" s="81" t="s">
        <v>9</v>
      </c>
      <c r="J95" s="81" t="s">
        <v>10</v>
      </c>
      <c r="K95" s="81" t="s">
        <v>11</v>
      </c>
      <c r="L95" s="81" t="s">
        <v>12</v>
      </c>
      <c r="M95" s="81" t="s">
        <v>13</v>
      </c>
      <c r="N95" s="81" t="s">
        <v>14</v>
      </c>
      <c r="O95" s="81" t="s">
        <v>15</v>
      </c>
    </row>
    <row r="96" spans="1:16" x14ac:dyDescent="0.25">
      <c r="A96" s="85"/>
      <c r="B96" s="2" t="s">
        <v>353</v>
      </c>
      <c r="C96" s="71">
        <v>12</v>
      </c>
      <c r="D96" s="82">
        <v>1.83</v>
      </c>
      <c r="E96" s="72">
        <v>0.83</v>
      </c>
      <c r="F96" s="72">
        <v>0.67</v>
      </c>
      <c r="G96" s="72">
        <v>0.17</v>
      </c>
      <c r="H96" s="72">
        <v>0.08</v>
      </c>
      <c r="I96" s="72">
        <v>0.08</v>
      </c>
      <c r="J96" s="72">
        <v>0</v>
      </c>
      <c r="K96" s="72">
        <v>0</v>
      </c>
      <c r="L96" s="72">
        <v>0.33</v>
      </c>
      <c r="M96" s="72">
        <v>0.25</v>
      </c>
      <c r="N96" s="72">
        <v>0.57999999999999996</v>
      </c>
      <c r="O96" s="72">
        <v>0.08</v>
      </c>
      <c r="P96" s="72">
        <v>0.42</v>
      </c>
    </row>
    <row r="97" spans="1:15" x14ac:dyDescent="0.25">
      <c r="A97" s="2" t="s">
        <v>357</v>
      </c>
      <c r="B97" s="71">
        <v>12</v>
      </c>
      <c r="C97" s="82">
        <v>1.5</v>
      </c>
      <c r="D97" s="72">
        <v>0.67</v>
      </c>
      <c r="E97" s="72">
        <v>0.57999999999999996</v>
      </c>
      <c r="F97" s="72">
        <v>0.25</v>
      </c>
      <c r="G97" s="72">
        <v>0</v>
      </c>
      <c r="H97" s="72">
        <v>0</v>
      </c>
      <c r="I97" s="72">
        <v>0</v>
      </c>
      <c r="J97" s="72">
        <v>0</v>
      </c>
      <c r="K97" s="72">
        <v>0.25</v>
      </c>
      <c r="L97" s="72">
        <v>0.5</v>
      </c>
      <c r="M97" s="72">
        <v>0.57999999999999996</v>
      </c>
      <c r="N97" s="72">
        <v>0.17</v>
      </c>
      <c r="O97" s="72">
        <v>0.25</v>
      </c>
    </row>
    <row r="98" spans="1:15" x14ac:dyDescent="0.25">
      <c r="A98" s="2" t="s">
        <v>356</v>
      </c>
      <c r="B98" s="71">
        <v>12</v>
      </c>
      <c r="C98" s="82">
        <v>1.33</v>
      </c>
      <c r="D98" s="72">
        <v>0.75</v>
      </c>
      <c r="E98" s="72">
        <v>0.42</v>
      </c>
      <c r="F98" s="72">
        <v>0.17</v>
      </c>
      <c r="G98" s="72">
        <v>0</v>
      </c>
      <c r="H98" s="72">
        <v>0</v>
      </c>
      <c r="I98" s="72">
        <v>0</v>
      </c>
      <c r="J98" s="72">
        <v>0</v>
      </c>
      <c r="K98" s="72">
        <v>0.08</v>
      </c>
      <c r="L98" s="72">
        <v>0.57999999999999996</v>
      </c>
      <c r="M98" s="72">
        <v>0.57999999999999996</v>
      </c>
      <c r="N98" s="72">
        <v>0.33</v>
      </c>
      <c r="O98" s="72">
        <v>0.33</v>
      </c>
    </row>
    <row r="99" spans="1:15" x14ac:dyDescent="0.25">
      <c r="A99" s="2" t="s">
        <v>360</v>
      </c>
      <c r="B99" s="71">
        <v>13</v>
      </c>
      <c r="C99" s="82">
        <v>1.31</v>
      </c>
      <c r="D99" s="72">
        <v>0.77</v>
      </c>
      <c r="E99" s="72">
        <v>0.46</v>
      </c>
      <c r="F99" s="72">
        <v>0.08</v>
      </c>
      <c r="G99" s="72">
        <v>0</v>
      </c>
      <c r="H99" s="72">
        <v>0</v>
      </c>
      <c r="I99" s="72">
        <v>0</v>
      </c>
      <c r="J99" s="72">
        <v>0</v>
      </c>
      <c r="K99" s="72">
        <v>0.38</v>
      </c>
      <c r="L99" s="72">
        <v>0.31</v>
      </c>
      <c r="M99" s="72">
        <v>0.54</v>
      </c>
      <c r="N99" s="72">
        <v>0.08</v>
      </c>
      <c r="O99" s="72">
        <v>0.31</v>
      </c>
    </row>
    <row r="100" spans="1:15" x14ac:dyDescent="0.25">
      <c r="A100" s="2" t="s">
        <v>363</v>
      </c>
      <c r="B100" s="71">
        <v>12</v>
      </c>
      <c r="C100" s="82">
        <v>1.25</v>
      </c>
      <c r="D100" s="72">
        <v>0.75</v>
      </c>
      <c r="E100" s="72">
        <v>0.42</v>
      </c>
      <c r="F100" s="72">
        <v>0.08</v>
      </c>
      <c r="G100" s="72">
        <v>0</v>
      </c>
      <c r="H100" s="72">
        <v>0</v>
      </c>
      <c r="I100" s="72">
        <v>0</v>
      </c>
      <c r="J100" s="72">
        <v>0</v>
      </c>
      <c r="K100" s="72">
        <v>0.17</v>
      </c>
      <c r="L100" s="72">
        <v>0.57999999999999996</v>
      </c>
      <c r="M100" s="72">
        <v>0.5</v>
      </c>
      <c r="N100" s="72">
        <v>0.33</v>
      </c>
      <c r="O100" s="72">
        <v>0.25</v>
      </c>
    </row>
    <row r="101" spans="1:15" x14ac:dyDescent="0.25">
      <c r="A101" s="2" t="s">
        <v>352</v>
      </c>
      <c r="B101" s="71">
        <v>12</v>
      </c>
      <c r="C101" s="82">
        <v>1.25</v>
      </c>
      <c r="D101" s="72">
        <v>0.75</v>
      </c>
      <c r="E101" s="72">
        <v>0.33</v>
      </c>
      <c r="F101" s="72">
        <v>0.17</v>
      </c>
      <c r="G101" s="72">
        <v>0</v>
      </c>
      <c r="H101" s="72">
        <v>0</v>
      </c>
      <c r="I101" s="72">
        <v>0</v>
      </c>
      <c r="J101" s="72">
        <v>0</v>
      </c>
      <c r="K101" s="72">
        <v>0.25</v>
      </c>
      <c r="L101" s="72">
        <v>0.42</v>
      </c>
      <c r="M101" s="72">
        <v>0.57999999999999996</v>
      </c>
      <c r="N101" s="72">
        <v>0.17</v>
      </c>
      <c r="O101" s="72">
        <v>0.33</v>
      </c>
    </row>
    <row r="102" spans="1:15" x14ac:dyDescent="0.25">
      <c r="A102" s="2" t="s">
        <v>365</v>
      </c>
      <c r="B102" s="71">
        <v>13</v>
      </c>
      <c r="C102" s="82">
        <v>1.23</v>
      </c>
      <c r="D102" s="72">
        <v>0.77</v>
      </c>
      <c r="E102" s="72">
        <v>0.38</v>
      </c>
      <c r="F102" s="72">
        <v>0.08</v>
      </c>
      <c r="G102" s="72">
        <v>0</v>
      </c>
      <c r="H102" s="72">
        <v>0</v>
      </c>
      <c r="I102" s="72">
        <v>0</v>
      </c>
      <c r="J102" s="72">
        <v>0</v>
      </c>
      <c r="K102" s="72">
        <v>0.08</v>
      </c>
      <c r="L102" s="72">
        <v>0.38</v>
      </c>
      <c r="M102" s="72">
        <v>0.77</v>
      </c>
      <c r="N102" s="72">
        <v>0.15</v>
      </c>
      <c r="O102" s="72">
        <v>0.54</v>
      </c>
    </row>
    <row r="103" spans="1:15" x14ac:dyDescent="0.25">
      <c r="A103" s="2" t="s">
        <v>358</v>
      </c>
      <c r="B103" s="71">
        <v>12</v>
      </c>
      <c r="C103" s="82">
        <v>1.17</v>
      </c>
      <c r="D103" s="72">
        <v>0.5</v>
      </c>
      <c r="E103" s="72">
        <v>0.33</v>
      </c>
      <c r="F103" s="72">
        <v>0.25</v>
      </c>
      <c r="G103" s="72">
        <v>0.08</v>
      </c>
      <c r="H103" s="72">
        <v>0</v>
      </c>
      <c r="I103" s="72">
        <v>0</v>
      </c>
      <c r="J103" s="72">
        <v>0</v>
      </c>
      <c r="K103" s="72">
        <v>0.33</v>
      </c>
      <c r="L103" s="72">
        <v>0.57999999999999996</v>
      </c>
      <c r="M103" s="72">
        <v>0.57999999999999996</v>
      </c>
      <c r="N103" s="72">
        <v>0.08</v>
      </c>
      <c r="O103" s="72">
        <v>0.08</v>
      </c>
    </row>
    <row r="104" spans="1:15" x14ac:dyDescent="0.25">
      <c r="A104" s="2" t="s">
        <v>359</v>
      </c>
      <c r="B104" s="71">
        <v>12</v>
      </c>
      <c r="C104" s="82">
        <v>1.08</v>
      </c>
      <c r="D104" s="72">
        <v>0.67</v>
      </c>
      <c r="E104" s="72">
        <v>0.33</v>
      </c>
      <c r="F104" s="72">
        <v>0.08</v>
      </c>
      <c r="G104" s="72">
        <v>0</v>
      </c>
      <c r="H104" s="72">
        <v>0</v>
      </c>
      <c r="I104" s="72">
        <v>0</v>
      </c>
      <c r="J104" s="72">
        <v>0</v>
      </c>
      <c r="K104" s="72">
        <v>0.25</v>
      </c>
      <c r="L104" s="72">
        <v>0.67</v>
      </c>
      <c r="M104" s="72">
        <v>0.42</v>
      </c>
      <c r="N104" s="72">
        <v>0.33</v>
      </c>
      <c r="O104" s="72">
        <v>0.08</v>
      </c>
    </row>
    <row r="105" spans="1:15" x14ac:dyDescent="0.25">
      <c r="A105" s="2" t="s">
        <v>355</v>
      </c>
      <c r="B105" s="71">
        <v>13</v>
      </c>
      <c r="C105" s="82">
        <v>0.92</v>
      </c>
      <c r="D105" s="72">
        <v>0.54</v>
      </c>
      <c r="E105" s="72">
        <v>0.23</v>
      </c>
      <c r="F105" s="72">
        <v>0.15</v>
      </c>
      <c r="G105" s="72">
        <v>0</v>
      </c>
      <c r="H105" s="72">
        <v>0</v>
      </c>
      <c r="I105" s="72">
        <v>0</v>
      </c>
      <c r="J105" s="72">
        <v>0</v>
      </c>
      <c r="K105" s="72">
        <v>0.23</v>
      </c>
      <c r="L105" s="72">
        <v>0.62</v>
      </c>
      <c r="M105" s="72">
        <v>0.62</v>
      </c>
      <c r="N105" s="72">
        <v>0.15</v>
      </c>
      <c r="O105" s="72">
        <v>0.15</v>
      </c>
    </row>
    <row r="106" spans="1:15" x14ac:dyDescent="0.25">
      <c r="A106" s="2" t="s">
        <v>354</v>
      </c>
      <c r="B106" s="71">
        <v>13</v>
      </c>
      <c r="C106" s="82">
        <v>0.92</v>
      </c>
      <c r="D106" s="72">
        <v>0.69</v>
      </c>
      <c r="E106" s="72">
        <v>0.23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0.15</v>
      </c>
      <c r="L106" s="72">
        <v>0.69</v>
      </c>
      <c r="M106" s="72">
        <v>0.46</v>
      </c>
      <c r="N106" s="72">
        <v>0.38</v>
      </c>
      <c r="O106" s="72">
        <v>0.15</v>
      </c>
    </row>
    <row r="107" spans="1:15" x14ac:dyDescent="0.25">
      <c r="A107" s="2" t="s">
        <v>361</v>
      </c>
      <c r="B107" s="71">
        <v>12</v>
      </c>
      <c r="C107" s="82">
        <v>0.92</v>
      </c>
      <c r="D107" s="72">
        <v>0.42</v>
      </c>
      <c r="E107" s="72">
        <v>0.17</v>
      </c>
      <c r="F107" s="72">
        <v>0.17</v>
      </c>
      <c r="G107" s="72">
        <v>0.08</v>
      </c>
      <c r="H107" s="72">
        <v>0.08</v>
      </c>
      <c r="I107" s="72">
        <v>0</v>
      </c>
      <c r="J107" s="72">
        <v>0</v>
      </c>
      <c r="K107" s="72">
        <v>0.08</v>
      </c>
      <c r="L107" s="72">
        <v>0.67</v>
      </c>
      <c r="M107" s="72">
        <v>0.83</v>
      </c>
      <c r="N107" s="72">
        <v>0.08</v>
      </c>
      <c r="O107" s="72">
        <v>0.25</v>
      </c>
    </row>
    <row r="108" spans="1:15" x14ac:dyDescent="0.25">
      <c r="A108" s="2" t="s">
        <v>364</v>
      </c>
      <c r="B108" s="71">
        <v>15</v>
      </c>
      <c r="C108" s="82">
        <v>0.87</v>
      </c>
      <c r="D108" s="72">
        <v>0.4</v>
      </c>
      <c r="E108" s="72">
        <v>0.27</v>
      </c>
      <c r="F108" s="72">
        <v>0.2</v>
      </c>
      <c r="G108" s="72">
        <v>0</v>
      </c>
      <c r="H108" s="72">
        <v>0</v>
      </c>
      <c r="I108" s="72">
        <v>0</v>
      </c>
      <c r="J108" s="72">
        <v>0</v>
      </c>
      <c r="K108" s="72">
        <v>0.13</v>
      </c>
      <c r="L108" s="72">
        <v>0.8</v>
      </c>
      <c r="M108" s="72">
        <v>0.67</v>
      </c>
      <c r="N108" s="72">
        <v>0.2</v>
      </c>
      <c r="O108" s="72">
        <v>7.0000000000000007E-2</v>
      </c>
    </row>
    <row r="109" spans="1:15" x14ac:dyDescent="0.25">
      <c r="A109" s="2" t="s">
        <v>362</v>
      </c>
      <c r="B109" s="71">
        <v>13</v>
      </c>
      <c r="C109" s="82">
        <v>0.85</v>
      </c>
      <c r="D109" s="72">
        <v>0.54</v>
      </c>
      <c r="E109" s="72">
        <v>0.31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0.15</v>
      </c>
      <c r="L109" s="72">
        <v>0.62</v>
      </c>
      <c r="M109" s="72">
        <v>0.69</v>
      </c>
      <c r="N109" s="72">
        <v>0.15</v>
      </c>
      <c r="O109" s="72">
        <v>0.23</v>
      </c>
    </row>
    <row r="110" spans="1:15" x14ac:dyDescent="0.25">
      <c r="A110" s="2" t="s">
        <v>368</v>
      </c>
      <c r="B110" s="71">
        <v>12</v>
      </c>
      <c r="C110" s="82">
        <v>0.57999999999999996</v>
      </c>
      <c r="D110" s="72">
        <v>0.5</v>
      </c>
      <c r="E110" s="72">
        <v>0.08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0.08</v>
      </c>
      <c r="L110" s="72">
        <v>0.83</v>
      </c>
      <c r="M110" s="72">
        <v>0.57999999999999996</v>
      </c>
      <c r="N110" s="72">
        <v>0.33</v>
      </c>
      <c r="O110" s="72">
        <v>0.08</v>
      </c>
    </row>
    <row r="111" spans="1:15" x14ac:dyDescent="0.25">
      <c r="A111" s="2" t="s">
        <v>366</v>
      </c>
      <c r="B111" s="71">
        <v>12</v>
      </c>
      <c r="C111" s="82">
        <v>0.57999999999999996</v>
      </c>
      <c r="D111" s="72">
        <v>0.42</v>
      </c>
      <c r="E111" s="72">
        <v>0.17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0.75</v>
      </c>
      <c r="M111" s="72">
        <v>0.83</v>
      </c>
      <c r="N111" s="72">
        <v>0.17</v>
      </c>
      <c r="O111" s="72">
        <v>0.25</v>
      </c>
    </row>
    <row r="112" spans="1:15" x14ac:dyDescent="0.25">
      <c r="A112" s="2" t="s">
        <v>369</v>
      </c>
      <c r="B112" s="71">
        <v>13</v>
      </c>
      <c r="C112" s="82">
        <v>0.54</v>
      </c>
      <c r="D112" s="72">
        <v>0.46</v>
      </c>
      <c r="E112" s="72">
        <v>0.08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0.69</v>
      </c>
      <c r="M112" s="72">
        <v>0.85</v>
      </c>
      <c r="N112" s="72">
        <v>0.15</v>
      </c>
      <c r="O112" s="72">
        <v>0.31</v>
      </c>
    </row>
    <row r="113" spans="1:16" x14ac:dyDescent="0.25">
      <c r="A113" s="2" t="s">
        <v>367</v>
      </c>
      <c r="B113" s="71">
        <v>12</v>
      </c>
      <c r="C113" s="82">
        <v>0.5</v>
      </c>
      <c r="D113" s="72">
        <v>0.42</v>
      </c>
      <c r="E113" s="72">
        <v>0.08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0.08</v>
      </c>
      <c r="L113" s="72">
        <v>0.67</v>
      </c>
      <c r="M113" s="72">
        <v>0.83</v>
      </c>
      <c r="N113" s="72">
        <v>0.08</v>
      </c>
      <c r="O113" s="72">
        <v>0.25</v>
      </c>
    </row>
    <row r="114" spans="1:16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</row>
    <row r="115" spans="1:16" x14ac:dyDescent="0.25">
      <c r="A115" s="83" t="s">
        <v>40</v>
      </c>
      <c r="B115" s="57"/>
      <c r="C115" s="57"/>
      <c r="D115" s="84">
        <v>0.6</v>
      </c>
      <c r="E115" s="84">
        <v>0.307</v>
      </c>
      <c r="F115" s="84">
        <v>0.10199999999999999</v>
      </c>
      <c r="G115" s="84">
        <v>1.2999999999999999E-2</v>
      </c>
      <c r="H115" s="84">
        <v>8.9999999999999993E-3</v>
      </c>
      <c r="I115" s="84">
        <v>0</v>
      </c>
      <c r="J115" s="84">
        <v>0</v>
      </c>
      <c r="K115" s="84">
        <v>0.16900000000000001</v>
      </c>
      <c r="L115" s="84">
        <v>0.59099999999999997</v>
      </c>
      <c r="M115" s="84">
        <v>0.64</v>
      </c>
      <c r="N115" s="84">
        <v>0.191</v>
      </c>
      <c r="O115" s="84">
        <v>0.24</v>
      </c>
    </row>
    <row r="116" spans="1:16" x14ac:dyDescent="0.25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</row>
    <row r="117" spans="1:16" ht="15" customHeight="1" x14ac:dyDescent="0.25">
      <c r="A117" s="58" t="s">
        <v>46</v>
      </c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</row>
    <row r="118" spans="1:16" x14ac:dyDescent="0.25">
      <c r="A118" s="85" t="s">
        <v>42</v>
      </c>
      <c r="B118" s="81" t="s">
        <v>2</v>
      </c>
      <c r="C118" s="81" t="s">
        <v>3</v>
      </c>
      <c r="D118" s="81" t="s">
        <v>4</v>
      </c>
      <c r="E118" s="81" t="s">
        <v>5</v>
      </c>
      <c r="F118" s="81" t="s">
        <v>6</v>
      </c>
      <c r="G118" s="81" t="s">
        <v>7</v>
      </c>
      <c r="H118" s="81" t="s">
        <v>8</v>
      </c>
      <c r="I118" s="81" t="s">
        <v>9</v>
      </c>
      <c r="J118" s="81" t="s">
        <v>10</v>
      </c>
      <c r="K118" s="81" t="s">
        <v>11</v>
      </c>
      <c r="L118" s="81" t="s">
        <v>12</v>
      </c>
      <c r="M118" s="81" t="s">
        <v>13</v>
      </c>
      <c r="N118" s="81" t="s">
        <v>14</v>
      </c>
      <c r="O118" s="81" t="s">
        <v>15</v>
      </c>
    </row>
    <row r="119" spans="1:16" x14ac:dyDescent="0.25">
      <c r="A119" s="85"/>
      <c r="B119" s="2" t="s">
        <v>354</v>
      </c>
      <c r="C119" s="71">
        <v>12</v>
      </c>
      <c r="D119" s="82">
        <v>1.67</v>
      </c>
      <c r="E119" s="72">
        <v>0.92</v>
      </c>
      <c r="F119" s="72">
        <v>0.42</v>
      </c>
      <c r="G119" s="72">
        <v>0.25</v>
      </c>
      <c r="H119" s="72">
        <v>0.08</v>
      </c>
      <c r="I119" s="72">
        <v>0</v>
      </c>
      <c r="J119" s="72">
        <v>0</v>
      </c>
      <c r="K119" s="72">
        <v>0</v>
      </c>
      <c r="L119" s="72">
        <v>0.25</v>
      </c>
      <c r="M119" s="72">
        <v>0.5</v>
      </c>
      <c r="N119" s="72">
        <v>0.33</v>
      </c>
      <c r="O119" s="72">
        <v>0.42</v>
      </c>
      <c r="P119" s="72">
        <v>0.25</v>
      </c>
    </row>
    <row r="120" spans="1:16" x14ac:dyDescent="0.25">
      <c r="A120" s="2" t="s">
        <v>362</v>
      </c>
      <c r="B120" s="71">
        <v>12</v>
      </c>
      <c r="C120" s="82">
        <v>1.42</v>
      </c>
      <c r="D120" s="72">
        <v>0.92</v>
      </c>
      <c r="E120" s="72">
        <v>0.5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0.17</v>
      </c>
      <c r="L120" s="72">
        <v>0.67</v>
      </c>
      <c r="M120" s="72">
        <v>0.25</v>
      </c>
      <c r="N120" s="72">
        <v>0.57999999999999996</v>
      </c>
      <c r="O120" s="72">
        <v>0.17</v>
      </c>
    </row>
    <row r="121" spans="1:16" x14ac:dyDescent="0.25">
      <c r="A121" s="2" t="s">
        <v>358</v>
      </c>
      <c r="B121" s="71">
        <v>13</v>
      </c>
      <c r="C121" s="82">
        <v>1.38</v>
      </c>
      <c r="D121" s="72">
        <v>0.77</v>
      </c>
      <c r="E121" s="72">
        <v>0.46</v>
      </c>
      <c r="F121" s="72">
        <v>0.15</v>
      </c>
      <c r="G121" s="72">
        <v>0</v>
      </c>
      <c r="H121" s="72">
        <v>0</v>
      </c>
      <c r="I121" s="72">
        <v>0</v>
      </c>
      <c r="J121" s="72">
        <v>0</v>
      </c>
      <c r="K121" s="72">
        <v>0.38</v>
      </c>
      <c r="L121" s="72">
        <v>0.38</v>
      </c>
      <c r="M121" s="72">
        <v>0.46</v>
      </c>
      <c r="N121" s="72">
        <v>0.15</v>
      </c>
      <c r="O121" s="72">
        <v>0.23</v>
      </c>
    </row>
    <row r="122" spans="1:16" x14ac:dyDescent="0.25">
      <c r="A122" s="2" t="s">
        <v>352</v>
      </c>
      <c r="B122" s="71">
        <v>13</v>
      </c>
      <c r="C122" s="82">
        <v>1.31</v>
      </c>
      <c r="D122" s="72">
        <v>0.77</v>
      </c>
      <c r="E122" s="72">
        <v>0.38</v>
      </c>
      <c r="F122" s="72">
        <v>0.15</v>
      </c>
      <c r="G122" s="72">
        <v>0</v>
      </c>
      <c r="H122" s="72">
        <v>0</v>
      </c>
      <c r="I122" s="72">
        <v>0</v>
      </c>
      <c r="J122" s="72">
        <v>0</v>
      </c>
      <c r="K122" s="72">
        <v>0.23</v>
      </c>
      <c r="L122" s="72">
        <v>0.54</v>
      </c>
      <c r="M122" s="72">
        <v>0.46</v>
      </c>
      <c r="N122" s="72">
        <v>0.31</v>
      </c>
      <c r="O122" s="72">
        <v>0.23</v>
      </c>
    </row>
    <row r="123" spans="1:16" x14ac:dyDescent="0.25">
      <c r="A123" s="2" t="s">
        <v>360</v>
      </c>
      <c r="B123" s="71">
        <v>12</v>
      </c>
      <c r="C123" s="82">
        <v>1.25</v>
      </c>
      <c r="D123" s="72">
        <v>0.67</v>
      </c>
      <c r="E123" s="72">
        <v>0.33</v>
      </c>
      <c r="F123" s="72">
        <v>0.08</v>
      </c>
      <c r="G123" s="72">
        <v>0.08</v>
      </c>
      <c r="H123" s="72">
        <v>0.08</v>
      </c>
      <c r="I123" s="72">
        <v>0</v>
      </c>
      <c r="J123" s="72">
        <v>0</v>
      </c>
      <c r="K123" s="72">
        <v>0.08</v>
      </c>
      <c r="L123" s="72">
        <v>0.5</v>
      </c>
      <c r="M123" s="72">
        <v>0.75</v>
      </c>
      <c r="N123" s="72">
        <v>0.17</v>
      </c>
      <c r="O123" s="72">
        <v>0.42</v>
      </c>
    </row>
    <row r="124" spans="1:16" x14ac:dyDescent="0.25">
      <c r="A124" s="2" t="s">
        <v>357</v>
      </c>
      <c r="B124" s="71">
        <v>13</v>
      </c>
      <c r="C124" s="82">
        <v>1.23</v>
      </c>
      <c r="D124" s="72">
        <v>0.62</v>
      </c>
      <c r="E124" s="72">
        <v>0.54</v>
      </c>
      <c r="F124" s="72">
        <v>0.08</v>
      </c>
      <c r="G124" s="72">
        <v>0</v>
      </c>
      <c r="H124" s="72">
        <v>0</v>
      </c>
      <c r="I124" s="72">
        <v>0</v>
      </c>
      <c r="J124" s="72">
        <v>0</v>
      </c>
      <c r="K124" s="72">
        <v>0.23</v>
      </c>
      <c r="L124" s="72">
        <v>0.69</v>
      </c>
      <c r="M124" s="72">
        <v>0.46</v>
      </c>
      <c r="N124" s="72">
        <v>0.31</v>
      </c>
      <c r="O124" s="72">
        <v>0.08</v>
      </c>
    </row>
    <row r="125" spans="1:16" x14ac:dyDescent="0.25">
      <c r="A125" s="2" t="s">
        <v>359</v>
      </c>
      <c r="B125" s="71">
        <v>13</v>
      </c>
      <c r="C125" s="82">
        <v>1.1499999999999999</v>
      </c>
      <c r="D125" s="72">
        <v>0.62</v>
      </c>
      <c r="E125" s="72">
        <v>0.46</v>
      </c>
      <c r="F125" s="72">
        <v>0.08</v>
      </c>
      <c r="G125" s="72">
        <v>0</v>
      </c>
      <c r="H125" s="72">
        <v>0</v>
      </c>
      <c r="I125" s="72">
        <v>0</v>
      </c>
      <c r="J125" s="72">
        <v>0</v>
      </c>
      <c r="K125" s="72">
        <v>0.15</v>
      </c>
      <c r="L125" s="72">
        <v>0.77</v>
      </c>
      <c r="M125" s="72">
        <v>0.46</v>
      </c>
      <c r="N125" s="72">
        <v>0.38</v>
      </c>
      <c r="O125" s="72">
        <v>0.08</v>
      </c>
    </row>
    <row r="126" spans="1:16" x14ac:dyDescent="0.25">
      <c r="A126" s="2" t="s">
        <v>356</v>
      </c>
      <c r="B126" s="71">
        <v>13</v>
      </c>
      <c r="C126" s="82">
        <v>1.1499999999999999</v>
      </c>
      <c r="D126" s="72">
        <v>0.69</v>
      </c>
      <c r="E126" s="72">
        <v>0.31</v>
      </c>
      <c r="F126" s="72">
        <v>0.15</v>
      </c>
      <c r="G126" s="72">
        <v>0</v>
      </c>
      <c r="H126" s="72">
        <v>0</v>
      </c>
      <c r="I126" s="72">
        <v>0</v>
      </c>
      <c r="J126" s="72">
        <v>0</v>
      </c>
      <c r="K126" s="72">
        <v>0.31</v>
      </c>
      <c r="L126" s="72">
        <v>0.38</v>
      </c>
      <c r="M126" s="72">
        <v>0.62</v>
      </c>
      <c r="N126" s="72">
        <v>0.08</v>
      </c>
      <c r="O126" s="72">
        <v>0.31</v>
      </c>
    </row>
    <row r="127" spans="1:16" x14ac:dyDescent="0.25">
      <c r="A127" s="2" t="s">
        <v>353</v>
      </c>
      <c r="B127" s="71">
        <v>13</v>
      </c>
      <c r="C127" s="82">
        <v>1.08</v>
      </c>
      <c r="D127" s="72">
        <v>0.54</v>
      </c>
      <c r="E127" s="72">
        <v>0.23</v>
      </c>
      <c r="F127" s="72">
        <v>0.15</v>
      </c>
      <c r="G127" s="72">
        <v>0.08</v>
      </c>
      <c r="H127" s="72">
        <v>0.08</v>
      </c>
      <c r="I127" s="72">
        <v>0</v>
      </c>
      <c r="J127" s="72">
        <v>0</v>
      </c>
      <c r="K127" s="72">
        <v>0.23</v>
      </c>
      <c r="L127" s="72">
        <v>0.69</v>
      </c>
      <c r="M127" s="72">
        <v>0.54</v>
      </c>
      <c r="N127" s="72">
        <v>0.23</v>
      </c>
      <c r="O127" s="72">
        <v>0.08</v>
      </c>
    </row>
    <row r="128" spans="1:16" x14ac:dyDescent="0.25">
      <c r="A128" s="2" t="s">
        <v>361</v>
      </c>
      <c r="B128" s="71">
        <v>13</v>
      </c>
      <c r="C128" s="82">
        <v>1</v>
      </c>
      <c r="D128" s="72">
        <v>0.54</v>
      </c>
      <c r="E128" s="72">
        <v>0.31</v>
      </c>
      <c r="F128" s="72">
        <v>0.15</v>
      </c>
      <c r="G128" s="72">
        <v>0</v>
      </c>
      <c r="H128" s="72">
        <v>0</v>
      </c>
      <c r="I128" s="72">
        <v>0</v>
      </c>
      <c r="J128" s="72">
        <v>0</v>
      </c>
      <c r="K128" s="72">
        <v>0.23</v>
      </c>
      <c r="L128" s="72">
        <v>0.46</v>
      </c>
      <c r="M128" s="72">
        <v>0.77</v>
      </c>
      <c r="N128" s="72">
        <v>0</v>
      </c>
      <c r="O128" s="72">
        <v>0.31</v>
      </c>
    </row>
    <row r="129" spans="1:16" x14ac:dyDescent="0.25">
      <c r="A129" s="2" t="s">
        <v>355</v>
      </c>
      <c r="B129" s="71">
        <v>12</v>
      </c>
      <c r="C129" s="82">
        <v>1</v>
      </c>
      <c r="D129" s="72">
        <v>0.5</v>
      </c>
      <c r="E129" s="72">
        <v>0.33</v>
      </c>
      <c r="F129" s="72">
        <v>0.17</v>
      </c>
      <c r="G129" s="72">
        <v>0</v>
      </c>
      <c r="H129" s="72">
        <v>0</v>
      </c>
      <c r="I129" s="72">
        <v>0</v>
      </c>
      <c r="J129" s="72">
        <v>0</v>
      </c>
      <c r="K129" s="72">
        <v>0.17</v>
      </c>
      <c r="L129" s="72">
        <v>0.57999999999999996</v>
      </c>
      <c r="M129" s="72">
        <v>0.75</v>
      </c>
      <c r="N129" s="72">
        <v>0.08</v>
      </c>
      <c r="O129" s="72">
        <v>0.25</v>
      </c>
    </row>
    <row r="130" spans="1:16" x14ac:dyDescent="0.25">
      <c r="A130" s="2" t="s">
        <v>367</v>
      </c>
      <c r="B130" s="71">
        <v>13</v>
      </c>
      <c r="C130" s="82">
        <v>0.85</v>
      </c>
      <c r="D130" s="72">
        <v>0.46</v>
      </c>
      <c r="E130" s="72">
        <v>0.31</v>
      </c>
      <c r="F130" s="72">
        <v>0.08</v>
      </c>
      <c r="G130" s="72">
        <v>0</v>
      </c>
      <c r="H130" s="72">
        <v>0</v>
      </c>
      <c r="I130" s="72">
        <v>0</v>
      </c>
      <c r="J130" s="72">
        <v>0</v>
      </c>
      <c r="K130" s="72">
        <v>0.15</v>
      </c>
      <c r="L130" s="72">
        <v>0.77</v>
      </c>
      <c r="M130" s="72">
        <v>0.62</v>
      </c>
      <c r="N130" s="72">
        <v>0.23</v>
      </c>
      <c r="O130" s="72">
        <v>0.08</v>
      </c>
    </row>
    <row r="131" spans="1:16" x14ac:dyDescent="0.25">
      <c r="A131" s="2" t="s">
        <v>366</v>
      </c>
      <c r="B131" s="71">
        <v>13</v>
      </c>
      <c r="C131" s="82">
        <v>0.77</v>
      </c>
      <c r="D131" s="72">
        <v>0.46</v>
      </c>
      <c r="E131" s="72">
        <v>0.23</v>
      </c>
      <c r="F131" s="72">
        <v>0.08</v>
      </c>
      <c r="G131" s="72">
        <v>0</v>
      </c>
      <c r="H131" s="72">
        <v>0</v>
      </c>
      <c r="I131" s="72">
        <v>0</v>
      </c>
      <c r="J131" s="72">
        <v>0</v>
      </c>
      <c r="K131" s="72">
        <v>0.15</v>
      </c>
      <c r="L131" s="72">
        <v>0.77</v>
      </c>
      <c r="M131" s="72">
        <v>0.62</v>
      </c>
      <c r="N131" s="72">
        <v>0.23</v>
      </c>
      <c r="O131" s="72">
        <v>0.08</v>
      </c>
    </row>
    <row r="132" spans="1:16" x14ac:dyDescent="0.25">
      <c r="A132" s="2" t="s">
        <v>364</v>
      </c>
      <c r="B132" s="71">
        <v>10</v>
      </c>
      <c r="C132" s="82">
        <v>0.7</v>
      </c>
      <c r="D132" s="72">
        <v>0.4</v>
      </c>
      <c r="E132" s="72">
        <v>0.2</v>
      </c>
      <c r="F132" s="72">
        <v>0.1</v>
      </c>
      <c r="G132" s="72">
        <v>0</v>
      </c>
      <c r="H132" s="72">
        <v>0</v>
      </c>
      <c r="I132" s="72">
        <v>0</v>
      </c>
      <c r="J132" s="72">
        <v>0</v>
      </c>
      <c r="K132" s="72">
        <v>0.1</v>
      </c>
      <c r="L132" s="72">
        <v>0.9</v>
      </c>
      <c r="M132" s="72">
        <v>0.6</v>
      </c>
      <c r="N132" s="72">
        <v>0.3</v>
      </c>
      <c r="O132" s="72">
        <v>0</v>
      </c>
    </row>
    <row r="133" spans="1:16" x14ac:dyDescent="0.25">
      <c r="A133" s="2" t="s">
        <v>365</v>
      </c>
      <c r="B133" s="71">
        <v>12</v>
      </c>
      <c r="C133" s="82">
        <v>0.67</v>
      </c>
      <c r="D133" s="72">
        <v>0.42</v>
      </c>
      <c r="E133" s="72">
        <v>0.17</v>
      </c>
      <c r="F133" s="72">
        <v>0.08</v>
      </c>
      <c r="G133" s="72">
        <v>0</v>
      </c>
      <c r="H133" s="72">
        <v>0</v>
      </c>
      <c r="I133" s="72">
        <v>0</v>
      </c>
      <c r="J133" s="72">
        <v>0</v>
      </c>
      <c r="K133" s="72">
        <v>0.08</v>
      </c>
      <c r="L133" s="72">
        <v>0.57999999999999996</v>
      </c>
      <c r="M133" s="72">
        <v>0.92</v>
      </c>
      <c r="N133" s="72">
        <v>0</v>
      </c>
      <c r="O133" s="72">
        <v>0.33</v>
      </c>
    </row>
    <row r="134" spans="1:16" x14ac:dyDescent="0.25">
      <c r="A134" s="2" t="s">
        <v>369</v>
      </c>
      <c r="B134" s="71">
        <v>12</v>
      </c>
      <c r="C134" s="82">
        <v>0.67</v>
      </c>
      <c r="D134" s="72">
        <v>0.57999999999999996</v>
      </c>
      <c r="E134" s="72">
        <v>0.08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0.08</v>
      </c>
      <c r="L134" s="72">
        <v>0.57999999999999996</v>
      </c>
      <c r="M134" s="72">
        <v>0.75</v>
      </c>
      <c r="N134" s="72">
        <v>0.17</v>
      </c>
      <c r="O134" s="72">
        <v>0.33</v>
      </c>
    </row>
    <row r="135" spans="1:16" x14ac:dyDescent="0.25">
      <c r="A135" s="2" t="s">
        <v>368</v>
      </c>
      <c r="B135" s="71">
        <v>13</v>
      </c>
      <c r="C135" s="82">
        <v>0.62</v>
      </c>
      <c r="D135" s="72">
        <v>0.54</v>
      </c>
      <c r="E135" s="72">
        <v>0.08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1</v>
      </c>
      <c r="M135" s="72">
        <v>0.46</v>
      </c>
      <c r="N135" s="72">
        <v>0.54</v>
      </c>
      <c r="O135" s="72">
        <v>0</v>
      </c>
    </row>
    <row r="136" spans="1:16" x14ac:dyDescent="0.25">
      <c r="A136" s="2" t="s">
        <v>363</v>
      </c>
      <c r="B136" s="71">
        <v>13</v>
      </c>
      <c r="C136" s="82">
        <v>0.62</v>
      </c>
      <c r="D136" s="72">
        <v>0.38</v>
      </c>
      <c r="E136" s="72">
        <v>0.15</v>
      </c>
      <c r="F136" s="72">
        <v>0.08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0.77</v>
      </c>
      <c r="M136" s="72">
        <v>0.85</v>
      </c>
      <c r="N136" s="72">
        <v>0.15</v>
      </c>
      <c r="O136" s="72">
        <v>0.23</v>
      </c>
    </row>
    <row r="137" spans="1:16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</row>
    <row r="138" spans="1:16" x14ac:dyDescent="0.25">
      <c r="A138" s="83" t="s">
        <v>40</v>
      </c>
      <c r="B138" s="57"/>
      <c r="C138" s="57"/>
      <c r="D138" s="84">
        <v>0.6</v>
      </c>
      <c r="E138" s="84">
        <v>0.307</v>
      </c>
      <c r="F138" s="84">
        <v>0.10199999999999999</v>
      </c>
      <c r="G138" s="84">
        <v>1.2999999999999999E-2</v>
      </c>
      <c r="H138" s="84">
        <v>8.9999999999999993E-3</v>
      </c>
      <c r="I138" s="84">
        <v>0</v>
      </c>
      <c r="J138" s="84">
        <v>0</v>
      </c>
      <c r="K138" s="84">
        <v>0.16900000000000001</v>
      </c>
      <c r="L138" s="84">
        <v>0.64</v>
      </c>
      <c r="M138" s="84">
        <v>0.59099999999999997</v>
      </c>
      <c r="N138" s="84">
        <v>0.24</v>
      </c>
      <c r="O138" s="84">
        <v>0.191</v>
      </c>
    </row>
    <row r="139" spans="1:16" x14ac:dyDescent="0.2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</row>
    <row r="140" spans="1:16" ht="15" customHeight="1" x14ac:dyDescent="0.25">
      <c r="A140" s="87" t="s">
        <v>47</v>
      </c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</row>
    <row r="141" spans="1:16" ht="15" customHeight="1" x14ac:dyDescent="0.25">
      <c r="A141" s="62" t="s">
        <v>516</v>
      </c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</row>
  </sheetData>
  <mergeCells count="33">
    <mergeCell ref="A139:P139"/>
    <mergeCell ref="A140:P140"/>
    <mergeCell ref="A141:P141"/>
    <mergeCell ref="A93:P93"/>
    <mergeCell ref="A94:P94"/>
    <mergeCell ref="A116:P116"/>
    <mergeCell ref="A117:P117"/>
    <mergeCell ref="A137:M137"/>
    <mergeCell ref="B138:C138"/>
    <mergeCell ref="A1:P1"/>
    <mergeCell ref="A2:P2"/>
    <mergeCell ref="A66:P66"/>
    <mergeCell ref="A67:P67"/>
    <mergeCell ref="A68:P68"/>
    <mergeCell ref="A45:A46"/>
    <mergeCell ref="A64:M64"/>
    <mergeCell ref="B65:C65"/>
    <mergeCell ref="A3:A4"/>
    <mergeCell ref="A22:M22"/>
    <mergeCell ref="B23:C23"/>
    <mergeCell ref="A24:A25"/>
    <mergeCell ref="A43:M43"/>
    <mergeCell ref="B44:C44"/>
    <mergeCell ref="A69:P69"/>
    <mergeCell ref="A95:A96"/>
    <mergeCell ref="A114:M114"/>
    <mergeCell ref="B115:C115"/>
    <mergeCell ref="A118:A119"/>
    <mergeCell ref="A72:A73"/>
    <mergeCell ref="A91:M91"/>
    <mergeCell ref="B92:C92"/>
    <mergeCell ref="A70:P70"/>
    <mergeCell ref="A71:P71"/>
  </mergeCells>
  <conditionalFormatting sqref="R4:U4">
    <cfRule type="notContainsText" dxfId="95" priority="12" operator="notContains" text="no">
      <formula>ISERROR(SEARCH("no",R4))</formula>
    </cfRule>
  </conditionalFormatting>
  <conditionalFormatting sqref="R4:U4">
    <cfRule type="containsText" dxfId="94" priority="11" operator="containsText" text="no">
      <formula>NOT(ISERROR(SEARCH("no",R4)))</formula>
    </cfRule>
  </conditionalFormatting>
  <conditionalFormatting sqref="R25:U25">
    <cfRule type="notContainsText" dxfId="93" priority="10" operator="notContains" text="no">
      <formula>ISERROR(SEARCH("no",R25))</formula>
    </cfRule>
  </conditionalFormatting>
  <conditionalFormatting sqref="R25:U25">
    <cfRule type="containsText" dxfId="92" priority="9" operator="containsText" text="no">
      <formula>NOT(ISERROR(SEARCH("no",R25)))</formula>
    </cfRule>
  </conditionalFormatting>
  <conditionalFormatting sqref="R46:U46">
    <cfRule type="notContainsText" dxfId="91" priority="8" operator="notContains" text="no">
      <formula>ISERROR(SEARCH("no",R46))</formula>
    </cfRule>
  </conditionalFormatting>
  <conditionalFormatting sqref="R46:U46">
    <cfRule type="containsText" dxfId="90" priority="7" operator="containsText" text="no">
      <formula>NOT(ISERROR(SEARCH("no",R46)))</formula>
    </cfRule>
  </conditionalFormatting>
  <conditionalFormatting sqref="R47:U63">
    <cfRule type="containsText" dxfId="89" priority="1" operator="containsText" text="no">
      <formula>NOT(ISERROR(SEARCH("no",R47)))</formula>
    </cfRule>
    <cfRule type="notContainsText" dxfId="88" priority="2" operator="notContains" text="no">
      <formula>ISERROR(SEARCH("no",R47))</formula>
    </cfRule>
  </conditionalFormatting>
  <conditionalFormatting sqref="R5:U21">
    <cfRule type="containsText" dxfId="87" priority="5" operator="containsText" text="no">
      <formula>NOT(ISERROR(SEARCH("no",R5)))</formula>
    </cfRule>
    <cfRule type="notContainsText" dxfId="86" priority="6" operator="notContains" text="no">
      <formula>ISERROR(SEARCH("no",R5))</formula>
    </cfRule>
  </conditionalFormatting>
  <conditionalFormatting sqref="R26:U42">
    <cfRule type="containsText" dxfId="85" priority="3" operator="containsText" text="no">
      <formula>NOT(ISERROR(SEARCH("no",R26)))</formula>
    </cfRule>
    <cfRule type="notContainsText" dxfId="84" priority="4" operator="notContains" text="no">
      <formula>ISERROR(SEARCH("no",R26))</formula>
    </cfRule>
  </conditionalFormatting>
  <hyperlinks>
    <hyperlink ref="B4" r:id="rId1" display="https://www.soccerstats.com/team.asp?league=japan&amp;stats=u1104-vissel-kobe" xr:uid="{8CC89F6B-50B2-4A4F-9543-47EAA34C8239}"/>
    <hyperlink ref="A5" r:id="rId2" display="https://www.soccerstats.com/team.asp?league=japan&amp;stats=u1108-shimizu-s-pulse" xr:uid="{3AF2A17E-EFC3-4ABA-8C13-F504DD4D4B2B}"/>
    <hyperlink ref="A6" r:id="rId3" display="https://www.soccerstats.com/team.asp?league=japan&amp;stats=u1118-yokohama-m." xr:uid="{BAC8D8A6-17C7-4835-86A8-F5E764BB26BA}"/>
    <hyperlink ref="A7" r:id="rId4" display="https://www.soccerstats.com/team.asp?league=japan&amp;stats=u1119-shonan-bellmare" xr:uid="{9DB60273-2D7A-4B7E-B6C9-515831978D1C}"/>
    <hyperlink ref="A8" r:id="rId5" display="https://www.soccerstats.com/team.asp?league=japan&amp;stats=u1112-nagoya" xr:uid="{5FB4FFD6-484B-4580-B956-63B2013A2EAB}"/>
    <hyperlink ref="A9" r:id="rId6" display="https://www.soccerstats.com/team.asp?league=japan&amp;stats=u1120-sapporo" xr:uid="{5B856EB9-29DC-4520-96A5-53279D0DE1A8}"/>
    <hyperlink ref="A10" r:id="rId7" display="https://www.soccerstats.com/team.asp?league=japan&amp;stats=u1117-gamba-osaka" xr:uid="{FF390CAA-8A61-47EF-A139-F1214D5A111C}"/>
    <hyperlink ref="A11" r:id="rId8" display="https://www.soccerstats.com/team.asp?league=japan&amp;stats=u1115-kashima-antlers" xr:uid="{673CE550-4469-406D-9219-7627E496B2F8}"/>
    <hyperlink ref="A12" r:id="rId9" display="https://www.soccerstats.com/team.asp?league=japan&amp;stats=u1105-vegalta-sendai" xr:uid="{F70912D5-F785-4F3F-B879-93920F15611B}"/>
    <hyperlink ref="A13" r:id="rId10" display="https://www.soccerstats.com/team.asp?league=japan&amp;stats=u1111-sagan-tosu" xr:uid="{96853D19-50EA-4609-B2A3-EABC8B551BD1}"/>
    <hyperlink ref="A14" r:id="rId11" display="https://www.soccerstats.com/team.asp?league=japan&amp;stats=u1109-kaw.-frontale" xr:uid="{AD2BF95E-C97F-49D3-9F65-EF813F905460}"/>
    <hyperlink ref="A15" r:id="rId12" display="https://www.soccerstats.com/team.asp?league=japan&amp;stats=u1106-urawa-reds" xr:uid="{43550B55-0A8E-454F-AE06-88F8331E76BE}"/>
    <hyperlink ref="A16" r:id="rId13" display="https://www.soccerstats.com/team.asp?league=japan&amp;stats=u1110-fc-tokyo" xr:uid="{D0E87DE8-BFC7-4295-B935-4D692529C7CF}"/>
    <hyperlink ref="A17" r:id="rId14" display="https://www.soccerstats.com/team.asp?league=japan&amp;stats=u1113-júbilo-iwata" xr:uid="{1C7A1264-72F3-4AA6-B4D9-074E454BDA74}"/>
    <hyperlink ref="A18" r:id="rId15" display="https://www.soccerstats.com/team.asp?league=japan&amp;stats=u1107-sanf.-hiroshima" xr:uid="{E96239C3-F81A-436D-8F56-FCD8645DC853}"/>
    <hyperlink ref="A19" r:id="rId16" display="https://www.soccerstats.com/team.asp?league=japan&amp;stats=u1116-oita-trinita" xr:uid="{44F9E06C-383E-40D6-921D-FE6CEAC52B2A}"/>
    <hyperlink ref="A20" r:id="rId17" display="https://www.soccerstats.com/team.asp?league=japan&amp;stats=u1103-cerezo-osaka" xr:uid="{8D031C28-075B-4880-B3EB-B0CA64D05274}"/>
    <hyperlink ref="A21" r:id="rId18" display="https://www.soccerstats.com/team.asp?league=japan&amp;stats=u1114-yamaga" xr:uid="{60746FD5-E0D1-4041-A401-36A9B14ADC82}"/>
    <hyperlink ref="B25" r:id="rId19" display="https://www.soccerstats.com/team.asp?league=japan&amp;stats=u1108-shimizu-s-pulse" xr:uid="{3A6EDA34-26CA-4854-95FD-5E51553829E2}"/>
    <hyperlink ref="A26" r:id="rId20" display="https://www.soccerstats.com/team.asp?league=japan&amp;stats=u1104-vissel-kobe" xr:uid="{59CD475C-14B6-4C29-93C2-1DACEBC657A5}"/>
    <hyperlink ref="A27" r:id="rId21" display="https://www.soccerstats.com/team.asp?league=japan&amp;stats=u1120-sapporo" xr:uid="{6D34CD77-A411-4F5C-943F-072179B923EB}"/>
    <hyperlink ref="A28" r:id="rId22" display="https://www.soccerstats.com/team.asp?league=japan&amp;stats=u1111-sagan-tosu" xr:uid="{D2B1441A-9595-45EB-9819-748EB157161E}"/>
    <hyperlink ref="A29" r:id="rId23" display="https://www.soccerstats.com/team.asp?league=japan&amp;stats=u1119-shonan-bellmare" xr:uid="{A19F7B4A-EF5E-4E39-958C-A3B618FA3374}"/>
    <hyperlink ref="A30" r:id="rId24" display="https://www.soccerstats.com/team.asp?league=japan&amp;stats=u1105-vegalta-sendai" xr:uid="{17EBC82B-0536-44FC-832B-1462DF726B80}"/>
    <hyperlink ref="A31" r:id="rId25" display="https://www.soccerstats.com/team.asp?league=japan&amp;stats=u1115-kashima-antlers" xr:uid="{9EE7DA98-FF5C-4812-96B1-485AEAF3A0EE}"/>
    <hyperlink ref="A32" r:id="rId26" display="https://www.soccerstats.com/team.asp?league=japan&amp;stats=u1118-yokohama-m." xr:uid="{B64F7E4D-B6B2-48C0-8961-A0B8AD6F5E27}"/>
    <hyperlink ref="A33" r:id="rId27" display="https://www.soccerstats.com/team.asp?league=japan&amp;stats=u1112-nagoya" xr:uid="{8B2173FB-8D1A-4179-9B9C-1B06BF5DEB5E}"/>
    <hyperlink ref="A34" r:id="rId28" display="https://www.soccerstats.com/team.asp?league=japan&amp;stats=u1113-júbilo-iwata" xr:uid="{77B6A35A-DAD3-418C-ACFC-3E5B609DBBBB}"/>
    <hyperlink ref="A35" r:id="rId29" display="https://www.soccerstats.com/team.asp?league=japan&amp;stats=u1106-urawa-reds" xr:uid="{E86447D4-A3DF-4A26-95EF-A9377B67AA2E}"/>
    <hyperlink ref="A36" r:id="rId30" display="https://www.soccerstats.com/team.asp?league=japan&amp;stats=u1110-fc-tokyo" xr:uid="{C70AAA67-1B4F-4C18-9304-A19A6CD01851}"/>
    <hyperlink ref="A37" r:id="rId31" display="https://www.soccerstats.com/team.asp?league=japan&amp;stats=u1117-gamba-osaka" xr:uid="{947EE4B6-D903-4201-8A17-1D090329DA73}"/>
    <hyperlink ref="A38" r:id="rId32" display="https://www.soccerstats.com/team.asp?league=japan&amp;stats=u1109-kaw.-frontale" xr:uid="{F27FC2C3-5477-4031-91EA-82591367C28D}"/>
    <hyperlink ref="A39" r:id="rId33" display="https://www.soccerstats.com/team.asp?league=japan&amp;stats=u1114-yamaga" xr:uid="{533347F7-3CE6-4894-B984-60AC658E6B99}"/>
    <hyperlink ref="A40" r:id="rId34" display="https://www.soccerstats.com/team.asp?league=japan&amp;stats=u1103-cerezo-osaka" xr:uid="{35D5911C-864C-4F1A-BE01-FD9AA38346E8}"/>
    <hyperlink ref="A41" r:id="rId35" display="https://www.soccerstats.com/team.asp?league=japan&amp;stats=u1116-oita-trinita" xr:uid="{62887A80-265F-4433-A5BD-A10C53BDF703}"/>
    <hyperlink ref="A42" r:id="rId36" display="https://www.soccerstats.com/team.asp?league=japan&amp;stats=u1107-sanf.-hiroshima" xr:uid="{B9613182-C9B5-406E-92D7-6D7B0C7242AF}"/>
    <hyperlink ref="B46" r:id="rId37" display="https://www.soccerstats.com/team.asp?league=japan&amp;stats=u1118-yokohama-m." xr:uid="{DA73D043-A16B-4AF1-BA43-26D43EB4EAC5}"/>
    <hyperlink ref="A47" r:id="rId38" display="https://www.soccerstats.com/team.asp?league=japan&amp;stats=u1104-vissel-kobe" xr:uid="{F4E9058D-ADDC-40F0-ADFC-D73945658F76}"/>
    <hyperlink ref="A48" r:id="rId39" display="https://www.soccerstats.com/team.asp?league=japan&amp;stats=u1112-nagoya" xr:uid="{6E695DBB-5200-4DC6-A278-E01668A1F8EA}"/>
    <hyperlink ref="A49" r:id="rId40" display="https://www.soccerstats.com/team.asp?league=japan&amp;stats=u1119-shonan-bellmare" xr:uid="{A83D20F6-6B67-4059-9777-ADFE1FC8DD55}"/>
    <hyperlink ref="A50" r:id="rId41" display="https://www.soccerstats.com/team.asp?league=japan&amp;stats=u1117-gamba-osaka" xr:uid="{2771037C-94A2-4705-933C-2FFC28F8D996}"/>
    <hyperlink ref="A51" r:id="rId42" display="https://www.soccerstats.com/team.asp?league=japan&amp;stats=u1109-kaw.-frontale" xr:uid="{94A091FA-6B76-4120-8AA0-5AB0F72BBD67}"/>
    <hyperlink ref="A52" r:id="rId43" display="https://www.soccerstats.com/team.asp?league=japan&amp;stats=u1108-shimizu-s-pulse" xr:uid="{E1C4181E-8CC7-466E-BFB1-984EAF336EA4}"/>
    <hyperlink ref="A53" r:id="rId44" display="https://www.soccerstats.com/team.asp?league=japan&amp;stats=u1120-sapporo" xr:uid="{8804999D-BACB-4617-8FE3-B64025C6F766}"/>
    <hyperlink ref="A54" r:id="rId45" display="https://www.soccerstats.com/team.asp?league=japan&amp;stats=u1115-kashima-antlers" xr:uid="{D28354B0-8C55-42B8-B467-CD4D1B1DC6DD}"/>
    <hyperlink ref="A55" r:id="rId46" display="https://www.soccerstats.com/team.asp?league=japan&amp;stats=u1107-sanf.-hiroshima" xr:uid="{31753AAD-4D1C-4795-9B03-AB77E726CC7C}"/>
    <hyperlink ref="A56" r:id="rId47" display="https://www.soccerstats.com/team.asp?league=japan&amp;stats=u1105-vegalta-sendai" xr:uid="{C4923B3E-DFFF-4B6A-91F2-2F6DC8A492AC}"/>
    <hyperlink ref="A57" r:id="rId48" display="https://www.soccerstats.com/team.asp?league=japan&amp;stats=u1116-oita-trinita" xr:uid="{D9672665-87F0-40DD-958F-5DF30197F010}"/>
    <hyperlink ref="A58" r:id="rId49" display="https://www.soccerstats.com/team.asp?league=japan&amp;stats=u1111-sagan-tosu" xr:uid="{D515FC80-67B4-42AA-9BC0-C9B8D9C1D127}"/>
    <hyperlink ref="A59" r:id="rId50" display="https://www.soccerstats.com/team.asp?league=japan&amp;stats=u1106-urawa-reds" xr:uid="{D0852064-3FDB-4A64-86FF-18A56093DB3A}"/>
    <hyperlink ref="A60" r:id="rId51" display="https://www.soccerstats.com/team.asp?league=japan&amp;stats=u1103-cerezo-osaka" xr:uid="{CD1D669D-B6F4-46C1-A638-84768C7B550E}"/>
    <hyperlink ref="A61" r:id="rId52" display="https://www.soccerstats.com/team.asp?league=japan&amp;stats=u1110-fc-tokyo" xr:uid="{8E902DD2-4788-45FC-84DC-85E465149BF3}"/>
    <hyperlink ref="A62" r:id="rId53" display="https://www.soccerstats.com/team.asp?league=japan&amp;stats=u1114-yamaga" xr:uid="{72A79B33-61BA-4286-BF4A-A4F47D08544D}"/>
    <hyperlink ref="A63" r:id="rId54" display="https://www.soccerstats.com/team.asp?league=japan&amp;stats=u1113-júbilo-iwata" xr:uid="{8B533235-B838-4F79-96D0-D34930CDE33D}"/>
    <hyperlink ref="B73" r:id="rId55" display="https://www.soccerstats.com/team.asp?league=japan&amp;stats=u1108-shimizu-s-pulse" xr:uid="{49A3727D-FDFA-4C0E-BB2C-F6C99B2DDBE6}"/>
    <hyperlink ref="A74" r:id="rId56" display="https://www.soccerstats.com/team.asp?league=japan&amp;stats=u1120-sapporo" xr:uid="{B6046467-79E7-44CB-BB63-936DE6647E5A}"/>
    <hyperlink ref="A75" r:id="rId57" display="https://www.soccerstats.com/team.asp?league=japan&amp;stats=u1117-gamba-osaka" xr:uid="{16585ED8-04AF-4304-BD9F-38E9628D8965}"/>
    <hyperlink ref="A76" r:id="rId58" display="https://www.soccerstats.com/team.asp?league=japan&amp;stats=u1105-vegalta-sendai" xr:uid="{2D20E233-2A61-4EEF-85DB-80F56CB29C2F}"/>
    <hyperlink ref="A77" r:id="rId59" display="https://www.soccerstats.com/team.asp?league=japan&amp;stats=u1104-vissel-kobe" xr:uid="{0AF77F49-F860-4CE8-B350-E04DA544410C}"/>
    <hyperlink ref="A78" r:id="rId60" display="https://www.soccerstats.com/team.asp?league=japan&amp;stats=u1118-yokohama-m." xr:uid="{1E1FD5C1-21CF-4764-B6B6-70F7B7D079B6}"/>
    <hyperlink ref="A79" r:id="rId61" display="https://www.soccerstats.com/team.asp?league=japan&amp;stats=u1112-nagoya" xr:uid="{7EEEF0B3-9C25-468E-98F4-C3E7AECC8FD3}"/>
    <hyperlink ref="A80" r:id="rId62" display="https://www.soccerstats.com/team.asp?league=japan&amp;stats=u1115-kashima-antlers" xr:uid="{849536F9-E699-4632-94A8-4FAE7388DD79}"/>
    <hyperlink ref="A81" r:id="rId63" display="https://www.soccerstats.com/team.asp?league=japan&amp;stats=u1109-kaw.-frontale" xr:uid="{E7756D7A-19C5-43C7-BBBF-3D641776F193}"/>
    <hyperlink ref="A82" r:id="rId64" display="https://www.soccerstats.com/team.asp?league=japan&amp;stats=u1113-júbilo-iwata" xr:uid="{A992B704-047C-402F-9259-43C71766F2DF}"/>
    <hyperlink ref="A83" r:id="rId65" display="https://www.soccerstats.com/team.asp?league=japan&amp;stats=u1111-sagan-tosu" xr:uid="{820AEE99-C5FE-4ECF-8A81-9F704A96E03F}"/>
    <hyperlink ref="A84" r:id="rId66" display="https://www.soccerstats.com/team.asp?league=japan&amp;stats=u1119-shonan-bellmare" xr:uid="{E8AA4E82-6B1E-479D-B6FE-1FA97CB23E2B}"/>
    <hyperlink ref="A85" r:id="rId67" display="https://www.soccerstats.com/team.asp?league=japan&amp;stats=u1106-urawa-reds" xr:uid="{C27F7A5A-4D8B-41E6-95A4-4D196C680AD0}"/>
    <hyperlink ref="A86" r:id="rId68" display="https://www.soccerstats.com/team.asp?league=japan&amp;stats=u1110-fc-tokyo" xr:uid="{D9EDF1C1-F772-4632-AACE-5F92AFB109A4}"/>
    <hyperlink ref="A87" r:id="rId69" display="https://www.soccerstats.com/team.asp?league=japan&amp;stats=u1116-oita-trinita" xr:uid="{B0B449A1-A860-459A-B8C5-3F7828D7F785}"/>
    <hyperlink ref="A88" r:id="rId70" display="https://www.soccerstats.com/team.asp?league=japan&amp;stats=u1107-sanf.-hiroshima" xr:uid="{483E1460-1B7D-4266-A7AD-5D3E3E49212D}"/>
    <hyperlink ref="A89" r:id="rId71" display="https://www.soccerstats.com/team.asp?league=japan&amp;stats=u1103-cerezo-osaka" xr:uid="{DF3E9C31-05D5-4A71-A9FF-F1468F4605B7}"/>
    <hyperlink ref="A90" r:id="rId72" display="https://www.soccerstats.com/team.asp?league=japan&amp;stats=u1114-yamaga" xr:uid="{6A749547-1BB8-4132-B118-13BFB2FB859A}"/>
    <hyperlink ref="B96" r:id="rId73" display="https://www.soccerstats.com/team.asp?league=japan&amp;stats=u1108-shimizu-s-pulse" xr:uid="{1D11FB26-DE97-4ADC-8B29-E64B28340565}"/>
    <hyperlink ref="A97" r:id="rId74" display="https://www.soccerstats.com/team.asp?league=japan&amp;stats=u1120-sapporo" xr:uid="{FD38A05B-9A9C-4F33-A913-3B2537876A0C}"/>
    <hyperlink ref="A98" r:id="rId75" display="https://www.soccerstats.com/team.asp?league=japan&amp;stats=u1112-nagoya" xr:uid="{F76EC1FA-C468-470E-8002-5C2BBD4657EC}"/>
    <hyperlink ref="A99" r:id="rId76" display="https://www.soccerstats.com/team.asp?league=japan&amp;stats=u1105-vegalta-sendai" xr:uid="{9436D718-BCDF-4955-BE97-B6CC0C8D2696}"/>
    <hyperlink ref="A100" r:id="rId77" display="https://www.soccerstats.com/team.asp?league=japan&amp;stats=u1106-urawa-reds" xr:uid="{D98E6396-040E-456C-B199-61BF4E4F1186}"/>
    <hyperlink ref="A101" r:id="rId78" display="https://www.soccerstats.com/team.asp?league=japan&amp;stats=u1104-vissel-kobe" xr:uid="{E57F8DAF-397A-41A2-8A15-D137335C5C64}"/>
    <hyperlink ref="A102" r:id="rId79" display="https://www.soccerstats.com/team.asp?league=japan&amp;stats=u1113-júbilo-iwata" xr:uid="{1DE5245C-8334-4863-981E-2534EC3031CD}"/>
    <hyperlink ref="A103" r:id="rId80" display="https://www.soccerstats.com/team.asp?league=japan&amp;stats=u1117-gamba-osaka" xr:uid="{106E840E-486B-4027-AC5B-E22AE5B2F203}"/>
    <hyperlink ref="A104" r:id="rId81" display="https://www.soccerstats.com/team.asp?league=japan&amp;stats=u1115-kashima-antlers" xr:uid="{CFD323C1-9339-4976-A772-814F2297510B}"/>
    <hyperlink ref="A105" r:id="rId82" display="https://www.soccerstats.com/team.asp?league=japan&amp;stats=u1119-shonan-bellmare" xr:uid="{451D986B-EE30-4DB9-A2E4-2ADDE61F5177}"/>
    <hyperlink ref="A106" r:id="rId83" display="https://www.soccerstats.com/team.asp?league=japan&amp;stats=u1118-yokohama-m." xr:uid="{28C9B90A-8992-4077-9650-26E82BDEDA8B}"/>
    <hyperlink ref="A107" r:id="rId84" display="https://www.soccerstats.com/team.asp?league=japan&amp;stats=u1111-sagan-tosu" xr:uid="{EBA19204-FF79-41DD-AFE6-35DCBEC5798B}"/>
    <hyperlink ref="A108" r:id="rId85" display="https://www.soccerstats.com/team.asp?league=japan&amp;stats=u1110-fc-tokyo" xr:uid="{EE58FAFB-B008-483A-BD2B-C9DFB425A88C}"/>
    <hyperlink ref="A109" r:id="rId86" display="https://www.soccerstats.com/team.asp?league=japan&amp;stats=u1109-kaw.-frontale" xr:uid="{240EAF66-CDC6-4B4A-AB5D-FF1B70BF230E}"/>
    <hyperlink ref="A110" r:id="rId87" display="https://www.soccerstats.com/team.asp?league=japan&amp;stats=u1103-cerezo-osaka" xr:uid="{847B170D-6C6C-4E86-B143-778FDD96936F}"/>
    <hyperlink ref="A111" r:id="rId88" display="https://www.soccerstats.com/team.asp?league=japan&amp;stats=u1107-sanf.-hiroshima" xr:uid="{DA1DBDA2-A139-4C07-AB01-80E3F5C28D25}"/>
    <hyperlink ref="A112" r:id="rId89" display="https://www.soccerstats.com/team.asp?league=japan&amp;stats=u1114-yamaga" xr:uid="{95971ACC-DE0D-4245-87B1-546993B43FD6}"/>
    <hyperlink ref="A113" r:id="rId90" display="https://www.soccerstats.com/team.asp?league=japan&amp;stats=u1116-oita-trinita" xr:uid="{38D0718B-11A9-4A53-9E76-2D4C9E7747FE}"/>
    <hyperlink ref="B119" r:id="rId91" display="https://www.soccerstats.com/team.asp?league=japan&amp;stats=u1118-yokohama-m." xr:uid="{EAE313A3-A466-455C-873E-182B843FAE4A}"/>
    <hyperlink ref="A120" r:id="rId92" display="https://www.soccerstats.com/team.asp?league=japan&amp;stats=u1109-kaw.-frontale" xr:uid="{71C6AB34-3010-40D9-8340-8A1D4EDAE589}"/>
    <hyperlink ref="A121" r:id="rId93" display="https://www.soccerstats.com/team.asp?league=japan&amp;stats=u1117-gamba-osaka" xr:uid="{FE77D7E2-20EE-4FCC-A2D9-EC93CFF2A5CA}"/>
    <hyperlink ref="A122" r:id="rId94" display="https://www.soccerstats.com/team.asp?league=japan&amp;stats=u1104-vissel-kobe" xr:uid="{A05ECBC1-51DD-4149-93C9-47F1E46DFE6A}"/>
    <hyperlink ref="A123" r:id="rId95" display="https://www.soccerstats.com/team.asp?league=japan&amp;stats=u1105-vegalta-sendai" xr:uid="{5E4BC0EB-F42C-4B96-96CD-B98F7F0BB680}"/>
    <hyperlink ref="A124" r:id="rId96" display="https://www.soccerstats.com/team.asp?league=japan&amp;stats=u1120-sapporo" xr:uid="{2874C7EB-AD14-451E-AD95-97959BED19E5}"/>
    <hyperlink ref="A125" r:id="rId97" display="https://www.soccerstats.com/team.asp?league=japan&amp;stats=u1115-kashima-antlers" xr:uid="{CAB3E5F1-6203-4C86-9787-D954D07EF109}"/>
    <hyperlink ref="A126" r:id="rId98" display="https://www.soccerstats.com/team.asp?league=japan&amp;stats=u1112-nagoya" xr:uid="{7B48BB1C-45BE-4675-A72A-E4C20A0EC686}"/>
    <hyperlink ref="A127" r:id="rId99" display="https://www.soccerstats.com/team.asp?league=japan&amp;stats=u1108-shimizu-s-pulse" xr:uid="{055FCE98-CA58-41D4-A343-7D498D74D762}"/>
    <hyperlink ref="A128" r:id="rId100" display="https://www.soccerstats.com/team.asp?league=japan&amp;stats=u1111-sagan-tosu" xr:uid="{AA697BAA-CD6A-44BA-8A3C-376780589A5F}"/>
    <hyperlink ref="A129" r:id="rId101" display="https://www.soccerstats.com/team.asp?league=japan&amp;stats=u1119-shonan-bellmare" xr:uid="{82E1AA22-30A3-4F95-AFBF-37DEFABA3629}"/>
    <hyperlink ref="A130" r:id="rId102" display="https://www.soccerstats.com/team.asp?league=japan&amp;stats=u1116-oita-trinita" xr:uid="{6DEA8521-3DBB-44DD-9292-343E836EA4B4}"/>
    <hyperlink ref="A131" r:id="rId103" display="https://www.soccerstats.com/team.asp?league=japan&amp;stats=u1107-sanf.-hiroshima" xr:uid="{9A7EDCA0-7800-48D4-947A-5D54B6278A9D}"/>
    <hyperlink ref="A132" r:id="rId104" display="https://www.soccerstats.com/team.asp?league=japan&amp;stats=u1110-fc-tokyo" xr:uid="{27F4E7A4-B599-4B02-8AD2-0698FB959C04}"/>
    <hyperlink ref="A133" r:id="rId105" display="https://www.soccerstats.com/team.asp?league=japan&amp;stats=u1113-júbilo-iwata" xr:uid="{375917A9-B47A-4890-B8B0-ADCCD87335B4}"/>
    <hyperlink ref="A134" r:id="rId106" display="https://www.soccerstats.com/team.asp?league=japan&amp;stats=u1114-yamaga" xr:uid="{36A0AD30-ADE2-471C-8613-A079F4AC27A9}"/>
    <hyperlink ref="A135" r:id="rId107" display="https://www.soccerstats.com/team.asp?league=japan&amp;stats=u1103-cerezo-osaka" xr:uid="{6ED1116D-EF00-4C77-8A89-D331B03BF3A1}"/>
    <hyperlink ref="A136" r:id="rId108" display="https://www.soccerstats.com/team.asp?league=japan&amp;stats=u1106-urawa-reds" xr:uid="{88F9B0C5-7691-4D00-882E-1EE65354CD5E}"/>
    <hyperlink ref="A141" r:id="rId109" display="https://www.soccerstats.com/table.asp?league=japan&amp;tid=e" xr:uid="{BBAA3CF4-BD59-48FF-8BF6-95C283337474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34"/>
  <dimension ref="A1:AJ235"/>
  <sheetViews>
    <sheetView topLeftCell="A39" workbookViewId="0">
      <selection activeCell="R43" sqref="R43:U57"/>
    </sheetView>
  </sheetViews>
  <sheetFormatPr baseColWidth="10" defaultRowHeight="15" x14ac:dyDescent="0.25"/>
  <cols>
    <col min="1" max="1" width="18.28515625" bestFit="1" customWidth="1"/>
    <col min="2" max="2" width="13.5703125" bestFit="1" customWidth="1"/>
    <col min="3" max="3" width="5" bestFit="1" customWidth="1"/>
    <col min="4" max="4" width="6.140625" bestFit="1" customWidth="1"/>
    <col min="5" max="7" width="5.85546875" bestFit="1" customWidth="1"/>
    <col min="8" max="8" width="5.5703125" bestFit="1" customWidth="1"/>
    <col min="9" max="10" width="5.28515625" bestFit="1" customWidth="1"/>
    <col min="11" max="15" width="6.140625" bestFit="1" customWidth="1"/>
    <col min="16" max="16" width="4.5703125" bestFit="1" customWidth="1"/>
    <col min="17" max="17" width="13.140625" bestFit="1" customWidth="1"/>
    <col min="18" max="18" width="6.85546875" bestFit="1" customWidth="1"/>
    <col min="19" max="19" width="7.85546875" bestFit="1" customWidth="1"/>
    <col min="20" max="20" width="12" bestFit="1" customWidth="1"/>
    <col min="21" max="21" width="8.140625" customWidth="1"/>
    <col min="22" max="22" width="13.140625" bestFit="1" customWidth="1"/>
    <col min="23" max="23" width="6" bestFit="1" customWidth="1"/>
    <col min="24" max="24" width="7.85546875" bestFit="1" customWidth="1"/>
    <col min="25" max="25" width="7.140625" bestFit="1" customWidth="1"/>
    <col min="26" max="26" width="8.42578125" bestFit="1" customWidth="1"/>
    <col min="27" max="27" width="13.140625" bestFit="1" customWidth="1"/>
    <col min="28" max="28" width="8.5703125" bestFit="1" customWidth="1"/>
    <col min="29" max="29" width="8.140625" bestFit="1" customWidth="1"/>
    <col min="30" max="30" width="7" bestFit="1" customWidth="1"/>
  </cols>
  <sheetData>
    <row r="1" spans="1:36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  <c r="AF1" s="3">
        <v>0.85</v>
      </c>
      <c r="AG1" s="4"/>
      <c r="AH1" s="4"/>
      <c r="AI1" s="4"/>
      <c r="AJ1" s="4"/>
    </row>
    <row r="2" spans="1:36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  <c r="AG2" s="4"/>
      <c r="AH2" s="4"/>
      <c r="AI2" s="4"/>
      <c r="AJ2" s="4"/>
    </row>
    <row r="3" spans="1:36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  <c r="AG3" s="6">
        <v>0.5</v>
      </c>
      <c r="AH3" s="7">
        <v>1.5</v>
      </c>
      <c r="AI3" s="7">
        <v>2.5</v>
      </c>
      <c r="AJ3" s="8">
        <v>3.5</v>
      </c>
    </row>
    <row r="4" spans="1:36" x14ac:dyDescent="0.25">
      <c r="A4" s="85"/>
      <c r="B4" s="2" t="s">
        <v>370</v>
      </c>
      <c r="C4" s="71">
        <v>20</v>
      </c>
      <c r="D4" s="82">
        <v>3.8</v>
      </c>
      <c r="E4" s="72">
        <v>1</v>
      </c>
      <c r="F4" s="72">
        <v>1</v>
      </c>
      <c r="G4" s="72">
        <v>0.7</v>
      </c>
      <c r="H4" s="72">
        <v>0.45</v>
      </c>
      <c r="I4" s="72">
        <v>0.25</v>
      </c>
      <c r="J4" s="72">
        <v>0.2</v>
      </c>
      <c r="K4" s="72">
        <v>0.1</v>
      </c>
      <c r="L4" s="72">
        <v>0.65</v>
      </c>
      <c r="M4" s="72">
        <v>0.25</v>
      </c>
      <c r="N4" s="72">
        <v>0.1</v>
      </c>
      <c r="O4" s="72">
        <v>0.25</v>
      </c>
      <c r="P4" s="72">
        <v>0.1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  <c r="AG4" s="4" t="str">
        <f>IF(T4&lt;$AF$1,"No Bet","Bet")</f>
        <v>Bet</v>
      </c>
      <c r="AH4" s="4" t="str">
        <f t="shared" ref="AH4:AJ4" si="1">IF(U4&lt;$AF$1,"No Bet","Bet")</f>
        <v>Bet</v>
      </c>
      <c r="AI4" s="4" t="str">
        <f t="shared" si="1"/>
        <v>No Bet</v>
      </c>
      <c r="AJ4" s="4" t="str">
        <f t="shared" si="1"/>
        <v>No Bet</v>
      </c>
    </row>
    <row r="5" spans="1:36" ht="15" customHeight="1" x14ac:dyDescent="0.25">
      <c r="A5" s="2" t="s">
        <v>371</v>
      </c>
      <c r="B5" s="71">
        <v>20</v>
      </c>
      <c r="C5" s="82">
        <v>3.4</v>
      </c>
      <c r="D5" s="72">
        <v>1</v>
      </c>
      <c r="E5" s="72">
        <v>0.95</v>
      </c>
      <c r="F5" s="72">
        <v>0.7</v>
      </c>
      <c r="G5" s="72">
        <v>0.45</v>
      </c>
      <c r="H5" s="72">
        <v>0.25</v>
      </c>
      <c r="I5" s="72">
        <v>0.05</v>
      </c>
      <c r="J5" s="72">
        <v>0</v>
      </c>
      <c r="K5" s="72">
        <v>0.65</v>
      </c>
      <c r="L5" s="72">
        <v>0.35</v>
      </c>
      <c r="M5" s="72">
        <v>0</v>
      </c>
      <c r="N5" s="72">
        <v>0.35</v>
      </c>
      <c r="O5" s="72">
        <v>0</v>
      </c>
      <c r="R5" s="4" t="str">
        <f>IF(D5&lt;$Q$1,"No Bet","Bet")</f>
        <v>Bet</v>
      </c>
      <c r="S5" s="4" t="str">
        <f t="shared" ref="S5:U5" si="2">IF(E5&lt;$Q$1,"No Bet","Bet")</f>
        <v>Bet</v>
      </c>
      <c r="T5" s="4" t="str">
        <f t="shared" si="2"/>
        <v>No Bet</v>
      </c>
      <c r="U5" s="4" t="str">
        <f t="shared" si="2"/>
        <v>No Bet</v>
      </c>
      <c r="AG5" s="4" t="str">
        <f>IF(S5&lt;$AF$1,"No Bet","Bet")</f>
        <v>Bet</v>
      </c>
      <c r="AH5" s="4" t="str">
        <f t="shared" ref="AH5:AJ15" si="3">IF(T5&lt;$AF$1,"No Bet","Bet")</f>
        <v>Bet</v>
      </c>
      <c r="AI5" s="4" t="str">
        <f t="shared" si="3"/>
        <v>Bet</v>
      </c>
      <c r="AJ5" s="4" t="str">
        <f t="shared" si="3"/>
        <v>No Bet</v>
      </c>
    </row>
    <row r="6" spans="1:36" ht="15" customHeight="1" x14ac:dyDescent="0.25">
      <c r="A6" s="2" t="s">
        <v>372</v>
      </c>
      <c r="B6" s="71">
        <v>20</v>
      </c>
      <c r="C6" s="82">
        <v>3.25</v>
      </c>
      <c r="D6" s="72">
        <v>1</v>
      </c>
      <c r="E6" s="72">
        <v>0.85</v>
      </c>
      <c r="F6" s="72">
        <v>0.65</v>
      </c>
      <c r="G6" s="72">
        <v>0.4</v>
      </c>
      <c r="H6" s="72">
        <v>0.2</v>
      </c>
      <c r="I6" s="72">
        <v>0.1</v>
      </c>
      <c r="J6" s="72">
        <v>0.05</v>
      </c>
      <c r="K6" s="72">
        <v>0.7</v>
      </c>
      <c r="L6" s="72">
        <v>0.15</v>
      </c>
      <c r="M6" s="72">
        <v>0.15</v>
      </c>
      <c r="N6" s="72">
        <v>0.15</v>
      </c>
      <c r="O6" s="72">
        <v>0.15</v>
      </c>
      <c r="R6" s="4" t="str">
        <f t="shared" ref="R6:R19" si="4">IF(D6&lt;$Q$1,"No Bet","Bet")</f>
        <v>Bet</v>
      </c>
      <c r="S6" s="4" t="str">
        <f t="shared" ref="S6:S19" si="5">IF(E6&lt;$Q$1,"No Bet","Bet")</f>
        <v>Bet</v>
      </c>
      <c r="T6" s="4" t="str">
        <f t="shared" ref="T6:T19" si="6">IF(F6&lt;$Q$1,"No Bet","Bet")</f>
        <v>No Bet</v>
      </c>
      <c r="U6" s="4" t="str">
        <f t="shared" ref="U6:U19" si="7">IF(G6&lt;$Q$1,"No Bet","Bet")</f>
        <v>No Bet</v>
      </c>
      <c r="AG6" s="4" t="str">
        <f t="shared" ref="AG6:AG15" si="8">IF(S6&lt;$AF$1,"No Bet","Bet")</f>
        <v>Bet</v>
      </c>
      <c r="AH6" s="4" t="str">
        <f t="shared" si="3"/>
        <v>Bet</v>
      </c>
      <c r="AI6" s="4" t="str">
        <f t="shared" si="3"/>
        <v>Bet</v>
      </c>
      <c r="AJ6" s="4" t="str">
        <f t="shared" si="3"/>
        <v>No Bet</v>
      </c>
    </row>
    <row r="7" spans="1:36" x14ac:dyDescent="0.25">
      <c r="A7" s="2" t="s">
        <v>373</v>
      </c>
      <c r="B7" s="71">
        <v>20</v>
      </c>
      <c r="C7" s="82">
        <v>3.2</v>
      </c>
      <c r="D7" s="72">
        <v>0.95</v>
      </c>
      <c r="E7" s="72">
        <v>0.85</v>
      </c>
      <c r="F7" s="72">
        <v>0.5</v>
      </c>
      <c r="G7" s="72">
        <v>0.45</v>
      </c>
      <c r="H7" s="72">
        <v>0.25</v>
      </c>
      <c r="I7" s="72">
        <v>0.05</v>
      </c>
      <c r="J7" s="72">
        <v>0.05</v>
      </c>
      <c r="K7" s="72">
        <v>0.7</v>
      </c>
      <c r="L7" s="72">
        <v>0.15</v>
      </c>
      <c r="M7" s="72">
        <v>0.2</v>
      </c>
      <c r="N7" s="72">
        <v>0.1</v>
      </c>
      <c r="O7" s="72">
        <v>0.15</v>
      </c>
      <c r="R7" s="4" t="str">
        <f t="shared" si="4"/>
        <v>Bet</v>
      </c>
      <c r="S7" s="4" t="str">
        <f t="shared" si="5"/>
        <v>Bet</v>
      </c>
      <c r="T7" s="4" t="str">
        <f t="shared" si="6"/>
        <v>No Bet</v>
      </c>
      <c r="U7" s="4" t="str">
        <f t="shared" si="7"/>
        <v>No Bet</v>
      </c>
      <c r="AG7" s="4" t="str">
        <f t="shared" si="8"/>
        <v>Bet</v>
      </c>
      <c r="AH7" s="4" t="str">
        <f t="shared" si="3"/>
        <v>Bet</v>
      </c>
      <c r="AI7" s="4" t="str">
        <f t="shared" si="3"/>
        <v>Bet</v>
      </c>
      <c r="AJ7" s="4" t="str">
        <f t="shared" si="3"/>
        <v>No Bet</v>
      </c>
    </row>
    <row r="8" spans="1:36" x14ac:dyDescent="0.25">
      <c r="A8" s="2" t="s">
        <v>374</v>
      </c>
      <c r="B8" s="71">
        <v>20</v>
      </c>
      <c r="C8" s="82">
        <v>3.2</v>
      </c>
      <c r="D8" s="72">
        <v>1</v>
      </c>
      <c r="E8" s="72">
        <v>0.95</v>
      </c>
      <c r="F8" s="72">
        <v>0.5</v>
      </c>
      <c r="G8" s="72">
        <v>0.35</v>
      </c>
      <c r="H8" s="72">
        <v>0.3</v>
      </c>
      <c r="I8" s="72">
        <v>0.1</v>
      </c>
      <c r="J8" s="72">
        <v>0</v>
      </c>
      <c r="K8" s="72">
        <v>0.6</v>
      </c>
      <c r="L8" s="72">
        <v>0.2</v>
      </c>
      <c r="M8" s="72">
        <v>0.2</v>
      </c>
      <c r="N8" s="72">
        <v>0.2</v>
      </c>
      <c r="O8" s="72">
        <v>0.2</v>
      </c>
      <c r="R8" s="4" t="str">
        <f t="shared" si="4"/>
        <v>Bet</v>
      </c>
      <c r="S8" s="4" t="str">
        <f t="shared" si="5"/>
        <v>Bet</v>
      </c>
      <c r="T8" s="4" t="str">
        <f t="shared" si="6"/>
        <v>No Bet</v>
      </c>
      <c r="U8" s="4" t="str">
        <f t="shared" si="7"/>
        <v>No Bet</v>
      </c>
      <c r="AG8" s="4" t="str">
        <f t="shared" si="8"/>
        <v>Bet</v>
      </c>
      <c r="AH8" s="4" t="str">
        <f t="shared" si="3"/>
        <v>Bet</v>
      </c>
      <c r="AI8" s="4" t="str">
        <f t="shared" si="3"/>
        <v>Bet</v>
      </c>
      <c r="AJ8" s="4" t="str">
        <f t="shared" si="3"/>
        <v>No Bet</v>
      </c>
    </row>
    <row r="9" spans="1:36" x14ac:dyDescent="0.25">
      <c r="A9" s="2" t="s">
        <v>375</v>
      </c>
      <c r="B9" s="71">
        <v>20</v>
      </c>
      <c r="C9" s="82">
        <v>3.15</v>
      </c>
      <c r="D9" s="72">
        <v>0.9</v>
      </c>
      <c r="E9" s="72">
        <v>0.85</v>
      </c>
      <c r="F9" s="72">
        <v>0.55000000000000004</v>
      </c>
      <c r="G9" s="72">
        <v>0.35</v>
      </c>
      <c r="H9" s="72">
        <v>0.2</v>
      </c>
      <c r="I9" s="72">
        <v>0.2</v>
      </c>
      <c r="J9" s="72">
        <v>0.1</v>
      </c>
      <c r="K9" s="72">
        <v>0.55000000000000004</v>
      </c>
      <c r="L9" s="72">
        <v>0.35</v>
      </c>
      <c r="M9" s="72">
        <v>0.2</v>
      </c>
      <c r="N9" s="72">
        <v>0.25</v>
      </c>
      <c r="O9" s="72">
        <v>0.1</v>
      </c>
      <c r="R9" s="4" t="str">
        <f t="shared" si="4"/>
        <v>Bet</v>
      </c>
      <c r="S9" s="4" t="str">
        <f t="shared" si="5"/>
        <v>Bet</v>
      </c>
      <c r="T9" s="4" t="str">
        <f t="shared" si="6"/>
        <v>No Bet</v>
      </c>
      <c r="U9" s="4" t="str">
        <f t="shared" si="7"/>
        <v>No Bet</v>
      </c>
      <c r="AG9" s="4" t="str">
        <f t="shared" si="8"/>
        <v>Bet</v>
      </c>
      <c r="AH9" s="4" t="str">
        <f t="shared" si="3"/>
        <v>Bet</v>
      </c>
      <c r="AI9" s="4" t="str">
        <f t="shared" si="3"/>
        <v>Bet</v>
      </c>
      <c r="AJ9" s="4" t="str">
        <f t="shared" si="3"/>
        <v>No Bet</v>
      </c>
    </row>
    <row r="10" spans="1:36" ht="23.25" customHeight="1" x14ac:dyDescent="0.25">
      <c r="A10" s="2" t="s">
        <v>376</v>
      </c>
      <c r="B10" s="71">
        <v>20</v>
      </c>
      <c r="C10" s="82">
        <v>3.05</v>
      </c>
      <c r="D10" s="72">
        <v>0.9</v>
      </c>
      <c r="E10" s="72">
        <v>0.85</v>
      </c>
      <c r="F10" s="72">
        <v>0.65</v>
      </c>
      <c r="G10" s="72">
        <v>0.45</v>
      </c>
      <c r="H10" s="72">
        <v>0.2</v>
      </c>
      <c r="I10" s="72">
        <v>0</v>
      </c>
      <c r="J10" s="72">
        <v>0</v>
      </c>
      <c r="K10" s="72">
        <v>0.6</v>
      </c>
      <c r="L10" s="72">
        <v>0.1</v>
      </c>
      <c r="M10" s="72">
        <v>0.4</v>
      </c>
      <c r="N10" s="72">
        <v>0</v>
      </c>
      <c r="O10" s="72">
        <v>0.3</v>
      </c>
      <c r="R10" s="4" t="str">
        <f t="shared" si="4"/>
        <v>Bet</v>
      </c>
      <c r="S10" s="4" t="str">
        <f t="shared" si="5"/>
        <v>Bet</v>
      </c>
      <c r="T10" s="4" t="str">
        <f t="shared" si="6"/>
        <v>No Bet</v>
      </c>
      <c r="U10" s="4" t="str">
        <f t="shared" si="7"/>
        <v>No Bet</v>
      </c>
      <c r="AG10" s="4" t="str">
        <f t="shared" si="8"/>
        <v>Bet</v>
      </c>
      <c r="AH10" s="4" t="str">
        <f t="shared" si="3"/>
        <v>Bet</v>
      </c>
      <c r="AI10" s="4" t="str">
        <f t="shared" si="3"/>
        <v>Bet</v>
      </c>
      <c r="AJ10" s="4" t="str">
        <f t="shared" si="3"/>
        <v>No Bet</v>
      </c>
    </row>
    <row r="11" spans="1:36" x14ac:dyDescent="0.25">
      <c r="A11" s="2" t="s">
        <v>377</v>
      </c>
      <c r="B11" s="71">
        <v>20</v>
      </c>
      <c r="C11" s="82">
        <v>2.95</v>
      </c>
      <c r="D11" s="72">
        <v>0.9</v>
      </c>
      <c r="E11" s="72">
        <v>0.7</v>
      </c>
      <c r="F11" s="72">
        <v>0.55000000000000004</v>
      </c>
      <c r="G11" s="72">
        <v>0.35</v>
      </c>
      <c r="H11" s="72">
        <v>0.25</v>
      </c>
      <c r="I11" s="72">
        <v>0.15</v>
      </c>
      <c r="J11" s="72">
        <v>0.05</v>
      </c>
      <c r="K11" s="72">
        <v>0.55000000000000004</v>
      </c>
      <c r="L11" s="72">
        <v>0.25</v>
      </c>
      <c r="M11" s="72">
        <v>0.3</v>
      </c>
      <c r="N11" s="72">
        <v>0.15</v>
      </c>
      <c r="O11" s="72">
        <v>0.2</v>
      </c>
      <c r="R11" s="4" t="str">
        <f t="shared" si="4"/>
        <v>Bet</v>
      </c>
      <c r="S11" s="4" t="str">
        <f t="shared" si="5"/>
        <v>No Bet</v>
      </c>
      <c r="T11" s="4" t="str">
        <f t="shared" si="6"/>
        <v>No Bet</v>
      </c>
      <c r="U11" s="4" t="str">
        <f t="shared" si="7"/>
        <v>No Bet</v>
      </c>
      <c r="AG11" s="4" t="str">
        <f t="shared" si="8"/>
        <v>Bet</v>
      </c>
      <c r="AH11" s="4" t="str">
        <f t="shared" si="3"/>
        <v>Bet</v>
      </c>
      <c r="AI11" s="4" t="str">
        <f t="shared" si="3"/>
        <v>Bet</v>
      </c>
      <c r="AJ11" s="4" t="str">
        <f t="shared" si="3"/>
        <v>No Bet</v>
      </c>
    </row>
    <row r="12" spans="1:36" x14ac:dyDescent="0.25">
      <c r="A12" s="2" t="s">
        <v>378</v>
      </c>
      <c r="B12" s="71">
        <v>20</v>
      </c>
      <c r="C12" s="82">
        <v>2.9</v>
      </c>
      <c r="D12" s="72">
        <v>1</v>
      </c>
      <c r="E12" s="72">
        <v>0.85</v>
      </c>
      <c r="F12" s="72">
        <v>0.55000000000000004</v>
      </c>
      <c r="G12" s="72">
        <v>0.3</v>
      </c>
      <c r="H12" s="72">
        <v>0.1</v>
      </c>
      <c r="I12" s="72">
        <v>0.05</v>
      </c>
      <c r="J12" s="72">
        <v>0.05</v>
      </c>
      <c r="K12" s="72">
        <v>0.5</v>
      </c>
      <c r="L12" s="72">
        <v>0.2</v>
      </c>
      <c r="M12" s="72">
        <v>0.3</v>
      </c>
      <c r="N12" s="72">
        <v>0.2</v>
      </c>
      <c r="O12" s="72">
        <v>0.3</v>
      </c>
      <c r="R12" s="4" t="str">
        <f t="shared" si="4"/>
        <v>Bet</v>
      </c>
      <c r="S12" s="4" t="str">
        <f t="shared" si="5"/>
        <v>Bet</v>
      </c>
      <c r="T12" s="4" t="str">
        <f t="shared" si="6"/>
        <v>No Bet</v>
      </c>
      <c r="U12" s="4" t="str">
        <f t="shared" si="7"/>
        <v>No Bet</v>
      </c>
      <c r="AG12" s="4" t="str">
        <f t="shared" si="8"/>
        <v>Bet</v>
      </c>
      <c r="AH12" s="4" t="str">
        <f t="shared" si="3"/>
        <v>Bet</v>
      </c>
      <c r="AI12" s="4" t="str">
        <f t="shared" si="3"/>
        <v>Bet</v>
      </c>
      <c r="AJ12" s="4" t="str">
        <f t="shared" si="3"/>
        <v>No Bet</v>
      </c>
    </row>
    <row r="13" spans="1:36" x14ac:dyDescent="0.25">
      <c r="A13" s="2" t="s">
        <v>379</v>
      </c>
      <c r="B13" s="71">
        <v>20</v>
      </c>
      <c r="C13" s="82">
        <v>2.8</v>
      </c>
      <c r="D13" s="72">
        <v>0.95</v>
      </c>
      <c r="E13" s="72">
        <v>0.75</v>
      </c>
      <c r="F13" s="72">
        <v>0.4</v>
      </c>
      <c r="G13" s="72">
        <v>0.3</v>
      </c>
      <c r="H13" s="72">
        <v>0.25</v>
      </c>
      <c r="I13" s="72">
        <v>0.1</v>
      </c>
      <c r="J13" s="72">
        <v>0.05</v>
      </c>
      <c r="K13" s="72">
        <v>0.55000000000000004</v>
      </c>
      <c r="L13" s="72">
        <v>0.25</v>
      </c>
      <c r="M13" s="72">
        <v>0.25</v>
      </c>
      <c r="N13" s="72">
        <v>0.2</v>
      </c>
      <c r="O13" s="72">
        <v>0.2</v>
      </c>
      <c r="R13" s="4" t="str">
        <f t="shared" si="4"/>
        <v>Bet</v>
      </c>
      <c r="S13" s="4" t="str">
        <f t="shared" si="5"/>
        <v>No Bet</v>
      </c>
      <c r="T13" s="4" t="str">
        <f t="shared" si="6"/>
        <v>No Bet</v>
      </c>
      <c r="U13" s="4" t="str">
        <f t="shared" si="7"/>
        <v>No Bet</v>
      </c>
      <c r="AG13" s="4" t="str">
        <f t="shared" si="8"/>
        <v>Bet</v>
      </c>
      <c r="AH13" s="4" t="str">
        <f t="shared" si="3"/>
        <v>Bet</v>
      </c>
      <c r="AI13" s="4" t="str">
        <f t="shared" si="3"/>
        <v>Bet</v>
      </c>
      <c r="AJ13" s="4" t="str">
        <f t="shared" si="3"/>
        <v>No Bet</v>
      </c>
    </row>
    <row r="14" spans="1:36" x14ac:dyDescent="0.25">
      <c r="A14" s="2" t="s">
        <v>380</v>
      </c>
      <c r="B14" s="71">
        <v>20</v>
      </c>
      <c r="C14" s="82">
        <v>2.7</v>
      </c>
      <c r="D14" s="72">
        <v>0.9</v>
      </c>
      <c r="E14" s="72">
        <v>0.8</v>
      </c>
      <c r="F14" s="72">
        <v>0.45</v>
      </c>
      <c r="G14" s="72">
        <v>0.3</v>
      </c>
      <c r="H14" s="72">
        <v>0.2</v>
      </c>
      <c r="I14" s="72">
        <v>0.05</v>
      </c>
      <c r="J14" s="72">
        <v>0</v>
      </c>
      <c r="K14" s="72">
        <v>0.6</v>
      </c>
      <c r="L14" s="72">
        <v>0.25</v>
      </c>
      <c r="M14" s="72">
        <v>0.25</v>
      </c>
      <c r="N14" s="72">
        <v>0.15</v>
      </c>
      <c r="O14" s="72">
        <v>0.15</v>
      </c>
      <c r="R14" s="4" t="str">
        <f t="shared" si="4"/>
        <v>Bet</v>
      </c>
      <c r="S14" s="4" t="str">
        <f t="shared" si="5"/>
        <v>No Bet</v>
      </c>
      <c r="T14" s="4" t="str">
        <f t="shared" si="6"/>
        <v>No Bet</v>
      </c>
      <c r="U14" s="4" t="str">
        <f t="shared" si="7"/>
        <v>No Bet</v>
      </c>
      <c r="AG14" s="4" t="str">
        <f t="shared" si="8"/>
        <v>Bet</v>
      </c>
      <c r="AH14" s="4" t="str">
        <f t="shared" si="3"/>
        <v>Bet</v>
      </c>
      <c r="AI14" s="4" t="str">
        <f t="shared" si="3"/>
        <v>Bet</v>
      </c>
      <c r="AJ14" s="4" t="str">
        <f t="shared" si="3"/>
        <v>No Bet</v>
      </c>
    </row>
    <row r="15" spans="1:36" x14ac:dyDescent="0.25">
      <c r="A15" s="2" t="s">
        <v>381</v>
      </c>
      <c r="B15" s="71">
        <v>20</v>
      </c>
      <c r="C15" s="82">
        <v>2.7</v>
      </c>
      <c r="D15" s="72">
        <v>1</v>
      </c>
      <c r="E15" s="72">
        <v>0.85</v>
      </c>
      <c r="F15" s="72">
        <v>0.55000000000000004</v>
      </c>
      <c r="G15" s="72">
        <v>0.25</v>
      </c>
      <c r="H15" s="72">
        <v>0.05</v>
      </c>
      <c r="I15" s="72">
        <v>0</v>
      </c>
      <c r="J15" s="72">
        <v>0</v>
      </c>
      <c r="K15" s="72">
        <v>0.6</v>
      </c>
      <c r="L15" s="72">
        <v>0.2</v>
      </c>
      <c r="M15" s="72">
        <v>0.2</v>
      </c>
      <c r="N15" s="72">
        <v>0.2</v>
      </c>
      <c r="O15" s="72">
        <v>0.2</v>
      </c>
      <c r="R15" s="4" t="str">
        <f t="shared" si="4"/>
        <v>Bet</v>
      </c>
      <c r="S15" s="4" t="str">
        <f t="shared" si="5"/>
        <v>Bet</v>
      </c>
      <c r="T15" s="4" t="str">
        <f t="shared" si="6"/>
        <v>No Bet</v>
      </c>
      <c r="U15" s="4" t="str">
        <f t="shared" si="7"/>
        <v>No Bet</v>
      </c>
      <c r="AG15" s="4" t="str">
        <f t="shared" si="8"/>
        <v>Bet</v>
      </c>
      <c r="AH15" s="4" t="str">
        <f t="shared" si="3"/>
        <v>Bet</v>
      </c>
      <c r="AI15" s="4" t="str">
        <f t="shared" si="3"/>
        <v>Bet</v>
      </c>
      <c r="AJ15" s="4" t="str">
        <f t="shared" si="3"/>
        <v>No Bet</v>
      </c>
    </row>
    <row r="16" spans="1:36" x14ac:dyDescent="0.25">
      <c r="A16" s="2" t="s">
        <v>382</v>
      </c>
      <c r="B16" s="71">
        <v>20</v>
      </c>
      <c r="C16" s="82">
        <v>2.5499999999999998</v>
      </c>
      <c r="D16" s="72">
        <v>1</v>
      </c>
      <c r="E16" s="72">
        <v>0.85</v>
      </c>
      <c r="F16" s="72">
        <v>0.4</v>
      </c>
      <c r="G16" s="72">
        <v>0.2</v>
      </c>
      <c r="H16" s="72">
        <v>0.05</v>
      </c>
      <c r="I16" s="72">
        <v>0.05</v>
      </c>
      <c r="J16" s="72">
        <v>0</v>
      </c>
      <c r="K16" s="72">
        <v>0.75</v>
      </c>
      <c r="L16" s="72">
        <v>0.1</v>
      </c>
      <c r="M16" s="72">
        <v>0.15</v>
      </c>
      <c r="N16" s="72">
        <v>0.1</v>
      </c>
      <c r="O16" s="72">
        <v>0.15</v>
      </c>
      <c r="R16" s="4" t="str">
        <f t="shared" si="4"/>
        <v>Bet</v>
      </c>
      <c r="S16" s="4" t="str">
        <f t="shared" si="5"/>
        <v>Bet</v>
      </c>
      <c r="T16" s="4" t="str">
        <f t="shared" si="6"/>
        <v>No Bet</v>
      </c>
      <c r="U16" s="4" t="str">
        <f t="shared" si="7"/>
        <v>No Bet</v>
      </c>
    </row>
    <row r="17" spans="1:21" x14ac:dyDescent="0.25">
      <c r="A17" s="2" t="s">
        <v>383</v>
      </c>
      <c r="B17" s="71">
        <v>20</v>
      </c>
      <c r="C17" s="82">
        <v>2.5</v>
      </c>
      <c r="D17" s="72">
        <v>0.95</v>
      </c>
      <c r="E17" s="72">
        <v>0.75</v>
      </c>
      <c r="F17" s="72">
        <v>0.55000000000000004</v>
      </c>
      <c r="G17" s="72">
        <v>0.15</v>
      </c>
      <c r="H17" s="72">
        <v>0.1</v>
      </c>
      <c r="I17" s="72">
        <v>0</v>
      </c>
      <c r="J17" s="72">
        <v>0</v>
      </c>
      <c r="K17" s="72">
        <v>0.7</v>
      </c>
      <c r="L17" s="72">
        <v>0.2</v>
      </c>
      <c r="M17" s="72">
        <v>0.15</v>
      </c>
      <c r="N17" s="72">
        <v>0.15</v>
      </c>
      <c r="O17" s="72">
        <v>0.1</v>
      </c>
      <c r="R17" s="4" t="str">
        <f t="shared" si="4"/>
        <v>Bet</v>
      </c>
      <c r="S17" s="4" t="str">
        <f t="shared" si="5"/>
        <v>No Bet</v>
      </c>
      <c r="T17" s="4" t="str">
        <f t="shared" si="6"/>
        <v>No Bet</v>
      </c>
      <c r="U17" s="4" t="str">
        <f t="shared" si="7"/>
        <v>No Bet</v>
      </c>
    </row>
    <row r="18" spans="1:21" x14ac:dyDescent="0.25">
      <c r="A18" s="2" t="s">
        <v>384</v>
      </c>
      <c r="B18" s="71">
        <v>20</v>
      </c>
      <c r="C18" s="82">
        <v>2.4500000000000002</v>
      </c>
      <c r="D18" s="72">
        <v>0.95</v>
      </c>
      <c r="E18" s="72">
        <v>0.75</v>
      </c>
      <c r="F18" s="72">
        <v>0.45</v>
      </c>
      <c r="G18" s="72">
        <v>0.15</v>
      </c>
      <c r="H18" s="72">
        <v>0.1</v>
      </c>
      <c r="I18" s="72">
        <v>0.05</v>
      </c>
      <c r="J18" s="72">
        <v>0</v>
      </c>
      <c r="K18" s="72">
        <v>0.45</v>
      </c>
      <c r="L18" s="72">
        <v>0.25</v>
      </c>
      <c r="M18" s="72">
        <v>0.35</v>
      </c>
      <c r="N18" s="72">
        <v>0.2</v>
      </c>
      <c r="O18" s="72">
        <v>0.3</v>
      </c>
      <c r="R18" s="4" t="str">
        <f t="shared" si="4"/>
        <v>Bet</v>
      </c>
      <c r="S18" s="4" t="str">
        <f t="shared" si="5"/>
        <v>No Bet</v>
      </c>
      <c r="T18" s="4" t="str">
        <f t="shared" si="6"/>
        <v>No Bet</v>
      </c>
      <c r="U18" s="4" t="str">
        <f t="shared" si="7"/>
        <v>No Bet</v>
      </c>
    </row>
    <row r="19" spans="1:21" x14ac:dyDescent="0.25">
      <c r="A19" s="2" t="s">
        <v>385</v>
      </c>
      <c r="B19" s="71">
        <v>20</v>
      </c>
      <c r="C19" s="82">
        <v>2.4</v>
      </c>
      <c r="D19" s="72">
        <v>0.9</v>
      </c>
      <c r="E19" s="72">
        <v>0.7</v>
      </c>
      <c r="F19" s="72">
        <v>0.35</v>
      </c>
      <c r="G19" s="72">
        <v>0.2</v>
      </c>
      <c r="H19" s="72">
        <v>0.15</v>
      </c>
      <c r="I19" s="72">
        <v>0.05</v>
      </c>
      <c r="J19" s="72">
        <v>0.05</v>
      </c>
      <c r="K19" s="72">
        <v>0.45</v>
      </c>
      <c r="L19" s="72">
        <v>0.3</v>
      </c>
      <c r="M19" s="72">
        <v>0.35</v>
      </c>
      <c r="N19" s="72">
        <v>0.2</v>
      </c>
      <c r="O19" s="72">
        <v>0.25</v>
      </c>
      <c r="R19" s="4" t="str">
        <f t="shared" si="4"/>
        <v>Bet</v>
      </c>
      <c r="S19" s="4" t="str">
        <f t="shared" si="5"/>
        <v>No Bet</v>
      </c>
      <c r="T19" s="4" t="str">
        <f t="shared" si="6"/>
        <v>No Bet</v>
      </c>
      <c r="U19" s="4" t="str">
        <f t="shared" si="7"/>
        <v>No Bet</v>
      </c>
    </row>
    <row r="20" spans="1:21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</row>
    <row r="21" spans="1:21" ht="15.75" thickBot="1" x14ac:dyDescent="0.3">
      <c r="A21" s="83" t="s">
        <v>40</v>
      </c>
      <c r="B21" s="57"/>
      <c r="C21" s="57"/>
      <c r="D21" s="84">
        <v>0.95599999999999996</v>
      </c>
      <c r="E21" s="84">
        <v>0.83099999999999996</v>
      </c>
      <c r="F21" s="84">
        <v>0.53100000000000003</v>
      </c>
      <c r="G21" s="84">
        <v>0.31900000000000001</v>
      </c>
      <c r="H21" s="84">
        <v>0.18099999999999999</v>
      </c>
      <c r="I21" s="84">
        <v>7.4999999999999997E-2</v>
      </c>
      <c r="J21" s="84">
        <v>3.1E-2</v>
      </c>
      <c r="K21" s="84">
        <v>0.6</v>
      </c>
      <c r="L21" s="84">
        <v>0.222</v>
      </c>
      <c r="M21" s="84">
        <v>0.222</v>
      </c>
      <c r="N21" s="84">
        <v>0.17799999999999999</v>
      </c>
      <c r="O21" s="84">
        <v>0.17799999999999999</v>
      </c>
    </row>
    <row r="22" spans="1:21" ht="15.75" thickBot="1" x14ac:dyDescent="0.3">
      <c r="A22" s="85" t="s">
        <v>41</v>
      </c>
      <c r="B22" s="81" t="s">
        <v>2</v>
      </c>
      <c r="C22" s="81" t="s">
        <v>3</v>
      </c>
      <c r="D22" s="81" t="s">
        <v>4</v>
      </c>
      <c r="E22" s="81" t="s">
        <v>5</v>
      </c>
      <c r="F22" s="81" t="s">
        <v>6</v>
      </c>
      <c r="G22" s="81" t="s">
        <v>7</v>
      </c>
      <c r="H22" s="81" t="s">
        <v>8</v>
      </c>
      <c r="I22" s="81" t="s">
        <v>9</v>
      </c>
      <c r="J22" s="81" t="s">
        <v>10</v>
      </c>
      <c r="K22" s="81" t="s">
        <v>11</v>
      </c>
      <c r="L22" s="81" t="s">
        <v>12</v>
      </c>
      <c r="M22" s="81" t="s">
        <v>13</v>
      </c>
      <c r="N22" s="81" t="s">
        <v>14</v>
      </c>
      <c r="O22" s="81" t="s">
        <v>15</v>
      </c>
      <c r="R22" s="6">
        <v>0.5</v>
      </c>
      <c r="S22" s="7">
        <v>1.5</v>
      </c>
      <c r="T22" s="7">
        <v>2.5</v>
      </c>
      <c r="U22" s="8">
        <v>3.5</v>
      </c>
    </row>
    <row r="23" spans="1:21" x14ac:dyDescent="0.25">
      <c r="A23" s="85"/>
      <c r="B23" s="2" t="s">
        <v>377</v>
      </c>
      <c r="C23" s="71">
        <v>10</v>
      </c>
      <c r="D23" s="82">
        <v>3.7</v>
      </c>
      <c r="E23" s="72">
        <v>1</v>
      </c>
      <c r="F23" s="72">
        <v>0.9</v>
      </c>
      <c r="G23" s="72">
        <v>0.7</v>
      </c>
      <c r="H23" s="72">
        <v>0.4</v>
      </c>
      <c r="I23" s="72">
        <v>0.4</v>
      </c>
      <c r="J23" s="72">
        <v>0.2</v>
      </c>
      <c r="K23" s="72">
        <v>0.1</v>
      </c>
      <c r="L23" s="72">
        <v>0.7</v>
      </c>
      <c r="M23" s="72">
        <v>0.1</v>
      </c>
      <c r="N23" s="72">
        <v>0.2</v>
      </c>
      <c r="O23" s="72">
        <v>0.1</v>
      </c>
      <c r="P23" s="72">
        <v>0.2</v>
      </c>
      <c r="R23" s="4" t="str">
        <f>IF(E23&lt;$Q$1,"No Bet","Bet")</f>
        <v>Bet</v>
      </c>
      <c r="S23" s="4" t="str">
        <f t="shared" ref="S23:U23" si="9">IF(F23&lt;$Q$1,"No Bet","Bet")</f>
        <v>Bet</v>
      </c>
      <c r="T23" s="4" t="str">
        <f t="shared" si="9"/>
        <v>No Bet</v>
      </c>
      <c r="U23" s="4" t="str">
        <f t="shared" si="9"/>
        <v>No Bet</v>
      </c>
    </row>
    <row r="24" spans="1:21" x14ac:dyDescent="0.25">
      <c r="A24" s="2" t="s">
        <v>376</v>
      </c>
      <c r="B24" s="71">
        <v>10</v>
      </c>
      <c r="C24" s="82">
        <v>3.7</v>
      </c>
      <c r="D24" s="72">
        <v>0.9</v>
      </c>
      <c r="E24" s="72">
        <v>0.9</v>
      </c>
      <c r="F24" s="72">
        <v>0.8</v>
      </c>
      <c r="G24" s="72">
        <v>0.7</v>
      </c>
      <c r="H24" s="72">
        <v>0.4</v>
      </c>
      <c r="I24" s="72">
        <v>0</v>
      </c>
      <c r="J24" s="72">
        <v>0</v>
      </c>
      <c r="K24" s="72">
        <v>0.7</v>
      </c>
      <c r="L24" s="72">
        <v>0.1</v>
      </c>
      <c r="M24" s="72">
        <v>0.3</v>
      </c>
      <c r="N24" s="72">
        <v>0</v>
      </c>
      <c r="O24" s="72">
        <v>0.2</v>
      </c>
      <c r="R24" s="4" t="str">
        <f>IF(D24&lt;$Q$1,"No Bet","Bet")</f>
        <v>Bet</v>
      </c>
      <c r="S24" s="4" t="str">
        <f t="shared" ref="S24:U24" si="10">IF(E24&lt;$Q$1,"No Bet","Bet")</f>
        <v>Bet</v>
      </c>
      <c r="T24" s="4" t="str">
        <f t="shared" si="10"/>
        <v>No Bet</v>
      </c>
      <c r="U24" s="4" t="str">
        <f t="shared" si="10"/>
        <v>No Bet</v>
      </c>
    </row>
    <row r="25" spans="1:21" x14ac:dyDescent="0.25">
      <c r="A25" s="2" t="s">
        <v>370</v>
      </c>
      <c r="B25" s="71">
        <v>10</v>
      </c>
      <c r="C25" s="82">
        <v>3.4</v>
      </c>
      <c r="D25" s="72">
        <v>1</v>
      </c>
      <c r="E25" s="72">
        <v>1</v>
      </c>
      <c r="F25" s="72">
        <v>0.7</v>
      </c>
      <c r="G25" s="72">
        <v>0.4</v>
      </c>
      <c r="H25" s="72">
        <v>0.2</v>
      </c>
      <c r="I25" s="72">
        <v>0.1</v>
      </c>
      <c r="J25" s="72">
        <v>0</v>
      </c>
      <c r="K25" s="72">
        <v>0.5</v>
      </c>
      <c r="L25" s="72">
        <v>0.5</v>
      </c>
      <c r="M25" s="72">
        <v>0</v>
      </c>
      <c r="N25" s="72">
        <v>0.5</v>
      </c>
      <c r="O25" s="72">
        <v>0</v>
      </c>
      <c r="R25" s="4" t="str">
        <f t="shared" ref="R25:R38" si="11">IF(D25&lt;$Q$1,"No Bet","Bet")</f>
        <v>Bet</v>
      </c>
      <c r="S25" s="4" t="str">
        <f t="shared" ref="S25:S38" si="12">IF(E25&lt;$Q$1,"No Bet","Bet")</f>
        <v>Bet</v>
      </c>
      <c r="T25" s="4" t="str">
        <f t="shared" ref="T25:T38" si="13">IF(F25&lt;$Q$1,"No Bet","Bet")</f>
        <v>No Bet</v>
      </c>
      <c r="U25" s="4" t="str">
        <f t="shared" ref="U25:U38" si="14">IF(G25&lt;$Q$1,"No Bet","Bet")</f>
        <v>No Bet</v>
      </c>
    </row>
    <row r="26" spans="1:21" x14ac:dyDescent="0.25">
      <c r="A26" s="2" t="s">
        <v>373</v>
      </c>
      <c r="B26" s="71">
        <v>10</v>
      </c>
      <c r="C26" s="82">
        <v>3.4</v>
      </c>
      <c r="D26" s="72">
        <v>1</v>
      </c>
      <c r="E26" s="72">
        <v>0.9</v>
      </c>
      <c r="F26" s="72">
        <v>0.5</v>
      </c>
      <c r="G26" s="72">
        <v>0.4</v>
      </c>
      <c r="H26" s="72">
        <v>0.2</v>
      </c>
      <c r="I26" s="72">
        <v>0.1</v>
      </c>
      <c r="J26" s="72">
        <v>0.1</v>
      </c>
      <c r="K26" s="72">
        <v>0.8</v>
      </c>
      <c r="L26" s="72">
        <v>0.2</v>
      </c>
      <c r="M26" s="72">
        <v>0</v>
      </c>
      <c r="N26" s="72">
        <v>0.2</v>
      </c>
      <c r="O26" s="72">
        <v>0</v>
      </c>
      <c r="R26" s="4" t="str">
        <f t="shared" si="11"/>
        <v>Bet</v>
      </c>
      <c r="S26" s="4" t="str">
        <f t="shared" si="12"/>
        <v>Bet</v>
      </c>
      <c r="T26" s="4" t="str">
        <f t="shared" si="13"/>
        <v>No Bet</v>
      </c>
      <c r="U26" s="4" t="str">
        <f t="shared" si="14"/>
        <v>No Bet</v>
      </c>
    </row>
    <row r="27" spans="1:21" x14ac:dyDescent="0.25">
      <c r="A27" s="2" t="s">
        <v>371</v>
      </c>
      <c r="B27" s="71">
        <v>9</v>
      </c>
      <c r="C27" s="82">
        <v>3.22</v>
      </c>
      <c r="D27" s="72">
        <v>1</v>
      </c>
      <c r="E27" s="72">
        <v>0.89</v>
      </c>
      <c r="F27" s="72">
        <v>0.67</v>
      </c>
      <c r="G27" s="72">
        <v>0.33</v>
      </c>
      <c r="H27" s="72">
        <v>0.22</v>
      </c>
      <c r="I27" s="72">
        <v>0.11</v>
      </c>
      <c r="J27" s="72">
        <v>0</v>
      </c>
      <c r="K27" s="72">
        <v>0.56000000000000005</v>
      </c>
      <c r="L27" s="72">
        <v>0.44</v>
      </c>
      <c r="M27" s="72">
        <v>0</v>
      </c>
      <c r="N27" s="72">
        <v>0.44</v>
      </c>
      <c r="O27" s="72">
        <v>0</v>
      </c>
      <c r="R27" s="4" t="str">
        <f t="shared" si="11"/>
        <v>Bet</v>
      </c>
      <c r="S27" s="4" t="str">
        <f t="shared" si="12"/>
        <v>Bet</v>
      </c>
      <c r="T27" s="4" t="str">
        <f t="shared" si="13"/>
        <v>No Bet</v>
      </c>
      <c r="U27" s="4" t="str">
        <f t="shared" si="14"/>
        <v>No Bet</v>
      </c>
    </row>
    <row r="28" spans="1:21" x14ac:dyDescent="0.25">
      <c r="A28" s="2" t="s">
        <v>379</v>
      </c>
      <c r="B28" s="71">
        <v>10</v>
      </c>
      <c r="C28" s="82">
        <v>3.2</v>
      </c>
      <c r="D28" s="72">
        <v>0.9</v>
      </c>
      <c r="E28" s="72">
        <v>0.7</v>
      </c>
      <c r="F28" s="72">
        <v>0.5</v>
      </c>
      <c r="G28" s="72">
        <v>0.4</v>
      </c>
      <c r="H28" s="72">
        <v>0.4</v>
      </c>
      <c r="I28" s="72">
        <v>0.2</v>
      </c>
      <c r="J28" s="72">
        <v>0.1</v>
      </c>
      <c r="K28" s="72">
        <v>0.5</v>
      </c>
      <c r="L28" s="72">
        <v>0.4</v>
      </c>
      <c r="M28" s="72">
        <v>0.2</v>
      </c>
      <c r="N28" s="72">
        <v>0.3</v>
      </c>
      <c r="O28" s="72">
        <v>0.1</v>
      </c>
      <c r="R28" s="4" t="str">
        <f t="shared" si="11"/>
        <v>Bet</v>
      </c>
      <c r="S28" s="4" t="str">
        <f t="shared" si="12"/>
        <v>No Bet</v>
      </c>
      <c r="T28" s="4" t="str">
        <f t="shared" si="13"/>
        <v>No Bet</v>
      </c>
      <c r="U28" s="4" t="str">
        <f t="shared" si="14"/>
        <v>No Bet</v>
      </c>
    </row>
    <row r="29" spans="1:21" x14ac:dyDescent="0.25">
      <c r="A29" s="2" t="s">
        <v>375</v>
      </c>
      <c r="B29" s="71">
        <v>10</v>
      </c>
      <c r="C29" s="82">
        <v>3</v>
      </c>
      <c r="D29" s="72">
        <v>0.9</v>
      </c>
      <c r="E29" s="72">
        <v>0.9</v>
      </c>
      <c r="F29" s="72">
        <v>0.6</v>
      </c>
      <c r="G29" s="72">
        <v>0.3</v>
      </c>
      <c r="H29" s="72">
        <v>0.1</v>
      </c>
      <c r="I29" s="72">
        <v>0.1</v>
      </c>
      <c r="J29" s="72">
        <v>0.1</v>
      </c>
      <c r="K29" s="72">
        <v>0.5</v>
      </c>
      <c r="L29" s="72">
        <v>0.4</v>
      </c>
      <c r="M29" s="72">
        <v>0.2</v>
      </c>
      <c r="N29" s="72">
        <v>0.3</v>
      </c>
      <c r="O29" s="72">
        <v>0.1</v>
      </c>
      <c r="R29" s="4" t="str">
        <f t="shared" si="11"/>
        <v>Bet</v>
      </c>
      <c r="S29" s="4" t="str">
        <f t="shared" si="12"/>
        <v>Bet</v>
      </c>
      <c r="T29" s="4" t="str">
        <f t="shared" si="13"/>
        <v>No Bet</v>
      </c>
      <c r="U29" s="4" t="str">
        <f t="shared" si="14"/>
        <v>No Bet</v>
      </c>
    </row>
    <row r="30" spans="1:21" x14ac:dyDescent="0.25">
      <c r="A30" s="2" t="s">
        <v>381</v>
      </c>
      <c r="B30" s="71">
        <v>11</v>
      </c>
      <c r="C30" s="82">
        <v>2.91</v>
      </c>
      <c r="D30" s="72">
        <v>1</v>
      </c>
      <c r="E30" s="72">
        <v>0.82</v>
      </c>
      <c r="F30" s="72">
        <v>0.64</v>
      </c>
      <c r="G30" s="72">
        <v>0.36</v>
      </c>
      <c r="H30" s="72">
        <v>0.09</v>
      </c>
      <c r="I30" s="72">
        <v>0</v>
      </c>
      <c r="J30" s="72">
        <v>0</v>
      </c>
      <c r="K30" s="72">
        <v>0.73</v>
      </c>
      <c r="L30" s="72">
        <v>0.27</v>
      </c>
      <c r="M30" s="72">
        <v>0</v>
      </c>
      <c r="N30" s="72">
        <v>0.27</v>
      </c>
      <c r="O30" s="72">
        <v>0</v>
      </c>
      <c r="R30" s="4" t="str">
        <f t="shared" si="11"/>
        <v>Bet</v>
      </c>
      <c r="S30" s="4" t="str">
        <f t="shared" si="12"/>
        <v>No Bet</v>
      </c>
      <c r="T30" s="4" t="str">
        <f t="shared" si="13"/>
        <v>No Bet</v>
      </c>
      <c r="U30" s="4" t="str">
        <f t="shared" si="14"/>
        <v>No Bet</v>
      </c>
    </row>
    <row r="31" spans="1:21" x14ac:dyDescent="0.25">
      <c r="A31" s="2" t="s">
        <v>378</v>
      </c>
      <c r="B31" s="71">
        <v>10</v>
      </c>
      <c r="C31" s="82">
        <v>2.9</v>
      </c>
      <c r="D31" s="72">
        <v>1</v>
      </c>
      <c r="E31" s="72">
        <v>0.9</v>
      </c>
      <c r="F31" s="72">
        <v>0.6</v>
      </c>
      <c r="G31" s="72">
        <v>0.3</v>
      </c>
      <c r="H31" s="72">
        <v>0.1</v>
      </c>
      <c r="I31" s="72">
        <v>0</v>
      </c>
      <c r="J31" s="72">
        <v>0</v>
      </c>
      <c r="K31" s="72">
        <v>0.5</v>
      </c>
      <c r="L31" s="72">
        <v>0.2</v>
      </c>
      <c r="M31" s="72">
        <v>0.3</v>
      </c>
      <c r="N31" s="72">
        <v>0.2</v>
      </c>
      <c r="O31" s="72">
        <v>0.3</v>
      </c>
      <c r="R31" s="4" t="str">
        <f t="shared" si="11"/>
        <v>Bet</v>
      </c>
      <c r="S31" s="4" t="str">
        <f t="shared" si="12"/>
        <v>Bet</v>
      </c>
      <c r="T31" s="4" t="str">
        <f t="shared" si="13"/>
        <v>No Bet</v>
      </c>
      <c r="U31" s="4" t="str">
        <f t="shared" si="14"/>
        <v>No Bet</v>
      </c>
    </row>
    <row r="32" spans="1:21" x14ac:dyDescent="0.25">
      <c r="A32" s="2" t="s">
        <v>374</v>
      </c>
      <c r="B32" s="71">
        <v>10</v>
      </c>
      <c r="C32" s="82">
        <v>2.8</v>
      </c>
      <c r="D32" s="72">
        <v>1</v>
      </c>
      <c r="E32" s="72">
        <v>0.9</v>
      </c>
      <c r="F32" s="72">
        <v>0.4</v>
      </c>
      <c r="G32" s="72">
        <v>0.2</v>
      </c>
      <c r="H32" s="72">
        <v>0.2</v>
      </c>
      <c r="I32" s="72">
        <v>0.1</v>
      </c>
      <c r="J32" s="72">
        <v>0</v>
      </c>
      <c r="K32" s="72">
        <v>0.5</v>
      </c>
      <c r="L32" s="72">
        <v>0.4</v>
      </c>
      <c r="M32" s="72">
        <v>0.1</v>
      </c>
      <c r="N32" s="72">
        <v>0.4</v>
      </c>
      <c r="O32" s="72">
        <v>0.1</v>
      </c>
      <c r="R32" s="4" t="str">
        <f t="shared" si="11"/>
        <v>Bet</v>
      </c>
      <c r="S32" s="4" t="str">
        <f t="shared" si="12"/>
        <v>Bet</v>
      </c>
      <c r="T32" s="4" t="str">
        <f t="shared" si="13"/>
        <v>No Bet</v>
      </c>
      <c r="U32" s="4" t="str">
        <f t="shared" si="14"/>
        <v>No Bet</v>
      </c>
    </row>
    <row r="33" spans="1:21" x14ac:dyDescent="0.25">
      <c r="A33" s="2" t="s">
        <v>385</v>
      </c>
      <c r="B33" s="71">
        <v>9</v>
      </c>
      <c r="C33" s="82">
        <v>2.78</v>
      </c>
      <c r="D33" s="72">
        <v>0.89</v>
      </c>
      <c r="E33" s="72">
        <v>0.67</v>
      </c>
      <c r="F33" s="72">
        <v>0.44</v>
      </c>
      <c r="G33" s="72">
        <v>0.33</v>
      </c>
      <c r="H33" s="72">
        <v>0.22</v>
      </c>
      <c r="I33" s="72">
        <v>0.11</v>
      </c>
      <c r="J33" s="72">
        <v>0.11</v>
      </c>
      <c r="K33" s="72">
        <v>0.44</v>
      </c>
      <c r="L33" s="72">
        <v>0.44</v>
      </c>
      <c r="M33" s="72">
        <v>0.22</v>
      </c>
      <c r="N33" s="72">
        <v>0.33</v>
      </c>
      <c r="O33" s="72">
        <v>0.11</v>
      </c>
      <c r="R33" s="4" t="str">
        <f t="shared" si="11"/>
        <v>Bet</v>
      </c>
      <c r="S33" s="4" t="str">
        <f t="shared" si="12"/>
        <v>No Bet</v>
      </c>
      <c r="T33" s="4" t="str">
        <f t="shared" si="13"/>
        <v>No Bet</v>
      </c>
      <c r="U33" s="4" t="str">
        <f t="shared" si="14"/>
        <v>No Bet</v>
      </c>
    </row>
    <row r="34" spans="1:21" x14ac:dyDescent="0.25">
      <c r="A34" s="2" t="s">
        <v>372</v>
      </c>
      <c r="B34" s="71">
        <v>10</v>
      </c>
      <c r="C34" s="82">
        <v>2.7</v>
      </c>
      <c r="D34" s="72">
        <v>1</v>
      </c>
      <c r="E34" s="72">
        <v>0.9</v>
      </c>
      <c r="F34" s="72">
        <v>0.6</v>
      </c>
      <c r="G34" s="72">
        <v>0.2</v>
      </c>
      <c r="H34" s="72">
        <v>0</v>
      </c>
      <c r="I34" s="72">
        <v>0</v>
      </c>
      <c r="J34" s="72">
        <v>0</v>
      </c>
      <c r="K34" s="72">
        <v>0.7</v>
      </c>
      <c r="L34" s="72">
        <v>0.2</v>
      </c>
      <c r="M34" s="72">
        <v>0.1</v>
      </c>
      <c r="N34" s="72">
        <v>0.2</v>
      </c>
      <c r="O34" s="72">
        <v>0.1</v>
      </c>
      <c r="R34" s="4" t="str">
        <f t="shared" si="11"/>
        <v>Bet</v>
      </c>
      <c r="S34" s="4" t="str">
        <f t="shared" si="12"/>
        <v>Bet</v>
      </c>
      <c r="T34" s="4" t="str">
        <f t="shared" si="13"/>
        <v>No Bet</v>
      </c>
      <c r="U34" s="4" t="str">
        <f t="shared" si="14"/>
        <v>No Bet</v>
      </c>
    </row>
    <row r="35" spans="1:21" x14ac:dyDescent="0.25">
      <c r="A35" s="2" t="s">
        <v>380</v>
      </c>
      <c r="B35" s="71">
        <v>10</v>
      </c>
      <c r="C35" s="82">
        <v>2.6</v>
      </c>
      <c r="D35" s="72">
        <v>0.9</v>
      </c>
      <c r="E35" s="72">
        <v>0.8</v>
      </c>
      <c r="F35" s="72">
        <v>0.4</v>
      </c>
      <c r="G35" s="72">
        <v>0.2</v>
      </c>
      <c r="H35" s="72">
        <v>0.2</v>
      </c>
      <c r="I35" s="72">
        <v>0.1</v>
      </c>
      <c r="J35" s="72">
        <v>0</v>
      </c>
      <c r="K35" s="72">
        <v>0.6</v>
      </c>
      <c r="L35" s="72">
        <v>0.2</v>
      </c>
      <c r="M35" s="72">
        <v>0.3</v>
      </c>
      <c r="N35" s="72">
        <v>0.1</v>
      </c>
      <c r="O35" s="72">
        <v>0.2</v>
      </c>
      <c r="R35" s="4" t="str">
        <f t="shared" si="11"/>
        <v>Bet</v>
      </c>
      <c r="S35" s="4" t="str">
        <f t="shared" si="12"/>
        <v>No Bet</v>
      </c>
      <c r="T35" s="4" t="str">
        <f t="shared" si="13"/>
        <v>No Bet</v>
      </c>
      <c r="U35" s="4" t="str">
        <f t="shared" si="14"/>
        <v>No Bet</v>
      </c>
    </row>
    <row r="36" spans="1:21" x14ac:dyDescent="0.25">
      <c r="A36" s="2" t="s">
        <v>382</v>
      </c>
      <c r="B36" s="71">
        <v>10</v>
      </c>
      <c r="C36" s="82">
        <v>2.4</v>
      </c>
      <c r="D36" s="72">
        <v>1</v>
      </c>
      <c r="E36" s="72">
        <v>0.8</v>
      </c>
      <c r="F36" s="72">
        <v>0.3</v>
      </c>
      <c r="G36" s="72">
        <v>0.3</v>
      </c>
      <c r="H36" s="72">
        <v>0</v>
      </c>
      <c r="I36" s="72">
        <v>0</v>
      </c>
      <c r="J36" s="72">
        <v>0</v>
      </c>
      <c r="K36" s="72">
        <v>0.7</v>
      </c>
      <c r="L36" s="72">
        <v>0.2</v>
      </c>
      <c r="M36" s="72">
        <v>0.1</v>
      </c>
      <c r="N36" s="72">
        <v>0.2</v>
      </c>
      <c r="O36" s="72">
        <v>0.1</v>
      </c>
      <c r="R36" s="4" t="str">
        <f t="shared" si="11"/>
        <v>Bet</v>
      </c>
      <c r="S36" s="4" t="str">
        <f t="shared" si="12"/>
        <v>No Bet</v>
      </c>
      <c r="T36" s="4" t="str">
        <f t="shared" si="13"/>
        <v>No Bet</v>
      </c>
      <c r="U36" s="4" t="str">
        <f t="shared" si="14"/>
        <v>No Bet</v>
      </c>
    </row>
    <row r="37" spans="1:21" x14ac:dyDescent="0.25">
      <c r="A37" s="2" t="s">
        <v>384</v>
      </c>
      <c r="B37" s="71">
        <v>11</v>
      </c>
      <c r="C37" s="82">
        <v>2.27</v>
      </c>
      <c r="D37" s="72">
        <v>0.91</v>
      </c>
      <c r="E37" s="72">
        <v>0.73</v>
      </c>
      <c r="F37" s="72">
        <v>0.27</v>
      </c>
      <c r="G37" s="72">
        <v>0.18</v>
      </c>
      <c r="H37" s="72">
        <v>0.09</v>
      </c>
      <c r="I37" s="72">
        <v>0.09</v>
      </c>
      <c r="J37" s="72">
        <v>0</v>
      </c>
      <c r="K37" s="72">
        <v>0.55000000000000004</v>
      </c>
      <c r="L37" s="72">
        <v>0.27</v>
      </c>
      <c r="M37" s="72">
        <v>0.27</v>
      </c>
      <c r="N37" s="72">
        <v>0.18</v>
      </c>
      <c r="O37" s="72">
        <v>0.18</v>
      </c>
      <c r="R37" s="4" t="str">
        <f t="shared" si="11"/>
        <v>Bet</v>
      </c>
      <c r="S37" s="4" t="str">
        <f t="shared" si="12"/>
        <v>No Bet</v>
      </c>
      <c r="T37" s="4" t="str">
        <f t="shared" si="13"/>
        <v>No Bet</v>
      </c>
      <c r="U37" s="4" t="str">
        <f t="shared" si="14"/>
        <v>No Bet</v>
      </c>
    </row>
    <row r="38" spans="1:21" x14ac:dyDescent="0.25">
      <c r="A38" s="2" t="s">
        <v>383</v>
      </c>
      <c r="B38" s="71">
        <v>10</v>
      </c>
      <c r="C38" s="82">
        <v>2.1</v>
      </c>
      <c r="D38" s="72">
        <v>0.9</v>
      </c>
      <c r="E38" s="72">
        <v>0.6</v>
      </c>
      <c r="F38" s="72">
        <v>0.4</v>
      </c>
      <c r="G38" s="72">
        <v>0.1</v>
      </c>
      <c r="H38" s="72">
        <v>0.1</v>
      </c>
      <c r="I38" s="72">
        <v>0</v>
      </c>
      <c r="J38" s="72">
        <v>0</v>
      </c>
      <c r="K38" s="72">
        <v>0.6</v>
      </c>
      <c r="L38" s="72">
        <v>0.2</v>
      </c>
      <c r="M38" s="72">
        <v>0.3</v>
      </c>
      <c r="N38" s="72">
        <v>0.1</v>
      </c>
      <c r="O38" s="72">
        <v>0.2</v>
      </c>
      <c r="R38" s="4" t="str">
        <f t="shared" si="11"/>
        <v>Bet</v>
      </c>
      <c r="S38" s="4" t="str">
        <f t="shared" si="12"/>
        <v>No Bet</v>
      </c>
      <c r="T38" s="4" t="str">
        <f t="shared" si="13"/>
        <v>No Bet</v>
      </c>
      <c r="U38" s="4" t="str">
        <f t="shared" si="14"/>
        <v>No Bet</v>
      </c>
    </row>
    <row r="39" spans="1:21" x14ac:dyDescent="0.25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</row>
    <row r="40" spans="1:21" ht="15.75" thickBot="1" x14ac:dyDescent="0.3">
      <c r="A40" s="83" t="s">
        <v>40</v>
      </c>
      <c r="B40" s="57"/>
      <c r="C40" s="57"/>
      <c r="D40" s="84">
        <v>0.95599999999999996</v>
      </c>
      <c r="E40" s="84">
        <v>0.83099999999999996</v>
      </c>
      <c r="F40" s="84">
        <v>0.53100000000000003</v>
      </c>
      <c r="G40" s="84">
        <v>0.31900000000000001</v>
      </c>
      <c r="H40" s="84">
        <v>0.18099999999999999</v>
      </c>
      <c r="I40" s="84">
        <v>7.4999999999999997E-2</v>
      </c>
      <c r="J40" s="84">
        <v>3.1E-2</v>
      </c>
      <c r="K40" s="84">
        <v>0.6</v>
      </c>
      <c r="L40" s="84">
        <v>0.28100000000000003</v>
      </c>
      <c r="M40" s="84">
        <v>0.16300000000000001</v>
      </c>
      <c r="N40" s="84">
        <v>0.23799999999999999</v>
      </c>
      <c r="O40" s="84">
        <v>0.11899999999999999</v>
      </c>
    </row>
    <row r="41" spans="1:21" ht="15.75" thickBot="1" x14ac:dyDescent="0.3">
      <c r="A41" s="85" t="s">
        <v>42</v>
      </c>
      <c r="B41" s="81" t="s">
        <v>2</v>
      </c>
      <c r="C41" s="81" t="s">
        <v>3</v>
      </c>
      <c r="D41" s="81" t="s">
        <v>4</v>
      </c>
      <c r="E41" s="81" t="s">
        <v>5</v>
      </c>
      <c r="F41" s="81" t="s">
        <v>6</v>
      </c>
      <c r="G41" s="81" t="s">
        <v>7</v>
      </c>
      <c r="H41" s="81" t="s">
        <v>8</v>
      </c>
      <c r="I41" s="81" t="s">
        <v>9</v>
      </c>
      <c r="J41" s="81" t="s">
        <v>10</v>
      </c>
      <c r="K41" s="81" t="s">
        <v>11</v>
      </c>
      <c r="L41" s="81" t="s">
        <v>12</v>
      </c>
      <c r="M41" s="81" t="s">
        <v>13</v>
      </c>
      <c r="N41" s="81" t="s">
        <v>14</v>
      </c>
      <c r="O41" s="81" t="s">
        <v>15</v>
      </c>
      <c r="R41" s="6">
        <v>0.5</v>
      </c>
      <c r="S41" s="7">
        <v>1.5</v>
      </c>
      <c r="T41" s="7">
        <v>2.5</v>
      </c>
      <c r="U41" s="8">
        <v>3.5</v>
      </c>
    </row>
    <row r="42" spans="1:21" x14ac:dyDescent="0.25">
      <c r="A42" s="85"/>
      <c r="B42" s="2" t="s">
        <v>370</v>
      </c>
      <c r="C42" s="71">
        <v>10</v>
      </c>
      <c r="D42" s="82">
        <v>4.2</v>
      </c>
      <c r="E42" s="72">
        <v>1</v>
      </c>
      <c r="F42" s="72">
        <v>1</v>
      </c>
      <c r="G42" s="72">
        <v>0.7</v>
      </c>
      <c r="H42" s="72">
        <v>0.5</v>
      </c>
      <c r="I42" s="72">
        <v>0.3</v>
      </c>
      <c r="J42" s="72">
        <v>0.3</v>
      </c>
      <c r="K42" s="72">
        <v>0.2</v>
      </c>
      <c r="L42" s="72">
        <v>0.8</v>
      </c>
      <c r="M42" s="72">
        <v>0</v>
      </c>
      <c r="N42" s="72">
        <v>0.2</v>
      </c>
      <c r="O42" s="72">
        <v>0</v>
      </c>
      <c r="P42" s="72">
        <v>0.2</v>
      </c>
      <c r="R42" s="4" t="str">
        <f>IF(E42&lt;$Q$1,"No Bet","Bet")</f>
        <v>Bet</v>
      </c>
      <c r="S42" s="4" t="str">
        <f t="shared" ref="S42:U42" si="15">IF(F42&lt;$Q$1,"No Bet","Bet")</f>
        <v>Bet</v>
      </c>
      <c r="T42" s="4" t="str">
        <f t="shared" si="15"/>
        <v>No Bet</v>
      </c>
      <c r="U42" s="4" t="str">
        <f t="shared" si="15"/>
        <v>No Bet</v>
      </c>
    </row>
    <row r="43" spans="1:21" x14ac:dyDescent="0.25">
      <c r="A43" s="2" t="s">
        <v>372</v>
      </c>
      <c r="B43" s="71">
        <v>10</v>
      </c>
      <c r="C43" s="82">
        <v>3.8</v>
      </c>
      <c r="D43" s="72">
        <v>1</v>
      </c>
      <c r="E43" s="72">
        <v>0.8</v>
      </c>
      <c r="F43" s="72">
        <v>0.7</v>
      </c>
      <c r="G43" s="72">
        <v>0.6</v>
      </c>
      <c r="H43" s="72">
        <v>0.4</v>
      </c>
      <c r="I43" s="72">
        <v>0.2</v>
      </c>
      <c r="J43" s="72">
        <v>0.1</v>
      </c>
      <c r="K43" s="72">
        <v>0.7</v>
      </c>
      <c r="L43" s="72">
        <v>0.1</v>
      </c>
      <c r="M43" s="72">
        <v>0.2</v>
      </c>
      <c r="N43" s="72">
        <v>0.1</v>
      </c>
      <c r="O43" s="72">
        <v>0.2</v>
      </c>
      <c r="R43" s="4" t="str">
        <f>IF(D43&lt;$Q$1,"No Bet","Bet")</f>
        <v>Bet</v>
      </c>
      <c r="S43" s="4" t="str">
        <f t="shared" ref="S43:U43" si="16">IF(E43&lt;$Q$1,"No Bet","Bet")</f>
        <v>No Bet</v>
      </c>
      <c r="T43" s="4" t="str">
        <f t="shared" si="16"/>
        <v>No Bet</v>
      </c>
      <c r="U43" s="4" t="str">
        <f t="shared" si="16"/>
        <v>No Bet</v>
      </c>
    </row>
    <row r="44" spans="1:21" x14ac:dyDescent="0.25">
      <c r="A44" s="2" t="s">
        <v>374</v>
      </c>
      <c r="B44" s="71">
        <v>10</v>
      </c>
      <c r="C44" s="82">
        <v>3.6</v>
      </c>
      <c r="D44" s="72">
        <v>1</v>
      </c>
      <c r="E44" s="72">
        <v>1</v>
      </c>
      <c r="F44" s="72">
        <v>0.6</v>
      </c>
      <c r="G44" s="72">
        <v>0.5</v>
      </c>
      <c r="H44" s="72">
        <v>0.4</v>
      </c>
      <c r="I44" s="72">
        <v>0.1</v>
      </c>
      <c r="J44" s="72">
        <v>0</v>
      </c>
      <c r="K44" s="72">
        <v>0.7</v>
      </c>
      <c r="L44" s="72">
        <v>0</v>
      </c>
      <c r="M44" s="72">
        <v>0.3</v>
      </c>
      <c r="N44" s="72">
        <v>0</v>
      </c>
      <c r="O44" s="72">
        <v>0.3</v>
      </c>
      <c r="R44" s="4" t="str">
        <f t="shared" ref="R44:R57" si="17">IF(D44&lt;$Q$1,"No Bet","Bet")</f>
        <v>Bet</v>
      </c>
      <c r="S44" s="4" t="str">
        <f t="shared" ref="S44:S57" si="18">IF(E44&lt;$Q$1,"No Bet","Bet")</f>
        <v>Bet</v>
      </c>
      <c r="T44" s="4" t="str">
        <f t="shared" ref="T44:T57" si="19">IF(F44&lt;$Q$1,"No Bet","Bet")</f>
        <v>No Bet</v>
      </c>
      <c r="U44" s="4" t="str">
        <f t="shared" ref="U44:U57" si="20">IF(G44&lt;$Q$1,"No Bet","Bet")</f>
        <v>No Bet</v>
      </c>
    </row>
    <row r="45" spans="1:21" x14ac:dyDescent="0.25">
      <c r="A45" s="2" t="s">
        <v>371</v>
      </c>
      <c r="B45" s="71">
        <v>11</v>
      </c>
      <c r="C45" s="82">
        <v>3.55</v>
      </c>
      <c r="D45" s="72">
        <v>1</v>
      </c>
      <c r="E45" s="72">
        <v>1</v>
      </c>
      <c r="F45" s="72">
        <v>0.73</v>
      </c>
      <c r="G45" s="72">
        <v>0.55000000000000004</v>
      </c>
      <c r="H45" s="72">
        <v>0.27</v>
      </c>
      <c r="I45" s="72">
        <v>0</v>
      </c>
      <c r="J45" s="72">
        <v>0</v>
      </c>
      <c r="K45" s="72">
        <v>0.73</v>
      </c>
      <c r="L45" s="72">
        <v>0.27</v>
      </c>
      <c r="M45" s="72">
        <v>0</v>
      </c>
      <c r="N45" s="72">
        <v>0.27</v>
      </c>
      <c r="O45" s="72">
        <v>0</v>
      </c>
      <c r="R45" s="4" t="str">
        <f t="shared" si="17"/>
        <v>Bet</v>
      </c>
      <c r="S45" s="4" t="str">
        <f t="shared" si="18"/>
        <v>Bet</v>
      </c>
      <c r="T45" s="4" t="str">
        <f t="shared" si="19"/>
        <v>No Bet</v>
      </c>
      <c r="U45" s="4" t="str">
        <f t="shared" si="20"/>
        <v>No Bet</v>
      </c>
    </row>
    <row r="46" spans="1:21" x14ac:dyDescent="0.25">
      <c r="A46" s="2" t="s">
        <v>375</v>
      </c>
      <c r="B46" s="71">
        <v>10</v>
      </c>
      <c r="C46" s="82">
        <v>3.3</v>
      </c>
      <c r="D46" s="72">
        <v>0.9</v>
      </c>
      <c r="E46" s="72">
        <v>0.8</v>
      </c>
      <c r="F46" s="72">
        <v>0.5</v>
      </c>
      <c r="G46" s="72">
        <v>0.4</v>
      </c>
      <c r="H46" s="72">
        <v>0.3</v>
      </c>
      <c r="I46" s="72">
        <v>0.3</v>
      </c>
      <c r="J46" s="72">
        <v>0.1</v>
      </c>
      <c r="K46" s="72">
        <v>0.6</v>
      </c>
      <c r="L46" s="72">
        <v>0.3</v>
      </c>
      <c r="M46" s="72">
        <v>0.2</v>
      </c>
      <c r="N46" s="72">
        <v>0.2</v>
      </c>
      <c r="O46" s="72">
        <v>0.1</v>
      </c>
      <c r="R46" s="4" t="str">
        <f t="shared" si="17"/>
        <v>Bet</v>
      </c>
      <c r="S46" s="4" t="str">
        <f t="shared" si="18"/>
        <v>No Bet</v>
      </c>
      <c r="T46" s="4" t="str">
        <f t="shared" si="19"/>
        <v>No Bet</v>
      </c>
      <c r="U46" s="4" t="str">
        <f t="shared" si="20"/>
        <v>No Bet</v>
      </c>
    </row>
    <row r="47" spans="1:21" x14ac:dyDescent="0.25">
      <c r="A47" s="2" t="s">
        <v>373</v>
      </c>
      <c r="B47" s="71">
        <v>10</v>
      </c>
      <c r="C47" s="82">
        <v>3</v>
      </c>
      <c r="D47" s="72">
        <v>0.9</v>
      </c>
      <c r="E47" s="72">
        <v>0.8</v>
      </c>
      <c r="F47" s="72">
        <v>0.5</v>
      </c>
      <c r="G47" s="72">
        <v>0.5</v>
      </c>
      <c r="H47" s="72">
        <v>0.3</v>
      </c>
      <c r="I47" s="72">
        <v>0</v>
      </c>
      <c r="J47" s="72">
        <v>0</v>
      </c>
      <c r="K47" s="72">
        <v>0.6</v>
      </c>
      <c r="L47" s="72">
        <v>0.1</v>
      </c>
      <c r="M47" s="72">
        <v>0.4</v>
      </c>
      <c r="N47" s="72">
        <v>0</v>
      </c>
      <c r="O47" s="72">
        <v>0.3</v>
      </c>
      <c r="R47" s="4" t="str">
        <f t="shared" si="17"/>
        <v>Bet</v>
      </c>
      <c r="S47" s="4" t="str">
        <f t="shared" si="18"/>
        <v>No Bet</v>
      </c>
      <c r="T47" s="4" t="str">
        <f t="shared" si="19"/>
        <v>No Bet</v>
      </c>
      <c r="U47" s="4" t="str">
        <f t="shared" si="20"/>
        <v>No Bet</v>
      </c>
    </row>
    <row r="48" spans="1:21" x14ac:dyDescent="0.25">
      <c r="A48" s="2" t="s">
        <v>383</v>
      </c>
      <c r="B48" s="71">
        <v>10</v>
      </c>
      <c r="C48" s="82">
        <v>2.9</v>
      </c>
      <c r="D48" s="72">
        <v>1</v>
      </c>
      <c r="E48" s="72">
        <v>0.9</v>
      </c>
      <c r="F48" s="72">
        <v>0.7</v>
      </c>
      <c r="G48" s="72">
        <v>0.2</v>
      </c>
      <c r="H48" s="72">
        <v>0.1</v>
      </c>
      <c r="I48" s="72">
        <v>0</v>
      </c>
      <c r="J48" s="72">
        <v>0</v>
      </c>
      <c r="K48" s="72">
        <v>0.8</v>
      </c>
      <c r="L48" s="72">
        <v>0.2</v>
      </c>
      <c r="M48" s="72">
        <v>0</v>
      </c>
      <c r="N48" s="72">
        <v>0.2</v>
      </c>
      <c r="O48" s="72">
        <v>0</v>
      </c>
      <c r="R48" s="4" t="str">
        <f t="shared" si="17"/>
        <v>Bet</v>
      </c>
      <c r="S48" s="4" t="str">
        <f t="shared" si="18"/>
        <v>Bet</v>
      </c>
      <c r="T48" s="4" t="str">
        <f t="shared" si="19"/>
        <v>No Bet</v>
      </c>
      <c r="U48" s="4" t="str">
        <f t="shared" si="20"/>
        <v>No Bet</v>
      </c>
    </row>
    <row r="49" spans="1:21" x14ac:dyDescent="0.25">
      <c r="A49" s="2" t="s">
        <v>378</v>
      </c>
      <c r="B49" s="71">
        <v>10</v>
      </c>
      <c r="C49" s="82">
        <v>2.9</v>
      </c>
      <c r="D49" s="72">
        <v>1</v>
      </c>
      <c r="E49" s="72">
        <v>0.8</v>
      </c>
      <c r="F49" s="72">
        <v>0.5</v>
      </c>
      <c r="G49" s="72">
        <v>0.3</v>
      </c>
      <c r="H49" s="72">
        <v>0.1</v>
      </c>
      <c r="I49" s="72">
        <v>0.1</v>
      </c>
      <c r="J49" s="72">
        <v>0.1</v>
      </c>
      <c r="K49" s="72">
        <v>0.5</v>
      </c>
      <c r="L49" s="72">
        <v>0.2</v>
      </c>
      <c r="M49" s="72">
        <v>0.3</v>
      </c>
      <c r="N49" s="72">
        <v>0.2</v>
      </c>
      <c r="O49" s="72">
        <v>0.3</v>
      </c>
      <c r="R49" s="4" t="str">
        <f t="shared" si="17"/>
        <v>Bet</v>
      </c>
      <c r="S49" s="4" t="str">
        <f t="shared" si="18"/>
        <v>No Bet</v>
      </c>
      <c r="T49" s="4" t="str">
        <f t="shared" si="19"/>
        <v>No Bet</v>
      </c>
      <c r="U49" s="4" t="str">
        <f t="shared" si="20"/>
        <v>No Bet</v>
      </c>
    </row>
    <row r="50" spans="1:21" x14ac:dyDescent="0.25">
      <c r="A50" s="2" t="s">
        <v>380</v>
      </c>
      <c r="B50" s="71">
        <v>10</v>
      </c>
      <c r="C50" s="82">
        <v>2.8</v>
      </c>
      <c r="D50" s="72">
        <v>0.9</v>
      </c>
      <c r="E50" s="72">
        <v>0.8</v>
      </c>
      <c r="F50" s="72">
        <v>0.5</v>
      </c>
      <c r="G50" s="72">
        <v>0.4</v>
      </c>
      <c r="H50" s="72">
        <v>0.2</v>
      </c>
      <c r="I50" s="72">
        <v>0</v>
      </c>
      <c r="J50" s="72">
        <v>0</v>
      </c>
      <c r="K50" s="72">
        <v>0.6</v>
      </c>
      <c r="L50" s="72">
        <v>0.3</v>
      </c>
      <c r="M50" s="72">
        <v>0.2</v>
      </c>
      <c r="N50" s="72">
        <v>0.2</v>
      </c>
      <c r="O50" s="72">
        <v>0.1</v>
      </c>
      <c r="R50" s="4" t="str">
        <f t="shared" si="17"/>
        <v>Bet</v>
      </c>
      <c r="S50" s="4" t="str">
        <f t="shared" si="18"/>
        <v>No Bet</v>
      </c>
      <c r="T50" s="4" t="str">
        <f t="shared" si="19"/>
        <v>No Bet</v>
      </c>
      <c r="U50" s="4" t="str">
        <f t="shared" si="20"/>
        <v>No Bet</v>
      </c>
    </row>
    <row r="51" spans="1:21" x14ac:dyDescent="0.25">
      <c r="A51" s="2" t="s">
        <v>382</v>
      </c>
      <c r="B51" s="71">
        <v>10</v>
      </c>
      <c r="C51" s="82">
        <v>2.7</v>
      </c>
      <c r="D51" s="72">
        <v>1</v>
      </c>
      <c r="E51" s="72">
        <v>0.9</v>
      </c>
      <c r="F51" s="72">
        <v>0.5</v>
      </c>
      <c r="G51" s="72">
        <v>0.1</v>
      </c>
      <c r="H51" s="72">
        <v>0.1</v>
      </c>
      <c r="I51" s="72">
        <v>0.1</v>
      </c>
      <c r="J51" s="72">
        <v>0</v>
      </c>
      <c r="K51" s="72">
        <v>0.8</v>
      </c>
      <c r="L51" s="72">
        <v>0</v>
      </c>
      <c r="M51" s="72">
        <v>0.2</v>
      </c>
      <c r="N51" s="72">
        <v>0</v>
      </c>
      <c r="O51" s="72">
        <v>0.2</v>
      </c>
      <c r="R51" s="4" t="str">
        <f t="shared" si="17"/>
        <v>Bet</v>
      </c>
      <c r="S51" s="4" t="str">
        <f t="shared" si="18"/>
        <v>Bet</v>
      </c>
      <c r="T51" s="4" t="str">
        <f t="shared" si="19"/>
        <v>No Bet</v>
      </c>
      <c r="U51" s="4" t="str">
        <f t="shared" si="20"/>
        <v>No Bet</v>
      </c>
    </row>
    <row r="52" spans="1:21" x14ac:dyDescent="0.25">
      <c r="A52" s="2" t="s">
        <v>384</v>
      </c>
      <c r="B52" s="71">
        <v>9</v>
      </c>
      <c r="C52" s="82">
        <v>2.67</v>
      </c>
      <c r="D52" s="72">
        <v>1</v>
      </c>
      <c r="E52" s="72">
        <v>0.78</v>
      </c>
      <c r="F52" s="72">
        <v>0.67</v>
      </c>
      <c r="G52" s="72">
        <v>0.11</v>
      </c>
      <c r="H52" s="72">
        <v>0.11</v>
      </c>
      <c r="I52" s="72">
        <v>0</v>
      </c>
      <c r="J52" s="72">
        <v>0</v>
      </c>
      <c r="K52" s="72">
        <v>0.33</v>
      </c>
      <c r="L52" s="72">
        <v>0.22</v>
      </c>
      <c r="M52" s="72">
        <v>0.44</v>
      </c>
      <c r="N52" s="72">
        <v>0.22</v>
      </c>
      <c r="O52" s="72">
        <v>0.44</v>
      </c>
      <c r="R52" s="4" t="str">
        <f t="shared" si="17"/>
        <v>Bet</v>
      </c>
      <c r="S52" s="4" t="str">
        <f t="shared" si="18"/>
        <v>No Bet</v>
      </c>
      <c r="T52" s="4" t="str">
        <f t="shared" si="19"/>
        <v>No Bet</v>
      </c>
      <c r="U52" s="4" t="str">
        <f t="shared" si="20"/>
        <v>No Bet</v>
      </c>
    </row>
    <row r="53" spans="1:21" x14ac:dyDescent="0.25">
      <c r="A53" s="2" t="s">
        <v>381</v>
      </c>
      <c r="B53" s="71">
        <v>9</v>
      </c>
      <c r="C53" s="82">
        <v>2.44</v>
      </c>
      <c r="D53" s="72">
        <v>1</v>
      </c>
      <c r="E53" s="72">
        <v>0.89</v>
      </c>
      <c r="F53" s="72">
        <v>0.44</v>
      </c>
      <c r="G53" s="72">
        <v>0.11</v>
      </c>
      <c r="H53" s="72">
        <v>0</v>
      </c>
      <c r="I53" s="72">
        <v>0</v>
      </c>
      <c r="J53" s="72">
        <v>0</v>
      </c>
      <c r="K53" s="72">
        <v>0.44</v>
      </c>
      <c r="L53" s="72">
        <v>0.11</v>
      </c>
      <c r="M53" s="72">
        <v>0.44</v>
      </c>
      <c r="N53" s="72">
        <v>0.11</v>
      </c>
      <c r="O53" s="72">
        <v>0.44</v>
      </c>
      <c r="R53" s="4" t="str">
        <f t="shared" si="17"/>
        <v>Bet</v>
      </c>
      <c r="S53" s="4" t="str">
        <f t="shared" si="18"/>
        <v>Bet</v>
      </c>
      <c r="T53" s="4" t="str">
        <f t="shared" si="19"/>
        <v>No Bet</v>
      </c>
      <c r="U53" s="4" t="str">
        <f t="shared" si="20"/>
        <v>No Bet</v>
      </c>
    </row>
    <row r="54" spans="1:21" x14ac:dyDescent="0.25">
      <c r="A54" s="2" t="s">
        <v>379</v>
      </c>
      <c r="B54" s="71">
        <v>10</v>
      </c>
      <c r="C54" s="82">
        <v>2.4</v>
      </c>
      <c r="D54" s="72">
        <v>1</v>
      </c>
      <c r="E54" s="72">
        <v>0.8</v>
      </c>
      <c r="F54" s="72">
        <v>0.3</v>
      </c>
      <c r="G54" s="72">
        <v>0.2</v>
      </c>
      <c r="H54" s="72">
        <v>0.1</v>
      </c>
      <c r="I54" s="72">
        <v>0</v>
      </c>
      <c r="J54" s="72">
        <v>0</v>
      </c>
      <c r="K54" s="72">
        <v>0.6</v>
      </c>
      <c r="L54" s="72">
        <v>0.1</v>
      </c>
      <c r="M54" s="72">
        <v>0.3</v>
      </c>
      <c r="N54" s="72">
        <v>0.1</v>
      </c>
      <c r="O54" s="72">
        <v>0.3</v>
      </c>
      <c r="R54" s="4" t="str">
        <f t="shared" si="17"/>
        <v>Bet</v>
      </c>
      <c r="S54" s="4" t="str">
        <f t="shared" si="18"/>
        <v>No Bet</v>
      </c>
      <c r="T54" s="4" t="str">
        <f t="shared" si="19"/>
        <v>No Bet</v>
      </c>
      <c r="U54" s="4" t="str">
        <f t="shared" si="20"/>
        <v>No Bet</v>
      </c>
    </row>
    <row r="55" spans="1:21" x14ac:dyDescent="0.25">
      <c r="A55" s="2" t="s">
        <v>376</v>
      </c>
      <c r="B55" s="71">
        <v>10</v>
      </c>
      <c r="C55" s="82">
        <v>2.4</v>
      </c>
      <c r="D55" s="72">
        <v>0.9</v>
      </c>
      <c r="E55" s="72">
        <v>0.8</v>
      </c>
      <c r="F55" s="72">
        <v>0.5</v>
      </c>
      <c r="G55" s="72">
        <v>0.2</v>
      </c>
      <c r="H55" s="72">
        <v>0</v>
      </c>
      <c r="I55" s="72">
        <v>0</v>
      </c>
      <c r="J55" s="72">
        <v>0</v>
      </c>
      <c r="K55" s="72">
        <v>0.5</v>
      </c>
      <c r="L55" s="72">
        <v>0.1</v>
      </c>
      <c r="M55" s="72">
        <v>0.5</v>
      </c>
      <c r="N55" s="72">
        <v>0</v>
      </c>
      <c r="O55" s="72">
        <v>0.4</v>
      </c>
      <c r="R55" s="4" t="str">
        <f t="shared" si="17"/>
        <v>Bet</v>
      </c>
      <c r="S55" s="4" t="str">
        <f t="shared" si="18"/>
        <v>No Bet</v>
      </c>
      <c r="T55" s="4" t="str">
        <f t="shared" si="19"/>
        <v>No Bet</v>
      </c>
      <c r="U55" s="4" t="str">
        <f t="shared" si="20"/>
        <v>No Bet</v>
      </c>
    </row>
    <row r="56" spans="1:21" x14ac:dyDescent="0.25">
      <c r="A56" s="2" t="s">
        <v>377</v>
      </c>
      <c r="B56" s="71">
        <v>10</v>
      </c>
      <c r="C56" s="82">
        <v>2.2000000000000002</v>
      </c>
      <c r="D56" s="72">
        <v>0.8</v>
      </c>
      <c r="E56" s="72">
        <v>0.5</v>
      </c>
      <c r="F56" s="72">
        <v>0.4</v>
      </c>
      <c r="G56" s="72">
        <v>0.3</v>
      </c>
      <c r="H56" s="72">
        <v>0.1</v>
      </c>
      <c r="I56" s="72">
        <v>0.1</v>
      </c>
      <c r="J56" s="72">
        <v>0</v>
      </c>
      <c r="K56" s="72">
        <v>0.4</v>
      </c>
      <c r="L56" s="72">
        <v>0.4</v>
      </c>
      <c r="M56" s="72">
        <v>0.4</v>
      </c>
      <c r="N56" s="72">
        <v>0.2</v>
      </c>
      <c r="O56" s="72">
        <v>0.2</v>
      </c>
      <c r="R56" s="4" t="str">
        <f t="shared" si="17"/>
        <v>No Bet</v>
      </c>
      <c r="S56" s="4" t="str">
        <f t="shared" si="18"/>
        <v>No Bet</v>
      </c>
      <c r="T56" s="4" t="str">
        <f t="shared" si="19"/>
        <v>No Bet</v>
      </c>
      <c r="U56" s="4" t="str">
        <f t="shared" si="20"/>
        <v>No Bet</v>
      </c>
    </row>
    <row r="57" spans="1:21" x14ac:dyDescent="0.25">
      <c r="A57" s="2" t="s">
        <v>385</v>
      </c>
      <c r="B57" s="71">
        <v>11</v>
      </c>
      <c r="C57" s="82">
        <v>2.09</v>
      </c>
      <c r="D57" s="72">
        <v>0.91</v>
      </c>
      <c r="E57" s="72">
        <v>0.73</v>
      </c>
      <c r="F57" s="72">
        <v>0.27</v>
      </c>
      <c r="G57" s="72">
        <v>0.09</v>
      </c>
      <c r="H57" s="72">
        <v>0.09</v>
      </c>
      <c r="I57" s="72">
        <v>0</v>
      </c>
      <c r="J57" s="72">
        <v>0</v>
      </c>
      <c r="K57" s="72">
        <v>0.45</v>
      </c>
      <c r="L57" s="72">
        <v>0.18</v>
      </c>
      <c r="M57" s="72">
        <v>0.45</v>
      </c>
      <c r="N57" s="72">
        <v>0.09</v>
      </c>
      <c r="O57" s="72">
        <v>0.36</v>
      </c>
      <c r="R57" s="4" t="str">
        <f t="shared" si="17"/>
        <v>Bet</v>
      </c>
      <c r="S57" s="4" t="str">
        <f t="shared" si="18"/>
        <v>No Bet</v>
      </c>
      <c r="T57" s="4" t="str">
        <f t="shared" si="19"/>
        <v>No Bet</v>
      </c>
      <c r="U57" s="4" t="str">
        <f t="shared" si="20"/>
        <v>No Bet</v>
      </c>
    </row>
    <row r="58" spans="1:21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</row>
    <row r="59" spans="1:21" x14ac:dyDescent="0.25">
      <c r="A59" s="83" t="s">
        <v>40</v>
      </c>
      <c r="B59" s="57"/>
      <c r="C59" s="57"/>
      <c r="D59" s="84">
        <v>0.95599999999999996</v>
      </c>
      <c r="E59" s="84">
        <v>0.83099999999999996</v>
      </c>
      <c r="F59" s="84">
        <v>0.53100000000000003</v>
      </c>
      <c r="G59" s="84">
        <v>0.31900000000000001</v>
      </c>
      <c r="H59" s="84">
        <v>0.18099999999999999</v>
      </c>
      <c r="I59" s="84">
        <v>7.4999999999999997E-2</v>
      </c>
      <c r="J59" s="84">
        <v>3.1E-2</v>
      </c>
      <c r="K59" s="84">
        <v>0.6</v>
      </c>
      <c r="L59" s="84">
        <v>0.16300000000000001</v>
      </c>
      <c r="M59" s="84">
        <v>0.28100000000000003</v>
      </c>
      <c r="N59" s="84">
        <v>0.11899999999999999</v>
      </c>
      <c r="O59" s="84">
        <v>0.23799999999999999</v>
      </c>
    </row>
    <row r="60" spans="1:2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</row>
    <row r="61" spans="1:21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</row>
    <row r="62" spans="1:21" ht="23.25" customHeight="1" x14ac:dyDescent="0.25">
      <c r="A62" s="86" t="s">
        <v>43</v>
      </c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</row>
    <row r="63" spans="1:21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</row>
    <row r="64" spans="1:21" x14ac:dyDescent="0.25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</row>
    <row r="65" spans="1:16" ht="15" customHeight="1" x14ac:dyDescent="0.25">
      <c r="A65" s="58" t="s">
        <v>44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</row>
    <row r="66" spans="1:16" x14ac:dyDescent="0.25">
      <c r="A66" s="85" t="s">
        <v>1</v>
      </c>
      <c r="B66" s="81" t="s">
        <v>2</v>
      </c>
      <c r="C66" s="81" t="s">
        <v>3</v>
      </c>
      <c r="D66" s="81" t="s">
        <v>4</v>
      </c>
      <c r="E66" s="81" t="s">
        <v>5</v>
      </c>
      <c r="F66" s="81" t="s">
        <v>6</v>
      </c>
      <c r="G66" s="81" t="s">
        <v>7</v>
      </c>
      <c r="H66" s="81" t="s">
        <v>8</v>
      </c>
      <c r="I66" s="81" t="s">
        <v>9</v>
      </c>
      <c r="J66" s="81" t="s">
        <v>10</v>
      </c>
      <c r="K66" s="81" t="s">
        <v>11</v>
      </c>
      <c r="L66" s="81" t="s">
        <v>12</v>
      </c>
      <c r="M66" s="81" t="s">
        <v>13</v>
      </c>
      <c r="N66" s="81" t="s">
        <v>14</v>
      </c>
      <c r="O66" s="81" t="s">
        <v>15</v>
      </c>
    </row>
    <row r="67" spans="1:16" x14ac:dyDescent="0.25">
      <c r="A67" s="85"/>
      <c r="B67" s="2" t="s">
        <v>370</v>
      </c>
      <c r="C67" s="71">
        <v>20</v>
      </c>
      <c r="D67" s="82">
        <v>1.6</v>
      </c>
      <c r="E67" s="72">
        <v>0.85</v>
      </c>
      <c r="F67" s="72">
        <v>0.45</v>
      </c>
      <c r="G67" s="72">
        <v>0.25</v>
      </c>
      <c r="H67" s="72">
        <v>0.05</v>
      </c>
      <c r="I67" s="72">
        <v>0</v>
      </c>
      <c r="J67" s="72">
        <v>0</v>
      </c>
      <c r="K67" s="72">
        <v>0</v>
      </c>
      <c r="L67" s="72">
        <v>0.15</v>
      </c>
      <c r="M67" s="72">
        <v>0.65</v>
      </c>
      <c r="N67" s="72">
        <v>0.35</v>
      </c>
      <c r="O67" s="72">
        <v>0.5</v>
      </c>
      <c r="P67" s="72">
        <v>0.2</v>
      </c>
    </row>
    <row r="68" spans="1:16" x14ac:dyDescent="0.25">
      <c r="A68" s="2" t="s">
        <v>371</v>
      </c>
      <c r="B68" s="71">
        <v>20</v>
      </c>
      <c r="C68" s="82">
        <v>1.55</v>
      </c>
      <c r="D68" s="72">
        <v>0.75</v>
      </c>
      <c r="E68" s="72">
        <v>0.45</v>
      </c>
      <c r="F68" s="72">
        <v>0.25</v>
      </c>
      <c r="G68" s="72">
        <v>0.1</v>
      </c>
      <c r="H68" s="72">
        <v>0</v>
      </c>
      <c r="I68" s="72">
        <v>0</v>
      </c>
      <c r="J68" s="72">
        <v>0</v>
      </c>
      <c r="K68" s="72">
        <v>0.2</v>
      </c>
      <c r="L68" s="72">
        <v>0.7</v>
      </c>
      <c r="M68" s="72">
        <v>0.35</v>
      </c>
      <c r="N68" s="72">
        <v>0.45</v>
      </c>
      <c r="O68" s="72">
        <v>0.1</v>
      </c>
    </row>
    <row r="69" spans="1:16" x14ac:dyDescent="0.25">
      <c r="A69" s="2" t="s">
        <v>373</v>
      </c>
      <c r="B69" s="71">
        <v>20</v>
      </c>
      <c r="C69" s="82">
        <v>1.5</v>
      </c>
      <c r="D69" s="72">
        <v>0.8</v>
      </c>
      <c r="E69" s="72">
        <v>0.45</v>
      </c>
      <c r="F69" s="72">
        <v>0.2</v>
      </c>
      <c r="G69" s="72">
        <v>0.05</v>
      </c>
      <c r="H69" s="72">
        <v>0</v>
      </c>
      <c r="I69" s="72">
        <v>0</v>
      </c>
      <c r="J69" s="72">
        <v>0</v>
      </c>
      <c r="K69" s="72">
        <v>0.3</v>
      </c>
      <c r="L69" s="72">
        <v>0.4</v>
      </c>
      <c r="M69" s="72">
        <v>0.5</v>
      </c>
      <c r="N69" s="72">
        <v>0.2</v>
      </c>
      <c r="O69" s="72">
        <v>0.3</v>
      </c>
    </row>
    <row r="70" spans="1:16" x14ac:dyDescent="0.25">
      <c r="A70" s="2" t="s">
        <v>379</v>
      </c>
      <c r="B70" s="71">
        <v>20</v>
      </c>
      <c r="C70" s="82">
        <v>1.45</v>
      </c>
      <c r="D70" s="72">
        <v>0.8</v>
      </c>
      <c r="E70" s="72">
        <v>0.4</v>
      </c>
      <c r="F70" s="72">
        <v>0.2</v>
      </c>
      <c r="G70" s="72">
        <v>0.05</v>
      </c>
      <c r="H70" s="72">
        <v>0</v>
      </c>
      <c r="I70" s="72">
        <v>0</v>
      </c>
      <c r="J70" s="72">
        <v>0</v>
      </c>
      <c r="K70" s="72">
        <v>0.35</v>
      </c>
      <c r="L70" s="72">
        <v>0.4</v>
      </c>
      <c r="M70" s="72">
        <v>0.45</v>
      </c>
      <c r="N70" s="72">
        <v>0.2</v>
      </c>
      <c r="O70" s="72">
        <v>0.25</v>
      </c>
    </row>
    <row r="71" spans="1:16" ht="23.25" customHeight="1" x14ac:dyDescent="0.25">
      <c r="A71" s="2" t="s">
        <v>376</v>
      </c>
      <c r="B71" s="71">
        <v>20</v>
      </c>
      <c r="C71" s="82">
        <v>1.45</v>
      </c>
      <c r="D71" s="72">
        <v>0.8</v>
      </c>
      <c r="E71" s="72">
        <v>0.35</v>
      </c>
      <c r="F71" s="72">
        <v>0.15</v>
      </c>
      <c r="G71" s="72">
        <v>0.15</v>
      </c>
      <c r="H71" s="72">
        <v>0</v>
      </c>
      <c r="I71" s="72">
        <v>0</v>
      </c>
      <c r="J71" s="72">
        <v>0</v>
      </c>
      <c r="K71" s="72">
        <v>0.15</v>
      </c>
      <c r="L71" s="72">
        <v>0.35</v>
      </c>
      <c r="M71" s="72">
        <v>0.7</v>
      </c>
      <c r="N71" s="72">
        <v>0.15</v>
      </c>
      <c r="O71" s="72">
        <v>0.5</v>
      </c>
    </row>
    <row r="72" spans="1:16" x14ac:dyDescent="0.25">
      <c r="A72" s="2" t="s">
        <v>378</v>
      </c>
      <c r="B72" s="71">
        <v>20</v>
      </c>
      <c r="C72" s="82">
        <v>1.4</v>
      </c>
      <c r="D72" s="72">
        <v>0.75</v>
      </c>
      <c r="E72" s="72">
        <v>0.4</v>
      </c>
      <c r="F72" s="72">
        <v>0.2</v>
      </c>
      <c r="G72" s="72">
        <v>0.05</v>
      </c>
      <c r="H72" s="72">
        <v>0</v>
      </c>
      <c r="I72" s="72">
        <v>0</v>
      </c>
      <c r="J72" s="72">
        <v>0</v>
      </c>
      <c r="K72" s="72">
        <v>0.2</v>
      </c>
      <c r="L72" s="72">
        <v>0.55000000000000004</v>
      </c>
      <c r="M72" s="72">
        <v>0.5</v>
      </c>
      <c r="N72" s="72">
        <v>0.3</v>
      </c>
      <c r="O72" s="72">
        <v>0.25</v>
      </c>
    </row>
    <row r="73" spans="1:16" x14ac:dyDescent="0.25">
      <c r="A73" s="2" t="s">
        <v>372</v>
      </c>
      <c r="B73" s="71">
        <v>20</v>
      </c>
      <c r="C73" s="82">
        <v>1.3</v>
      </c>
      <c r="D73" s="72">
        <v>0.8</v>
      </c>
      <c r="E73" s="72">
        <v>0.3</v>
      </c>
      <c r="F73" s="72">
        <v>0.1</v>
      </c>
      <c r="G73" s="72">
        <v>0.1</v>
      </c>
      <c r="H73" s="72">
        <v>0</v>
      </c>
      <c r="I73" s="72">
        <v>0</v>
      </c>
      <c r="J73" s="72">
        <v>0</v>
      </c>
      <c r="K73" s="72">
        <v>0.2</v>
      </c>
      <c r="L73" s="72">
        <v>0.5</v>
      </c>
      <c r="M73" s="72">
        <v>0.5</v>
      </c>
      <c r="N73" s="72">
        <v>0.3</v>
      </c>
      <c r="O73" s="72">
        <v>0.3</v>
      </c>
    </row>
    <row r="74" spans="1:16" ht="15" customHeight="1" x14ac:dyDescent="0.25">
      <c r="A74" s="2" t="s">
        <v>374</v>
      </c>
      <c r="B74" s="71">
        <v>20</v>
      </c>
      <c r="C74" s="82">
        <v>1.1499999999999999</v>
      </c>
      <c r="D74" s="72">
        <v>0.75</v>
      </c>
      <c r="E74" s="72">
        <v>0.25</v>
      </c>
      <c r="F74" s="72">
        <v>0.1</v>
      </c>
      <c r="G74" s="72">
        <v>0.05</v>
      </c>
      <c r="H74" s="72">
        <v>0</v>
      </c>
      <c r="I74" s="72">
        <v>0</v>
      </c>
      <c r="J74" s="72">
        <v>0</v>
      </c>
      <c r="K74" s="72">
        <v>0.1</v>
      </c>
      <c r="L74" s="72">
        <v>0.55000000000000004</v>
      </c>
      <c r="M74" s="72">
        <v>0.6</v>
      </c>
      <c r="N74" s="72">
        <v>0.3</v>
      </c>
      <c r="O74" s="72">
        <v>0.35</v>
      </c>
    </row>
    <row r="75" spans="1:16" x14ac:dyDescent="0.25">
      <c r="A75" s="2" t="s">
        <v>383</v>
      </c>
      <c r="B75" s="71">
        <v>20</v>
      </c>
      <c r="C75" s="82">
        <v>1.1000000000000001</v>
      </c>
      <c r="D75" s="72">
        <v>0.6</v>
      </c>
      <c r="E75" s="72">
        <v>0.4</v>
      </c>
      <c r="F75" s="72">
        <v>0.1</v>
      </c>
      <c r="G75" s="72">
        <v>0</v>
      </c>
      <c r="H75" s="72">
        <v>0</v>
      </c>
      <c r="I75" s="72">
        <v>0</v>
      </c>
      <c r="J75" s="72">
        <v>0</v>
      </c>
      <c r="K75" s="72">
        <v>0.3</v>
      </c>
      <c r="L75" s="72">
        <v>0.65</v>
      </c>
      <c r="M75" s="72">
        <v>0.45</v>
      </c>
      <c r="N75" s="72">
        <v>0.25</v>
      </c>
      <c r="O75" s="72">
        <v>0.05</v>
      </c>
    </row>
    <row r="76" spans="1:16" x14ac:dyDescent="0.25">
      <c r="A76" s="2" t="s">
        <v>385</v>
      </c>
      <c r="B76" s="71">
        <v>20</v>
      </c>
      <c r="C76" s="82">
        <v>1.1000000000000001</v>
      </c>
      <c r="D76" s="72">
        <v>0.7</v>
      </c>
      <c r="E76" s="72">
        <v>0.2</v>
      </c>
      <c r="F76" s="72">
        <v>0.1</v>
      </c>
      <c r="G76" s="72">
        <v>0.1</v>
      </c>
      <c r="H76" s="72">
        <v>0</v>
      </c>
      <c r="I76" s="72">
        <v>0</v>
      </c>
      <c r="J76" s="72">
        <v>0</v>
      </c>
      <c r="K76" s="72">
        <v>0.1</v>
      </c>
      <c r="L76" s="72">
        <v>0.5</v>
      </c>
      <c r="M76" s="72">
        <v>0.7</v>
      </c>
      <c r="N76" s="72">
        <v>0.2</v>
      </c>
      <c r="O76" s="72">
        <v>0.4</v>
      </c>
    </row>
    <row r="77" spans="1:16" x14ac:dyDescent="0.25">
      <c r="A77" s="2" t="s">
        <v>380</v>
      </c>
      <c r="B77" s="71">
        <v>20</v>
      </c>
      <c r="C77" s="82">
        <v>1.05</v>
      </c>
      <c r="D77" s="72">
        <v>0.6</v>
      </c>
      <c r="E77" s="72">
        <v>0.2</v>
      </c>
      <c r="F77" s="72">
        <v>0.15</v>
      </c>
      <c r="G77" s="72">
        <v>0.1</v>
      </c>
      <c r="H77" s="72">
        <v>0</v>
      </c>
      <c r="I77" s="72">
        <v>0</v>
      </c>
      <c r="J77" s="72">
        <v>0</v>
      </c>
      <c r="K77" s="72">
        <v>0.1</v>
      </c>
      <c r="L77" s="72">
        <v>0.6</v>
      </c>
      <c r="M77" s="72">
        <v>0.7</v>
      </c>
      <c r="N77" s="72">
        <v>0.2</v>
      </c>
      <c r="O77" s="72">
        <v>0.3</v>
      </c>
    </row>
    <row r="78" spans="1:16" x14ac:dyDescent="0.25">
      <c r="A78" s="2" t="s">
        <v>381</v>
      </c>
      <c r="B78" s="71">
        <v>20</v>
      </c>
      <c r="C78" s="82">
        <v>1</v>
      </c>
      <c r="D78" s="72">
        <v>0.75</v>
      </c>
      <c r="E78" s="72">
        <v>0.25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0.15</v>
      </c>
      <c r="L78" s="72">
        <v>0.6</v>
      </c>
      <c r="M78" s="72">
        <v>0.5</v>
      </c>
      <c r="N78" s="72">
        <v>0.35</v>
      </c>
      <c r="O78" s="72">
        <v>0.25</v>
      </c>
    </row>
    <row r="79" spans="1:16" x14ac:dyDescent="0.25">
      <c r="A79" s="2" t="s">
        <v>382</v>
      </c>
      <c r="B79" s="71">
        <v>20</v>
      </c>
      <c r="C79" s="82">
        <v>1</v>
      </c>
      <c r="D79" s="72">
        <v>0.75</v>
      </c>
      <c r="E79" s="72">
        <v>0.2</v>
      </c>
      <c r="F79" s="72">
        <v>0.05</v>
      </c>
      <c r="G79" s="72">
        <v>0</v>
      </c>
      <c r="H79" s="72">
        <v>0</v>
      </c>
      <c r="I79" s="72">
        <v>0</v>
      </c>
      <c r="J79" s="72">
        <v>0</v>
      </c>
      <c r="K79" s="72">
        <v>0.15</v>
      </c>
      <c r="L79" s="72">
        <v>0.4</v>
      </c>
      <c r="M79" s="72">
        <v>0.7</v>
      </c>
      <c r="N79" s="72">
        <v>0.15</v>
      </c>
      <c r="O79" s="72">
        <v>0.45</v>
      </c>
    </row>
    <row r="80" spans="1:16" x14ac:dyDescent="0.25">
      <c r="A80" s="2" t="s">
        <v>384</v>
      </c>
      <c r="B80" s="71">
        <v>20</v>
      </c>
      <c r="C80" s="82">
        <v>1</v>
      </c>
      <c r="D80" s="72">
        <v>0.6</v>
      </c>
      <c r="E80" s="72">
        <v>0.35</v>
      </c>
      <c r="F80" s="72">
        <v>0.05</v>
      </c>
      <c r="G80" s="72">
        <v>0</v>
      </c>
      <c r="H80" s="72">
        <v>0</v>
      </c>
      <c r="I80" s="72">
        <v>0</v>
      </c>
      <c r="J80" s="72">
        <v>0</v>
      </c>
      <c r="K80" s="72">
        <v>0.25</v>
      </c>
      <c r="L80" s="72">
        <v>0.6</v>
      </c>
      <c r="M80" s="72">
        <v>0.55000000000000004</v>
      </c>
      <c r="N80" s="72">
        <v>0.2</v>
      </c>
      <c r="O80" s="72">
        <v>0.15</v>
      </c>
    </row>
    <row r="81" spans="1:16" x14ac:dyDescent="0.25">
      <c r="A81" s="2" t="s">
        <v>375</v>
      </c>
      <c r="B81" s="71">
        <v>20</v>
      </c>
      <c r="C81" s="82">
        <v>0.95</v>
      </c>
      <c r="D81" s="72">
        <v>0.55000000000000004</v>
      </c>
      <c r="E81" s="72">
        <v>0.25</v>
      </c>
      <c r="F81" s="72">
        <v>0.15</v>
      </c>
      <c r="G81" s="72">
        <v>0</v>
      </c>
      <c r="H81" s="72">
        <v>0</v>
      </c>
      <c r="I81" s="72">
        <v>0</v>
      </c>
      <c r="J81" s="72">
        <v>0</v>
      </c>
      <c r="K81" s="72">
        <v>0.15</v>
      </c>
      <c r="L81" s="72">
        <v>0.7</v>
      </c>
      <c r="M81" s="72">
        <v>0.6</v>
      </c>
      <c r="N81" s="72">
        <v>0.25</v>
      </c>
      <c r="O81" s="72">
        <v>0.15</v>
      </c>
    </row>
    <row r="82" spans="1:16" x14ac:dyDescent="0.25">
      <c r="A82" s="2" t="s">
        <v>377</v>
      </c>
      <c r="B82" s="71">
        <v>20</v>
      </c>
      <c r="C82" s="82">
        <v>0.8</v>
      </c>
      <c r="D82" s="72">
        <v>0.55000000000000004</v>
      </c>
      <c r="E82" s="72">
        <v>0.2</v>
      </c>
      <c r="F82" s="72">
        <v>0.05</v>
      </c>
      <c r="G82" s="72">
        <v>0</v>
      </c>
      <c r="H82" s="72">
        <v>0</v>
      </c>
      <c r="I82" s="72">
        <v>0</v>
      </c>
      <c r="J82" s="72">
        <v>0</v>
      </c>
      <c r="K82" s="72">
        <v>0.15</v>
      </c>
      <c r="L82" s="72">
        <v>0.65</v>
      </c>
      <c r="M82" s="72">
        <v>0.65</v>
      </c>
      <c r="N82" s="72">
        <v>0.2</v>
      </c>
      <c r="O82" s="72">
        <v>0.2</v>
      </c>
    </row>
    <row r="83" spans="1:16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</row>
    <row r="84" spans="1:16" x14ac:dyDescent="0.25">
      <c r="A84" s="83" t="s">
        <v>40</v>
      </c>
      <c r="B84" s="57"/>
      <c r="C84" s="57"/>
      <c r="D84" s="84">
        <v>0.71299999999999997</v>
      </c>
      <c r="E84" s="84">
        <v>0.31900000000000001</v>
      </c>
      <c r="F84" s="84">
        <v>0.13100000000000001</v>
      </c>
      <c r="G84" s="84">
        <v>0.05</v>
      </c>
      <c r="H84" s="84">
        <v>0</v>
      </c>
      <c r="I84" s="84">
        <v>0</v>
      </c>
      <c r="J84" s="84">
        <v>0</v>
      </c>
      <c r="K84" s="84">
        <v>0.188</v>
      </c>
      <c r="L84" s="84">
        <v>0.55000000000000004</v>
      </c>
      <c r="M84" s="84">
        <v>0.55000000000000004</v>
      </c>
      <c r="N84" s="84">
        <v>0.26300000000000001</v>
      </c>
      <c r="O84" s="84">
        <v>0.26300000000000001</v>
      </c>
    </row>
    <row r="85" spans="1:16" x14ac:dyDescent="0.25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</row>
    <row r="86" spans="1:16" ht="15" customHeight="1" x14ac:dyDescent="0.25">
      <c r="A86" s="58" t="s">
        <v>45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</row>
    <row r="87" spans="1:16" x14ac:dyDescent="0.25">
      <c r="A87" s="85" t="s">
        <v>41</v>
      </c>
      <c r="B87" s="81" t="s">
        <v>2</v>
      </c>
      <c r="C87" s="81" t="s">
        <v>3</v>
      </c>
      <c r="D87" s="81" t="s">
        <v>4</v>
      </c>
      <c r="E87" s="81" t="s">
        <v>5</v>
      </c>
      <c r="F87" s="81" t="s">
        <v>6</v>
      </c>
      <c r="G87" s="81" t="s">
        <v>7</v>
      </c>
      <c r="H87" s="81" t="s">
        <v>8</v>
      </c>
      <c r="I87" s="81" t="s">
        <v>9</v>
      </c>
      <c r="J87" s="81" t="s">
        <v>10</v>
      </c>
      <c r="K87" s="81" t="s">
        <v>11</v>
      </c>
      <c r="L87" s="81" t="s">
        <v>12</v>
      </c>
      <c r="M87" s="81" t="s">
        <v>13</v>
      </c>
      <c r="N87" s="81" t="s">
        <v>14</v>
      </c>
      <c r="O87" s="81" t="s">
        <v>15</v>
      </c>
    </row>
    <row r="88" spans="1:16" x14ac:dyDescent="0.25">
      <c r="A88" s="85"/>
      <c r="B88" s="2" t="s">
        <v>376</v>
      </c>
      <c r="C88" s="71">
        <v>10</v>
      </c>
      <c r="D88" s="82">
        <v>1.9</v>
      </c>
      <c r="E88" s="72">
        <v>0.8</v>
      </c>
      <c r="F88" s="72">
        <v>0.5</v>
      </c>
      <c r="G88" s="72">
        <v>0.3</v>
      </c>
      <c r="H88" s="72">
        <v>0.3</v>
      </c>
      <c r="I88" s="72">
        <v>0</v>
      </c>
      <c r="J88" s="72">
        <v>0</v>
      </c>
      <c r="K88" s="72">
        <v>0</v>
      </c>
      <c r="L88" s="72">
        <v>0.3</v>
      </c>
      <c r="M88" s="72">
        <v>0.3</v>
      </c>
      <c r="N88" s="72">
        <v>0.6</v>
      </c>
      <c r="O88" s="72">
        <v>0.1</v>
      </c>
      <c r="P88" s="72">
        <v>0.4</v>
      </c>
    </row>
    <row r="89" spans="1:16" x14ac:dyDescent="0.25">
      <c r="A89" s="2" t="s">
        <v>379</v>
      </c>
      <c r="B89" s="71">
        <v>10</v>
      </c>
      <c r="C89" s="82">
        <v>1.7</v>
      </c>
      <c r="D89" s="72">
        <v>0.9</v>
      </c>
      <c r="E89" s="72">
        <v>0.4</v>
      </c>
      <c r="F89" s="72">
        <v>0.3</v>
      </c>
      <c r="G89" s="72">
        <v>0.1</v>
      </c>
      <c r="H89" s="72">
        <v>0</v>
      </c>
      <c r="I89" s="72">
        <v>0</v>
      </c>
      <c r="J89" s="72">
        <v>0</v>
      </c>
      <c r="K89" s="72">
        <v>0.4</v>
      </c>
      <c r="L89" s="72">
        <v>0.5</v>
      </c>
      <c r="M89" s="72">
        <v>0.2</v>
      </c>
      <c r="N89" s="72">
        <v>0.4</v>
      </c>
      <c r="O89" s="72">
        <v>0.1</v>
      </c>
    </row>
    <row r="90" spans="1:16" x14ac:dyDescent="0.25">
      <c r="A90" s="2" t="s">
        <v>370</v>
      </c>
      <c r="B90" s="71">
        <v>10</v>
      </c>
      <c r="C90" s="82">
        <v>1.5</v>
      </c>
      <c r="D90" s="72">
        <v>0.9</v>
      </c>
      <c r="E90" s="72">
        <v>0.4</v>
      </c>
      <c r="F90" s="72">
        <v>0.2</v>
      </c>
      <c r="G90" s="72">
        <v>0</v>
      </c>
      <c r="H90" s="72">
        <v>0</v>
      </c>
      <c r="I90" s="72">
        <v>0</v>
      </c>
      <c r="J90" s="72">
        <v>0</v>
      </c>
      <c r="K90" s="72">
        <v>0.1</v>
      </c>
      <c r="L90" s="72">
        <v>0.9</v>
      </c>
      <c r="M90" s="72">
        <v>0.1</v>
      </c>
      <c r="N90" s="72">
        <v>0.8</v>
      </c>
      <c r="O90" s="72">
        <v>0</v>
      </c>
    </row>
    <row r="91" spans="1:16" x14ac:dyDescent="0.25">
      <c r="A91" s="2" t="s">
        <v>385</v>
      </c>
      <c r="B91" s="71">
        <v>9</v>
      </c>
      <c r="C91" s="82">
        <v>1.44</v>
      </c>
      <c r="D91" s="72">
        <v>0.67</v>
      </c>
      <c r="E91" s="72">
        <v>0.33</v>
      </c>
      <c r="F91" s="72">
        <v>0.22</v>
      </c>
      <c r="G91" s="72">
        <v>0.22</v>
      </c>
      <c r="H91" s="72">
        <v>0</v>
      </c>
      <c r="I91" s="72">
        <v>0</v>
      </c>
      <c r="J91" s="72">
        <v>0</v>
      </c>
      <c r="K91" s="72">
        <v>0.22</v>
      </c>
      <c r="L91" s="72">
        <v>0.56000000000000005</v>
      </c>
      <c r="M91" s="72">
        <v>0.56000000000000005</v>
      </c>
      <c r="N91" s="72">
        <v>0.22</v>
      </c>
      <c r="O91" s="72">
        <v>0.22</v>
      </c>
    </row>
    <row r="92" spans="1:16" x14ac:dyDescent="0.25">
      <c r="A92" s="2" t="s">
        <v>371</v>
      </c>
      <c r="B92" s="71">
        <v>9</v>
      </c>
      <c r="C92" s="82">
        <v>1.44</v>
      </c>
      <c r="D92" s="72">
        <v>0.78</v>
      </c>
      <c r="E92" s="72">
        <v>0.44</v>
      </c>
      <c r="F92" s="72">
        <v>0.22</v>
      </c>
      <c r="G92" s="72">
        <v>0</v>
      </c>
      <c r="H92" s="72">
        <v>0</v>
      </c>
      <c r="I92" s="72">
        <v>0</v>
      </c>
      <c r="J92" s="72">
        <v>0</v>
      </c>
      <c r="K92" s="72">
        <v>0.22</v>
      </c>
      <c r="L92" s="72">
        <v>0.78</v>
      </c>
      <c r="M92" s="72">
        <v>0.22</v>
      </c>
      <c r="N92" s="72">
        <v>0.56000000000000005</v>
      </c>
      <c r="O92" s="72">
        <v>0</v>
      </c>
    </row>
    <row r="93" spans="1:16" x14ac:dyDescent="0.25">
      <c r="A93" s="2" t="s">
        <v>378</v>
      </c>
      <c r="B93" s="71">
        <v>10</v>
      </c>
      <c r="C93" s="82">
        <v>1.4</v>
      </c>
      <c r="D93" s="72">
        <v>0.8</v>
      </c>
      <c r="E93" s="72">
        <v>0.4</v>
      </c>
      <c r="F93" s="72">
        <v>0.2</v>
      </c>
      <c r="G93" s="72">
        <v>0</v>
      </c>
      <c r="H93" s="72">
        <v>0</v>
      </c>
      <c r="I93" s="72">
        <v>0</v>
      </c>
      <c r="J93" s="72">
        <v>0</v>
      </c>
      <c r="K93" s="72">
        <v>0.2</v>
      </c>
      <c r="L93" s="72">
        <v>0.6</v>
      </c>
      <c r="M93" s="72">
        <v>0.4</v>
      </c>
      <c r="N93" s="72">
        <v>0.4</v>
      </c>
      <c r="O93" s="72">
        <v>0.2</v>
      </c>
    </row>
    <row r="94" spans="1:16" x14ac:dyDescent="0.25">
      <c r="A94" s="2" t="s">
        <v>373</v>
      </c>
      <c r="B94" s="71">
        <v>10</v>
      </c>
      <c r="C94" s="82">
        <v>1.3</v>
      </c>
      <c r="D94" s="72">
        <v>0.8</v>
      </c>
      <c r="E94" s="72">
        <v>0.4</v>
      </c>
      <c r="F94" s="72">
        <v>0.1</v>
      </c>
      <c r="G94" s="72">
        <v>0</v>
      </c>
      <c r="H94" s="72">
        <v>0</v>
      </c>
      <c r="I94" s="72">
        <v>0</v>
      </c>
      <c r="J94" s="72">
        <v>0</v>
      </c>
      <c r="K94" s="72">
        <v>0.2</v>
      </c>
      <c r="L94" s="72">
        <v>0.5</v>
      </c>
      <c r="M94" s="72">
        <v>0.5</v>
      </c>
      <c r="N94" s="72">
        <v>0.3</v>
      </c>
      <c r="O94" s="72">
        <v>0.3</v>
      </c>
    </row>
    <row r="95" spans="1:16" ht="15" customHeight="1" x14ac:dyDescent="0.25">
      <c r="A95" s="2" t="s">
        <v>374</v>
      </c>
      <c r="B95" s="71">
        <v>10</v>
      </c>
      <c r="C95" s="82">
        <v>1.3</v>
      </c>
      <c r="D95" s="72">
        <v>0.8</v>
      </c>
      <c r="E95" s="72">
        <v>0.3</v>
      </c>
      <c r="F95" s="72">
        <v>0.1</v>
      </c>
      <c r="G95" s="72">
        <v>0.1</v>
      </c>
      <c r="H95" s="72">
        <v>0</v>
      </c>
      <c r="I95" s="72">
        <v>0</v>
      </c>
      <c r="J95" s="72">
        <v>0</v>
      </c>
      <c r="K95" s="72">
        <v>0.1</v>
      </c>
      <c r="L95" s="72">
        <v>0.7</v>
      </c>
      <c r="M95" s="72">
        <v>0.4</v>
      </c>
      <c r="N95" s="72">
        <v>0.5</v>
      </c>
      <c r="O95" s="72">
        <v>0.2</v>
      </c>
    </row>
    <row r="96" spans="1:16" x14ac:dyDescent="0.25">
      <c r="A96" s="2" t="s">
        <v>377</v>
      </c>
      <c r="B96" s="71">
        <v>10</v>
      </c>
      <c r="C96" s="82">
        <v>1.2</v>
      </c>
      <c r="D96" s="72">
        <v>0.7</v>
      </c>
      <c r="E96" s="72">
        <v>0.4</v>
      </c>
      <c r="F96" s="72">
        <v>0.1</v>
      </c>
      <c r="G96" s="72">
        <v>0</v>
      </c>
      <c r="H96" s="72">
        <v>0</v>
      </c>
      <c r="I96" s="72">
        <v>0</v>
      </c>
      <c r="J96" s="72">
        <v>0</v>
      </c>
      <c r="K96" s="72">
        <v>0.3</v>
      </c>
      <c r="L96" s="72">
        <v>0.6</v>
      </c>
      <c r="M96" s="72">
        <v>0.4</v>
      </c>
      <c r="N96" s="72">
        <v>0.3</v>
      </c>
      <c r="O96" s="72">
        <v>0.1</v>
      </c>
    </row>
    <row r="97" spans="1:16" x14ac:dyDescent="0.25">
      <c r="A97" s="2" t="s">
        <v>380</v>
      </c>
      <c r="B97" s="71">
        <v>10</v>
      </c>
      <c r="C97" s="82">
        <v>1.1000000000000001</v>
      </c>
      <c r="D97" s="72">
        <v>0.6</v>
      </c>
      <c r="E97" s="72">
        <v>0.2</v>
      </c>
      <c r="F97" s="72">
        <v>0.2</v>
      </c>
      <c r="G97" s="72">
        <v>0.1</v>
      </c>
      <c r="H97" s="72">
        <v>0</v>
      </c>
      <c r="I97" s="72">
        <v>0</v>
      </c>
      <c r="J97" s="72">
        <v>0</v>
      </c>
      <c r="K97" s="72">
        <v>0.1</v>
      </c>
      <c r="L97" s="72">
        <v>0.6</v>
      </c>
      <c r="M97" s="72">
        <v>0.7</v>
      </c>
      <c r="N97" s="72">
        <v>0.2</v>
      </c>
      <c r="O97" s="72">
        <v>0.3</v>
      </c>
    </row>
    <row r="98" spans="1:16" x14ac:dyDescent="0.25">
      <c r="A98" s="2" t="s">
        <v>381</v>
      </c>
      <c r="B98" s="71">
        <v>11</v>
      </c>
      <c r="C98" s="82">
        <v>1.0900000000000001</v>
      </c>
      <c r="D98" s="72">
        <v>0.73</v>
      </c>
      <c r="E98" s="72">
        <v>0.36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0.18</v>
      </c>
      <c r="L98" s="72">
        <v>0.73</v>
      </c>
      <c r="M98" s="72">
        <v>0.36</v>
      </c>
      <c r="N98" s="72">
        <v>0.45</v>
      </c>
      <c r="O98" s="72">
        <v>0.09</v>
      </c>
    </row>
    <row r="99" spans="1:16" x14ac:dyDescent="0.25">
      <c r="A99" s="2" t="s">
        <v>384</v>
      </c>
      <c r="B99" s="71">
        <v>11</v>
      </c>
      <c r="C99" s="82">
        <v>1.0900000000000001</v>
      </c>
      <c r="D99" s="72">
        <v>0.64</v>
      </c>
      <c r="E99" s="72">
        <v>0.36</v>
      </c>
      <c r="F99" s="72">
        <v>0.09</v>
      </c>
      <c r="G99" s="72">
        <v>0</v>
      </c>
      <c r="H99" s="72">
        <v>0</v>
      </c>
      <c r="I99" s="72">
        <v>0</v>
      </c>
      <c r="J99" s="72">
        <v>0</v>
      </c>
      <c r="K99" s="72">
        <v>0.27</v>
      </c>
      <c r="L99" s="72">
        <v>0.64</v>
      </c>
      <c r="M99" s="72">
        <v>0.45</v>
      </c>
      <c r="N99" s="72">
        <v>0.27</v>
      </c>
      <c r="O99" s="72">
        <v>0.09</v>
      </c>
    </row>
    <row r="100" spans="1:16" x14ac:dyDescent="0.25">
      <c r="A100" s="2" t="s">
        <v>383</v>
      </c>
      <c r="B100" s="71">
        <v>10</v>
      </c>
      <c r="C100" s="82">
        <v>0.8</v>
      </c>
      <c r="D100" s="72">
        <v>0.5</v>
      </c>
      <c r="E100" s="72">
        <v>0.3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0.2</v>
      </c>
      <c r="L100" s="72">
        <v>0.7</v>
      </c>
      <c r="M100" s="72">
        <v>0.6</v>
      </c>
      <c r="N100" s="72">
        <v>0.2</v>
      </c>
      <c r="O100" s="72">
        <v>0.1</v>
      </c>
    </row>
    <row r="101" spans="1:16" x14ac:dyDescent="0.25">
      <c r="A101" s="2" t="s">
        <v>382</v>
      </c>
      <c r="B101" s="71">
        <v>10</v>
      </c>
      <c r="C101" s="82">
        <v>0.8</v>
      </c>
      <c r="D101" s="72">
        <v>0.7</v>
      </c>
      <c r="E101" s="72">
        <v>0.1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0.1</v>
      </c>
      <c r="L101" s="72">
        <v>0.6</v>
      </c>
      <c r="M101" s="72">
        <v>0.6</v>
      </c>
      <c r="N101" s="72">
        <v>0.3</v>
      </c>
      <c r="O101" s="72">
        <v>0.3</v>
      </c>
    </row>
    <row r="102" spans="1:16" x14ac:dyDescent="0.25">
      <c r="A102" s="2" t="s">
        <v>372</v>
      </c>
      <c r="B102" s="71">
        <v>10</v>
      </c>
      <c r="C102" s="82">
        <v>0.8</v>
      </c>
      <c r="D102" s="72">
        <v>0.8</v>
      </c>
      <c r="E102" s="72">
        <v>0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0.8</v>
      </c>
      <c r="M102" s="72">
        <v>0.4</v>
      </c>
      <c r="N102" s="72">
        <v>0.6</v>
      </c>
      <c r="O102" s="72">
        <v>0.2</v>
      </c>
    </row>
    <row r="103" spans="1:16" x14ac:dyDescent="0.25">
      <c r="A103" s="2" t="s">
        <v>375</v>
      </c>
      <c r="B103" s="71">
        <v>10</v>
      </c>
      <c r="C103" s="82">
        <v>0.6</v>
      </c>
      <c r="D103" s="72">
        <v>0.3</v>
      </c>
      <c r="E103" s="72">
        <v>0.2</v>
      </c>
      <c r="F103" s="72">
        <v>0.1</v>
      </c>
      <c r="G103" s="72">
        <v>0</v>
      </c>
      <c r="H103" s="72">
        <v>0</v>
      </c>
      <c r="I103" s="72">
        <v>0</v>
      </c>
      <c r="J103" s="72">
        <v>0</v>
      </c>
      <c r="K103" s="72">
        <v>0.1</v>
      </c>
      <c r="L103" s="72">
        <v>0.9</v>
      </c>
      <c r="M103" s="72">
        <v>0.7</v>
      </c>
      <c r="N103" s="72">
        <v>0.2</v>
      </c>
      <c r="O103" s="72">
        <v>0</v>
      </c>
    </row>
    <row r="104" spans="1:16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</row>
    <row r="105" spans="1:16" x14ac:dyDescent="0.25">
      <c r="A105" s="83" t="s">
        <v>40</v>
      </c>
      <c r="B105" s="57"/>
      <c r="C105" s="57"/>
      <c r="D105" s="84">
        <v>0.71299999999999997</v>
      </c>
      <c r="E105" s="84">
        <v>0.31900000000000001</v>
      </c>
      <c r="F105" s="84">
        <v>0.13100000000000001</v>
      </c>
      <c r="G105" s="84">
        <v>0.05</v>
      </c>
      <c r="H105" s="84">
        <v>0</v>
      </c>
      <c r="I105" s="84">
        <v>0</v>
      </c>
      <c r="J105" s="84">
        <v>0</v>
      </c>
      <c r="K105" s="84">
        <v>0.188</v>
      </c>
      <c r="L105" s="84">
        <v>0.65</v>
      </c>
      <c r="M105" s="84">
        <v>0.45</v>
      </c>
      <c r="N105" s="84">
        <v>0.36299999999999999</v>
      </c>
      <c r="O105" s="84">
        <v>0.16300000000000001</v>
      </c>
    </row>
    <row r="106" spans="1:16" x14ac:dyDescent="0.25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1:16" ht="15" customHeight="1" x14ac:dyDescent="0.25">
      <c r="A107" s="58" t="s">
        <v>46</v>
      </c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</row>
    <row r="108" spans="1:16" x14ac:dyDescent="0.25">
      <c r="A108" s="85" t="s">
        <v>42</v>
      </c>
      <c r="B108" s="81" t="s">
        <v>2</v>
      </c>
      <c r="C108" s="81" t="s">
        <v>3</v>
      </c>
      <c r="D108" s="81" t="s">
        <v>4</v>
      </c>
      <c r="E108" s="81" t="s">
        <v>5</v>
      </c>
      <c r="F108" s="81" t="s">
        <v>6</v>
      </c>
      <c r="G108" s="81" t="s">
        <v>7</v>
      </c>
      <c r="H108" s="81" t="s">
        <v>8</v>
      </c>
      <c r="I108" s="81" t="s">
        <v>9</v>
      </c>
      <c r="J108" s="81" t="s">
        <v>10</v>
      </c>
      <c r="K108" s="81" t="s">
        <v>11</v>
      </c>
      <c r="L108" s="81" t="s">
        <v>12</v>
      </c>
      <c r="M108" s="81" t="s">
        <v>13</v>
      </c>
      <c r="N108" s="81" t="s">
        <v>14</v>
      </c>
      <c r="O108" s="81" t="s">
        <v>15</v>
      </c>
    </row>
    <row r="109" spans="1:16" x14ac:dyDescent="0.25">
      <c r="A109" s="85"/>
      <c r="B109" s="2" t="s">
        <v>372</v>
      </c>
      <c r="C109" s="71">
        <v>10</v>
      </c>
      <c r="D109" s="82">
        <v>1.8</v>
      </c>
      <c r="E109" s="72">
        <v>0.8</v>
      </c>
      <c r="F109" s="72">
        <v>0.6</v>
      </c>
      <c r="G109" s="72">
        <v>0.2</v>
      </c>
      <c r="H109" s="72">
        <v>0.2</v>
      </c>
      <c r="I109" s="72">
        <v>0</v>
      </c>
      <c r="J109" s="72">
        <v>0</v>
      </c>
      <c r="K109" s="72">
        <v>0</v>
      </c>
      <c r="L109" s="72">
        <v>0.4</v>
      </c>
      <c r="M109" s="72">
        <v>0.2</v>
      </c>
      <c r="N109" s="72">
        <v>0.6</v>
      </c>
      <c r="O109" s="72">
        <v>0</v>
      </c>
      <c r="P109" s="72">
        <v>0.4</v>
      </c>
    </row>
    <row r="110" spans="1:16" x14ac:dyDescent="0.25">
      <c r="A110" s="2" t="s">
        <v>370</v>
      </c>
      <c r="B110" s="71">
        <v>10</v>
      </c>
      <c r="C110" s="82">
        <v>1.7</v>
      </c>
      <c r="D110" s="72">
        <v>0.8</v>
      </c>
      <c r="E110" s="72">
        <v>0.5</v>
      </c>
      <c r="F110" s="72">
        <v>0.3</v>
      </c>
      <c r="G110" s="72">
        <v>0.1</v>
      </c>
      <c r="H110" s="72">
        <v>0</v>
      </c>
      <c r="I110" s="72">
        <v>0</v>
      </c>
      <c r="J110" s="72">
        <v>0</v>
      </c>
      <c r="K110" s="72">
        <v>0.2</v>
      </c>
      <c r="L110" s="72">
        <v>0.4</v>
      </c>
      <c r="M110" s="72">
        <v>0.6</v>
      </c>
      <c r="N110" s="72">
        <v>0.2</v>
      </c>
      <c r="O110" s="72">
        <v>0.4</v>
      </c>
    </row>
    <row r="111" spans="1:16" x14ac:dyDescent="0.25">
      <c r="A111" s="2" t="s">
        <v>373</v>
      </c>
      <c r="B111" s="71">
        <v>10</v>
      </c>
      <c r="C111" s="82">
        <v>1.7</v>
      </c>
      <c r="D111" s="72">
        <v>0.8</v>
      </c>
      <c r="E111" s="72">
        <v>0.5</v>
      </c>
      <c r="F111" s="72">
        <v>0.3</v>
      </c>
      <c r="G111" s="72">
        <v>0.1</v>
      </c>
      <c r="H111" s="72">
        <v>0</v>
      </c>
      <c r="I111" s="72">
        <v>0</v>
      </c>
      <c r="J111" s="72">
        <v>0</v>
      </c>
      <c r="K111" s="72">
        <v>0.4</v>
      </c>
      <c r="L111" s="72">
        <v>0.3</v>
      </c>
      <c r="M111" s="72">
        <v>0.5</v>
      </c>
      <c r="N111" s="72">
        <v>0.1</v>
      </c>
      <c r="O111" s="72">
        <v>0.3</v>
      </c>
    </row>
    <row r="112" spans="1:16" x14ac:dyDescent="0.25">
      <c r="A112" s="2" t="s">
        <v>371</v>
      </c>
      <c r="B112" s="71">
        <v>11</v>
      </c>
      <c r="C112" s="82">
        <v>1.64</v>
      </c>
      <c r="D112" s="72">
        <v>0.73</v>
      </c>
      <c r="E112" s="72">
        <v>0.45</v>
      </c>
      <c r="F112" s="72">
        <v>0.27</v>
      </c>
      <c r="G112" s="72">
        <v>0.18</v>
      </c>
      <c r="H112" s="72">
        <v>0</v>
      </c>
      <c r="I112" s="72">
        <v>0</v>
      </c>
      <c r="J112" s="72">
        <v>0</v>
      </c>
      <c r="K112" s="72">
        <v>0.18</v>
      </c>
      <c r="L112" s="72">
        <v>0.64</v>
      </c>
      <c r="M112" s="72">
        <v>0.45</v>
      </c>
      <c r="N112" s="72">
        <v>0.36</v>
      </c>
      <c r="O112" s="72">
        <v>0.18</v>
      </c>
    </row>
    <row r="113" spans="1:16" x14ac:dyDescent="0.25">
      <c r="A113" s="2" t="s">
        <v>383</v>
      </c>
      <c r="B113" s="71">
        <v>10</v>
      </c>
      <c r="C113" s="82">
        <v>1.4</v>
      </c>
      <c r="D113" s="72">
        <v>0.7</v>
      </c>
      <c r="E113" s="72">
        <v>0.5</v>
      </c>
      <c r="F113" s="72">
        <v>0.2</v>
      </c>
      <c r="G113" s="72">
        <v>0</v>
      </c>
      <c r="H113" s="72">
        <v>0</v>
      </c>
      <c r="I113" s="72">
        <v>0</v>
      </c>
      <c r="J113" s="72">
        <v>0</v>
      </c>
      <c r="K113" s="72">
        <v>0.4</v>
      </c>
      <c r="L113" s="72">
        <v>0.6</v>
      </c>
      <c r="M113" s="72">
        <v>0.3</v>
      </c>
      <c r="N113" s="72">
        <v>0.3</v>
      </c>
      <c r="O113" s="72">
        <v>0</v>
      </c>
    </row>
    <row r="114" spans="1:16" x14ac:dyDescent="0.25">
      <c r="A114" s="2" t="s">
        <v>378</v>
      </c>
      <c r="B114" s="71">
        <v>10</v>
      </c>
      <c r="C114" s="82">
        <v>1.4</v>
      </c>
      <c r="D114" s="72">
        <v>0.7</v>
      </c>
      <c r="E114" s="72">
        <v>0.4</v>
      </c>
      <c r="F114" s="72">
        <v>0.2</v>
      </c>
      <c r="G114" s="72">
        <v>0.1</v>
      </c>
      <c r="H114" s="72">
        <v>0</v>
      </c>
      <c r="I114" s="72">
        <v>0</v>
      </c>
      <c r="J114" s="72">
        <v>0</v>
      </c>
      <c r="K114" s="72">
        <v>0.2</v>
      </c>
      <c r="L114" s="72">
        <v>0.5</v>
      </c>
      <c r="M114" s="72">
        <v>0.6</v>
      </c>
      <c r="N114" s="72">
        <v>0.2</v>
      </c>
      <c r="O114" s="72">
        <v>0.3</v>
      </c>
    </row>
    <row r="115" spans="1:16" x14ac:dyDescent="0.25">
      <c r="A115" s="2" t="s">
        <v>375</v>
      </c>
      <c r="B115" s="71">
        <v>10</v>
      </c>
      <c r="C115" s="82">
        <v>1.3</v>
      </c>
      <c r="D115" s="72">
        <v>0.8</v>
      </c>
      <c r="E115" s="72">
        <v>0.3</v>
      </c>
      <c r="F115" s="72">
        <v>0.2</v>
      </c>
      <c r="G115" s="72">
        <v>0</v>
      </c>
      <c r="H115" s="72">
        <v>0</v>
      </c>
      <c r="I115" s="72">
        <v>0</v>
      </c>
      <c r="J115" s="72">
        <v>0</v>
      </c>
      <c r="K115" s="72">
        <v>0.2</v>
      </c>
      <c r="L115" s="72">
        <v>0.5</v>
      </c>
      <c r="M115" s="72">
        <v>0.5</v>
      </c>
      <c r="N115" s="72">
        <v>0.3</v>
      </c>
      <c r="O115" s="72">
        <v>0.3</v>
      </c>
    </row>
    <row r="116" spans="1:16" ht="15" customHeight="1" x14ac:dyDescent="0.25">
      <c r="A116" s="2" t="s">
        <v>379</v>
      </c>
      <c r="B116" s="71">
        <v>10</v>
      </c>
      <c r="C116" s="82">
        <v>1.2</v>
      </c>
      <c r="D116" s="72">
        <v>0.7</v>
      </c>
      <c r="E116" s="72">
        <v>0.4</v>
      </c>
      <c r="F116" s="72">
        <v>0.1</v>
      </c>
      <c r="G116" s="72">
        <v>0</v>
      </c>
      <c r="H116" s="72">
        <v>0</v>
      </c>
      <c r="I116" s="72">
        <v>0</v>
      </c>
      <c r="J116" s="72">
        <v>0</v>
      </c>
      <c r="K116" s="72">
        <v>0.3</v>
      </c>
      <c r="L116" s="72">
        <v>0.3</v>
      </c>
      <c r="M116" s="72">
        <v>0.7</v>
      </c>
      <c r="N116" s="72">
        <v>0</v>
      </c>
      <c r="O116" s="72">
        <v>0.4</v>
      </c>
    </row>
    <row r="117" spans="1:16" x14ac:dyDescent="0.25">
      <c r="A117" s="2" t="s">
        <v>382</v>
      </c>
      <c r="B117" s="71">
        <v>10</v>
      </c>
      <c r="C117" s="82">
        <v>1.2</v>
      </c>
      <c r="D117" s="72">
        <v>0.8</v>
      </c>
      <c r="E117" s="72">
        <v>0.3</v>
      </c>
      <c r="F117" s="72">
        <v>0.1</v>
      </c>
      <c r="G117" s="72">
        <v>0</v>
      </c>
      <c r="H117" s="72">
        <v>0</v>
      </c>
      <c r="I117" s="72">
        <v>0</v>
      </c>
      <c r="J117" s="72">
        <v>0</v>
      </c>
      <c r="K117" s="72">
        <v>0.2</v>
      </c>
      <c r="L117" s="72">
        <v>0.2</v>
      </c>
      <c r="M117" s="72">
        <v>0.8</v>
      </c>
      <c r="N117" s="72">
        <v>0</v>
      </c>
      <c r="O117" s="72">
        <v>0.6</v>
      </c>
    </row>
    <row r="118" spans="1:16" x14ac:dyDescent="0.25">
      <c r="A118" s="2" t="s">
        <v>380</v>
      </c>
      <c r="B118" s="71">
        <v>10</v>
      </c>
      <c r="C118" s="82">
        <v>1</v>
      </c>
      <c r="D118" s="72">
        <v>0.6</v>
      </c>
      <c r="E118" s="72">
        <v>0.2</v>
      </c>
      <c r="F118" s="72">
        <v>0.1</v>
      </c>
      <c r="G118" s="72">
        <v>0.1</v>
      </c>
      <c r="H118" s="72">
        <v>0</v>
      </c>
      <c r="I118" s="72">
        <v>0</v>
      </c>
      <c r="J118" s="72">
        <v>0</v>
      </c>
      <c r="K118" s="72">
        <v>0.1</v>
      </c>
      <c r="L118" s="72">
        <v>0.6</v>
      </c>
      <c r="M118" s="72">
        <v>0.7</v>
      </c>
      <c r="N118" s="72">
        <v>0.2</v>
      </c>
      <c r="O118" s="72">
        <v>0.3</v>
      </c>
    </row>
    <row r="119" spans="1:16" x14ac:dyDescent="0.25">
      <c r="A119" s="2" t="s">
        <v>376</v>
      </c>
      <c r="B119" s="71">
        <v>10</v>
      </c>
      <c r="C119" s="82">
        <v>1</v>
      </c>
      <c r="D119" s="72">
        <v>0.8</v>
      </c>
      <c r="E119" s="72">
        <v>0.2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0.4</v>
      </c>
      <c r="M119" s="72">
        <v>0.8</v>
      </c>
      <c r="N119" s="72">
        <v>0.2</v>
      </c>
      <c r="O119" s="72">
        <v>0.6</v>
      </c>
    </row>
    <row r="120" spans="1:16" x14ac:dyDescent="0.25">
      <c r="A120" s="2" t="s">
        <v>374</v>
      </c>
      <c r="B120" s="71">
        <v>10</v>
      </c>
      <c r="C120" s="82">
        <v>1</v>
      </c>
      <c r="D120" s="72">
        <v>0.7</v>
      </c>
      <c r="E120" s="72">
        <v>0.2</v>
      </c>
      <c r="F120" s="72">
        <v>0.1</v>
      </c>
      <c r="G120" s="72">
        <v>0</v>
      </c>
      <c r="H120" s="72">
        <v>0</v>
      </c>
      <c r="I120" s="72">
        <v>0</v>
      </c>
      <c r="J120" s="72">
        <v>0</v>
      </c>
      <c r="K120" s="72">
        <v>0.1</v>
      </c>
      <c r="L120" s="72">
        <v>0.4</v>
      </c>
      <c r="M120" s="72">
        <v>0.8</v>
      </c>
      <c r="N120" s="72">
        <v>0.1</v>
      </c>
      <c r="O120" s="72">
        <v>0.5</v>
      </c>
    </row>
    <row r="121" spans="1:16" x14ac:dyDescent="0.25">
      <c r="A121" s="2" t="s">
        <v>381</v>
      </c>
      <c r="B121" s="71">
        <v>9</v>
      </c>
      <c r="C121" s="82">
        <v>0.89</v>
      </c>
      <c r="D121" s="72">
        <v>0.78</v>
      </c>
      <c r="E121" s="72">
        <v>0.11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0.11</v>
      </c>
      <c r="L121" s="72">
        <v>0.44</v>
      </c>
      <c r="M121" s="72">
        <v>0.67</v>
      </c>
      <c r="N121" s="72">
        <v>0.22</v>
      </c>
      <c r="O121" s="72">
        <v>0.44</v>
      </c>
    </row>
    <row r="122" spans="1:16" x14ac:dyDescent="0.25">
      <c r="A122" s="2" t="s">
        <v>384</v>
      </c>
      <c r="B122" s="71">
        <v>9</v>
      </c>
      <c r="C122" s="82">
        <v>0.89</v>
      </c>
      <c r="D122" s="72">
        <v>0.56000000000000005</v>
      </c>
      <c r="E122" s="72">
        <v>0.33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0.22</v>
      </c>
      <c r="L122" s="72">
        <v>0.56000000000000005</v>
      </c>
      <c r="M122" s="72">
        <v>0.67</v>
      </c>
      <c r="N122" s="72">
        <v>0.11</v>
      </c>
      <c r="O122" s="72">
        <v>0.22</v>
      </c>
    </row>
    <row r="123" spans="1:16" x14ac:dyDescent="0.25">
      <c r="A123" s="2" t="s">
        <v>385</v>
      </c>
      <c r="B123" s="71">
        <v>11</v>
      </c>
      <c r="C123" s="82">
        <v>0.82</v>
      </c>
      <c r="D123" s="72">
        <v>0.73</v>
      </c>
      <c r="E123" s="72">
        <v>0.09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0.45</v>
      </c>
      <c r="M123" s="72">
        <v>0.82</v>
      </c>
      <c r="N123" s="72">
        <v>0.18</v>
      </c>
      <c r="O123" s="72">
        <v>0.55000000000000004</v>
      </c>
    </row>
    <row r="124" spans="1:16" x14ac:dyDescent="0.25">
      <c r="A124" s="2" t="s">
        <v>377</v>
      </c>
      <c r="B124" s="71">
        <v>10</v>
      </c>
      <c r="C124" s="82">
        <v>0.4</v>
      </c>
      <c r="D124" s="72">
        <v>0.4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0.7</v>
      </c>
      <c r="M124" s="72">
        <v>0.9</v>
      </c>
      <c r="N124" s="72">
        <v>0.1</v>
      </c>
      <c r="O124" s="72">
        <v>0.3</v>
      </c>
    </row>
    <row r="125" spans="1:16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</row>
    <row r="126" spans="1:16" x14ac:dyDescent="0.25">
      <c r="A126" s="83" t="s">
        <v>40</v>
      </c>
      <c r="B126" s="57"/>
      <c r="C126" s="57"/>
      <c r="D126" s="84">
        <v>0.71299999999999997</v>
      </c>
      <c r="E126" s="84">
        <v>0.31900000000000001</v>
      </c>
      <c r="F126" s="84">
        <v>0.13100000000000001</v>
      </c>
      <c r="G126" s="84">
        <v>0.05</v>
      </c>
      <c r="H126" s="84">
        <v>0</v>
      </c>
      <c r="I126" s="84">
        <v>0</v>
      </c>
      <c r="J126" s="84">
        <v>0</v>
      </c>
      <c r="K126" s="84">
        <v>0.188</v>
      </c>
      <c r="L126" s="84">
        <v>0.45</v>
      </c>
      <c r="M126" s="84">
        <v>0.65</v>
      </c>
      <c r="N126" s="84">
        <v>0.16300000000000001</v>
      </c>
      <c r="O126" s="84">
        <v>0.36299999999999999</v>
      </c>
    </row>
    <row r="127" spans="1:16" x14ac:dyDescent="0.25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</row>
    <row r="128" spans="1:16" ht="15" customHeight="1" x14ac:dyDescent="0.25">
      <c r="A128" s="87" t="s">
        <v>47</v>
      </c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</row>
    <row r="129" spans="1:16" ht="15" customHeight="1" x14ac:dyDescent="0.25">
      <c r="A129" s="62" t="s">
        <v>516</v>
      </c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</row>
    <row r="137" spans="1:16" ht="15" customHeight="1" x14ac:dyDescent="0.25"/>
    <row r="138" spans="1:16" ht="15" customHeight="1" x14ac:dyDescent="0.25"/>
    <row r="142" spans="1:16" ht="15" customHeight="1" x14ac:dyDescent="0.25"/>
    <row r="143" spans="1:16" ht="15" customHeight="1" x14ac:dyDescent="0.25"/>
    <row r="147" ht="23.2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204" ht="23.25" customHeight="1" x14ac:dyDescent="0.25"/>
    <row r="206" ht="15.75" customHeight="1" x14ac:dyDescent="0.25"/>
    <row r="207" ht="15.75" customHeight="1" x14ac:dyDescent="0.25"/>
    <row r="208" ht="15" customHeight="1" x14ac:dyDescent="0.25"/>
    <row r="209" ht="15" customHeight="1" x14ac:dyDescent="0.25"/>
    <row r="210" ht="15" customHeight="1" x14ac:dyDescent="0.25"/>
    <row r="217" ht="15" customHeight="1" x14ac:dyDescent="0.25"/>
    <row r="219" ht="30" customHeight="1" x14ac:dyDescent="0.25"/>
    <row r="221" ht="30" customHeight="1" x14ac:dyDescent="0.25"/>
    <row r="231" ht="15" customHeight="1" x14ac:dyDescent="0.25"/>
    <row r="233" ht="15" customHeight="1" x14ac:dyDescent="0.25"/>
    <row r="235" ht="15" customHeight="1" x14ac:dyDescent="0.25"/>
  </sheetData>
  <mergeCells count="33">
    <mergeCell ref="A127:P127"/>
    <mergeCell ref="A128:P128"/>
    <mergeCell ref="A129:P129"/>
    <mergeCell ref="A1:P1"/>
    <mergeCell ref="A2:P2"/>
    <mergeCell ref="A60:P60"/>
    <mergeCell ref="A61:P61"/>
    <mergeCell ref="A62:P62"/>
    <mergeCell ref="A63:P63"/>
    <mergeCell ref="A108:A109"/>
    <mergeCell ref="A125:M125"/>
    <mergeCell ref="B126:C126"/>
    <mergeCell ref="A64:P64"/>
    <mergeCell ref="A65:P65"/>
    <mergeCell ref="A85:P85"/>
    <mergeCell ref="A86:P86"/>
    <mergeCell ref="A106:P106"/>
    <mergeCell ref="A107:P107"/>
    <mergeCell ref="A66:A67"/>
    <mergeCell ref="A83:M83"/>
    <mergeCell ref="B84:C84"/>
    <mergeCell ref="A87:A88"/>
    <mergeCell ref="A104:M104"/>
    <mergeCell ref="B105:C105"/>
    <mergeCell ref="B40:C40"/>
    <mergeCell ref="A41:A42"/>
    <mergeCell ref="A58:M58"/>
    <mergeCell ref="B59:C59"/>
    <mergeCell ref="A3:A4"/>
    <mergeCell ref="A20:M20"/>
    <mergeCell ref="B21:C21"/>
    <mergeCell ref="A22:A23"/>
    <mergeCell ref="A39:M39"/>
  </mergeCells>
  <conditionalFormatting sqref="R4:U4">
    <cfRule type="notContainsText" dxfId="83" priority="12" operator="notContains" text="no">
      <formula>ISERROR(SEARCH("no",R4))</formula>
    </cfRule>
  </conditionalFormatting>
  <conditionalFormatting sqref="R4:U4">
    <cfRule type="containsText" dxfId="82" priority="11" operator="containsText" text="no">
      <formula>NOT(ISERROR(SEARCH("no",R4)))</formula>
    </cfRule>
  </conditionalFormatting>
  <conditionalFormatting sqref="R23:U23">
    <cfRule type="notContainsText" dxfId="81" priority="10" operator="notContains" text="no">
      <formula>ISERROR(SEARCH("no",R23))</formula>
    </cfRule>
  </conditionalFormatting>
  <conditionalFormatting sqref="R23:U23">
    <cfRule type="containsText" dxfId="80" priority="9" operator="containsText" text="no">
      <formula>NOT(ISERROR(SEARCH("no",R23)))</formula>
    </cfRule>
  </conditionalFormatting>
  <conditionalFormatting sqref="R42:U42">
    <cfRule type="notContainsText" dxfId="79" priority="8" operator="notContains" text="no">
      <formula>ISERROR(SEARCH("no",R42))</formula>
    </cfRule>
  </conditionalFormatting>
  <conditionalFormatting sqref="R42:U42">
    <cfRule type="containsText" dxfId="78" priority="7" operator="containsText" text="no">
      <formula>NOT(ISERROR(SEARCH("no",R42)))</formula>
    </cfRule>
  </conditionalFormatting>
  <conditionalFormatting sqref="R5:U19">
    <cfRule type="containsText" dxfId="77" priority="5" operator="containsText" text="no">
      <formula>NOT(ISERROR(SEARCH("no",R5)))</formula>
    </cfRule>
    <cfRule type="notContainsText" dxfId="76" priority="6" operator="notContains" text="no">
      <formula>ISERROR(SEARCH("no",R5))</formula>
    </cfRule>
  </conditionalFormatting>
  <conditionalFormatting sqref="R24:U38">
    <cfRule type="containsText" dxfId="75" priority="3" operator="containsText" text="no">
      <formula>NOT(ISERROR(SEARCH("no",R24)))</formula>
    </cfRule>
    <cfRule type="notContainsText" dxfId="74" priority="4" operator="notContains" text="no">
      <formula>ISERROR(SEARCH("no",R24))</formula>
    </cfRule>
  </conditionalFormatting>
  <conditionalFormatting sqref="R43:U57">
    <cfRule type="containsText" dxfId="73" priority="1" operator="containsText" text="no">
      <formula>NOT(ISERROR(SEARCH("no",R43)))</formula>
    </cfRule>
    <cfRule type="notContainsText" dxfId="72" priority="2" operator="notContains" text="no">
      <formula>ISERROR(SEARCH("no",R43))</formula>
    </cfRule>
  </conditionalFormatting>
  <hyperlinks>
    <hyperlink ref="B4" r:id="rId1" display="https://www.soccerstats.com/team.asp?league=norway&amp;stats=15-bodø/glimt" xr:uid="{CCDD864A-BE63-4013-B302-AB07590B3359}"/>
    <hyperlink ref="A5" r:id="rId2" display="https://www.soccerstats.com/team.asp?league=norway&amp;stats=8-molde" xr:uid="{74832DEA-C3EF-477E-BE15-810FEAA2F1FA}"/>
    <hyperlink ref="A6" r:id="rId3" display="https://www.soccerstats.com/team.asp?league=norway&amp;stats=6-tromsø" xr:uid="{38E43F5A-E09B-4BCE-AC84-E1FE4F762116}"/>
    <hyperlink ref="A7" r:id="rId4" display="https://www.soccerstats.com/team.asp?league=norway&amp;stats=4-mjøndalen" xr:uid="{69A33E3F-B603-4810-A1B5-C36AEA7F2F55}"/>
    <hyperlink ref="A8" r:id="rId5" display="https://www.soccerstats.com/team.asp?league=norway&amp;stats=3-valerenga" xr:uid="{C7DD5421-A9CC-4AFC-B724-458C80436533}"/>
    <hyperlink ref="A9" r:id="rId6" display="https://www.soccerstats.com/team.asp?league=norway&amp;stats=11-viking" xr:uid="{BB3D9AC5-B395-47DE-BE5A-E1B95364C81D}"/>
    <hyperlink ref="A10" r:id="rId7" display="https://www.soccerstats.com/team.asp?league=norway&amp;stats=9-strømsgodset" xr:uid="{C8E8EF21-5CA6-4D08-97F0-A433200C77FB}"/>
    <hyperlink ref="A11" r:id="rId8" display="https://www.soccerstats.com/team.asp?league=norway&amp;stats=5-ranheim" xr:uid="{9B2C4265-996A-4718-AE0F-98A40EC88C18}"/>
    <hyperlink ref="A12" r:id="rId9" display="https://www.soccerstats.com/team.asp?league=norway&amp;stats=14-lillestrøm" xr:uid="{EDA926C4-2924-42F1-8E65-3B6BF12E5C30}"/>
    <hyperlink ref="A13" r:id="rId10" display="https://www.soccerstats.com/team.asp?league=norway&amp;stats=16-rosenborg" xr:uid="{CD6F7429-7891-4733-B643-D4465D97BED4}"/>
    <hyperlink ref="A14" r:id="rId11" display="https://www.soccerstats.com/team.asp?league=norway&amp;stats=10-haugesund" xr:uid="{7D839FC7-85B8-4410-823F-6A2070D7487C}"/>
    <hyperlink ref="A15" r:id="rId12" display="https://www.soccerstats.com/team.asp?league=norway&amp;stats=1-odd-bk" xr:uid="{6A1DBE50-E364-4C08-B65E-FCB02B7EA29B}"/>
    <hyperlink ref="A16" r:id="rId13" display="https://www.soccerstats.com/team.asp?league=norway&amp;stats=7-sarpsborg-08" xr:uid="{D2478B24-FB6C-4257-A9D8-F4D7D9161ACF}"/>
    <hyperlink ref="A17" r:id="rId14" display="https://www.soccerstats.com/team.asp?league=norway&amp;stats=2-brann" xr:uid="{11FED814-B31C-4809-AEF3-378AA2FCCEAB}"/>
    <hyperlink ref="A18" r:id="rId15" display="https://www.soccerstats.com/team.asp?league=norway&amp;stats=13-stabæk" xr:uid="{7AC9B3FA-30B8-41F3-A201-DA9F848F8808}"/>
    <hyperlink ref="A19" r:id="rId16" display="https://www.soccerstats.com/team.asp?league=norway&amp;stats=12-kristiansund" xr:uid="{26B07F03-16AA-4DC3-9CF3-E7A6696F091D}"/>
    <hyperlink ref="B23" r:id="rId17" display="https://www.soccerstats.com/team.asp?league=norway&amp;stats=5-ranheim" xr:uid="{50CD5E55-F895-4F2B-9676-F5F61D08CBD8}"/>
    <hyperlink ref="A24" r:id="rId18" display="https://www.soccerstats.com/team.asp?league=norway&amp;stats=9-strømsgodset" xr:uid="{AFA74BFE-CC55-4FC3-B1FB-3074A951F5F8}"/>
    <hyperlink ref="A25" r:id="rId19" display="https://www.soccerstats.com/team.asp?league=norway&amp;stats=15-bodø/glimt" xr:uid="{FB35B681-EF13-4AAF-94F2-0F7FCBD9350E}"/>
    <hyperlink ref="A26" r:id="rId20" display="https://www.soccerstats.com/team.asp?league=norway&amp;stats=4-mjøndalen" xr:uid="{D2C4668E-17DE-481C-9256-1E9190D9E1E2}"/>
    <hyperlink ref="A27" r:id="rId21" display="https://www.soccerstats.com/team.asp?league=norway&amp;stats=8-molde" xr:uid="{535F7F51-295B-461E-B17C-B2C3878E49C4}"/>
    <hyperlink ref="A28" r:id="rId22" display="https://www.soccerstats.com/team.asp?league=norway&amp;stats=16-rosenborg" xr:uid="{815BC424-1338-4FC0-ABC5-D58F1182D1C7}"/>
    <hyperlink ref="A29" r:id="rId23" display="https://www.soccerstats.com/team.asp?league=norway&amp;stats=11-viking" xr:uid="{A5115A4C-0910-4CED-B76C-708937C84BF5}"/>
    <hyperlink ref="A30" r:id="rId24" display="https://www.soccerstats.com/team.asp?league=norway&amp;stats=1-odd-bk" xr:uid="{C364769E-F51D-45A5-AE50-C0FC612F3479}"/>
    <hyperlink ref="A31" r:id="rId25" display="https://www.soccerstats.com/team.asp?league=norway&amp;stats=14-lillestrøm" xr:uid="{424943ED-C416-4D6C-B028-3930095A027B}"/>
    <hyperlink ref="A32" r:id="rId26" display="https://www.soccerstats.com/team.asp?league=norway&amp;stats=3-valerenga" xr:uid="{92C29B1D-AAC0-43DA-8332-1481DE4EF941}"/>
    <hyperlink ref="A33" r:id="rId27" display="https://www.soccerstats.com/team.asp?league=norway&amp;stats=12-kristiansund" xr:uid="{C4285A47-B4CF-424A-940A-DB752679B280}"/>
    <hyperlink ref="A34" r:id="rId28" display="https://www.soccerstats.com/team.asp?league=norway&amp;stats=6-tromsø" xr:uid="{18CACC14-8E10-429B-AA7F-7F3EF7D41727}"/>
    <hyperlink ref="A35" r:id="rId29" display="https://www.soccerstats.com/team.asp?league=norway&amp;stats=10-haugesund" xr:uid="{6BE84B33-74AA-4E0E-A4DD-FA07DE6860F5}"/>
    <hyperlink ref="A36" r:id="rId30" display="https://www.soccerstats.com/team.asp?league=norway&amp;stats=7-sarpsborg-08" xr:uid="{ECE3FB37-1590-447B-9ABF-CE1117083C29}"/>
    <hyperlink ref="A37" r:id="rId31" display="https://www.soccerstats.com/team.asp?league=norway&amp;stats=13-stabæk" xr:uid="{8F49D6A4-AE50-442A-866A-54F35A61BDE2}"/>
    <hyperlink ref="A38" r:id="rId32" display="https://www.soccerstats.com/team.asp?league=norway&amp;stats=2-brann" xr:uid="{47C7AE7A-78EE-4ABD-B87F-20388CA1F6FC}"/>
    <hyperlink ref="B42" r:id="rId33" display="https://www.soccerstats.com/team.asp?league=norway&amp;stats=15-bodø/glimt" xr:uid="{BAFF90AB-E164-41F5-9B17-F8951D497743}"/>
    <hyperlink ref="A43" r:id="rId34" display="https://www.soccerstats.com/team.asp?league=norway&amp;stats=6-tromsø" xr:uid="{F795CA98-2A4B-4A7E-9FC0-08DFC13E44CC}"/>
    <hyperlink ref="A44" r:id="rId35" display="https://www.soccerstats.com/team.asp?league=norway&amp;stats=3-valerenga" xr:uid="{9A1CFAC8-BB84-4AC7-BCEF-A307138615EC}"/>
    <hyperlink ref="A45" r:id="rId36" display="https://www.soccerstats.com/team.asp?league=norway&amp;stats=8-molde" xr:uid="{E8C1E706-1AD4-4171-813D-46761BCCB6E8}"/>
    <hyperlink ref="A46" r:id="rId37" display="https://www.soccerstats.com/team.asp?league=norway&amp;stats=11-viking" xr:uid="{E607AA76-DBE3-4316-89E7-CE69995FA936}"/>
    <hyperlink ref="A47" r:id="rId38" display="https://www.soccerstats.com/team.asp?league=norway&amp;stats=4-mjøndalen" xr:uid="{3BC042B4-2763-46EF-B1B4-462C5A2A9E60}"/>
    <hyperlink ref="A48" r:id="rId39" display="https://www.soccerstats.com/team.asp?league=norway&amp;stats=2-brann" xr:uid="{AC4B68E1-663C-4077-9373-765BF1734E48}"/>
    <hyperlink ref="A49" r:id="rId40" display="https://www.soccerstats.com/team.asp?league=norway&amp;stats=14-lillestrøm" xr:uid="{4D62354F-1A58-4001-AC6A-0EC83C1E3610}"/>
    <hyperlink ref="A50" r:id="rId41" display="https://www.soccerstats.com/team.asp?league=norway&amp;stats=10-haugesund" xr:uid="{4404AB9B-2813-4684-97A2-E824810D2DF1}"/>
    <hyperlink ref="A51" r:id="rId42" display="https://www.soccerstats.com/team.asp?league=norway&amp;stats=7-sarpsborg-08" xr:uid="{40CF02E4-72E7-4A4E-A7D9-2702F414C5E1}"/>
    <hyperlink ref="A52" r:id="rId43" display="https://www.soccerstats.com/team.asp?league=norway&amp;stats=13-stabæk" xr:uid="{C21274BC-11A5-41E8-8832-BC065B2DA645}"/>
    <hyperlink ref="A53" r:id="rId44" display="https://www.soccerstats.com/team.asp?league=norway&amp;stats=1-odd-bk" xr:uid="{29079155-6883-4AAD-BB21-69F5191EE3A7}"/>
    <hyperlink ref="A54" r:id="rId45" display="https://www.soccerstats.com/team.asp?league=norway&amp;stats=16-rosenborg" xr:uid="{2677D584-1385-4A16-9896-9DC5D2F4C591}"/>
    <hyperlink ref="A55" r:id="rId46" display="https://www.soccerstats.com/team.asp?league=norway&amp;stats=9-strømsgodset" xr:uid="{203C8F57-EB15-4478-B618-183D8E7B2DA2}"/>
    <hyperlink ref="A56" r:id="rId47" display="https://www.soccerstats.com/team.asp?league=norway&amp;stats=5-ranheim" xr:uid="{1D201E5B-7895-4967-98ED-54D99398F8AE}"/>
    <hyperlink ref="A57" r:id="rId48" display="https://www.soccerstats.com/team.asp?league=norway&amp;stats=12-kristiansund" xr:uid="{B4323026-0910-4B06-A13A-C0549A02C49B}"/>
    <hyperlink ref="B67" r:id="rId49" display="https://www.soccerstats.com/team.asp?league=norway&amp;stats=15-bodø/glimt" xr:uid="{89DCE46F-D617-437E-9C49-6D84993F746F}"/>
    <hyperlink ref="A68" r:id="rId50" display="https://www.soccerstats.com/team.asp?league=norway&amp;stats=8-molde" xr:uid="{D73A00D4-BB1E-43A7-867E-855AFF57C7CA}"/>
    <hyperlink ref="A69" r:id="rId51" display="https://www.soccerstats.com/team.asp?league=norway&amp;stats=4-mjøndalen" xr:uid="{8F0CE6D5-0C8E-4DB2-BACA-6C4D47ED994F}"/>
    <hyperlink ref="A70" r:id="rId52" display="https://www.soccerstats.com/team.asp?league=norway&amp;stats=16-rosenborg" xr:uid="{09B2A325-0BEC-4236-B41A-B5B2B06B70E0}"/>
    <hyperlink ref="A71" r:id="rId53" display="https://www.soccerstats.com/team.asp?league=norway&amp;stats=9-strømsgodset" xr:uid="{F16E7862-C02C-4E4D-9924-A218CCE3E5E4}"/>
    <hyperlink ref="A72" r:id="rId54" display="https://www.soccerstats.com/team.asp?league=norway&amp;stats=14-lillestrøm" xr:uid="{2C967C26-47F5-48EF-905C-0391F9B17DF8}"/>
    <hyperlink ref="A73" r:id="rId55" display="https://www.soccerstats.com/team.asp?league=norway&amp;stats=6-tromsø" xr:uid="{8107E2BD-512D-4DC2-9980-7602A9827CEB}"/>
    <hyperlink ref="A74" r:id="rId56" display="https://www.soccerstats.com/team.asp?league=norway&amp;stats=3-valerenga" xr:uid="{5CBD5A9E-B172-414B-A4C8-C7A0AC65E075}"/>
    <hyperlink ref="A75" r:id="rId57" display="https://www.soccerstats.com/team.asp?league=norway&amp;stats=2-brann" xr:uid="{076D96C8-4839-4867-BC66-351A261D120D}"/>
    <hyperlink ref="A76" r:id="rId58" display="https://www.soccerstats.com/team.asp?league=norway&amp;stats=12-kristiansund" xr:uid="{A034C0F5-F924-492F-93FB-8B4409E84B28}"/>
    <hyperlink ref="A77" r:id="rId59" display="https://www.soccerstats.com/team.asp?league=norway&amp;stats=10-haugesund" xr:uid="{11E5F97E-C6A4-437B-A27A-C8D5D5B2AE4B}"/>
    <hyperlink ref="A78" r:id="rId60" display="https://www.soccerstats.com/team.asp?league=norway&amp;stats=1-odd-bk" xr:uid="{41603EFB-E44A-4D26-946D-336918A149CC}"/>
    <hyperlink ref="A79" r:id="rId61" display="https://www.soccerstats.com/team.asp?league=norway&amp;stats=7-sarpsborg-08" xr:uid="{316E63D6-50C9-4EEB-BAFB-636A5BC39E69}"/>
    <hyperlink ref="A80" r:id="rId62" display="https://www.soccerstats.com/team.asp?league=norway&amp;stats=13-stabæk" xr:uid="{8CD20198-2054-4BF4-B411-68BB6774201E}"/>
    <hyperlink ref="A81" r:id="rId63" display="https://www.soccerstats.com/team.asp?league=norway&amp;stats=11-viking" xr:uid="{45047A17-AB86-4D9E-8B75-47F4374945BE}"/>
    <hyperlink ref="A82" r:id="rId64" display="https://www.soccerstats.com/team.asp?league=norway&amp;stats=5-ranheim" xr:uid="{E8A9EFE1-934A-4D7A-B280-BDA37C4DBC68}"/>
    <hyperlink ref="B88" r:id="rId65" display="https://www.soccerstats.com/team.asp?league=norway&amp;stats=9-strømsgodset" xr:uid="{6C49A0EA-39C4-4056-9F0C-080494595439}"/>
    <hyperlink ref="A89" r:id="rId66" display="https://www.soccerstats.com/team.asp?league=norway&amp;stats=16-rosenborg" xr:uid="{6BBC7B36-B1EE-46D3-811D-D90C38101313}"/>
    <hyperlink ref="A90" r:id="rId67" display="https://www.soccerstats.com/team.asp?league=norway&amp;stats=15-bodø/glimt" xr:uid="{B6D24559-9204-4837-9422-C5E3083D676A}"/>
    <hyperlink ref="A91" r:id="rId68" display="https://www.soccerstats.com/team.asp?league=norway&amp;stats=12-kristiansund" xr:uid="{5DA72AB8-EEBC-4BA6-9590-B8F5E0F93FAC}"/>
    <hyperlink ref="A92" r:id="rId69" display="https://www.soccerstats.com/team.asp?league=norway&amp;stats=8-molde" xr:uid="{3DB89F5C-E645-4632-A5E6-5747E7CF6346}"/>
    <hyperlink ref="A93" r:id="rId70" display="https://www.soccerstats.com/team.asp?league=norway&amp;stats=14-lillestrøm" xr:uid="{E36D30CB-D86E-44D2-80B5-A619BFBF19CC}"/>
    <hyperlink ref="A94" r:id="rId71" display="https://www.soccerstats.com/team.asp?league=norway&amp;stats=4-mjøndalen" xr:uid="{6A13643C-5748-4265-B72F-B0F5B4B2FDED}"/>
    <hyperlink ref="A95" r:id="rId72" display="https://www.soccerstats.com/team.asp?league=norway&amp;stats=3-valerenga" xr:uid="{72754A82-7174-4A0F-88C8-DAD0982B17BA}"/>
    <hyperlink ref="A96" r:id="rId73" display="https://www.soccerstats.com/team.asp?league=norway&amp;stats=5-ranheim" xr:uid="{A4A2ECEA-AF7F-47ED-B87B-9C230C729290}"/>
    <hyperlink ref="A97" r:id="rId74" display="https://www.soccerstats.com/team.asp?league=norway&amp;stats=10-haugesund" xr:uid="{1EB85232-69FB-441E-8F4E-D43A5ADDBDBE}"/>
    <hyperlink ref="A98" r:id="rId75" display="https://www.soccerstats.com/team.asp?league=norway&amp;stats=1-odd-bk" xr:uid="{BE95D7D2-B9BA-4A21-BC30-8F03A5582B2D}"/>
    <hyperlink ref="A99" r:id="rId76" display="https://www.soccerstats.com/team.asp?league=norway&amp;stats=13-stabæk" xr:uid="{EA488F20-8BF6-4B73-B268-33A29A72BF10}"/>
    <hyperlink ref="A100" r:id="rId77" display="https://www.soccerstats.com/team.asp?league=norway&amp;stats=2-brann" xr:uid="{A741A6F7-E564-4AD0-A0CC-5D4770F9069E}"/>
    <hyperlink ref="A101" r:id="rId78" display="https://www.soccerstats.com/team.asp?league=norway&amp;stats=7-sarpsborg-08" xr:uid="{2AEA237E-1D45-4338-8553-DA7AFB388B4B}"/>
    <hyperlink ref="A102" r:id="rId79" display="https://www.soccerstats.com/team.asp?league=norway&amp;stats=6-tromsø" xr:uid="{F8B4BFA8-981D-4B61-8385-1E851D23AD66}"/>
    <hyperlink ref="A103" r:id="rId80" display="https://www.soccerstats.com/team.asp?league=norway&amp;stats=11-viking" xr:uid="{C0795BEA-51F3-40F4-A14C-14F085828467}"/>
    <hyperlink ref="B109" r:id="rId81" display="https://www.soccerstats.com/team.asp?league=norway&amp;stats=6-tromsø" xr:uid="{ACEA499B-1110-41A9-AF0D-75AA5DED9B24}"/>
    <hyperlink ref="A110" r:id="rId82" display="https://www.soccerstats.com/team.asp?league=norway&amp;stats=15-bodø/glimt" xr:uid="{5D191AE7-DCB1-4B71-BDA3-F19025C5B0E7}"/>
    <hyperlink ref="A111" r:id="rId83" display="https://www.soccerstats.com/team.asp?league=norway&amp;stats=4-mjøndalen" xr:uid="{517D3125-CA2B-48F2-B45E-00E3CFC1F892}"/>
    <hyperlink ref="A112" r:id="rId84" display="https://www.soccerstats.com/team.asp?league=norway&amp;stats=8-molde" xr:uid="{1393A2FC-C5BA-41D0-99BB-98151C72F6F3}"/>
    <hyperlink ref="A113" r:id="rId85" display="https://www.soccerstats.com/team.asp?league=norway&amp;stats=2-brann" xr:uid="{D4A6D178-C4CA-4072-9965-310FAD136EB9}"/>
    <hyperlink ref="A114" r:id="rId86" display="https://www.soccerstats.com/team.asp?league=norway&amp;stats=14-lillestrøm" xr:uid="{E27ADF30-3545-450E-8B82-5A4464BF0897}"/>
    <hyperlink ref="A115" r:id="rId87" display="https://www.soccerstats.com/team.asp?league=norway&amp;stats=11-viking" xr:uid="{52E938FD-A7D8-4813-947B-3B1904B37247}"/>
    <hyperlink ref="A116" r:id="rId88" display="https://www.soccerstats.com/team.asp?league=norway&amp;stats=16-rosenborg" xr:uid="{D8EF7B59-91B6-4109-A38D-D4DBEEED3D4F}"/>
    <hyperlink ref="A117" r:id="rId89" display="https://www.soccerstats.com/team.asp?league=norway&amp;stats=7-sarpsborg-08" xr:uid="{57DF85D0-474D-4A6D-BCFD-FFC2DE4AFA1A}"/>
    <hyperlink ref="A118" r:id="rId90" display="https://www.soccerstats.com/team.asp?league=norway&amp;stats=10-haugesund" xr:uid="{3649DF04-0EFE-4DBD-AD3A-C45F551858A7}"/>
    <hyperlink ref="A119" r:id="rId91" display="https://www.soccerstats.com/team.asp?league=norway&amp;stats=9-strømsgodset" xr:uid="{B401B617-2FA1-40C1-8E09-68C11C21D6DB}"/>
    <hyperlink ref="A120" r:id="rId92" display="https://www.soccerstats.com/team.asp?league=norway&amp;stats=3-valerenga" xr:uid="{8045BCC3-990F-4840-9790-4356DBBB2DE7}"/>
    <hyperlink ref="A121" r:id="rId93" display="https://www.soccerstats.com/team.asp?league=norway&amp;stats=1-odd-bk" xr:uid="{1852A215-9B4A-44E9-876A-7076327E1C05}"/>
    <hyperlink ref="A122" r:id="rId94" display="https://www.soccerstats.com/team.asp?league=norway&amp;stats=13-stabæk" xr:uid="{6BC3B7F3-D116-4D31-B64E-3C1C424F77E2}"/>
    <hyperlink ref="A123" r:id="rId95" display="https://www.soccerstats.com/team.asp?league=norway&amp;stats=12-kristiansund" xr:uid="{603FBDED-44E7-4E0E-84D5-691BBFF98A1D}"/>
    <hyperlink ref="A124" r:id="rId96" display="https://www.soccerstats.com/team.asp?league=norway&amp;stats=5-ranheim" xr:uid="{F2E4EA82-205B-47D5-99F6-FC2C74F1C5CF}"/>
    <hyperlink ref="A129" r:id="rId97" display="https://www.soccerstats.com/table.asp?league=norway&amp;tid=e" xr:uid="{80DC7169-A367-4168-A722-EBE5146F4DCE}"/>
  </hyperlinks>
  <pageMargins left="0.7" right="0.7" top="0.75" bottom="0.75" header="0.3" footer="0.3"/>
  <pageSetup paperSize="9" orientation="portrait" horizontalDpi="4294967293" verticalDpi="0" r:id="rId98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35"/>
  <dimension ref="A1:U129"/>
  <sheetViews>
    <sheetView topLeftCell="A45" workbookViewId="0">
      <selection activeCell="R43" sqref="R43:U57"/>
    </sheetView>
  </sheetViews>
  <sheetFormatPr baseColWidth="10" defaultRowHeight="15" x14ac:dyDescent="0.25"/>
  <cols>
    <col min="1" max="1" width="18.28515625" bestFit="1" customWidth="1"/>
    <col min="2" max="2" width="13.42578125" bestFit="1" customWidth="1"/>
    <col min="3" max="3" width="5" bestFit="1" customWidth="1"/>
    <col min="4" max="5" width="6.140625" bestFit="1" customWidth="1"/>
    <col min="6" max="7" width="5.85546875" bestFit="1" customWidth="1"/>
    <col min="8" max="10" width="5.28515625" bestFit="1" customWidth="1"/>
    <col min="11" max="15" width="6.140625" bestFit="1" customWidth="1"/>
    <col min="16" max="16" width="4.5703125" bestFit="1" customWidth="1"/>
  </cols>
  <sheetData>
    <row r="1" spans="1:21" ht="23.2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85" t="s">
        <v>1</v>
      </c>
      <c r="B3" s="81" t="s">
        <v>2</v>
      </c>
      <c r="C3" s="81" t="s">
        <v>3</v>
      </c>
      <c r="D3" s="81" t="s">
        <v>4</v>
      </c>
      <c r="E3" s="81" t="s">
        <v>5</v>
      </c>
      <c r="F3" s="81" t="s">
        <v>6</v>
      </c>
      <c r="G3" s="81" t="s">
        <v>7</v>
      </c>
      <c r="H3" s="81" t="s">
        <v>8</v>
      </c>
      <c r="I3" s="81" t="s">
        <v>9</v>
      </c>
      <c r="J3" s="81" t="s">
        <v>10</v>
      </c>
      <c r="K3" s="81" t="s">
        <v>11</v>
      </c>
      <c r="L3" s="81" t="s">
        <v>12</v>
      </c>
      <c r="M3" s="81" t="s">
        <v>13</v>
      </c>
      <c r="N3" s="81" t="s">
        <v>14</v>
      </c>
      <c r="O3" s="81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85"/>
      <c r="B4" s="2" t="s">
        <v>386</v>
      </c>
      <c r="C4" s="71">
        <v>7</v>
      </c>
      <c r="D4" s="82">
        <v>3</v>
      </c>
      <c r="E4" s="72">
        <v>1</v>
      </c>
      <c r="F4" s="72">
        <v>0.86</v>
      </c>
      <c r="G4" s="72">
        <v>0.56999999999999995</v>
      </c>
      <c r="H4" s="72">
        <v>0.43</v>
      </c>
      <c r="I4" s="72">
        <v>0.14000000000000001</v>
      </c>
      <c r="J4" s="72">
        <v>0</v>
      </c>
      <c r="K4" s="72">
        <v>0</v>
      </c>
      <c r="L4" s="72">
        <v>0.56999999999999995</v>
      </c>
      <c r="M4" s="72">
        <v>0.28999999999999998</v>
      </c>
      <c r="N4" s="72">
        <v>0.14000000000000001</v>
      </c>
      <c r="O4" s="72">
        <v>0.28999999999999998</v>
      </c>
      <c r="P4" s="72">
        <v>0.14000000000000001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</row>
    <row r="5" spans="1:21" x14ac:dyDescent="0.25">
      <c r="A5" s="2" t="s">
        <v>387</v>
      </c>
      <c r="B5" s="71">
        <v>7</v>
      </c>
      <c r="C5" s="82">
        <v>3</v>
      </c>
      <c r="D5" s="72">
        <v>0.86</v>
      </c>
      <c r="E5" s="72">
        <v>0.86</v>
      </c>
      <c r="F5" s="72">
        <v>0.71</v>
      </c>
      <c r="G5" s="72">
        <v>0.43</v>
      </c>
      <c r="H5" s="72">
        <v>0.14000000000000001</v>
      </c>
      <c r="I5" s="72">
        <v>0</v>
      </c>
      <c r="J5" s="72">
        <v>0</v>
      </c>
      <c r="K5" s="72">
        <v>0.71</v>
      </c>
      <c r="L5" s="72">
        <v>0.28999999999999998</v>
      </c>
      <c r="M5" s="72">
        <v>0.14000000000000001</v>
      </c>
      <c r="N5" s="72">
        <v>0.14000000000000001</v>
      </c>
      <c r="O5" s="72">
        <v>0</v>
      </c>
      <c r="R5" s="4" t="str">
        <f>IF(D5&lt;$Q$1,"No Bet","Bet")</f>
        <v>Bet</v>
      </c>
      <c r="S5" s="4" t="str">
        <f t="shared" ref="S5:U5" si="1">IF(E5&lt;$Q$1,"No Bet","Bet")</f>
        <v>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388</v>
      </c>
      <c r="B6" s="71">
        <v>7</v>
      </c>
      <c r="C6" s="82">
        <v>2.86</v>
      </c>
      <c r="D6" s="72">
        <v>1</v>
      </c>
      <c r="E6" s="72">
        <v>0.86</v>
      </c>
      <c r="F6" s="72">
        <v>0.71</v>
      </c>
      <c r="G6" s="72">
        <v>0.28999999999999998</v>
      </c>
      <c r="H6" s="72">
        <v>0</v>
      </c>
      <c r="I6" s="72">
        <v>0</v>
      </c>
      <c r="J6" s="72">
        <v>0</v>
      </c>
      <c r="K6" s="72">
        <v>0.86</v>
      </c>
      <c r="L6" s="72">
        <v>0.14000000000000001</v>
      </c>
      <c r="M6" s="72">
        <v>0</v>
      </c>
      <c r="N6" s="72">
        <v>0.14000000000000001</v>
      </c>
      <c r="O6" s="72">
        <v>0</v>
      </c>
      <c r="R6" s="4" t="str">
        <f t="shared" ref="R6:R19" si="2">IF(D6&lt;$Q$1,"No Bet","Bet")</f>
        <v>Bet</v>
      </c>
      <c r="S6" s="4" t="str">
        <f t="shared" ref="S6:S19" si="3">IF(E6&lt;$Q$1,"No Bet","Bet")</f>
        <v>Bet</v>
      </c>
      <c r="T6" s="4" t="str">
        <f t="shared" ref="T6:T19" si="4">IF(F6&lt;$Q$1,"No Bet","Bet")</f>
        <v>No Bet</v>
      </c>
      <c r="U6" s="4" t="str">
        <f t="shared" ref="U6:U19" si="5">IF(G6&lt;$Q$1,"No Bet","Bet")</f>
        <v>No Bet</v>
      </c>
    </row>
    <row r="7" spans="1:21" x14ac:dyDescent="0.25">
      <c r="A7" s="2" t="s">
        <v>389</v>
      </c>
      <c r="B7" s="71">
        <v>7</v>
      </c>
      <c r="C7" s="82">
        <v>2.71</v>
      </c>
      <c r="D7" s="72">
        <v>0.86</v>
      </c>
      <c r="E7" s="72">
        <v>0.71</v>
      </c>
      <c r="F7" s="72">
        <v>0.71</v>
      </c>
      <c r="G7" s="72">
        <v>0.28999999999999998</v>
      </c>
      <c r="H7" s="72">
        <v>0.14000000000000001</v>
      </c>
      <c r="I7" s="72">
        <v>0</v>
      </c>
      <c r="J7" s="72">
        <v>0</v>
      </c>
      <c r="K7" s="72">
        <v>0.56999999999999995</v>
      </c>
      <c r="L7" s="72">
        <v>0.14000000000000001</v>
      </c>
      <c r="M7" s="72">
        <v>0.43</v>
      </c>
      <c r="N7" s="72">
        <v>0</v>
      </c>
      <c r="O7" s="72">
        <v>0.28999999999999998</v>
      </c>
      <c r="R7" s="4" t="str">
        <f t="shared" si="2"/>
        <v>Bet</v>
      </c>
      <c r="S7" s="4" t="str">
        <f t="shared" si="3"/>
        <v>No 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390</v>
      </c>
      <c r="B8" s="71">
        <v>7</v>
      </c>
      <c r="C8" s="82">
        <v>2.71</v>
      </c>
      <c r="D8" s="72">
        <v>1</v>
      </c>
      <c r="E8" s="72">
        <v>0.56999999999999995</v>
      </c>
      <c r="F8" s="72">
        <v>0.56999999999999995</v>
      </c>
      <c r="G8" s="72">
        <v>0.43</v>
      </c>
      <c r="H8" s="72">
        <v>0.14000000000000001</v>
      </c>
      <c r="I8" s="72">
        <v>0</v>
      </c>
      <c r="J8" s="72">
        <v>0</v>
      </c>
      <c r="K8" s="72">
        <v>0.56999999999999995</v>
      </c>
      <c r="L8" s="72">
        <v>0.14000000000000001</v>
      </c>
      <c r="M8" s="72">
        <v>0.28999999999999998</v>
      </c>
      <c r="N8" s="72">
        <v>0.14000000000000001</v>
      </c>
      <c r="O8" s="72">
        <v>0.28999999999999998</v>
      </c>
      <c r="R8" s="4" t="str">
        <f t="shared" si="2"/>
        <v>Bet</v>
      </c>
      <c r="S8" s="4" t="str">
        <f t="shared" si="3"/>
        <v>No 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391</v>
      </c>
      <c r="B9" s="71">
        <v>7</v>
      </c>
      <c r="C9" s="82">
        <v>2.71</v>
      </c>
      <c r="D9" s="72">
        <v>1</v>
      </c>
      <c r="E9" s="72">
        <v>0.71</v>
      </c>
      <c r="F9" s="72">
        <v>0.43</v>
      </c>
      <c r="G9" s="72">
        <v>0.28999999999999998</v>
      </c>
      <c r="H9" s="72">
        <v>0.14000000000000001</v>
      </c>
      <c r="I9" s="72">
        <v>0.14000000000000001</v>
      </c>
      <c r="J9" s="72">
        <v>0</v>
      </c>
      <c r="K9" s="72">
        <v>0.43</v>
      </c>
      <c r="L9" s="72">
        <v>0.14000000000000001</v>
      </c>
      <c r="M9" s="72">
        <v>0.43</v>
      </c>
      <c r="N9" s="72">
        <v>0.14000000000000001</v>
      </c>
      <c r="O9" s="72">
        <v>0.43</v>
      </c>
      <c r="R9" s="4" t="str">
        <f t="shared" si="2"/>
        <v>Bet</v>
      </c>
      <c r="S9" s="4" t="str">
        <f t="shared" si="3"/>
        <v>No 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392</v>
      </c>
      <c r="B10" s="71">
        <v>6</v>
      </c>
      <c r="C10" s="82">
        <v>2.67</v>
      </c>
      <c r="D10" s="72">
        <v>0.83</v>
      </c>
      <c r="E10" s="72">
        <v>0.67</v>
      </c>
      <c r="F10" s="72">
        <v>0.67</v>
      </c>
      <c r="G10" s="72">
        <v>0.33</v>
      </c>
      <c r="H10" s="72">
        <v>0.17</v>
      </c>
      <c r="I10" s="72">
        <v>0</v>
      </c>
      <c r="J10" s="72">
        <v>0</v>
      </c>
      <c r="K10" s="72">
        <v>0.67</v>
      </c>
      <c r="L10" s="72">
        <v>0.33</v>
      </c>
      <c r="M10" s="72">
        <v>0.17</v>
      </c>
      <c r="N10" s="72">
        <v>0.17</v>
      </c>
      <c r="O10" s="72">
        <v>0</v>
      </c>
      <c r="R10" s="4" t="str">
        <f t="shared" si="2"/>
        <v>No 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393</v>
      </c>
      <c r="B11" s="71">
        <v>6</v>
      </c>
      <c r="C11" s="82">
        <v>2.67</v>
      </c>
      <c r="D11" s="72">
        <v>1</v>
      </c>
      <c r="E11" s="72">
        <v>0.83</v>
      </c>
      <c r="F11" s="72">
        <v>0.67</v>
      </c>
      <c r="G11" s="72">
        <v>0.17</v>
      </c>
      <c r="H11" s="72">
        <v>0</v>
      </c>
      <c r="I11" s="72">
        <v>0</v>
      </c>
      <c r="J11" s="72">
        <v>0</v>
      </c>
      <c r="K11" s="72">
        <v>0.67</v>
      </c>
      <c r="L11" s="72">
        <v>0</v>
      </c>
      <c r="M11" s="72">
        <v>0.33</v>
      </c>
      <c r="N11" s="72">
        <v>0</v>
      </c>
      <c r="O11" s="72">
        <v>0.33</v>
      </c>
      <c r="R11" s="4" t="str">
        <f t="shared" si="2"/>
        <v>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394</v>
      </c>
      <c r="B12" s="71">
        <v>7</v>
      </c>
      <c r="C12" s="82">
        <v>2.57</v>
      </c>
      <c r="D12" s="72">
        <v>0.86</v>
      </c>
      <c r="E12" s="72">
        <v>0.43</v>
      </c>
      <c r="F12" s="72">
        <v>0.43</v>
      </c>
      <c r="G12" s="72">
        <v>0.43</v>
      </c>
      <c r="H12" s="72">
        <v>0.28999999999999998</v>
      </c>
      <c r="I12" s="72">
        <v>0.14000000000000001</v>
      </c>
      <c r="J12" s="72">
        <v>0</v>
      </c>
      <c r="K12" s="72">
        <v>0.28999999999999998</v>
      </c>
      <c r="L12" s="72">
        <v>0.43</v>
      </c>
      <c r="M12" s="72">
        <v>0.43</v>
      </c>
      <c r="N12" s="72">
        <v>0.28999999999999998</v>
      </c>
      <c r="O12" s="72">
        <v>0.28999999999999998</v>
      </c>
      <c r="R12" s="4" t="str">
        <f t="shared" si="2"/>
        <v>Bet</v>
      </c>
      <c r="S12" s="4" t="str">
        <f t="shared" si="3"/>
        <v>No 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395</v>
      </c>
      <c r="B13" s="71">
        <v>7</v>
      </c>
      <c r="C13" s="82">
        <v>2.14</v>
      </c>
      <c r="D13" s="72">
        <v>0.86</v>
      </c>
      <c r="E13" s="72">
        <v>0.71</v>
      </c>
      <c r="F13" s="72">
        <v>0.43</v>
      </c>
      <c r="G13" s="72">
        <v>0.14000000000000001</v>
      </c>
      <c r="H13" s="72">
        <v>0</v>
      </c>
      <c r="I13" s="72">
        <v>0</v>
      </c>
      <c r="J13" s="72">
        <v>0</v>
      </c>
      <c r="K13" s="72">
        <v>0.71</v>
      </c>
      <c r="L13" s="72">
        <v>0.28999999999999998</v>
      </c>
      <c r="M13" s="72">
        <v>0.14000000000000001</v>
      </c>
      <c r="N13" s="72">
        <v>0.14000000000000001</v>
      </c>
      <c r="O13" s="72">
        <v>0</v>
      </c>
      <c r="R13" s="4" t="str">
        <f t="shared" si="2"/>
        <v>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396</v>
      </c>
      <c r="B14" s="71">
        <v>7</v>
      </c>
      <c r="C14" s="82">
        <v>2</v>
      </c>
      <c r="D14" s="72">
        <v>0.86</v>
      </c>
      <c r="E14" s="72">
        <v>0.71</v>
      </c>
      <c r="F14" s="72">
        <v>0.28999999999999998</v>
      </c>
      <c r="G14" s="72">
        <v>0.14000000000000001</v>
      </c>
      <c r="H14" s="72">
        <v>0</v>
      </c>
      <c r="I14" s="72">
        <v>0</v>
      </c>
      <c r="J14" s="72">
        <v>0</v>
      </c>
      <c r="K14" s="72">
        <v>0.28999999999999998</v>
      </c>
      <c r="L14" s="72">
        <v>0.28999999999999998</v>
      </c>
      <c r="M14" s="72">
        <v>0.56999999999999995</v>
      </c>
      <c r="N14" s="72">
        <v>0.14000000000000001</v>
      </c>
      <c r="O14" s="72">
        <v>0.43</v>
      </c>
      <c r="R14" s="4" t="str">
        <f t="shared" si="2"/>
        <v>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397</v>
      </c>
      <c r="B15" s="71">
        <v>7</v>
      </c>
      <c r="C15" s="82">
        <v>1.86</v>
      </c>
      <c r="D15" s="72">
        <v>1</v>
      </c>
      <c r="E15" s="72">
        <v>0.43</v>
      </c>
      <c r="F15" s="72">
        <v>0.28999999999999998</v>
      </c>
      <c r="G15" s="72">
        <v>0.14000000000000001</v>
      </c>
      <c r="H15" s="72">
        <v>0</v>
      </c>
      <c r="I15" s="72">
        <v>0</v>
      </c>
      <c r="J15" s="72">
        <v>0</v>
      </c>
      <c r="K15" s="72">
        <v>0.28999999999999998</v>
      </c>
      <c r="L15" s="72">
        <v>0.43</v>
      </c>
      <c r="M15" s="72">
        <v>0.28999999999999998</v>
      </c>
      <c r="N15" s="72">
        <v>0.43</v>
      </c>
      <c r="O15" s="72">
        <v>0.28999999999999998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398</v>
      </c>
      <c r="B16" s="71">
        <v>7</v>
      </c>
      <c r="C16" s="82">
        <v>1.86</v>
      </c>
      <c r="D16" s="72">
        <v>1</v>
      </c>
      <c r="E16" s="72">
        <v>0.56999999999999995</v>
      </c>
      <c r="F16" s="72">
        <v>0.28999999999999998</v>
      </c>
      <c r="G16" s="72">
        <v>0</v>
      </c>
      <c r="H16" s="72">
        <v>0</v>
      </c>
      <c r="I16" s="72">
        <v>0</v>
      </c>
      <c r="J16" s="72">
        <v>0</v>
      </c>
      <c r="K16" s="72">
        <v>0.28999999999999998</v>
      </c>
      <c r="L16" s="72">
        <v>0.14000000000000001</v>
      </c>
      <c r="M16" s="72">
        <v>0.56999999999999995</v>
      </c>
      <c r="N16" s="72">
        <v>0.14000000000000001</v>
      </c>
      <c r="O16" s="72">
        <v>0.56999999999999995</v>
      </c>
      <c r="R16" s="4" t="str">
        <f t="shared" si="2"/>
        <v>Bet</v>
      </c>
      <c r="S16" s="4" t="str">
        <f t="shared" si="3"/>
        <v>No 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399</v>
      </c>
      <c r="B17" s="71">
        <v>7</v>
      </c>
      <c r="C17" s="82">
        <v>1.86</v>
      </c>
      <c r="D17" s="72">
        <v>0.71</v>
      </c>
      <c r="E17" s="72">
        <v>0.71</v>
      </c>
      <c r="F17" s="72">
        <v>0.43</v>
      </c>
      <c r="G17" s="72">
        <v>0</v>
      </c>
      <c r="H17" s="72">
        <v>0</v>
      </c>
      <c r="I17" s="72">
        <v>0</v>
      </c>
      <c r="J17" s="72">
        <v>0</v>
      </c>
      <c r="K17" s="72">
        <v>0.71</v>
      </c>
      <c r="L17" s="72">
        <v>0.28999999999999998</v>
      </c>
      <c r="M17" s="72">
        <v>0.28999999999999998</v>
      </c>
      <c r="N17" s="72">
        <v>0</v>
      </c>
      <c r="O17" s="72">
        <v>0</v>
      </c>
      <c r="R17" s="4" t="str">
        <f t="shared" si="2"/>
        <v>No Bet</v>
      </c>
      <c r="S17" s="4" t="str">
        <f t="shared" si="3"/>
        <v>No 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400</v>
      </c>
      <c r="B18" s="71">
        <v>7</v>
      </c>
      <c r="C18" s="82">
        <v>1.86</v>
      </c>
      <c r="D18" s="72">
        <v>0.86</v>
      </c>
      <c r="E18" s="72">
        <v>0.56999999999999995</v>
      </c>
      <c r="F18" s="72">
        <v>0.43</v>
      </c>
      <c r="G18" s="72">
        <v>0</v>
      </c>
      <c r="H18" s="72">
        <v>0</v>
      </c>
      <c r="I18" s="72">
        <v>0</v>
      </c>
      <c r="J18" s="72">
        <v>0</v>
      </c>
      <c r="K18" s="72">
        <v>0.43</v>
      </c>
      <c r="L18" s="72">
        <v>0.56999999999999995</v>
      </c>
      <c r="M18" s="72">
        <v>0.14000000000000001</v>
      </c>
      <c r="N18" s="72">
        <v>0.43</v>
      </c>
      <c r="O18" s="72">
        <v>0</v>
      </c>
      <c r="R18" s="4" t="str">
        <f t="shared" si="2"/>
        <v>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401</v>
      </c>
      <c r="B19" s="71">
        <v>7</v>
      </c>
      <c r="C19" s="82">
        <v>1.71</v>
      </c>
      <c r="D19" s="72">
        <v>0.86</v>
      </c>
      <c r="E19" s="72">
        <v>0.56999999999999995</v>
      </c>
      <c r="F19" s="72">
        <v>0.28999999999999998</v>
      </c>
      <c r="G19" s="72">
        <v>0</v>
      </c>
      <c r="H19" s="72">
        <v>0</v>
      </c>
      <c r="I19" s="72">
        <v>0</v>
      </c>
      <c r="J19" s="72">
        <v>0</v>
      </c>
      <c r="K19" s="72">
        <v>0.43</v>
      </c>
      <c r="L19" s="72">
        <v>0.56999999999999995</v>
      </c>
      <c r="M19" s="72">
        <v>0.14000000000000001</v>
      </c>
      <c r="N19" s="72">
        <v>0.43</v>
      </c>
      <c r="O19" s="72">
        <v>0</v>
      </c>
      <c r="R19" s="4" t="str">
        <f t="shared" si="2"/>
        <v>Bet</v>
      </c>
      <c r="S19" s="4" t="str">
        <f t="shared" si="3"/>
        <v>No 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</row>
    <row r="21" spans="1:21" ht="15.75" thickBot="1" x14ac:dyDescent="0.3">
      <c r="A21" s="83" t="s">
        <v>40</v>
      </c>
      <c r="B21" s="57"/>
      <c r="C21" s="57"/>
      <c r="D21" s="84">
        <v>0.90900000000000003</v>
      </c>
      <c r="E21" s="84">
        <v>0.67300000000000004</v>
      </c>
      <c r="F21" s="84">
        <v>0.49099999999999999</v>
      </c>
      <c r="G21" s="84">
        <v>0.218</v>
      </c>
      <c r="H21" s="84">
        <v>7.2999999999999995E-2</v>
      </c>
      <c r="I21" s="84">
        <v>1.7999999999999999E-2</v>
      </c>
      <c r="J21" s="84">
        <v>0</v>
      </c>
      <c r="K21" s="84">
        <v>0.52700000000000002</v>
      </c>
      <c r="L21" s="84">
        <v>0.28199999999999997</v>
      </c>
      <c r="M21" s="84">
        <v>0.28199999999999997</v>
      </c>
      <c r="N21" s="84">
        <v>0.191</v>
      </c>
      <c r="O21" s="84">
        <v>0.191</v>
      </c>
    </row>
    <row r="22" spans="1:21" ht="15.75" thickBot="1" x14ac:dyDescent="0.3">
      <c r="A22" s="85" t="s">
        <v>41</v>
      </c>
      <c r="B22" s="81" t="s">
        <v>2</v>
      </c>
      <c r="C22" s="81" t="s">
        <v>3</v>
      </c>
      <c r="D22" s="81" t="s">
        <v>4</v>
      </c>
      <c r="E22" s="81" t="s">
        <v>5</v>
      </c>
      <c r="F22" s="81" t="s">
        <v>6</v>
      </c>
      <c r="G22" s="81" t="s">
        <v>7</v>
      </c>
      <c r="H22" s="81" t="s">
        <v>8</v>
      </c>
      <c r="I22" s="81" t="s">
        <v>9</v>
      </c>
      <c r="J22" s="81" t="s">
        <v>10</v>
      </c>
      <c r="K22" s="81" t="s">
        <v>11</v>
      </c>
      <c r="L22" s="81" t="s">
        <v>12</v>
      </c>
      <c r="M22" s="81" t="s">
        <v>13</v>
      </c>
      <c r="N22" s="81" t="s">
        <v>14</v>
      </c>
      <c r="O22" s="81" t="s">
        <v>15</v>
      </c>
      <c r="R22" s="6">
        <v>0.5</v>
      </c>
      <c r="S22" s="7">
        <v>1.5</v>
      </c>
      <c r="T22" s="7">
        <v>2.5</v>
      </c>
      <c r="U22" s="8">
        <v>3.5</v>
      </c>
    </row>
    <row r="23" spans="1:21" x14ac:dyDescent="0.25">
      <c r="A23" s="85"/>
      <c r="B23" s="2" t="s">
        <v>387</v>
      </c>
      <c r="C23" s="71">
        <v>3</v>
      </c>
      <c r="D23" s="82">
        <v>3.67</v>
      </c>
      <c r="E23" s="72">
        <v>1</v>
      </c>
      <c r="F23" s="72">
        <v>1</v>
      </c>
      <c r="G23" s="72">
        <v>1</v>
      </c>
      <c r="H23" s="72">
        <v>0.67</v>
      </c>
      <c r="I23" s="72">
        <v>0</v>
      </c>
      <c r="J23" s="72">
        <v>0</v>
      </c>
      <c r="K23" s="72">
        <v>0</v>
      </c>
      <c r="L23" s="72">
        <v>0.67</v>
      </c>
      <c r="M23" s="72">
        <v>0.33</v>
      </c>
      <c r="N23" s="72">
        <v>0</v>
      </c>
      <c r="O23" s="72">
        <v>0.33</v>
      </c>
      <c r="P23" s="72">
        <v>0</v>
      </c>
      <c r="R23" s="4" t="str">
        <f>IF(E23&lt;$Q$1,"No Bet","Bet")</f>
        <v>Bet</v>
      </c>
      <c r="S23" s="4" t="str">
        <f t="shared" ref="S23:U23" si="6">IF(F23&lt;$Q$1,"No Bet","Bet")</f>
        <v>Bet</v>
      </c>
      <c r="T23" s="4" t="str">
        <f t="shared" si="6"/>
        <v>Bet</v>
      </c>
      <c r="U23" s="4" t="str">
        <f t="shared" si="6"/>
        <v>No Bet</v>
      </c>
    </row>
    <row r="24" spans="1:21" x14ac:dyDescent="0.25">
      <c r="A24" s="2" t="s">
        <v>386</v>
      </c>
      <c r="B24" s="71">
        <v>3</v>
      </c>
      <c r="C24" s="82">
        <v>3.33</v>
      </c>
      <c r="D24" s="72">
        <v>1</v>
      </c>
      <c r="E24" s="72">
        <v>0.67</v>
      </c>
      <c r="F24" s="72">
        <v>0.67</v>
      </c>
      <c r="G24" s="72">
        <v>0.67</v>
      </c>
      <c r="H24" s="72">
        <v>0.33</v>
      </c>
      <c r="I24" s="72">
        <v>0</v>
      </c>
      <c r="J24" s="72">
        <v>0</v>
      </c>
      <c r="K24" s="72">
        <v>0.67</v>
      </c>
      <c r="L24" s="72">
        <v>0</v>
      </c>
      <c r="M24" s="72">
        <v>0.33</v>
      </c>
      <c r="N24" s="72">
        <v>0</v>
      </c>
      <c r="O24" s="72">
        <v>0.33</v>
      </c>
      <c r="R24" s="4" t="str">
        <f>IF(D24&lt;$Q$1,"No Bet","Bet")</f>
        <v>Bet</v>
      </c>
      <c r="S24" s="4" t="str">
        <f t="shared" ref="S24:U24" si="7">IF(E24&lt;$Q$1,"No Bet","Bet")</f>
        <v>No Bet</v>
      </c>
      <c r="T24" s="4" t="str">
        <f t="shared" si="7"/>
        <v>No Bet</v>
      </c>
      <c r="U24" s="4" t="str">
        <f t="shared" si="7"/>
        <v>No Bet</v>
      </c>
    </row>
    <row r="25" spans="1:21" x14ac:dyDescent="0.25">
      <c r="A25" s="2" t="s">
        <v>390</v>
      </c>
      <c r="B25" s="71">
        <v>4</v>
      </c>
      <c r="C25" s="82">
        <v>3.25</v>
      </c>
      <c r="D25" s="72">
        <v>1</v>
      </c>
      <c r="E25" s="72">
        <v>0.75</v>
      </c>
      <c r="F25" s="72">
        <v>0.75</v>
      </c>
      <c r="G25" s="72">
        <v>0.5</v>
      </c>
      <c r="H25" s="72">
        <v>0.25</v>
      </c>
      <c r="I25" s="72">
        <v>0</v>
      </c>
      <c r="J25" s="72">
        <v>0</v>
      </c>
      <c r="K25" s="72">
        <v>0.75</v>
      </c>
      <c r="L25" s="72">
        <v>0</v>
      </c>
      <c r="M25" s="72">
        <v>0.25</v>
      </c>
      <c r="N25" s="72">
        <v>0</v>
      </c>
      <c r="O25" s="72">
        <v>0.25</v>
      </c>
      <c r="R25" s="4" t="str">
        <f t="shared" ref="R25:R38" si="8">IF(D25&lt;$Q$1,"No Bet","Bet")</f>
        <v>Bet</v>
      </c>
      <c r="S25" s="4" t="str">
        <f t="shared" ref="S25:S38" si="9">IF(E25&lt;$Q$1,"No Bet","Bet")</f>
        <v>No Bet</v>
      </c>
      <c r="T25" s="4" t="str">
        <f t="shared" ref="T25:T38" si="10">IF(F25&lt;$Q$1,"No Bet","Bet")</f>
        <v>No Bet</v>
      </c>
      <c r="U25" s="4" t="str">
        <f t="shared" ref="U25:U38" si="11">IF(G25&lt;$Q$1,"No Bet","Bet")</f>
        <v>No Bet</v>
      </c>
    </row>
    <row r="26" spans="1:21" x14ac:dyDescent="0.25">
      <c r="A26" s="2" t="s">
        <v>394</v>
      </c>
      <c r="B26" s="71">
        <v>4</v>
      </c>
      <c r="C26" s="82">
        <v>3</v>
      </c>
      <c r="D26" s="72">
        <v>1</v>
      </c>
      <c r="E26" s="72">
        <v>0.5</v>
      </c>
      <c r="F26" s="72">
        <v>0.5</v>
      </c>
      <c r="G26" s="72">
        <v>0.5</v>
      </c>
      <c r="H26" s="72">
        <v>0.25</v>
      </c>
      <c r="I26" s="72">
        <v>0.25</v>
      </c>
      <c r="J26" s="72">
        <v>0</v>
      </c>
      <c r="K26" s="72">
        <v>0.25</v>
      </c>
      <c r="L26" s="72">
        <v>0.5</v>
      </c>
      <c r="M26" s="72">
        <v>0.25</v>
      </c>
      <c r="N26" s="72">
        <v>0.5</v>
      </c>
      <c r="O26" s="72">
        <v>0.25</v>
      </c>
      <c r="R26" s="4" t="str">
        <f t="shared" si="8"/>
        <v>Bet</v>
      </c>
      <c r="S26" s="4" t="str">
        <f t="shared" si="9"/>
        <v>No Bet</v>
      </c>
      <c r="T26" s="4" t="str">
        <f t="shared" si="10"/>
        <v>No Bet</v>
      </c>
      <c r="U26" s="4" t="str">
        <f t="shared" si="11"/>
        <v>No Bet</v>
      </c>
    </row>
    <row r="27" spans="1:21" x14ac:dyDescent="0.25">
      <c r="A27" s="2" t="s">
        <v>391</v>
      </c>
      <c r="B27" s="71">
        <v>4</v>
      </c>
      <c r="C27" s="82">
        <v>2.75</v>
      </c>
      <c r="D27" s="72">
        <v>1</v>
      </c>
      <c r="E27" s="72">
        <v>1</v>
      </c>
      <c r="F27" s="72">
        <v>0.5</v>
      </c>
      <c r="G27" s="72">
        <v>0.25</v>
      </c>
      <c r="H27" s="72">
        <v>0</v>
      </c>
      <c r="I27" s="72">
        <v>0</v>
      </c>
      <c r="J27" s="72">
        <v>0</v>
      </c>
      <c r="K27" s="72">
        <v>0.5</v>
      </c>
      <c r="L27" s="72">
        <v>0.25</v>
      </c>
      <c r="M27" s="72">
        <v>0.25</v>
      </c>
      <c r="N27" s="72">
        <v>0.25</v>
      </c>
      <c r="O27" s="72">
        <v>0.25</v>
      </c>
      <c r="R27" s="4" t="str">
        <f t="shared" si="8"/>
        <v>Bet</v>
      </c>
      <c r="S27" s="4" t="str">
        <f t="shared" si="9"/>
        <v>Bet</v>
      </c>
      <c r="T27" s="4" t="str">
        <f t="shared" si="10"/>
        <v>No Bet</v>
      </c>
      <c r="U27" s="4" t="str">
        <f t="shared" si="11"/>
        <v>No Bet</v>
      </c>
    </row>
    <row r="28" spans="1:21" x14ac:dyDescent="0.25">
      <c r="A28" s="2" t="s">
        <v>388</v>
      </c>
      <c r="B28" s="71">
        <v>3</v>
      </c>
      <c r="C28" s="82">
        <v>2.67</v>
      </c>
      <c r="D28" s="72">
        <v>1</v>
      </c>
      <c r="E28" s="72">
        <v>0.67</v>
      </c>
      <c r="F28" s="72">
        <v>0.67</v>
      </c>
      <c r="G28" s="72">
        <v>0.33</v>
      </c>
      <c r="H28" s="72">
        <v>0</v>
      </c>
      <c r="I28" s="72">
        <v>0</v>
      </c>
      <c r="J28" s="72">
        <v>0</v>
      </c>
      <c r="K28" s="72">
        <v>0.67</v>
      </c>
      <c r="L28" s="72">
        <v>0.33</v>
      </c>
      <c r="M28" s="72">
        <v>0</v>
      </c>
      <c r="N28" s="72">
        <v>0.33</v>
      </c>
      <c r="O28" s="72">
        <v>0</v>
      </c>
      <c r="R28" s="4" t="str">
        <f t="shared" si="8"/>
        <v>Bet</v>
      </c>
      <c r="S28" s="4" t="str">
        <f t="shared" si="9"/>
        <v>No Bet</v>
      </c>
      <c r="T28" s="4" t="str">
        <f t="shared" si="10"/>
        <v>No Bet</v>
      </c>
      <c r="U28" s="4" t="str">
        <f t="shared" si="11"/>
        <v>No Bet</v>
      </c>
    </row>
    <row r="29" spans="1:21" x14ac:dyDescent="0.25">
      <c r="A29" s="2" t="s">
        <v>395</v>
      </c>
      <c r="B29" s="71">
        <v>3</v>
      </c>
      <c r="C29" s="82">
        <v>2.67</v>
      </c>
      <c r="D29" s="72">
        <v>1</v>
      </c>
      <c r="E29" s="72">
        <v>1</v>
      </c>
      <c r="F29" s="72">
        <v>0.67</v>
      </c>
      <c r="G29" s="72">
        <v>0</v>
      </c>
      <c r="H29" s="72">
        <v>0</v>
      </c>
      <c r="I29" s="72">
        <v>0</v>
      </c>
      <c r="J29" s="72">
        <v>0</v>
      </c>
      <c r="K29" s="72">
        <v>1</v>
      </c>
      <c r="L29" s="72">
        <v>0</v>
      </c>
      <c r="M29" s="72">
        <v>0</v>
      </c>
      <c r="N29" s="72">
        <v>0</v>
      </c>
      <c r="O29" s="72">
        <v>0</v>
      </c>
      <c r="R29" s="4" t="str">
        <f t="shared" si="8"/>
        <v>Bet</v>
      </c>
      <c r="S29" s="4" t="str">
        <f t="shared" si="9"/>
        <v>Bet</v>
      </c>
      <c r="T29" s="4" t="str">
        <f t="shared" si="10"/>
        <v>No Bet</v>
      </c>
      <c r="U29" s="4" t="str">
        <f t="shared" si="11"/>
        <v>No Bet</v>
      </c>
    </row>
    <row r="30" spans="1:21" x14ac:dyDescent="0.25">
      <c r="A30" s="2" t="s">
        <v>393</v>
      </c>
      <c r="B30" s="71">
        <v>3</v>
      </c>
      <c r="C30" s="82">
        <v>2.67</v>
      </c>
      <c r="D30" s="72">
        <v>1</v>
      </c>
      <c r="E30" s="72">
        <v>1</v>
      </c>
      <c r="F30" s="72">
        <v>0.67</v>
      </c>
      <c r="G30" s="72">
        <v>0</v>
      </c>
      <c r="H30" s="72">
        <v>0</v>
      </c>
      <c r="I30" s="72">
        <v>0</v>
      </c>
      <c r="J30" s="72">
        <v>0</v>
      </c>
      <c r="K30" s="72">
        <v>1</v>
      </c>
      <c r="L30" s="72">
        <v>0</v>
      </c>
      <c r="M30" s="72">
        <v>0</v>
      </c>
      <c r="N30" s="72">
        <v>0</v>
      </c>
      <c r="O30" s="72">
        <v>0</v>
      </c>
      <c r="R30" s="4" t="str">
        <f t="shared" si="8"/>
        <v>Bet</v>
      </c>
      <c r="S30" s="4" t="str">
        <f t="shared" si="9"/>
        <v>Bet</v>
      </c>
      <c r="T30" s="4" t="str">
        <f t="shared" si="10"/>
        <v>No Bet</v>
      </c>
      <c r="U30" s="4" t="str">
        <f t="shared" si="11"/>
        <v>No Bet</v>
      </c>
    </row>
    <row r="31" spans="1:21" x14ac:dyDescent="0.25">
      <c r="A31" s="2" t="s">
        <v>389</v>
      </c>
      <c r="B31" s="71">
        <v>4</v>
      </c>
      <c r="C31" s="82">
        <v>2.25</v>
      </c>
      <c r="D31" s="72">
        <v>0.75</v>
      </c>
      <c r="E31" s="72">
        <v>0.5</v>
      </c>
      <c r="F31" s="72">
        <v>0.5</v>
      </c>
      <c r="G31" s="72">
        <v>0.25</v>
      </c>
      <c r="H31" s="72">
        <v>0.25</v>
      </c>
      <c r="I31" s="72">
        <v>0</v>
      </c>
      <c r="J31" s="72">
        <v>0</v>
      </c>
      <c r="K31" s="72">
        <v>0.5</v>
      </c>
      <c r="L31" s="72">
        <v>0.25</v>
      </c>
      <c r="M31" s="72">
        <v>0.5</v>
      </c>
      <c r="N31" s="72">
        <v>0</v>
      </c>
      <c r="O31" s="72">
        <v>0.25</v>
      </c>
      <c r="R31" s="4" t="str">
        <f t="shared" si="8"/>
        <v>No Bet</v>
      </c>
      <c r="S31" s="4" t="str">
        <f t="shared" si="9"/>
        <v>No Bet</v>
      </c>
      <c r="T31" s="4" t="str">
        <f t="shared" si="10"/>
        <v>No Bet</v>
      </c>
      <c r="U31" s="4" t="str">
        <f t="shared" si="11"/>
        <v>No Bet</v>
      </c>
    </row>
    <row r="32" spans="1:21" x14ac:dyDescent="0.25">
      <c r="A32" s="2" t="s">
        <v>398</v>
      </c>
      <c r="B32" s="71">
        <v>3</v>
      </c>
      <c r="C32" s="82">
        <v>2</v>
      </c>
      <c r="D32" s="72">
        <v>1</v>
      </c>
      <c r="E32" s="72">
        <v>0.67</v>
      </c>
      <c r="F32" s="72">
        <v>0.33</v>
      </c>
      <c r="G32" s="72">
        <v>0</v>
      </c>
      <c r="H32" s="72">
        <v>0</v>
      </c>
      <c r="I32" s="72">
        <v>0</v>
      </c>
      <c r="J32" s="72">
        <v>0</v>
      </c>
      <c r="K32" s="72">
        <v>0.33</v>
      </c>
      <c r="L32" s="72">
        <v>0</v>
      </c>
      <c r="M32" s="72">
        <v>0.67</v>
      </c>
      <c r="N32" s="72">
        <v>0</v>
      </c>
      <c r="O32" s="72">
        <v>0.67</v>
      </c>
      <c r="R32" s="4" t="str">
        <f t="shared" si="8"/>
        <v>Bet</v>
      </c>
      <c r="S32" s="4" t="str">
        <f t="shared" si="9"/>
        <v>No Bet</v>
      </c>
      <c r="T32" s="4" t="str">
        <f t="shared" si="10"/>
        <v>No Bet</v>
      </c>
      <c r="U32" s="4" t="str">
        <f t="shared" si="11"/>
        <v>No Bet</v>
      </c>
    </row>
    <row r="33" spans="1:21" x14ac:dyDescent="0.25">
      <c r="A33" s="2" t="s">
        <v>392</v>
      </c>
      <c r="B33" s="71">
        <v>4</v>
      </c>
      <c r="C33" s="82">
        <v>2</v>
      </c>
      <c r="D33" s="72">
        <v>0.75</v>
      </c>
      <c r="E33" s="72">
        <v>0.5</v>
      </c>
      <c r="F33" s="72">
        <v>0.5</v>
      </c>
      <c r="G33" s="72">
        <v>0.25</v>
      </c>
      <c r="H33" s="72">
        <v>0</v>
      </c>
      <c r="I33" s="72">
        <v>0</v>
      </c>
      <c r="J33" s="72">
        <v>0</v>
      </c>
      <c r="K33" s="72">
        <v>0.5</v>
      </c>
      <c r="L33" s="72">
        <v>0.5</v>
      </c>
      <c r="M33" s="72">
        <v>0.25</v>
      </c>
      <c r="N33" s="72">
        <v>0.25</v>
      </c>
      <c r="O33" s="72">
        <v>0</v>
      </c>
      <c r="R33" s="4" t="str">
        <f t="shared" si="8"/>
        <v>No Bet</v>
      </c>
      <c r="S33" s="4" t="str">
        <f t="shared" si="9"/>
        <v>No Bet</v>
      </c>
      <c r="T33" s="4" t="str">
        <f t="shared" si="10"/>
        <v>No Bet</v>
      </c>
      <c r="U33" s="4" t="str">
        <f t="shared" si="11"/>
        <v>No Bet</v>
      </c>
    </row>
    <row r="34" spans="1:21" x14ac:dyDescent="0.25">
      <c r="A34" s="2" t="s">
        <v>401</v>
      </c>
      <c r="B34" s="71">
        <v>3</v>
      </c>
      <c r="C34" s="82">
        <v>2</v>
      </c>
      <c r="D34" s="72">
        <v>1</v>
      </c>
      <c r="E34" s="72">
        <v>0.67</v>
      </c>
      <c r="F34" s="72">
        <v>0.33</v>
      </c>
      <c r="G34" s="72">
        <v>0</v>
      </c>
      <c r="H34" s="72">
        <v>0</v>
      </c>
      <c r="I34" s="72">
        <v>0</v>
      </c>
      <c r="J34" s="72">
        <v>0</v>
      </c>
      <c r="K34" s="72">
        <v>0.33</v>
      </c>
      <c r="L34" s="72">
        <v>0.67</v>
      </c>
      <c r="M34" s="72">
        <v>0</v>
      </c>
      <c r="N34" s="72">
        <v>0.67</v>
      </c>
      <c r="O34" s="72">
        <v>0</v>
      </c>
      <c r="R34" s="4" t="str">
        <f t="shared" si="8"/>
        <v>Bet</v>
      </c>
      <c r="S34" s="4" t="str">
        <f t="shared" si="9"/>
        <v>No Bet</v>
      </c>
      <c r="T34" s="4" t="str">
        <f t="shared" si="10"/>
        <v>No Bet</v>
      </c>
      <c r="U34" s="4" t="str">
        <f t="shared" si="11"/>
        <v>No Bet</v>
      </c>
    </row>
    <row r="35" spans="1:21" x14ac:dyDescent="0.25">
      <c r="A35" s="2" t="s">
        <v>397</v>
      </c>
      <c r="B35" s="71">
        <v>3</v>
      </c>
      <c r="C35" s="82">
        <v>1.67</v>
      </c>
      <c r="D35" s="72">
        <v>1</v>
      </c>
      <c r="E35" s="72">
        <v>0.33</v>
      </c>
      <c r="F35" s="72">
        <v>0.33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1</v>
      </c>
      <c r="M35" s="72">
        <v>0</v>
      </c>
      <c r="N35" s="72">
        <v>1</v>
      </c>
      <c r="O35" s="72">
        <v>0</v>
      </c>
      <c r="R35" s="4" t="str">
        <f t="shared" si="8"/>
        <v>Bet</v>
      </c>
      <c r="S35" s="4" t="str">
        <f t="shared" si="9"/>
        <v>No Bet</v>
      </c>
      <c r="T35" s="4" t="str">
        <f t="shared" si="10"/>
        <v>No Bet</v>
      </c>
      <c r="U35" s="4" t="str">
        <f t="shared" si="11"/>
        <v>No Bet</v>
      </c>
    </row>
    <row r="36" spans="1:21" x14ac:dyDescent="0.25">
      <c r="A36" s="2" t="s">
        <v>396</v>
      </c>
      <c r="B36" s="71">
        <v>4</v>
      </c>
      <c r="C36" s="82">
        <v>1.5</v>
      </c>
      <c r="D36" s="72">
        <v>0.75</v>
      </c>
      <c r="E36" s="72">
        <v>0.5</v>
      </c>
      <c r="F36" s="72">
        <v>0.25</v>
      </c>
      <c r="G36" s="72">
        <v>0</v>
      </c>
      <c r="H36" s="72">
        <v>0</v>
      </c>
      <c r="I36" s="72">
        <v>0</v>
      </c>
      <c r="J36" s="72">
        <v>0</v>
      </c>
      <c r="K36" s="72">
        <v>0.25</v>
      </c>
      <c r="L36" s="72">
        <v>0.5</v>
      </c>
      <c r="M36" s="72">
        <v>0.5</v>
      </c>
      <c r="N36" s="72">
        <v>0.25</v>
      </c>
      <c r="O36" s="72">
        <v>0.25</v>
      </c>
      <c r="R36" s="4" t="str">
        <f t="shared" si="8"/>
        <v>No Bet</v>
      </c>
      <c r="S36" s="4" t="str">
        <f t="shared" si="9"/>
        <v>No Bet</v>
      </c>
      <c r="T36" s="4" t="str">
        <f t="shared" si="10"/>
        <v>No Bet</v>
      </c>
      <c r="U36" s="4" t="str">
        <f t="shared" si="11"/>
        <v>No Bet</v>
      </c>
    </row>
    <row r="37" spans="1:21" x14ac:dyDescent="0.25">
      <c r="A37" s="2" t="s">
        <v>400</v>
      </c>
      <c r="B37" s="71">
        <v>4</v>
      </c>
      <c r="C37" s="82">
        <v>1.5</v>
      </c>
      <c r="D37" s="72">
        <v>0.75</v>
      </c>
      <c r="E37" s="72">
        <v>0.5</v>
      </c>
      <c r="F37" s="72">
        <v>0.25</v>
      </c>
      <c r="G37" s="72">
        <v>0</v>
      </c>
      <c r="H37" s="72">
        <v>0</v>
      </c>
      <c r="I37" s="72">
        <v>0</v>
      </c>
      <c r="J37" s="72">
        <v>0</v>
      </c>
      <c r="K37" s="72">
        <v>0.5</v>
      </c>
      <c r="L37" s="72">
        <v>0.5</v>
      </c>
      <c r="M37" s="72">
        <v>0.25</v>
      </c>
      <c r="N37" s="72">
        <v>0.25</v>
      </c>
      <c r="O37" s="72">
        <v>0</v>
      </c>
      <c r="R37" s="4" t="str">
        <f t="shared" si="8"/>
        <v>No Bet</v>
      </c>
      <c r="S37" s="4" t="str">
        <f t="shared" si="9"/>
        <v>No 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399</v>
      </c>
      <c r="B38" s="71">
        <v>3</v>
      </c>
      <c r="C38" s="82">
        <v>1.33</v>
      </c>
      <c r="D38" s="72">
        <v>0.67</v>
      </c>
      <c r="E38" s="72">
        <v>0.67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0.67</v>
      </c>
      <c r="L38" s="72">
        <v>0.33</v>
      </c>
      <c r="M38" s="72">
        <v>0.33</v>
      </c>
      <c r="N38" s="72">
        <v>0</v>
      </c>
      <c r="O38" s="72">
        <v>0</v>
      </c>
      <c r="R38" s="4" t="str">
        <f t="shared" si="8"/>
        <v>No Bet</v>
      </c>
      <c r="S38" s="4" t="str">
        <f t="shared" si="9"/>
        <v>No 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</row>
    <row r="40" spans="1:21" ht="15.75" thickBot="1" x14ac:dyDescent="0.3">
      <c r="A40" s="83" t="s">
        <v>40</v>
      </c>
      <c r="B40" s="57"/>
      <c r="C40" s="57"/>
      <c r="D40" s="84">
        <v>0.90900000000000003</v>
      </c>
      <c r="E40" s="84">
        <v>0.67300000000000004</v>
      </c>
      <c r="F40" s="84">
        <v>0.49099999999999999</v>
      </c>
      <c r="G40" s="84">
        <v>0.218</v>
      </c>
      <c r="H40" s="84">
        <v>7.2999999999999995E-2</v>
      </c>
      <c r="I40" s="84">
        <v>1.7999999999999999E-2</v>
      </c>
      <c r="J40" s="84">
        <v>0</v>
      </c>
      <c r="K40" s="84">
        <v>0.52700000000000002</v>
      </c>
      <c r="L40" s="84">
        <v>0.32700000000000001</v>
      </c>
      <c r="M40" s="84">
        <v>0.23599999999999999</v>
      </c>
      <c r="N40" s="84">
        <v>0.23599999999999999</v>
      </c>
      <c r="O40" s="84">
        <v>0.14499999999999999</v>
      </c>
    </row>
    <row r="41" spans="1:21" ht="15.75" thickBot="1" x14ac:dyDescent="0.3">
      <c r="A41" s="85" t="s">
        <v>42</v>
      </c>
      <c r="B41" s="81" t="s">
        <v>2</v>
      </c>
      <c r="C41" s="81" t="s">
        <v>3</v>
      </c>
      <c r="D41" s="81" t="s">
        <v>4</v>
      </c>
      <c r="E41" s="81" t="s">
        <v>5</v>
      </c>
      <c r="F41" s="81" t="s">
        <v>6</v>
      </c>
      <c r="G41" s="81" t="s">
        <v>7</v>
      </c>
      <c r="H41" s="81" t="s">
        <v>8</v>
      </c>
      <c r="I41" s="81" t="s">
        <v>9</v>
      </c>
      <c r="J41" s="81" t="s">
        <v>10</v>
      </c>
      <c r="K41" s="81" t="s">
        <v>11</v>
      </c>
      <c r="L41" s="81" t="s">
        <v>12</v>
      </c>
      <c r="M41" s="81" t="s">
        <v>13</v>
      </c>
      <c r="N41" s="81" t="s">
        <v>14</v>
      </c>
      <c r="O41" s="81" t="s">
        <v>15</v>
      </c>
      <c r="R41" s="6">
        <v>0.5</v>
      </c>
      <c r="S41" s="7">
        <v>1.5</v>
      </c>
      <c r="T41" s="7">
        <v>2.5</v>
      </c>
      <c r="U41" s="8">
        <v>3.5</v>
      </c>
    </row>
    <row r="42" spans="1:21" x14ac:dyDescent="0.25">
      <c r="A42" s="85"/>
      <c r="B42" s="2" t="s">
        <v>392</v>
      </c>
      <c r="C42" s="71">
        <v>2</v>
      </c>
      <c r="D42" s="82">
        <v>4</v>
      </c>
      <c r="E42" s="72">
        <v>1</v>
      </c>
      <c r="F42" s="72">
        <v>1</v>
      </c>
      <c r="G42" s="72">
        <v>1</v>
      </c>
      <c r="H42" s="72">
        <v>0.5</v>
      </c>
      <c r="I42" s="72">
        <v>0.5</v>
      </c>
      <c r="J42" s="72">
        <v>0</v>
      </c>
      <c r="K42" s="72">
        <v>0</v>
      </c>
      <c r="L42" s="72">
        <v>1</v>
      </c>
      <c r="M42" s="72">
        <v>0</v>
      </c>
      <c r="N42" s="72">
        <v>0</v>
      </c>
      <c r="O42" s="72">
        <v>0</v>
      </c>
      <c r="P42" s="72">
        <v>0</v>
      </c>
      <c r="R42" s="4" t="str">
        <f>IF(E42&lt;$Q$1,"No Bet","Bet")</f>
        <v>Bet</v>
      </c>
      <c r="S42" s="4" t="str">
        <f t="shared" ref="S42:U42" si="12">IF(F42&lt;$Q$1,"No Bet","Bet")</f>
        <v>Bet</v>
      </c>
      <c r="T42" s="4" t="str">
        <f t="shared" si="12"/>
        <v>Bet</v>
      </c>
      <c r="U42" s="4" t="str">
        <f t="shared" si="12"/>
        <v>No Bet</v>
      </c>
    </row>
    <row r="43" spans="1:21" x14ac:dyDescent="0.25">
      <c r="A43" s="2" t="s">
        <v>389</v>
      </c>
      <c r="B43" s="71">
        <v>3</v>
      </c>
      <c r="C43" s="82">
        <v>3.33</v>
      </c>
      <c r="D43" s="72">
        <v>1</v>
      </c>
      <c r="E43" s="72">
        <v>1</v>
      </c>
      <c r="F43" s="72">
        <v>1</v>
      </c>
      <c r="G43" s="72">
        <v>0.33</v>
      </c>
      <c r="H43" s="72">
        <v>0</v>
      </c>
      <c r="I43" s="72">
        <v>0</v>
      </c>
      <c r="J43" s="72">
        <v>0</v>
      </c>
      <c r="K43" s="72">
        <v>0.67</v>
      </c>
      <c r="L43" s="72">
        <v>0</v>
      </c>
      <c r="M43" s="72">
        <v>0.33</v>
      </c>
      <c r="N43" s="72">
        <v>0</v>
      </c>
      <c r="O43" s="72">
        <v>0.33</v>
      </c>
      <c r="R43" s="4" t="str">
        <f>IF(D43&lt;$Q$1,"No Bet","Bet")</f>
        <v>Bet</v>
      </c>
      <c r="S43" s="4" t="str">
        <f t="shared" ref="S43:U43" si="13">IF(E43&lt;$Q$1,"No Bet","Bet")</f>
        <v>Bet</v>
      </c>
      <c r="T43" s="4" t="str">
        <f t="shared" si="13"/>
        <v>Bet</v>
      </c>
      <c r="U43" s="4" t="str">
        <f t="shared" si="13"/>
        <v>No Bet</v>
      </c>
    </row>
    <row r="44" spans="1:21" x14ac:dyDescent="0.25">
      <c r="A44" s="2" t="s">
        <v>388</v>
      </c>
      <c r="B44" s="71">
        <v>4</v>
      </c>
      <c r="C44" s="82">
        <v>3</v>
      </c>
      <c r="D44" s="72">
        <v>1</v>
      </c>
      <c r="E44" s="72">
        <v>1</v>
      </c>
      <c r="F44" s="72">
        <v>0.75</v>
      </c>
      <c r="G44" s="72">
        <v>0.25</v>
      </c>
      <c r="H44" s="72">
        <v>0</v>
      </c>
      <c r="I44" s="72">
        <v>0</v>
      </c>
      <c r="J44" s="72">
        <v>0</v>
      </c>
      <c r="K44" s="72">
        <v>1</v>
      </c>
      <c r="L44" s="72">
        <v>0</v>
      </c>
      <c r="M44" s="72">
        <v>0</v>
      </c>
      <c r="N44" s="72">
        <v>0</v>
      </c>
      <c r="O44" s="72">
        <v>0</v>
      </c>
      <c r="R44" s="4" t="str">
        <f t="shared" ref="R44:R57" si="14">IF(D44&lt;$Q$1,"No Bet","Bet")</f>
        <v>Bet</v>
      </c>
      <c r="S44" s="4" t="str">
        <f t="shared" ref="S44:S57" si="15">IF(E44&lt;$Q$1,"No Bet","Bet")</f>
        <v>Bet</v>
      </c>
      <c r="T44" s="4" t="str">
        <f t="shared" ref="T44:T57" si="16">IF(F44&lt;$Q$1,"No Bet","Bet")</f>
        <v>No Bet</v>
      </c>
      <c r="U44" s="4" t="str">
        <f t="shared" ref="U44:U57" si="17">IF(G44&lt;$Q$1,"No Bet","Bet")</f>
        <v>No Bet</v>
      </c>
    </row>
    <row r="45" spans="1:21" x14ac:dyDescent="0.25">
      <c r="A45" s="2" t="s">
        <v>386</v>
      </c>
      <c r="B45" s="71">
        <v>4</v>
      </c>
      <c r="C45" s="82">
        <v>2.75</v>
      </c>
      <c r="D45" s="72">
        <v>1</v>
      </c>
      <c r="E45" s="72">
        <v>1</v>
      </c>
      <c r="F45" s="72">
        <v>0.5</v>
      </c>
      <c r="G45" s="72">
        <v>0.25</v>
      </c>
      <c r="H45" s="72">
        <v>0</v>
      </c>
      <c r="I45" s="72">
        <v>0</v>
      </c>
      <c r="J45" s="72">
        <v>0</v>
      </c>
      <c r="K45" s="72">
        <v>0.5</v>
      </c>
      <c r="L45" s="72">
        <v>0.5</v>
      </c>
      <c r="M45" s="72">
        <v>0</v>
      </c>
      <c r="N45" s="72">
        <v>0.5</v>
      </c>
      <c r="O45" s="72">
        <v>0</v>
      </c>
      <c r="R45" s="4" t="str">
        <f t="shared" si="14"/>
        <v>Bet</v>
      </c>
      <c r="S45" s="4" t="str">
        <f t="shared" si="15"/>
        <v>Bet</v>
      </c>
      <c r="T45" s="4" t="str">
        <f t="shared" si="16"/>
        <v>No Bet</v>
      </c>
      <c r="U45" s="4" t="str">
        <f t="shared" si="17"/>
        <v>No Bet</v>
      </c>
    </row>
    <row r="46" spans="1:21" x14ac:dyDescent="0.25">
      <c r="A46" s="2" t="s">
        <v>396</v>
      </c>
      <c r="B46" s="71">
        <v>3</v>
      </c>
      <c r="C46" s="82">
        <v>2.67</v>
      </c>
      <c r="D46" s="72">
        <v>1</v>
      </c>
      <c r="E46" s="72">
        <v>1</v>
      </c>
      <c r="F46" s="72">
        <v>0.33</v>
      </c>
      <c r="G46" s="72">
        <v>0.33</v>
      </c>
      <c r="H46" s="72">
        <v>0</v>
      </c>
      <c r="I46" s="72">
        <v>0</v>
      </c>
      <c r="J46" s="72">
        <v>0</v>
      </c>
      <c r="K46" s="72">
        <v>0.33</v>
      </c>
      <c r="L46" s="72">
        <v>0</v>
      </c>
      <c r="M46" s="72">
        <v>0.67</v>
      </c>
      <c r="N46" s="72">
        <v>0</v>
      </c>
      <c r="O46" s="72">
        <v>0.67</v>
      </c>
      <c r="R46" s="4" t="str">
        <f t="shared" si="14"/>
        <v>Bet</v>
      </c>
      <c r="S46" s="4" t="str">
        <f t="shared" si="15"/>
        <v>Bet</v>
      </c>
      <c r="T46" s="4" t="str">
        <f t="shared" si="16"/>
        <v>No Bet</v>
      </c>
      <c r="U46" s="4" t="str">
        <f t="shared" si="17"/>
        <v>No Bet</v>
      </c>
    </row>
    <row r="47" spans="1:21" x14ac:dyDescent="0.25">
      <c r="A47" s="2" t="s">
        <v>393</v>
      </c>
      <c r="B47" s="71">
        <v>3</v>
      </c>
      <c r="C47" s="82">
        <v>2.67</v>
      </c>
      <c r="D47" s="72">
        <v>1</v>
      </c>
      <c r="E47" s="72">
        <v>0.67</v>
      </c>
      <c r="F47" s="72">
        <v>0.67</v>
      </c>
      <c r="G47" s="72">
        <v>0.33</v>
      </c>
      <c r="H47" s="72">
        <v>0</v>
      </c>
      <c r="I47" s="72">
        <v>0</v>
      </c>
      <c r="J47" s="72">
        <v>0</v>
      </c>
      <c r="K47" s="72">
        <v>0.33</v>
      </c>
      <c r="L47" s="72">
        <v>0</v>
      </c>
      <c r="M47" s="72">
        <v>0.67</v>
      </c>
      <c r="N47" s="72">
        <v>0</v>
      </c>
      <c r="O47" s="72">
        <v>0.67</v>
      </c>
      <c r="R47" s="4" t="str">
        <f t="shared" si="14"/>
        <v>Bet</v>
      </c>
      <c r="S47" s="4" t="str">
        <f t="shared" si="15"/>
        <v>No Bet</v>
      </c>
      <c r="T47" s="4" t="str">
        <f t="shared" si="16"/>
        <v>No Bet</v>
      </c>
      <c r="U47" s="4" t="str">
        <f t="shared" si="17"/>
        <v>No Bet</v>
      </c>
    </row>
    <row r="48" spans="1:21" x14ac:dyDescent="0.25">
      <c r="A48" s="2" t="s">
        <v>391</v>
      </c>
      <c r="B48" s="71">
        <v>3</v>
      </c>
      <c r="C48" s="82">
        <v>2.67</v>
      </c>
      <c r="D48" s="72">
        <v>1</v>
      </c>
      <c r="E48" s="72">
        <v>0.33</v>
      </c>
      <c r="F48" s="72">
        <v>0.33</v>
      </c>
      <c r="G48" s="72">
        <v>0.33</v>
      </c>
      <c r="H48" s="72">
        <v>0.33</v>
      </c>
      <c r="I48" s="72">
        <v>0.33</v>
      </c>
      <c r="J48" s="72">
        <v>0</v>
      </c>
      <c r="K48" s="72">
        <v>0.33</v>
      </c>
      <c r="L48" s="72">
        <v>0</v>
      </c>
      <c r="M48" s="72">
        <v>0.67</v>
      </c>
      <c r="N48" s="72">
        <v>0</v>
      </c>
      <c r="O48" s="72">
        <v>0.67</v>
      </c>
      <c r="R48" s="4" t="str">
        <f t="shared" si="14"/>
        <v>Bet</v>
      </c>
      <c r="S48" s="4" t="str">
        <f t="shared" si="15"/>
        <v>No Bet</v>
      </c>
      <c r="T48" s="4" t="str">
        <f t="shared" si="16"/>
        <v>No Bet</v>
      </c>
      <c r="U48" s="4" t="str">
        <f t="shared" si="17"/>
        <v>No Bet</v>
      </c>
    </row>
    <row r="49" spans="1:21" x14ac:dyDescent="0.25">
      <c r="A49" s="2" t="s">
        <v>387</v>
      </c>
      <c r="B49" s="71">
        <v>4</v>
      </c>
      <c r="C49" s="82">
        <v>2.5</v>
      </c>
      <c r="D49" s="72">
        <v>0.75</v>
      </c>
      <c r="E49" s="72">
        <v>0.75</v>
      </c>
      <c r="F49" s="72">
        <v>0.5</v>
      </c>
      <c r="G49" s="72">
        <v>0.25</v>
      </c>
      <c r="H49" s="72">
        <v>0.25</v>
      </c>
      <c r="I49" s="72">
        <v>0</v>
      </c>
      <c r="J49" s="72">
        <v>0</v>
      </c>
      <c r="K49" s="72">
        <v>0.75</v>
      </c>
      <c r="L49" s="72">
        <v>0.25</v>
      </c>
      <c r="M49" s="72">
        <v>0.25</v>
      </c>
      <c r="N49" s="72">
        <v>0</v>
      </c>
      <c r="O49" s="72">
        <v>0</v>
      </c>
      <c r="R49" s="4" t="str">
        <f t="shared" si="14"/>
        <v>No Bet</v>
      </c>
      <c r="S49" s="4" t="str">
        <f t="shared" si="15"/>
        <v>No Bet</v>
      </c>
      <c r="T49" s="4" t="str">
        <f t="shared" si="16"/>
        <v>No Bet</v>
      </c>
      <c r="U49" s="4" t="str">
        <f t="shared" si="17"/>
        <v>No Bet</v>
      </c>
    </row>
    <row r="50" spans="1:21" x14ac:dyDescent="0.25">
      <c r="A50" s="2" t="s">
        <v>400</v>
      </c>
      <c r="B50" s="71">
        <v>3</v>
      </c>
      <c r="C50" s="82">
        <v>2.33</v>
      </c>
      <c r="D50" s="72">
        <v>1</v>
      </c>
      <c r="E50" s="72">
        <v>0.67</v>
      </c>
      <c r="F50" s="72">
        <v>0.67</v>
      </c>
      <c r="G50" s="72">
        <v>0</v>
      </c>
      <c r="H50" s="72">
        <v>0</v>
      </c>
      <c r="I50" s="72">
        <v>0</v>
      </c>
      <c r="J50" s="72">
        <v>0</v>
      </c>
      <c r="K50" s="72">
        <v>0.33</v>
      </c>
      <c r="L50" s="72">
        <v>0.67</v>
      </c>
      <c r="M50" s="72">
        <v>0</v>
      </c>
      <c r="N50" s="72">
        <v>0.67</v>
      </c>
      <c r="O50" s="72">
        <v>0</v>
      </c>
      <c r="R50" s="4" t="str">
        <f t="shared" si="14"/>
        <v>Bet</v>
      </c>
      <c r="S50" s="4" t="str">
        <f t="shared" si="15"/>
        <v>No Bet</v>
      </c>
      <c r="T50" s="4" t="str">
        <f t="shared" si="16"/>
        <v>No Bet</v>
      </c>
      <c r="U50" s="4" t="str">
        <f t="shared" si="17"/>
        <v>No Bet</v>
      </c>
    </row>
    <row r="51" spans="1:21" x14ac:dyDescent="0.25">
      <c r="A51" s="2" t="s">
        <v>399</v>
      </c>
      <c r="B51" s="71">
        <v>4</v>
      </c>
      <c r="C51" s="82">
        <v>2.25</v>
      </c>
      <c r="D51" s="72">
        <v>0.75</v>
      </c>
      <c r="E51" s="72">
        <v>0.75</v>
      </c>
      <c r="F51" s="72">
        <v>0.75</v>
      </c>
      <c r="G51" s="72">
        <v>0</v>
      </c>
      <c r="H51" s="72">
        <v>0</v>
      </c>
      <c r="I51" s="72">
        <v>0</v>
      </c>
      <c r="J51" s="72">
        <v>0</v>
      </c>
      <c r="K51" s="72">
        <v>0.75</v>
      </c>
      <c r="L51" s="72">
        <v>0.25</v>
      </c>
      <c r="M51" s="72">
        <v>0.25</v>
      </c>
      <c r="N51" s="72">
        <v>0</v>
      </c>
      <c r="O51" s="72">
        <v>0</v>
      </c>
      <c r="R51" s="4" t="str">
        <f t="shared" si="14"/>
        <v>No Bet</v>
      </c>
      <c r="S51" s="4" t="str">
        <f t="shared" si="15"/>
        <v>No Bet</v>
      </c>
      <c r="T51" s="4" t="str">
        <f t="shared" si="16"/>
        <v>No Bet</v>
      </c>
      <c r="U51" s="4" t="str">
        <f t="shared" si="17"/>
        <v>No Bet</v>
      </c>
    </row>
    <row r="52" spans="1:21" x14ac:dyDescent="0.25">
      <c r="A52" s="2" t="s">
        <v>397</v>
      </c>
      <c r="B52" s="71">
        <v>4</v>
      </c>
      <c r="C52" s="82">
        <v>2</v>
      </c>
      <c r="D52" s="72">
        <v>1</v>
      </c>
      <c r="E52" s="72">
        <v>0.5</v>
      </c>
      <c r="F52" s="72">
        <v>0.25</v>
      </c>
      <c r="G52" s="72">
        <v>0.25</v>
      </c>
      <c r="H52" s="72">
        <v>0</v>
      </c>
      <c r="I52" s="72">
        <v>0</v>
      </c>
      <c r="J52" s="72">
        <v>0</v>
      </c>
      <c r="K52" s="72">
        <v>0.5</v>
      </c>
      <c r="L52" s="72">
        <v>0</v>
      </c>
      <c r="M52" s="72">
        <v>0.5</v>
      </c>
      <c r="N52" s="72">
        <v>0</v>
      </c>
      <c r="O52" s="72">
        <v>0.5</v>
      </c>
      <c r="R52" s="4" t="str">
        <f t="shared" si="14"/>
        <v>Bet</v>
      </c>
      <c r="S52" s="4" t="str">
        <f t="shared" si="15"/>
        <v>No Bet</v>
      </c>
      <c r="T52" s="4" t="str">
        <f t="shared" si="16"/>
        <v>No Bet</v>
      </c>
      <c r="U52" s="4" t="str">
        <f t="shared" si="17"/>
        <v>No Bet</v>
      </c>
    </row>
    <row r="53" spans="1:21" x14ac:dyDescent="0.25">
      <c r="A53" s="2" t="s">
        <v>390</v>
      </c>
      <c r="B53" s="71">
        <v>3</v>
      </c>
      <c r="C53" s="82">
        <v>2</v>
      </c>
      <c r="D53" s="72">
        <v>1</v>
      </c>
      <c r="E53" s="72">
        <v>0.33</v>
      </c>
      <c r="F53" s="72">
        <v>0.33</v>
      </c>
      <c r="G53" s="72">
        <v>0.33</v>
      </c>
      <c r="H53" s="72">
        <v>0</v>
      </c>
      <c r="I53" s="72">
        <v>0</v>
      </c>
      <c r="J53" s="72">
        <v>0</v>
      </c>
      <c r="K53" s="72">
        <v>0.33</v>
      </c>
      <c r="L53" s="72">
        <v>0.33</v>
      </c>
      <c r="M53" s="72">
        <v>0.33</v>
      </c>
      <c r="N53" s="72">
        <v>0.33</v>
      </c>
      <c r="O53" s="72">
        <v>0.33</v>
      </c>
      <c r="R53" s="4" t="str">
        <f t="shared" si="14"/>
        <v>Bet</v>
      </c>
      <c r="S53" s="4" t="str">
        <f t="shared" si="15"/>
        <v>No Bet</v>
      </c>
      <c r="T53" s="4" t="str">
        <f t="shared" si="16"/>
        <v>No Bet</v>
      </c>
      <c r="U53" s="4" t="str">
        <f t="shared" si="17"/>
        <v>No Bet</v>
      </c>
    </row>
    <row r="54" spans="1:21" x14ac:dyDescent="0.25">
      <c r="A54" s="2" t="s">
        <v>394</v>
      </c>
      <c r="B54" s="71">
        <v>3</v>
      </c>
      <c r="C54" s="82">
        <v>2</v>
      </c>
      <c r="D54" s="72">
        <v>0.67</v>
      </c>
      <c r="E54" s="72">
        <v>0.33</v>
      </c>
      <c r="F54" s="72">
        <v>0.33</v>
      </c>
      <c r="G54" s="72">
        <v>0.33</v>
      </c>
      <c r="H54" s="72">
        <v>0.33</v>
      </c>
      <c r="I54" s="72">
        <v>0</v>
      </c>
      <c r="J54" s="72">
        <v>0</v>
      </c>
      <c r="K54" s="72">
        <v>0.33</v>
      </c>
      <c r="L54" s="72">
        <v>0.33</v>
      </c>
      <c r="M54" s="72">
        <v>0.67</v>
      </c>
      <c r="N54" s="72">
        <v>0</v>
      </c>
      <c r="O54" s="72">
        <v>0.33</v>
      </c>
      <c r="R54" s="4" t="str">
        <f t="shared" si="14"/>
        <v>No Bet</v>
      </c>
      <c r="S54" s="4" t="str">
        <f t="shared" si="15"/>
        <v>No Bet</v>
      </c>
      <c r="T54" s="4" t="str">
        <f t="shared" si="16"/>
        <v>No Bet</v>
      </c>
      <c r="U54" s="4" t="str">
        <f t="shared" si="17"/>
        <v>No Bet</v>
      </c>
    </row>
    <row r="55" spans="1:21" x14ac:dyDescent="0.25">
      <c r="A55" s="2" t="s">
        <v>398</v>
      </c>
      <c r="B55" s="71">
        <v>4</v>
      </c>
      <c r="C55" s="82">
        <v>1.75</v>
      </c>
      <c r="D55" s="72">
        <v>1</v>
      </c>
      <c r="E55" s="72">
        <v>0.5</v>
      </c>
      <c r="F55" s="72">
        <v>0.25</v>
      </c>
      <c r="G55" s="72">
        <v>0</v>
      </c>
      <c r="H55" s="72">
        <v>0</v>
      </c>
      <c r="I55" s="72">
        <v>0</v>
      </c>
      <c r="J55" s="72">
        <v>0</v>
      </c>
      <c r="K55" s="72">
        <v>0.25</v>
      </c>
      <c r="L55" s="72">
        <v>0.25</v>
      </c>
      <c r="M55" s="72">
        <v>0.5</v>
      </c>
      <c r="N55" s="72">
        <v>0.25</v>
      </c>
      <c r="O55" s="72">
        <v>0.5</v>
      </c>
      <c r="R55" s="4" t="str">
        <f t="shared" si="14"/>
        <v>Bet</v>
      </c>
      <c r="S55" s="4" t="str">
        <f t="shared" si="15"/>
        <v>No Bet</v>
      </c>
      <c r="T55" s="4" t="str">
        <f t="shared" si="16"/>
        <v>No Bet</v>
      </c>
      <c r="U55" s="4" t="str">
        <f t="shared" si="17"/>
        <v>No Bet</v>
      </c>
    </row>
    <row r="56" spans="1:21" x14ac:dyDescent="0.25">
      <c r="A56" s="2" t="s">
        <v>395</v>
      </c>
      <c r="B56" s="71">
        <v>4</v>
      </c>
      <c r="C56" s="82">
        <v>1.75</v>
      </c>
      <c r="D56" s="72">
        <v>0.75</v>
      </c>
      <c r="E56" s="72">
        <v>0.5</v>
      </c>
      <c r="F56" s="72">
        <v>0.25</v>
      </c>
      <c r="G56" s="72">
        <v>0.25</v>
      </c>
      <c r="H56" s="72">
        <v>0</v>
      </c>
      <c r="I56" s="72">
        <v>0</v>
      </c>
      <c r="J56" s="72">
        <v>0</v>
      </c>
      <c r="K56" s="72">
        <v>0.5</v>
      </c>
      <c r="L56" s="72">
        <v>0.5</v>
      </c>
      <c r="M56" s="72">
        <v>0.25</v>
      </c>
      <c r="N56" s="72">
        <v>0.25</v>
      </c>
      <c r="O56" s="72">
        <v>0</v>
      </c>
      <c r="R56" s="4" t="str">
        <f t="shared" si="14"/>
        <v>No Bet</v>
      </c>
      <c r="S56" s="4" t="str">
        <f t="shared" si="15"/>
        <v>No Bet</v>
      </c>
      <c r="T56" s="4" t="str">
        <f t="shared" si="16"/>
        <v>No Bet</v>
      </c>
      <c r="U56" s="4" t="str">
        <f t="shared" si="17"/>
        <v>No Bet</v>
      </c>
    </row>
    <row r="57" spans="1:21" x14ac:dyDescent="0.25">
      <c r="A57" s="2" t="s">
        <v>401</v>
      </c>
      <c r="B57" s="71">
        <v>4</v>
      </c>
      <c r="C57" s="82">
        <v>1.5</v>
      </c>
      <c r="D57" s="72">
        <v>0.75</v>
      </c>
      <c r="E57" s="72">
        <v>0.5</v>
      </c>
      <c r="F57" s="72">
        <v>0.25</v>
      </c>
      <c r="G57" s="72">
        <v>0</v>
      </c>
      <c r="H57" s="72">
        <v>0</v>
      </c>
      <c r="I57" s="72">
        <v>0</v>
      </c>
      <c r="J57" s="72">
        <v>0</v>
      </c>
      <c r="K57" s="72">
        <v>0.5</v>
      </c>
      <c r="L57" s="72">
        <v>0.5</v>
      </c>
      <c r="M57" s="72">
        <v>0.25</v>
      </c>
      <c r="N57" s="72">
        <v>0.25</v>
      </c>
      <c r="O57" s="72">
        <v>0</v>
      </c>
      <c r="R57" s="4" t="str">
        <f t="shared" si="14"/>
        <v>No Bet</v>
      </c>
      <c r="S57" s="4" t="str">
        <f t="shared" si="15"/>
        <v>No Bet</v>
      </c>
      <c r="T57" s="4" t="str">
        <f t="shared" si="16"/>
        <v>No Bet</v>
      </c>
      <c r="U57" s="4" t="str">
        <f t="shared" si="17"/>
        <v>No Bet</v>
      </c>
    </row>
    <row r="58" spans="1:21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</row>
    <row r="59" spans="1:21" x14ac:dyDescent="0.25">
      <c r="A59" s="83" t="s">
        <v>40</v>
      </c>
      <c r="B59" s="57"/>
      <c r="C59" s="57"/>
      <c r="D59" s="84">
        <v>0.90900000000000003</v>
      </c>
      <c r="E59" s="84">
        <v>0.67300000000000004</v>
      </c>
      <c r="F59" s="84">
        <v>0.49099999999999999</v>
      </c>
      <c r="G59" s="84">
        <v>0.218</v>
      </c>
      <c r="H59" s="84">
        <v>7.2999999999999995E-2</v>
      </c>
      <c r="I59" s="84">
        <v>1.7999999999999999E-2</v>
      </c>
      <c r="J59" s="84">
        <v>0</v>
      </c>
      <c r="K59" s="84">
        <v>0.52700000000000002</v>
      </c>
      <c r="L59" s="84">
        <v>0.23599999999999999</v>
      </c>
      <c r="M59" s="84">
        <v>0.32700000000000001</v>
      </c>
      <c r="N59" s="84">
        <v>0.14499999999999999</v>
      </c>
      <c r="O59" s="84">
        <v>0.23599999999999999</v>
      </c>
    </row>
    <row r="60" spans="1:2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</row>
    <row r="61" spans="1:21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</row>
    <row r="62" spans="1:21" ht="23.25" customHeight="1" x14ac:dyDescent="0.25">
      <c r="A62" s="86" t="s">
        <v>43</v>
      </c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</row>
    <row r="63" spans="1:21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</row>
    <row r="64" spans="1:21" x14ac:dyDescent="0.25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</row>
    <row r="65" spans="1:16" ht="15" customHeight="1" x14ac:dyDescent="0.25">
      <c r="A65" s="58" t="s">
        <v>44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</row>
    <row r="66" spans="1:16" x14ac:dyDescent="0.25">
      <c r="A66" s="85" t="s">
        <v>1</v>
      </c>
      <c r="B66" s="81" t="s">
        <v>2</v>
      </c>
      <c r="C66" s="81" t="s">
        <v>3</v>
      </c>
      <c r="D66" s="81" t="s">
        <v>4</v>
      </c>
      <c r="E66" s="81" t="s">
        <v>5</v>
      </c>
      <c r="F66" s="81" t="s">
        <v>6</v>
      </c>
      <c r="G66" s="81" t="s">
        <v>7</v>
      </c>
      <c r="H66" s="81" t="s">
        <v>8</v>
      </c>
      <c r="I66" s="81" t="s">
        <v>9</v>
      </c>
      <c r="J66" s="81" t="s">
        <v>10</v>
      </c>
      <c r="K66" s="81" t="s">
        <v>11</v>
      </c>
      <c r="L66" s="81" t="s">
        <v>12</v>
      </c>
      <c r="M66" s="81" t="s">
        <v>13</v>
      </c>
      <c r="N66" s="81" t="s">
        <v>14</v>
      </c>
      <c r="O66" s="81" t="s">
        <v>15</v>
      </c>
    </row>
    <row r="67" spans="1:16" x14ac:dyDescent="0.25">
      <c r="A67" s="85"/>
      <c r="B67" s="2" t="s">
        <v>387</v>
      </c>
      <c r="C67" s="71">
        <v>7</v>
      </c>
      <c r="D67" s="82">
        <v>1.71</v>
      </c>
      <c r="E67" s="72">
        <v>0.86</v>
      </c>
      <c r="F67" s="72">
        <v>0.43</v>
      </c>
      <c r="G67" s="72">
        <v>0.28999999999999998</v>
      </c>
      <c r="H67" s="72">
        <v>0.14000000000000001</v>
      </c>
      <c r="I67" s="72">
        <v>0</v>
      </c>
      <c r="J67" s="72">
        <v>0</v>
      </c>
      <c r="K67" s="72">
        <v>0</v>
      </c>
      <c r="L67" s="72">
        <v>0.28999999999999998</v>
      </c>
      <c r="M67" s="72">
        <v>0.43</v>
      </c>
      <c r="N67" s="72">
        <v>0.43</v>
      </c>
      <c r="O67" s="72">
        <v>0.28999999999999998</v>
      </c>
      <c r="P67" s="72">
        <v>0.28999999999999998</v>
      </c>
    </row>
    <row r="68" spans="1:16" x14ac:dyDescent="0.25">
      <c r="A68" s="2" t="s">
        <v>388</v>
      </c>
      <c r="B68" s="71">
        <v>7</v>
      </c>
      <c r="C68" s="82">
        <v>1.57</v>
      </c>
      <c r="D68" s="72">
        <v>1</v>
      </c>
      <c r="E68" s="72">
        <v>0.43</v>
      </c>
      <c r="F68" s="72">
        <v>0.14000000000000001</v>
      </c>
      <c r="G68" s="72">
        <v>0</v>
      </c>
      <c r="H68" s="72">
        <v>0</v>
      </c>
      <c r="I68" s="72">
        <v>0</v>
      </c>
      <c r="J68" s="72">
        <v>0</v>
      </c>
      <c r="K68" s="72">
        <v>0.28999999999999998</v>
      </c>
      <c r="L68" s="72">
        <v>0.43</v>
      </c>
      <c r="M68" s="72">
        <v>0.28999999999999998</v>
      </c>
      <c r="N68" s="72">
        <v>0.43</v>
      </c>
      <c r="O68" s="72">
        <v>0.28999999999999998</v>
      </c>
    </row>
    <row r="69" spans="1:16" x14ac:dyDescent="0.25">
      <c r="A69" s="2" t="s">
        <v>386</v>
      </c>
      <c r="B69" s="71">
        <v>7</v>
      </c>
      <c r="C69" s="82">
        <v>1.43</v>
      </c>
      <c r="D69" s="72">
        <v>0.86</v>
      </c>
      <c r="E69" s="72">
        <v>0.43</v>
      </c>
      <c r="F69" s="72">
        <v>0.14000000000000001</v>
      </c>
      <c r="G69" s="72">
        <v>0</v>
      </c>
      <c r="H69" s="72">
        <v>0</v>
      </c>
      <c r="I69" s="72">
        <v>0</v>
      </c>
      <c r="J69" s="72">
        <v>0</v>
      </c>
      <c r="K69" s="72">
        <v>0.14000000000000001</v>
      </c>
      <c r="L69" s="72">
        <v>0.71</v>
      </c>
      <c r="M69" s="72">
        <v>0.28999999999999998</v>
      </c>
      <c r="N69" s="72">
        <v>0.56999999999999995</v>
      </c>
      <c r="O69" s="72">
        <v>0.14000000000000001</v>
      </c>
    </row>
    <row r="70" spans="1:16" x14ac:dyDescent="0.25">
      <c r="A70" s="2" t="s">
        <v>391</v>
      </c>
      <c r="B70" s="71">
        <v>7</v>
      </c>
      <c r="C70" s="82">
        <v>1.43</v>
      </c>
      <c r="D70" s="72">
        <v>0.86</v>
      </c>
      <c r="E70" s="72">
        <v>0.28999999999999998</v>
      </c>
      <c r="F70" s="72">
        <v>0.14000000000000001</v>
      </c>
      <c r="G70" s="72">
        <v>0.14000000000000001</v>
      </c>
      <c r="H70" s="72">
        <v>0</v>
      </c>
      <c r="I70" s="72">
        <v>0</v>
      </c>
      <c r="J70" s="72">
        <v>0</v>
      </c>
      <c r="K70" s="72">
        <v>0.28999999999999998</v>
      </c>
      <c r="L70" s="72">
        <v>0.28999999999999998</v>
      </c>
      <c r="M70" s="72">
        <v>0.56999999999999995</v>
      </c>
      <c r="N70" s="72">
        <v>0.14000000000000001</v>
      </c>
      <c r="O70" s="72">
        <v>0.43</v>
      </c>
    </row>
    <row r="71" spans="1:16" x14ac:dyDescent="0.25">
      <c r="A71" s="2" t="s">
        <v>389</v>
      </c>
      <c r="B71" s="71">
        <v>7</v>
      </c>
      <c r="C71" s="82">
        <v>1.29</v>
      </c>
      <c r="D71" s="72">
        <v>0.71</v>
      </c>
      <c r="E71" s="72">
        <v>0.43</v>
      </c>
      <c r="F71" s="72">
        <v>0.14000000000000001</v>
      </c>
      <c r="G71" s="72">
        <v>0</v>
      </c>
      <c r="H71" s="72">
        <v>0</v>
      </c>
      <c r="I71" s="72">
        <v>0</v>
      </c>
      <c r="J71" s="72">
        <v>0</v>
      </c>
      <c r="K71" s="72">
        <v>0.28999999999999998</v>
      </c>
      <c r="L71" s="72">
        <v>0.56999999999999995</v>
      </c>
      <c r="M71" s="72">
        <v>0.43</v>
      </c>
      <c r="N71" s="72">
        <v>0.28999999999999998</v>
      </c>
      <c r="O71" s="72">
        <v>0.14000000000000001</v>
      </c>
    </row>
    <row r="72" spans="1:16" x14ac:dyDescent="0.25">
      <c r="A72" s="2" t="s">
        <v>395</v>
      </c>
      <c r="B72" s="71">
        <v>7</v>
      </c>
      <c r="C72" s="82">
        <v>1.29</v>
      </c>
      <c r="D72" s="72">
        <v>0.71</v>
      </c>
      <c r="E72" s="72">
        <v>0.28999999999999998</v>
      </c>
      <c r="F72" s="72">
        <v>0.14000000000000001</v>
      </c>
      <c r="G72" s="72">
        <v>0.14000000000000001</v>
      </c>
      <c r="H72" s="72">
        <v>0</v>
      </c>
      <c r="I72" s="72">
        <v>0</v>
      </c>
      <c r="J72" s="72">
        <v>0</v>
      </c>
      <c r="K72" s="72">
        <v>0.28999999999999998</v>
      </c>
      <c r="L72" s="72">
        <v>0.56999999999999995</v>
      </c>
      <c r="M72" s="72">
        <v>0.43</v>
      </c>
      <c r="N72" s="72">
        <v>0.28999999999999998</v>
      </c>
      <c r="O72" s="72">
        <v>0.14000000000000001</v>
      </c>
    </row>
    <row r="73" spans="1:16" x14ac:dyDescent="0.25">
      <c r="A73" s="2" t="s">
        <v>394</v>
      </c>
      <c r="B73" s="71">
        <v>7</v>
      </c>
      <c r="C73" s="82">
        <v>1.29</v>
      </c>
      <c r="D73" s="72">
        <v>0.43</v>
      </c>
      <c r="E73" s="72">
        <v>0.43</v>
      </c>
      <c r="F73" s="72">
        <v>0.28999999999999998</v>
      </c>
      <c r="G73" s="72">
        <v>0.14000000000000001</v>
      </c>
      <c r="H73" s="72">
        <v>0</v>
      </c>
      <c r="I73" s="72">
        <v>0</v>
      </c>
      <c r="J73" s="72">
        <v>0</v>
      </c>
      <c r="K73" s="72">
        <v>0.28999999999999998</v>
      </c>
      <c r="L73" s="72">
        <v>0.71</v>
      </c>
      <c r="M73" s="72">
        <v>0.56999999999999995</v>
      </c>
      <c r="N73" s="72">
        <v>0.14000000000000001</v>
      </c>
      <c r="O73" s="72">
        <v>0</v>
      </c>
    </row>
    <row r="74" spans="1:16" x14ac:dyDescent="0.25">
      <c r="A74" s="2" t="s">
        <v>393</v>
      </c>
      <c r="B74" s="71">
        <v>6</v>
      </c>
      <c r="C74" s="82">
        <v>1.17</v>
      </c>
      <c r="D74" s="72">
        <v>0.83</v>
      </c>
      <c r="E74" s="72">
        <v>0.33</v>
      </c>
      <c r="F74" s="72">
        <v>0</v>
      </c>
      <c r="G74" s="72">
        <v>0</v>
      </c>
      <c r="H74" s="72">
        <v>0</v>
      </c>
      <c r="I74" s="72">
        <v>0</v>
      </c>
      <c r="J74" s="72">
        <v>0</v>
      </c>
      <c r="K74" s="72">
        <v>0.33</v>
      </c>
      <c r="L74" s="72">
        <v>0.17</v>
      </c>
      <c r="M74" s="72">
        <v>0.67</v>
      </c>
      <c r="N74" s="72">
        <v>0</v>
      </c>
      <c r="O74" s="72">
        <v>0.5</v>
      </c>
    </row>
    <row r="75" spans="1:16" x14ac:dyDescent="0.25">
      <c r="A75" s="2" t="s">
        <v>398</v>
      </c>
      <c r="B75" s="71">
        <v>7</v>
      </c>
      <c r="C75" s="82">
        <v>1.1399999999999999</v>
      </c>
      <c r="D75" s="72">
        <v>0.86</v>
      </c>
      <c r="E75" s="72">
        <v>0.28999999999999998</v>
      </c>
      <c r="F75" s="72">
        <v>0</v>
      </c>
      <c r="G75" s="72">
        <v>0</v>
      </c>
      <c r="H75" s="72">
        <v>0</v>
      </c>
      <c r="I75" s="72">
        <v>0</v>
      </c>
      <c r="J75" s="72">
        <v>0</v>
      </c>
      <c r="K75" s="72">
        <v>0.14000000000000001</v>
      </c>
      <c r="L75" s="72">
        <v>0.28999999999999998</v>
      </c>
      <c r="M75" s="72">
        <v>0.71</v>
      </c>
      <c r="N75" s="72">
        <v>0.14000000000000001</v>
      </c>
      <c r="O75" s="72">
        <v>0.56999999999999995</v>
      </c>
    </row>
    <row r="76" spans="1:16" x14ac:dyDescent="0.25">
      <c r="A76" s="2" t="s">
        <v>390</v>
      </c>
      <c r="B76" s="71">
        <v>7</v>
      </c>
      <c r="C76" s="82">
        <v>1.1399999999999999</v>
      </c>
      <c r="D76" s="72">
        <v>0.56999999999999995</v>
      </c>
      <c r="E76" s="72">
        <v>0.43</v>
      </c>
      <c r="F76" s="72">
        <v>0.14000000000000001</v>
      </c>
      <c r="G76" s="72">
        <v>0</v>
      </c>
      <c r="H76" s="72">
        <v>0</v>
      </c>
      <c r="I76" s="72">
        <v>0</v>
      </c>
      <c r="J76" s="72">
        <v>0</v>
      </c>
      <c r="K76" s="72">
        <v>0.14000000000000001</v>
      </c>
      <c r="L76" s="72">
        <v>0.56999999999999995</v>
      </c>
      <c r="M76" s="72">
        <v>0.71</v>
      </c>
      <c r="N76" s="72">
        <v>0.14000000000000001</v>
      </c>
      <c r="O76" s="72">
        <v>0.28999999999999998</v>
      </c>
    </row>
    <row r="77" spans="1:16" x14ac:dyDescent="0.25">
      <c r="A77" s="2" t="s">
        <v>392</v>
      </c>
      <c r="B77" s="71">
        <v>6</v>
      </c>
      <c r="C77" s="82">
        <v>1</v>
      </c>
      <c r="D77" s="72">
        <v>0.67</v>
      </c>
      <c r="E77" s="72">
        <v>0.33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0.17</v>
      </c>
      <c r="L77" s="72">
        <v>0.67</v>
      </c>
      <c r="M77" s="72">
        <v>0.5</v>
      </c>
      <c r="N77" s="72">
        <v>0.33</v>
      </c>
      <c r="O77" s="72">
        <v>0.17</v>
      </c>
    </row>
    <row r="78" spans="1:16" x14ac:dyDescent="0.25">
      <c r="A78" s="2" t="s">
        <v>396</v>
      </c>
      <c r="B78" s="71">
        <v>7</v>
      </c>
      <c r="C78" s="82">
        <v>0.86</v>
      </c>
      <c r="D78" s="72">
        <v>0.56999999999999995</v>
      </c>
      <c r="E78" s="72">
        <v>0.28999999999999998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</v>
      </c>
      <c r="L78" s="72">
        <v>0.43</v>
      </c>
      <c r="M78" s="72">
        <v>1</v>
      </c>
      <c r="N78" s="72">
        <v>0</v>
      </c>
      <c r="O78" s="72">
        <v>0.56999999999999995</v>
      </c>
    </row>
    <row r="79" spans="1:16" x14ac:dyDescent="0.25">
      <c r="A79" s="2" t="s">
        <v>401</v>
      </c>
      <c r="B79" s="71">
        <v>7</v>
      </c>
      <c r="C79" s="82">
        <v>0.71</v>
      </c>
      <c r="D79" s="72">
        <v>0.43</v>
      </c>
      <c r="E79" s="72">
        <v>0.28999999999999998</v>
      </c>
      <c r="F79" s="72">
        <v>0</v>
      </c>
      <c r="G79" s="72">
        <v>0</v>
      </c>
      <c r="H79" s="72">
        <v>0</v>
      </c>
      <c r="I79" s="72">
        <v>0</v>
      </c>
      <c r="J79" s="72">
        <v>0</v>
      </c>
      <c r="K79" s="72">
        <v>0.28999999999999998</v>
      </c>
      <c r="L79" s="72">
        <v>0.71</v>
      </c>
      <c r="M79" s="72">
        <v>0.56999999999999995</v>
      </c>
      <c r="N79" s="72">
        <v>0.14000000000000001</v>
      </c>
      <c r="O79" s="72">
        <v>0</v>
      </c>
    </row>
    <row r="80" spans="1:16" x14ac:dyDescent="0.25">
      <c r="A80" s="2" t="s">
        <v>397</v>
      </c>
      <c r="B80" s="71">
        <v>7</v>
      </c>
      <c r="C80" s="82">
        <v>0.56999999999999995</v>
      </c>
      <c r="D80" s="72">
        <v>0.28999999999999998</v>
      </c>
      <c r="E80" s="72">
        <v>0.28999999999999998</v>
      </c>
      <c r="F80" s="72">
        <v>0</v>
      </c>
      <c r="G80" s="72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0.86</v>
      </c>
      <c r="M80" s="72">
        <v>0.86</v>
      </c>
      <c r="N80" s="72">
        <v>0.14000000000000001</v>
      </c>
      <c r="O80" s="72">
        <v>0.14000000000000001</v>
      </c>
    </row>
    <row r="81" spans="1:16" x14ac:dyDescent="0.25">
      <c r="A81" s="2" t="s">
        <v>399</v>
      </c>
      <c r="B81" s="71">
        <v>7</v>
      </c>
      <c r="C81" s="82">
        <v>0.56999999999999995</v>
      </c>
      <c r="D81" s="72">
        <v>0.56999999999999995</v>
      </c>
      <c r="E81" s="72">
        <v>0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0.71</v>
      </c>
      <c r="M81" s="72">
        <v>0.71</v>
      </c>
      <c r="N81" s="72">
        <v>0.28999999999999998</v>
      </c>
      <c r="O81" s="72">
        <v>0.28999999999999998</v>
      </c>
    </row>
    <row r="82" spans="1:16" x14ac:dyDescent="0.25">
      <c r="A82" s="2" t="s">
        <v>400</v>
      </c>
      <c r="B82" s="71">
        <v>7</v>
      </c>
      <c r="C82" s="82">
        <v>0.56999999999999995</v>
      </c>
      <c r="D82" s="72">
        <v>0.56999999999999995</v>
      </c>
      <c r="E82" s="72">
        <v>0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</v>
      </c>
      <c r="L82" s="72">
        <v>1</v>
      </c>
      <c r="M82" s="72">
        <v>0.43</v>
      </c>
      <c r="N82" s="72">
        <v>0.56999999999999995</v>
      </c>
      <c r="O82" s="72">
        <v>0</v>
      </c>
    </row>
    <row r="83" spans="1:16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</row>
    <row r="84" spans="1:16" x14ac:dyDescent="0.25">
      <c r="A84" s="83" t="s">
        <v>40</v>
      </c>
      <c r="B84" s="57"/>
      <c r="C84" s="57"/>
      <c r="D84" s="84">
        <v>0.67300000000000004</v>
      </c>
      <c r="E84" s="84">
        <v>0.309</v>
      </c>
      <c r="F84" s="84">
        <v>9.0999999999999998E-2</v>
      </c>
      <c r="G84" s="84">
        <v>3.5999999999999997E-2</v>
      </c>
      <c r="H84" s="84">
        <v>0</v>
      </c>
      <c r="I84" s="84">
        <v>0</v>
      </c>
      <c r="J84" s="84">
        <v>0</v>
      </c>
      <c r="K84" s="84">
        <v>0.182</v>
      </c>
      <c r="L84" s="84">
        <v>0.57299999999999995</v>
      </c>
      <c r="M84" s="84">
        <v>0.57299999999999995</v>
      </c>
      <c r="N84" s="84">
        <v>0.245</v>
      </c>
      <c r="O84" s="84">
        <v>0.245</v>
      </c>
    </row>
    <row r="85" spans="1:16" x14ac:dyDescent="0.25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</row>
    <row r="86" spans="1:16" ht="15" customHeight="1" x14ac:dyDescent="0.25">
      <c r="A86" s="58" t="s">
        <v>45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</row>
    <row r="87" spans="1:16" x14ac:dyDescent="0.25">
      <c r="A87" s="85" t="s">
        <v>41</v>
      </c>
      <c r="B87" s="81" t="s">
        <v>2</v>
      </c>
      <c r="C87" s="81" t="s">
        <v>3</v>
      </c>
      <c r="D87" s="81" t="s">
        <v>4</v>
      </c>
      <c r="E87" s="81" t="s">
        <v>5</v>
      </c>
      <c r="F87" s="81" t="s">
        <v>6</v>
      </c>
      <c r="G87" s="81" t="s">
        <v>7</v>
      </c>
      <c r="H87" s="81" t="s">
        <v>8</v>
      </c>
      <c r="I87" s="81" t="s">
        <v>9</v>
      </c>
      <c r="J87" s="81" t="s">
        <v>10</v>
      </c>
      <c r="K87" s="81" t="s">
        <v>11</v>
      </c>
      <c r="L87" s="81" t="s">
        <v>12</v>
      </c>
      <c r="M87" s="81" t="s">
        <v>13</v>
      </c>
      <c r="N87" s="81" t="s">
        <v>14</v>
      </c>
      <c r="O87" s="81" t="s">
        <v>15</v>
      </c>
    </row>
    <row r="88" spans="1:16" x14ac:dyDescent="0.25">
      <c r="A88" s="85"/>
      <c r="B88" s="2" t="s">
        <v>387</v>
      </c>
      <c r="C88" s="71">
        <v>3</v>
      </c>
      <c r="D88" s="82">
        <v>2</v>
      </c>
      <c r="E88" s="72">
        <v>1</v>
      </c>
      <c r="F88" s="72">
        <v>0.33</v>
      </c>
      <c r="G88" s="72">
        <v>0.33</v>
      </c>
      <c r="H88" s="72">
        <v>0.33</v>
      </c>
      <c r="I88" s="72">
        <v>0</v>
      </c>
      <c r="J88" s="72">
        <v>0</v>
      </c>
      <c r="K88" s="72">
        <v>0</v>
      </c>
      <c r="L88" s="72">
        <v>0.33</v>
      </c>
      <c r="M88" s="72">
        <v>0.33</v>
      </c>
      <c r="N88" s="72">
        <v>0.33</v>
      </c>
      <c r="O88" s="72">
        <v>0.33</v>
      </c>
      <c r="P88" s="72">
        <v>0.33</v>
      </c>
    </row>
    <row r="89" spans="1:16" x14ac:dyDescent="0.25">
      <c r="A89" s="2" t="s">
        <v>386</v>
      </c>
      <c r="B89" s="71">
        <v>3</v>
      </c>
      <c r="C89" s="82">
        <v>1.67</v>
      </c>
      <c r="D89" s="72">
        <v>0.67</v>
      </c>
      <c r="E89" s="72">
        <v>0.67</v>
      </c>
      <c r="F89" s="72">
        <v>0.33</v>
      </c>
      <c r="G89" s="72">
        <v>0</v>
      </c>
      <c r="H89" s="72">
        <v>0</v>
      </c>
      <c r="I89" s="72">
        <v>0</v>
      </c>
      <c r="J89" s="72">
        <v>0</v>
      </c>
      <c r="K89" s="72">
        <v>0.33</v>
      </c>
      <c r="L89" s="72">
        <v>0.67</v>
      </c>
      <c r="M89" s="72">
        <v>0.33</v>
      </c>
      <c r="N89" s="72">
        <v>0.33</v>
      </c>
      <c r="O89" s="72">
        <v>0</v>
      </c>
    </row>
    <row r="90" spans="1:16" x14ac:dyDescent="0.25">
      <c r="A90" s="2" t="s">
        <v>390</v>
      </c>
      <c r="B90" s="71">
        <v>4</v>
      </c>
      <c r="C90" s="82">
        <v>1.5</v>
      </c>
      <c r="D90" s="72">
        <v>0.75</v>
      </c>
      <c r="E90" s="72">
        <v>0.5</v>
      </c>
      <c r="F90" s="72">
        <v>0.25</v>
      </c>
      <c r="G90" s="72">
        <v>0</v>
      </c>
      <c r="H90" s="72">
        <v>0</v>
      </c>
      <c r="I90" s="72">
        <v>0</v>
      </c>
      <c r="J90" s="72">
        <v>0</v>
      </c>
      <c r="K90" s="72">
        <v>0.25</v>
      </c>
      <c r="L90" s="72">
        <v>0.5</v>
      </c>
      <c r="M90" s="72">
        <v>0.5</v>
      </c>
      <c r="N90" s="72">
        <v>0.25</v>
      </c>
      <c r="O90" s="72">
        <v>0.25</v>
      </c>
    </row>
    <row r="91" spans="1:16" x14ac:dyDescent="0.25">
      <c r="A91" s="2" t="s">
        <v>394</v>
      </c>
      <c r="B91" s="71">
        <v>4</v>
      </c>
      <c r="C91" s="82">
        <v>1.5</v>
      </c>
      <c r="D91" s="72">
        <v>0.5</v>
      </c>
      <c r="E91" s="72">
        <v>0.5</v>
      </c>
      <c r="F91" s="72">
        <v>0.25</v>
      </c>
      <c r="G91" s="72">
        <v>0.25</v>
      </c>
      <c r="H91" s="72">
        <v>0</v>
      </c>
      <c r="I91" s="72">
        <v>0</v>
      </c>
      <c r="J91" s="72">
        <v>0</v>
      </c>
      <c r="K91" s="72">
        <v>0.25</v>
      </c>
      <c r="L91" s="72">
        <v>0.75</v>
      </c>
      <c r="M91" s="72">
        <v>0.5</v>
      </c>
      <c r="N91" s="72">
        <v>0.25</v>
      </c>
      <c r="O91" s="72">
        <v>0</v>
      </c>
    </row>
    <row r="92" spans="1:16" x14ac:dyDescent="0.25">
      <c r="A92" s="2" t="s">
        <v>398</v>
      </c>
      <c r="B92" s="71">
        <v>3</v>
      </c>
      <c r="C92" s="82">
        <v>1.33</v>
      </c>
      <c r="D92" s="72">
        <v>1</v>
      </c>
      <c r="E92" s="72">
        <v>0.33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0.33</v>
      </c>
      <c r="L92" s="72">
        <v>0</v>
      </c>
      <c r="M92" s="72">
        <v>0.67</v>
      </c>
      <c r="N92" s="72">
        <v>0</v>
      </c>
      <c r="O92" s="72">
        <v>0.67</v>
      </c>
    </row>
    <row r="93" spans="1:16" x14ac:dyDescent="0.25">
      <c r="A93" s="2" t="s">
        <v>388</v>
      </c>
      <c r="B93" s="71">
        <v>3</v>
      </c>
      <c r="C93" s="82">
        <v>1.33</v>
      </c>
      <c r="D93" s="72">
        <v>1</v>
      </c>
      <c r="E93" s="72">
        <v>0.33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0.67</v>
      </c>
      <c r="M93" s="72">
        <v>0.33</v>
      </c>
      <c r="N93" s="72">
        <v>0.67</v>
      </c>
      <c r="O93" s="72">
        <v>0.33</v>
      </c>
    </row>
    <row r="94" spans="1:16" x14ac:dyDescent="0.25">
      <c r="A94" s="2" t="s">
        <v>395</v>
      </c>
      <c r="B94" s="71">
        <v>3</v>
      </c>
      <c r="C94" s="82">
        <v>1.33</v>
      </c>
      <c r="D94" s="72">
        <v>1</v>
      </c>
      <c r="E94" s="72">
        <v>0.33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0.33</v>
      </c>
      <c r="L94" s="72">
        <v>0.33</v>
      </c>
      <c r="M94" s="72">
        <v>0.33</v>
      </c>
      <c r="N94" s="72">
        <v>0.33</v>
      </c>
      <c r="O94" s="72">
        <v>0.33</v>
      </c>
    </row>
    <row r="95" spans="1:16" x14ac:dyDescent="0.25">
      <c r="A95" s="2" t="s">
        <v>391</v>
      </c>
      <c r="B95" s="71">
        <v>4</v>
      </c>
      <c r="C95" s="82">
        <v>1.25</v>
      </c>
      <c r="D95" s="72">
        <v>1</v>
      </c>
      <c r="E95" s="72">
        <v>0.25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0.25</v>
      </c>
      <c r="L95" s="72">
        <v>0.25</v>
      </c>
      <c r="M95" s="72">
        <v>0.5</v>
      </c>
      <c r="N95" s="72">
        <v>0.25</v>
      </c>
      <c r="O95" s="72">
        <v>0.5</v>
      </c>
    </row>
    <row r="96" spans="1:16" x14ac:dyDescent="0.25">
      <c r="A96" s="2" t="s">
        <v>389</v>
      </c>
      <c r="B96" s="71">
        <v>4</v>
      </c>
      <c r="C96" s="82">
        <v>1</v>
      </c>
      <c r="D96" s="72">
        <v>0.5</v>
      </c>
      <c r="E96" s="72">
        <v>0.25</v>
      </c>
      <c r="F96" s="72">
        <v>0.25</v>
      </c>
      <c r="G96" s="72">
        <v>0</v>
      </c>
      <c r="H96" s="72">
        <v>0</v>
      </c>
      <c r="I96" s="72">
        <v>0</v>
      </c>
      <c r="J96" s="72">
        <v>0</v>
      </c>
      <c r="K96" s="72">
        <v>0.25</v>
      </c>
      <c r="L96" s="72">
        <v>0.75</v>
      </c>
      <c r="M96" s="72">
        <v>0.5</v>
      </c>
      <c r="N96" s="72">
        <v>0.25</v>
      </c>
      <c r="O96" s="72">
        <v>0</v>
      </c>
    </row>
    <row r="97" spans="1:16" x14ac:dyDescent="0.25">
      <c r="A97" s="2" t="s">
        <v>393</v>
      </c>
      <c r="B97" s="71">
        <v>3</v>
      </c>
      <c r="C97" s="82">
        <v>1</v>
      </c>
      <c r="D97" s="72">
        <v>0.67</v>
      </c>
      <c r="E97" s="72">
        <v>0.33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0.33</v>
      </c>
      <c r="L97" s="72">
        <v>0.33</v>
      </c>
      <c r="M97" s="72">
        <v>0.67</v>
      </c>
      <c r="N97" s="72">
        <v>0</v>
      </c>
      <c r="O97" s="72">
        <v>0.33</v>
      </c>
    </row>
    <row r="98" spans="1:16" x14ac:dyDescent="0.25">
      <c r="A98" s="2" t="s">
        <v>396</v>
      </c>
      <c r="B98" s="71">
        <v>4</v>
      </c>
      <c r="C98" s="82">
        <v>0.75</v>
      </c>
      <c r="D98" s="72">
        <v>0.5</v>
      </c>
      <c r="E98" s="72">
        <v>0.25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0.5</v>
      </c>
      <c r="M98" s="72">
        <v>1</v>
      </c>
      <c r="N98" s="72">
        <v>0</v>
      </c>
      <c r="O98" s="72">
        <v>0.5</v>
      </c>
    </row>
    <row r="99" spans="1:16" x14ac:dyDescent="0.25">
      <c r="A99" s="2" t="s">
        <v>392</v>
      </c>
      <c r="B99" s="71">
        <v>4</v>
      </c>
      <c r="C99" s="82">
        <v>0.75</v>
      </c>
      <c r="D99" s="72">
        <v>0.5</v>
      </c>
      <c r="E99" s="72">
        <v>0.25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1</v>
      </c>
      <c r="M99" s="72">
        <v>0.5</v>
      </c>
      <c r="N99" s="72">
        <v>0.5</v>
      </c>
      <c r="O99" s="72">
        <v>0</v>
      </c>
    </row>
    <row r="100" spans="1:16" x14ac:dyDescent="0.25">
      <c r="A100" s="2" t="s">
        <v>397</v>
      </c>
      <c r="B100" s="71">
        <v>3</v>
      </c>
      <c r="C100" s="82">
        <v>0.67</v>
      </c>
      <c r="D100" s="72">
        <v>0.33</v>
      </c>
      <c r="E100" s="72">
        <v>0.33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1</v>
      </c>
      <c r="M100" s="72">
        <v>0.67</v>
      </c>
      <c r="N100" s="72">
        <v>0.33</v>
      </c>
      <c r="O100" s="72">
        <v>0</v>
      </c>
    </row>
    <row r="101" spans="1:16" x14ac:dyDescent="0.25">
      <c r="A101" s="2" t="s">
        <v>399</v>
      </c>
      <c r="B101" s="71">
        <v>3</v>
      </c>
      <c r="C101" s="82">
        <v>0.67</v>
      </c>
      <c r="D101" s="72">
        <v>0.67</v>
      </c>
      <c r="E101" s="72">
        <v>0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0.67</v>
      </c>
      <c r="M101" s="72">
        <v>0.67</v>
      </c>
      <c r="N101" s="72">
        <v>0.33</v>
      </c>
      <c r="O101" s="72">
        <v>0.33</v>
      </c>
    </row>
    <row r="102" spans="1:16" x14ac:dyDescent="0.25">
      <c r="A102" s="2" t="s">
        <v>401</v>
      </c>
      <c r="B102" s="71">
        <v>3</v>
      </c>
      <c r="C102" s="82">
        <v>0.67</v>
      </c>
      <c r="D102" s="72">
        <v>0.33</v>
      </c>
      <c r="E102" s="72">
        <v>0.33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0.33</v>
      </c>
      <c r="L102" s="72">
        <v>0.67</v>
      </c>
      <c r="M102" s="72">
        <v>0.67</v>
      </c>
      <c r="N102" s="72">
        <v>0</v>
      </c>
      <c r="O102" s="72">
        <v>0</v>
      </c>
    </row>
    <row r="103" spans="1:16" x14ac:dyDescent="0.25">
      <c r="A103" s="2" t="s">
        <v>400</v>
      </c>
      <c r="B103" s="71">
        <v>4</v>
      </c>
      <c r="C103" s="82">
        <v>0.5</v>
      </c>
      <c r="D103" s="72">
        <v>0.5</v>
      </c>
      <c r="E103" s="72">
        <v>0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1</v>
      </c>
      <c r="M103" s="72">
        <v>0.5</v>
      </c>
      <c r="N103" s="72">
        <v>0.5</v>
      </c>
      <c r="O103" s="72">
        <v>0</v>
      </c>
    </row>
    <row r="104" spans="1:16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</row>
    <row r="105" spans="1:16" x14ac:dyDescent="0.25">
      <c r="A105" s="83" t="s">
        <v>40</v>
      </c>
      <c r="B105" s="57"/>
      <c r="C105" s="57"/>
      <c r="D105" s="84">
        <v>0.67300000000000004</v>
      </c>
      <c r="E105" s="84">
        <v>0.309</v>
      </c>
      <c r="F105" s="84">
        <v>9.0999999999999998E-2</v>
      </c>
      <c r="G105" s="84">
        <v>3.5999999999999997E-2</v>
      </c>
      <c r="H105" s="84">
        <v>0</v>
      </c>
      <c r="I105" s="84">
        <v>0</v>
      </c>
      <c r="J105" s="84">
        <v>0</v>
      </c>
      <c r="K105" s="84">
        <v>0.182</v>
      </c>
      <c r="L105" s="84">
        <v>0.6</v>
      </c>
      <c r="M105" s="84">
        <v>0.54500000000000004</v>
      </c>
      <c r="N105" s="84">
        <v>0.27300000000000002</v>
      </c>
      <c r="O105" s="84">
        <v>0.218</v>
      </c>
    </row>
    <row r="106" spans="1:16" x14ac:dyDescent="0.25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1:16" ht="15" customHeight="1" x14ac:dyDescent="0.25">
      <c r="A107" s="58" t="s">
        <v>46</v>
      </c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</row>
    <row r="108" spans="1:16" x14ac:dyDescent="0.25">
      <c r="A108" s="85" t="s">
        <v>42</v>
      </c>
      <c r="B108" s="81" t="s">
        <v>2</v>
      </c>
      <c r="C108" s="81" t="s">
        <v>3</v>
      </c>
      <c r="D108" s="81" t="s">
        <v>4</v>
      </c>
      <c r="E108" s="81" t="s">
        <v>5</v>
      </c>
      <c r="F108" s="81" t="s">
        <v>6</v>
      </c>
      <c r="G108" s="81" t="s">
        <v>7</v>
      </c>
      <c r="H108" s="81" t="s">
        <v>8</v>
      </c>
      <c r="I108" s="81" t="s">
        <v>9</v>
      </c>
      <c r="J108" s="81" t="s">
        <v>10</v>
      </c>
      <c r="K108" s="81" t="s">
        <v>11</v>
      </c>
      <c r="L108" s="81" t="s">
        <v>12</v>
      </c>
      <c r="M108" s="81" t="s">
        <v>13</v>
      </c>
      <c r="N108" s="81" t="s">
        <v>14</v>
      </c>
      <c r="O108" s="81" t="s">
        <v>15</v>
      </c>
    </row>
    <row r="109" spans="1:16" x14ac:dyDescent="0.25">
      <c r="A109" s="85"/>
      <c r="B109" s="2" t="s">
        <v>388</v>
      </c>
      <c r="C109" s="71">
        <v>4</v>
      </c>
      <c r="D109" s="82">
        <v>1.75</v>
      </c>
      <c r="E109" s="72">
        <v>1</v>
      </c>
      <c r="F109" s="72">
        <v>0.5</v>
      </c>
      <c r="G109" s="72">
        <v>0.25</v>
      </c>
      <c r="H109" s="72">
        <v>0</v>
      </c>
      <c r="I109" s="72">
        <v>0</v>
      </c>
      <c r="J109" s="72">
        <v>0</v>
      </c>
      <c r="K109" s="72">
        <v>0</v>
      </c>
      <c r="L109" s="72">
        <v>0.5</v>
      </c>
      <c r="M109" s="72">
        <v>0.25</v>
      </c>
      <c r="N109" s="72">
        <v>0.25</v>
      </c>
      <c r="O109" s="72">
        <v>0.25</v>
      </c>
      <c r="P109" s="72">
        <v>0.25</v>
      </c>
    </row>
    <row r="110" spans="1:16" x14ac:dyDescent="0.25">
      <c r="A110" s="2" t="s">
        <v>389</v>
      </c>
      <c r="B110" s="71">
        <v>3</v>
      </c>
      <c r="C110" s="82">
        <v>1.67</v>
      </c>
      <c r="D110" s="72">
        <v>1</v>
      </c>
      <c r="E110" s="72">
        <v>0.67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0.33</v>
      </c>
      <c r="L110" s="72">
        <v>0.33</v>
      </c>
      <c r="M110" s="72">
        <v>0.33</v>
      </c>
      <c r="N110" s="72">
        <v>0.33</v>
      </c>
      <c r="O110" s="72">
        <v>0.33</v>
      </c>
    </row>
    <row r="111" spans="1:16" x14ac:dyDescent="0.25">
      <c r="A111" s="2" t="s">
        <v>391</v>
      </c>
      <c r="B111" s="71">
        <v>3</v>
      </c>
      <c r="C111" s="82">
        <v>1.67</v>
      </c>
      <c r="D111" s="72">
        <v>0.67</v>
      </c>
      <c r="E111" s="72">
        <v>0.33</v>
      </c>
      <c r="F111" s="72">
        <v>0.33</v>
      </c>
      <c r="G111" s="72">
        <v>0.33</v>
      </c>
      <c r="H111" s="72">
        <v>0</v>
      </c>
      <c r="I111" s="72">
        <v>0</v>
      </c>
      <c r="J111" s="72">
        <v>0</v>
      </c>
      <c r="K111" s="72">
        <v>0.33</v>
      </c>
      <c r="L111" s="72">
        <v>0.33</v>
      </c>
      <c r="M111" s="72">
        <v>0.67</v>
      </c>
      <c r="N111" s="72">
        <v>0</v>
      </c>
      <c r="O111" s="72">
        <v>0.33</v>
      </c>
    </row>
    <row r="112" spans="1:16" x14ac:dyDescent="0.25">
      <c r="A112" s="2" t="s">
        <v>387</v>
      </c>
      <c r="B112" s="71">
        <v>4</v>
      </c>
      <c r="C112" s="82">
        <v>1.5</v>
      </c>
      <c r="D112" s="72">
        <v>0.75</v>
      </c>
      <c r="E112" s="72">
        <v>0.5</v>
      </c>
      <c r="F112" s="72">
        <v>0.25</v>
      </c>
      <c r="G112" s="72">
        <v>0</v>
      </c>
      <c r="H112" s="72">
        <v>0</v>
      </c>
      <c r="I112" s="72">
        <v>0</v>
      </c>
      <c r="J112" s="72">
        <v>0</v>
      </c>
      <c r="K112" s="72">
        <v>0.25</v>
      </c>
      <c r="L112" s="72">
        <v>0.5</v>
      </c>
      <c r="M112" s="72">
        <v>0.5</v>
      </c>
      <c r="N112" s="72">
        <v>0.25</v>
      </c>
      <c r="O112" s="72">
        <v>0.25</v>
      </c>
    </row>
    <row r="113" spans="1:16" x14ac:dyDescent="0.25">
      <c r="A113" s="2" t="s">
        <v>392</v>
      </c>
      <c r="B113" s="71">
        <v>2</v>
      </c>
      <c r="C113" s="82">
        <v>1.5</v>
      </c>
      <c r="D113" s="72">
        <v>1</v>
      </c>
      <c r="E113" s="72">
        <v>0.5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0.5</v>
      </c>
      <c r="L113" s="72">
        <v>0</v>
      </c>
      <c r="M113" s="72">
        <v>0.5</v>
      </c>
      <c r="N113" s="72">
        <v>0</v>
      </c>
      <c r="O113" s="72">
        <v>0.5</v>
      </c>
    </row>
    <row r="114" spans="1:16" x14ac:dyDescent="0.25">
      <c r="A114" s="2" t="s">
        <v>393</v>
      </c>
      <c r="B114" s="71">
        <v>3</v>
      </c>
      <c r="C114" s="82">
        <v>1.33</v>
      </c>
      <c r="D114" s="72">
        <v>1</v>
      </c>
      <c r="E114" s="72">
        <v>0.33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0.33</v>
      </c>
      <c r="L114" s="72">
        <v>0</v>
      </c>
      <c r="M114" s="72">
        <v>0.67</v>
      </c>
      <c r="N114" s="72">
        <v>0</v>
      </c>
      <c r="O114" s="72">
        <v>0.67</v>
      </c>
    </row>
    <row r="115" spans="1:16" x14ac:dyDescent="0.25">
      <c r="A115" s="2" t="s">
        <v>386</v>
      </c>
      <c r="B115" s="71">
        <v>4</v>
      </c>
      <c r="C115" s="82">
        <v>1.25</v>
      </c>
      <c r="D115" s="72">
        <v>1</v>
      </c>
      <c r="E115" s="72">
        <v>0.25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0.75</v>
      </c>
      <c r="M115" s="72">
        <v>0.25</v>
      </c>
      <c r="N115" s="72">
        <v>0.75</v>
      </c>
      <c r="O115" s="72">
        <v>0.25</v>
      </c>
    </row>
    <row r="116" spans="1:16" x14ac:dyDescent="0.25">
      <c r="A116" s="2" t="s">
        <v>395</v>
      </c>
      <c r="B116" s="71">
        <v>4</v>
      </c>
      <c r="C116" s="82">
        <v>1.25</v>
      </c>
      <c r="D116" s="72">
        <v>0.5</v>
      </c>
      <c r="E116" s="72">
        <v>0.25</v>
      </c>
      <c r="F116" s="72">
        <v>0.25</v>
      </c>
      <c r="G116" s="72">
        <v>0.25</v>
      </c>
      <c r="H116" s="72">
        <v>0</v>
      </c>
      <c r="I116" s="72">
        <v>0</v>
      </c>
      <c r="J116" s="72">
        <v>0</v>
      </c>
      <c r="K116" s="72">
        <v>0.25</v>
      </c>
      <c r="L116" s="72">
        <v>0.75</v>
      </c>
      <c r="M116" s="72">
        <v>0.5</v>
      </c>
      <c r="N116" s="72">
        <v>0.25</v>
      </c>
      <c r="O116" s="72">
        <v>0</v>
      </c>
    </row>
    <row r="117" spans="1:16" x14ac:dyDescent="0.25">
      <c r="A117" s="2" t="s">
        <v>396</v>
      </c>
      <c r="B117" s="71">
        <v>3</v>
      </c>
      <c r="C117" s="82">
        <v>1</v>
      </c>
      <c r="D117" s="72">
        <v>0.67</v>
      </c>
      <c r="E117" s="72">
        <v>0.33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0.33</v>
      </c>
      <c r="M117" s="72">
        <v>1</v>
      </c>
      <c r="N117" s="72">
        <v>0</v>
      </c>
      <c r="O117" s="72">
        <v>0.67</v>
      </c>
    </row>
    <row r="118" spans="1:16" x14ac:dyDescent="0.25">
      <c r="A118" s="2" t="s">
        <v>398</v>
      </c>
      <c r="B118" s="71">
        <v>4</v>
      </c>
      <c r="C118" s="82">
        <v>1</v>
      </c>
      <c r="D118" s="72">
        <v>0.75</v>
      </c>
      <c r="E118" s="72">
        <v>0.25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0.5</v>
      </c>
      <c r="M118" s="72">
        <v>0.75</v>
      </c>
      <c r="N118" s="72">
        <v>0.25</v>
      </c>
      <c r="O118" s="72">
        <v>0.5</v>
      </c>
    </row>
    <row r="119" spans="1:16" x14ac:dyDescent="0.25">
      <c r="A119" s="2" t="s">
        <v>394</v>
      </c>
      <c r="B119" s="71">
        <v>3</v>
      </c>
      <c r="C119" s="82">
        <v>1</v>
      </c>
      <c r="D119" s="72">
        <v>0.33</v>
      </c>
      <c r="E119" s="72">
        <v>0.33</v>
      </c>
      <c r="F119" s="72">
        <v>0.33</v>
      </c>
      <c r="G119" s="72">
        <v>0</v>
      </c>
      <c r="H119" s="72">
        <v>0</v>
      </c>
      <c r="I119" s="72">
        <v>0</v>
      </c>
      <c r="J119" s="72">
        <v>0</v>
      </c>
      <c r="K119" s="72">
        <v>0.33</v>
      </c>
      <c r="L119" s="72">
        <v>0.67</v>
      </c>
      <c r="M119" s="72">
        <v>0.67</v>
      </c>
      <c r="N119" s="72">
        <v>0</v>
      </c>
      <c r="O119" s="72">
        <v>0</v>
      </c>
    </row>
    <row r="120" spans="1:16" x14ac:dyDescent="0.25">
      <c r="A120" s="2" t="s">
        <v>401</v>
      </c>
      <c r="B120" s="71">
        <v>4</v>
      </c>
      <c r="C120" s="82">
        <v>0.75</v>
      </c>
      <c r="D120" s="72">
        <v>0.5</v>
      </c>
      <c r="E120" s="72">
        <v>0.25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0.25</v>
      </c>
      <c r="L120" s="72">
        <v>0.75</v>
      </c>
      <c r="M120" s="72">
        <v>0.5</v>
      </c>
      <c r="N120" s="72">
        <v>0.25</v>
      </c>
      <c r="O120" s="72">
        <v>0</v>
      </c>
    </row>
    <row r="121" spans="1:16" x14ac:dyDescent="0.25">
      <c r="A121" s="2" t="s">
        <v>400</v>
      </c>
      <c r="B121" s="71">
        <v>3</v>
      </c>
      <c r="C121" s="82">
        <v>0.67</v>
      </c>
      <c r="D121" s="72">
        <v>0.67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1</v>
      </c>
      <c r="M121" s="72">
        <v>0.33</v>
      </c>
      <c r="N121" s="72">
        <v>0.67</v>
      </c>
      <c r="O121" s="72">
        <v>0</v>
      </c>
    </row>
    <row r="122" spans="1:16" x14ac:dyDescent="0.25">
      <c r="A122" s="2" t="s">
        <v>390</v>
      </c>
      <c r="B122" s="71">
        <v>3</v>
      </c>
      <c r="C122" s="82">
        <v>0.67</v>
      </c>
      <c r="D122" s="72">
        <v>0.33</v>
      </c>
      <c r="E122" s="72">
        <v>0.33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0.67</v>
      </c>
      <c r="M122" s="72">
        <v>1</v>
      </c>
      <c r="N122" s="72">
        <v>0</v>
      </c>
      <c r="O122" s="72">
        <v>0.33</v>
      </c>
    </row>
    <row r="123" spans="1:16" x14ac:dyDescent="0.25">
      <c r="A123" s="2" t="s">
        <v>397</v>
      </c>
      <c r="B123" s="71">
        <v>4</v>
      </c>
      <c r="C123" s="82">
        <v>0.5</v>
      </c>
      <c r="D123" s="72">
        <v>0.25</v>
      </c>
      <c r="E123" s="72">
        <v>0.25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0.75</v>
      </c>
      <c r="M123" s="72">
        <v>1</v>
      </c>
      <c r="N123" s="72">
        <v>0</v>
      </c>
      <c r="O123" s="72">
        <v>0.25</v>
      </c>
    </row>
    <row r="124" spans="1:16" x14ac:dyDescent="0.25">
      <c r="A124" s="2" t="s">
        <v>399</v>
      </c>
      <c r="B124" s="71">
        <v>4</v>
      </c>
      <c r="C124" s="82">
        <v>0.5</v>
      </c>
      <c r="D124" s="72">
        <v>0.5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0.75</v>
      </c>
      <c r="M124" s="72">
        <v>0.75</v>
      </c>
      <c r="N124" s="72">
        <v>0.25</v>
      </c>
      <c r="O124" s="72">
        <v>0.25</v>
      </c>
    </row>
    <row r="125" spans="1:16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</row>
    <row r="126" spans="1:16" x14ac:dyDescent="0.25">
      <c r="A126" s="83" t="s">
        <v>40</v>
      </c>
      <c r="B126" s="57"/>
      <c r="C126" s="57"/>
      <c r="D126" s="84">
        <v>0.67300000000000004</v>
      </c>
      <c r="E126" s="84">
        <v>0.309</v>
      </c>
      <c r="F126" s="84">
        <v>9.0999999999999998E-2</v>
      </c>
      <c r="G126" s="84">
        <v>3.5999999999999997E-2</v>
      </c>
      <c r="H126" s="84">
        <v>0</v>
      </c>
      <c r="I126" s="84">
        <v>0</v>
      </c>
      <c r="J126" s="84">
        <v>0</v>
      </c>
      <c r="K126" s="84">
        <v>0.182</v>
      </c>
      <c r="L126" s="84">
        <v>0.54500000000000004</v>
      </c>
      <c r="M126" s="84">
        <v>0.6</v>
      </c>
      <c r="N126" s="84">
        <v>0.218</v>
      </c>
      <c r="O126" s="84">
        <v>0.27300000000000002</v>
      </c>
    </row>
    <row r="127" spans="1:16" x14ac:dyDescent="0.25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</row>
    <row r="128" spans="1:16" ht="15" customHeight="1" x14ac:dyDescent="0.25">
      <c r="A128" s="87" t="s">
        <v>47</v>
      </c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</row>
    <row r="129" spans="1:16" ht="15" customHeight="1" x14ac:dyDescent="0.25">
      <c r="A129" s="62" t="s">
        <v>516</v>
      </c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</row>
  </sheetData>
  <mergeCells count="33">
    <mergeCell ref="A127:P127"/>
    <mergeCell ref="A128:P128"/>
    <mergeCell ref="A129:P129"/>
    <mergeCell ref="A85:P85"/>
    <mergeCell ref="A86:P86"/>
    <mergeCell ref="A106:P106"/>
    <mergeCell ref="A107:P107"/>
    <mergeCell ref="A125:M125"/>
    <mergeCell ref="B126:C126"/>
    <mergeCell ref="A1:P1"/>
    <mergeCell ref="A2:P2"/>
    <mergeCell ref="A60:P60"/>
    <mergeCell ref="A61:P61"/>
    <mergeCell ref="A62:P62"/>
    <mergeCell ref="A41:A42"/>
    <mergeCell ref="A58:M58"/>
    <mergeCell ref="B59:C59"/>
    <mergeCell ref="A3:A4"/>
    <mergeCell ref="A20:M20"/>
    <mergeCell ref="B21:C21"/>
    <mergeCell ref="A22:A23"/>
    <mergeCell ref="A39:M39"/>
    <mergeCell ref="B40:C40"/>
    <mergeCell ref="A63:P63"/>
    <mergeCell ref="A87:A88"/>
    <mergeCell ref="A104:M104"/>
    <mergeCell ref="B105:C105"/>
    <mergeCell ref="A108:A109"/>
    <mergeCell ref="A66:A67"/>
    <mergeCell ref="A83:M83"/>
    <mergeCell ref="B84:C84"/>
    <mergeCell ref="A64:P64"/>
    <mergeCell ref="A65:P65"/>
  </mergeCells>
  <conditionalFormatting sqref="R4:U4">
    <cfRule type="notContainsText" dxfId="71" priority="12" operator="notContains" text="no">
      <formula>ISERROR(SEARCH("no",R4))</formula>
    </cfRule>
  </conditionalFormatting>
  <conditionalFormatting sqref="R4:U4">
    <cfRule type="containsText" dxfId="70" priority="11" operator="containsText" text="no">
      <formula>NOT(ISERROR(SEARCH("no",R4)))</formula>
    </cfRule>
  </conditionalFormatting>
  <conditionalFormatting sqref="R23:U23">
    <cfRule type="notContainsText" dxfId="69" priority="10" operator="notContains" text="no">
      <formula>ISERROR(SEARCH("no",R23))</formula>
    </cfRule>
  </conditionalFormatting>
  <conditionalFormatting sqref="R23:U23">
    <cfRule type="containsText" dxfId="68" priority="9" operator="containsText" text="no">
      <formula>NOT(ISERROR(SEARCH("no",R23)))</formula>
    </cfRule>
  </conditionalFormatting>
  <conditionalFormatting sqref="R42:U42">
    <cfRule type="notContainsText" dxfId="67" priority="8" operator="notContains" text="no">
      <formula>ISERROR(SEARCH("no",R42))</formula>
    </cfRule>
  </conditionalFormatting>
  <conditionalFormatting sqref="R42:U42">
    <cfRule type="containsText" dxfId="66" priority="7" operator="containsText" text="no">
      <formula>NOT(ISERROR(SEARCH("no",R42)))</formula>
    </cfRule>
  </conditionalFormatting>
  <conditionalFormatting sqref="R43:U57">
    <cfRule type="containsText" dxfId="65" priority="1" operator="containsText" text="no">
      <formula>NOT(ISERROR(SEARCH("no",R43)))</formula>
    </cfRule>
    <cfRule type="notContainsText" dxfId="64" priority="2" operator="notContains" text="no">
      <formula>ISERROR(SEARCH("no",R43))</formula>
    </cfRule>
  </conditionalFormatting>
  <conditionalFormatting sqref="R5:U19">
    <cfRule type="containsText" dxfId="63" priority="5" operator="containsText" text="no">
      <formula>NOT(ISERROR(SEARCH("no",R5)))</formula>
    </cfRule>
    <cfRule type="notContainsText" dxfId="62" priority="6" operator="notContains" text="no">
      <formula>ISERROR(SEARCH("no",R5))</formula>
    </cfRule>
  </conditionalFormatting>
  <conditionalFormatting sqref="R24:U38">
    <cfRule type="containsText" dxfId="61" priority="3" operator="containsText" text="no">
      <formula>NOT(ISERROR(SEARCH("no",R24)))</formula>
    </cfRule>
    <cfRule type="notContainsText" dxfId="60" priority="4" operator="notContains" text="no">
      <formula>ISERROR(SEARCH("no",R24))</formula>
    </cfRule>
  </conditionalFormatting>
  <hyperlinks>
    <hyperlink ref="B4" r:id="rId1" display="https://www.soccerstats.com/team.asp?league=poland&amp;stats=2-jagiellonia" xr:uid="{87961E8E-4982-494F-BB57-EDFF0E77F523}"/>
    <hyperlink ref="A5" r:id="rId2" display="https://www.soccerstats.com/team.asp?league=poland&amp;stats=8-lech-poznan" xr:uid="{8FB78C88-CEDF-4CB4-876F-6B810F5AB35C}"/>
    <hyperlink ref="A6" r:id="rId3" display="https://www.soccerstats.com/team.asp?league=poland&amp;stats=16-ks-cracovia" xr:uid="{D68B6D2D-A218-40D7-80A2-95970E2CC225}"/>
    <hyperlink ref="A7" r:id="rId4" display="https://www.soccerstats.com/team.asp?league=poland&amp;stats=5-lks-lodz" xr:uid="{CA7196FD-22DB-4C3A-983C-095D1518CF83}"/>
    <hyperlink ref="A8" r:id="rId5" display="https://www.soccerstats.com/team.asp?league=poland&amp;stats=11-rakow-czest." xr:uid="{E5114CED-9F08-488E-AD2F-FF701C665624}"/>
    <hyperlink ref="A9" r:id="rId6" display="https://www.soccerstats.com/team.asp?league=poland&amp;stats=15-zaglebie-lubin" xr:uid="{C175A151-67A8-4040-B06A-BC18879DFE21}"/>
    <hyperlink ref="A10" r:id="rId7" display="https://www.soccerstats.com/team.asp?league=poland&amp;stats=3-legia-warsaw" xr:uid="{FCA19E6E-B18B-4AD3-931B-01A66B5071E6}"/>
    <hyperlink ref="A11" r:id="rId8" display="https://www.soccerstats.com/team.asp?league=poland&amp;stats=9-wisla-plock" xr:uid="{3DE7DFDA-E248-4AE4-B804-F196B73E2335}"/>
    <hyperlink ref="A12" r:id="rId9" display="https://www.soccerstats.com/team.asp?league=poland&amp;stats=13-wisla-krakow" xr:uid="{88AEAA46-B55D-4CB0-B77E-A1C7F1C22725}"/>
    <hyperlink ref="A13" r:id="rId10" display="https://www.soccerstats.com/team.asp?league=poland&amp;stats=14-slask-wroclaw" xr:uid="{6B624A31-3435-467F-853C-A9CC4CF5F8D2}"/>
    <hyperlink ref="A14" r:id="rId11" display="https://www.soccerstats.com/team.asp?league=poland&amp;stats=1-arka-gdynia" xr:uid="{DCB2EF64-B0B2-4716-8A24-FFB58BD160B4}"/>
    <hyperlink ref="A15" r:id="rId12" display="https://www.soccerstats.com/team.asp?league=poland&amp;stats=10-gornik-zabrze" xr:uid="{FAD462B2-1610-41F6-8E03-173C5618376E}"/>
    <hyperlink ref="A16" r:id="rId13" display="https://www.soccerstats.com/team.asp?league=poland&amp;stats=12-korona-kielce" xr:uid="{19478993-46DC-4F75-8983-99035EC20524}"/>
    <hyperlink ref="A17" r:id="rId14" display="https://www.soccerstats.com/team.asp?league=poland&amp;stats=6-lechia-gdansk" xr:uid="{7C1ECD8B-EFD3-4688-A239-1F9CEAC18144}"/>
    <hyperlink ref="A18" r:id="rId15" display="https://www.soccerstats.com/team.asp?league=poland&amp;stats=7-piast-gliwice" xr:uid="{D54C33DF-B66D-48A8-A5C2-D7A34B4093FE}"/>
    <hyperlink ref="A19" r:id="rId16" display="https://www.soccerstats.com/team.asp?league=poland&amp;stats=4-pogon-szczecin" xr:uid="{A3BA93B6-4A05-4F7B-BEF5-2CA280AA73DF}"/>
    <hyperlink ref="B23" r:id="rId17" display="https://www.soccerstats.com/team.asp?league=poland&amp;stats=8-lech-poznan" xr:uid="{5916673C-C7C4-4945-864B-A42D6AB8E5E5}"/>
    <hyperlink ref="A24" r:id="rId18" display="https://www.soccerstats.com/team.asp?league=poland&amp;stats=2-jagiellonia" xr:uid="{88DA1BFC-031B-402F-9601-24505EF1E8DF}"/>
    <hyperlink ref="A25" r:id="rId19" display="https://www.soccerstats.com/team.asp?league=poland&amp;stats=11-rakow-czest." xr:uid="{7E3E9566-B850-44D4-9AE8-470E0A6AA511}"/>
    <hyperlink ref="A26" r:id="rId20" display="https://www.soccerstats.com/team.asp?league=poland&amp;stats=13-wisla-krakow" xr:uid="{BBECD71A-07F5-4BFD-AD55-BE7A8A470448}"/>
    <hyperlink ref="A27" r:id="rId21" display="https://www.soccerstats.com/team.asp?league=poland&amp;stats=15-zaglebie-lubin" xr:uid="{E943ECED-85E6-4672-BD00-803793027D67}"/>
    <hyperlink ref="A28" r:id="rId22" display="https://www.soccerstats.com/team.asp?league=poland&amp;stats=16-ks-cracovia" xr:uid="{F8001ED4-CE92-4EB2-AF3A-3730EAB80619}"/>
    <hyperlink ref="A29" r:id="rId23" display="https://www.soccerstats.com/team.asp?league=poland&amp;stats=14-slask-wroclaw" xr:uid="{AA0B8DF5-BBF5-4983-BE9B-354044AC1E1B}"/>
    <hyperlink ref="A30" r:id="rId24" display="https://www.soccerstats.com/team.asp?league=poland&amp;stats=9-wisla-plock" xr:uid="{15FED75D-B850-416C-BB36-9201C87DF4CA}"/>
    <hyperlink ref="A31" r:id="rId25" display="https://www.soccerstats.com/team.asp?league=poland&amp;stats=5-lks-lodz" xr:uid="{1646E566-5BE5-4FBD-A965-896F6A006554}"/>
    <hyperlink ref="A32" r:id="rId26" display="https://www.soccerstats.com/team.asp?league=poland&amp;stats=12-korona-kielce" xr:uid="{923C5AB6-0D59-46AA-9268-501EE9CE62FC}"/>
    <hyperlink ref="A33" r:id="rId27" display="https://www.soccerstats.com/team.asp?league=poland&amp;stats=3-legia-warsaw" xr:uid="{28E9EF95-973D-4B25-9830-88E48F0A2005}"/>
    <hyperlink ref="A34" r:id="rId28" display="https://www.soccerstats.com/team.asp?league=poland&amp;stats=4-pogon-szczecin" xr:uid="{F6A70296-727C-4C70-AFDE-70F3FE054148}"/>
    <hyperlink ref="A35" r:id="rId29" display="https://www.soccerstats.com/team.asp?league=poland&amp;stats=10-gornik-zabrze" xr:uid="{F8B5B890-C16F-4199-A662-68DF4E59E1D4}"/>
    <hyperlink ref="A36" r:id="rId30" display="https://www.soccerstats.com/team.asp?league=poland&amp;stats=1-arka-gdynia" xr:uid="{ADAAEE9F-54D6-4A01-B380-B11F4F4868F4}"/>
    <hyperlink ref="A37" r:id="rId31" display="https://www.soccerstats.com/team.asp?league=poland&amp;stats=7-piast-gliwice" xr:uid="{82FCBF11-C453-4F80-9A7A-8C57814E652A}"/>
    <hyperlink ref="A38" r:id="rId32" display="https://www.soccerstats.com/team.asp?league=poland&amp;stats=6-lechia-gdansk" xr:uid="{2300F47A-B59C-43D2-821D-06F1A34469A5}"/>
    <hyperlink ref="B42" r:id="rId33" display="https://www.soccerstats.com/team.asp?league=poland&amp;stats=3-legia-warsaw" xr:uid="{BA4F89C1-9B18-45D0-B367-81D4B958460F}"/>
    <hyperlink ref="A43" r:id="rId34" display="https://www.soccerstats.com/team.asp?league=poland&amp;stats=5-lks-lodz" xr:uid="{B02B4A8E-BB1C-4C25-B9FD-83C7D33E5AEB}"/>
    <hyperlink ref="A44" r:id="rId35" display="https://www.soccerstats.com/team.asp?league=poland&amp;stats=16-ks-cracovia" xr:uid="{04FF425B-5DD5-4150-8375-889EFCC1B7FF}"/>
    <hyperlink ref="A45" r:id="rId36" display="https://www.soccerstats.com/team.asp?league=poland&amp;stats=2-jagiellonia" xr:uid="{4851495C-96FB-4D92-9CCC-9C5590494FEA}"/>
    <hyperlink ref="A46" r:id="rId37" display="https://www.soccerstats.com/team.asp?league=poland&amp;stats=1-arka-gdynia" xr:uid="{F32EFBE3-4744-418B-9375-3A4622BED02C}"/>
    <hyperlink ref="A47" r:id="rId38" display="https://www.soccerstats.com/team.asp?league=poland&amp;stats=9-wisla-plock" xr:uid="{04BD3C4D-C58B-4BDA-903C-209AB35AC25A}"/>
    <hyperlink ref="A48" r:id="rId39" display="https://www.soccerstats.com/team.asp?league=poland&amp;stats=15-zaglebie-lubin" xr:uid="{987C8AD5-635F-4F42-A7CA-4C27D350AB5D}"/>
    <hyperlink ref="A49" r:id="rId40" display="https://www.soccerstats.com/team.asp?league=poland&amp;stats=8-lech-poznan" xr:uid="{91AA7012-9D6A-410D-8620-B48CFAFD9B18}"/>
    <hyperlink ref="A50" r:id="rId41" display="https://www.soccerstats.com/team.asp?league=poland&amp;stats=7-piast-gliwice" xr:uid="{FC8D165C-4EC2-4A3E-A433-950537E9DE9A}"/>
    <hyperlink ref="A51" r:id="rId42" display="https://www.soccerstats.com/team.asp?league=poland&amp;stats=6-lechia-gdansk" xr:uid="{F16C0400-D9EE-4E9F-9F2B-FC0FF2859310}"/>
    <hyperlink ref="A52" r:id="rId43" display="https://www.soccerstats.com/team.asp?league=poland&amp;stats=10-gornik-zabrze" xr:uid="{6EA81E02-9EDA-4FF2-991D-2AC89210F19B}"/>
    <hyperlink ref="A53" r:id="rId44" display="https://www.soccerstats.com/team.asp?league=poland&amp;stats=11-rakow-czest." xr:uid="{6CCD16F5-77E8-4D50-BB98-DCC1ED580ADB}"/>
    <hyperlink ref="A54" r:id="rId45" display="https://www.soccerstats.com/team.asp?league=poland&amp;stats=13-wisla-krakow" xr:uid="{E9A5FC00-62D3-417E-9F49-120CC45676ED}"/>
    <hyperlink ref="A55" r:id="rId46" display="https://www.soccerstats.com/team.asp?league=poland&amp;stats=12-korona-kielce" xr:uid="{D0777BEF-9459-461F-A913-319DFAF0A760}"/>
    <hyperlink ref="A56" r:id="rId47" display="https://www.soccerstats.com/team.asp?league=poland&amp;stats=14-slask-wroclaw" xr:uid="{8D3B2EE8-45FE-4487-B580-B81310ED1C17}"/>
    <hyperlink ref="A57" r:id="rId48" display="https://www.soccerstats.com/team.asp?league=poland&amp;stats=4-pogon-szczecin" xr:uid="{4ECEDF68-BDA7-4FF8-8A05-E19620D4F161}"/>
    <hyperlink ref="B67" r:id="rId49" display="https://www.soccerstats.com/team.asp?league=poland&amp;stats=8-lech-poznan" xr:uid="{D08DBD62-1F5C-4957-9AC8-8F2331DDDA00}"/>
    <hyperlink ref="A68" r:id="rId50" display="https://www.soccerstats.com/team.asp?league=poland&amp;stats=16-ks-cracovia" xr:uid="{699F9E74-BFDF-497F-964D-E9105C41F4EF}"/>
    <hyperlink ref="A69" r:id="rId51" display="https://www.soccerstats.com/team.asp?league=poland&amp;stats=2-jagiellonia" xr:uid="{FB77D07A-1D31-4133-9A51-C92EE136553E}"/>
    <hyperlink ref="A70" r:id="rId52" display="https://www.soccerstats.com/team.asp?league=poland&amp;stats=15-zaglebie-lubin" xr:uid="{AE485627-F247-4F62-AE84-070A6C6A260C}"/>
    <hyperlink ref="A71" r:id="rId53" display="https://www.soccerstats.com/team.asp?league=poland&amp;stats=5-lks-lodz" xr:uid="{F1D1E6F6-28E9-46D4-A6B3-164898BDAB2F}"/>
    <hyperlink ref="A72" r:id="rId54" display="https://www.soccerstats.com/team.asp?league=poland&amp;stats=14-slask-wroclaw" xr:uid="{1F5C7E44-F200-4C7A-8CE1-2FDA3701C51F}"/>
    <hyperlink ref="A73" r:id="rId55" display="https://www.soccerstats.com/team.asp?league=poland&amp;stats=13-wisla-krakow" xr:uid="{264F1986-AEBB-4C2B-BC34-CC03AE471BAD}"/>
    <hyperlink ref="A74" r:id="rId56" display="https://www.soccerstats.com/team.asp?league=poland&amp;stats=9-wisla-plock" xr:uid="{C71C4F08-B10F-435A-AC04-D5975C2434A0}"/>
    <hyperlink ref="A75" r:id="rId57" display="https://www.soccerstats.com/team.asp?league=poland&amp;stats=12-korona-kielce" xr:uid="{5470B1F0-613C-456E-BF74-4BEF0DB60173}"/>
    <hyperlink ref="A76" r:id="rId58" display="https://www.soccerstats.com/team.asp?league=poland&amp;stats=11-rakow-czest." xr:uid="{956A4B82-C3B5-4122-8D1B-F64956300299}"/>
    <hyperlink ref="A77" r:id="rId59" display="https://www.soccerstats.com/team.asp?league=poland&amp;stats=3-legia-warsaw" xr:uid="{1F3E2880-8D4B-409C-9280-032A867785CA}"/>
    <hyperlink ref="A78" r:id="rId60" display="https://www.soccerstats.com/team.asp?league=poland&amp;stats=1-arka-gdynia" xr:uid="{AEB9A584-4C9F-4D13-BBB1-4A880CB664E0}"/>
    <hyperlink ref="A79" r:id="rId61" display="https://www.soccerstats.com/team.asp?league=poland&amp;stats=4-pogon-szczecin" xr:uid="{559F6F13-052C-4223-BD08-B91409D8DF93}"/>
    <hyperlink ref="A80" r:id="rId62" display="https://www.soccerstats.com/team.asp?league=poland&amp;stats=10-gornik-zabrze" xr:uid="{195FBC83-DC48-44C7-B5A3-65288C932B55}"/>
    <hyperlink ref="A81" r:id="rId63" display="https://www.soccerstats.com/team.asp?league=poland&amp;stats=6-lechia-gdansk" xr:uid="{0B2108CD-0178-469E-8EE6-1946D8AA6579}"/>
    <hyperlink ref="A82" r:id="rId64" display="https://www.soccerstats.com/team.asp?league=poland&amp;stats=7-piast-gliwice" xr:uid="{09B19F79-DD70-4452-A7AF-678E30E31281}"/>
    <hyperlink ref="B88" r:id="rId65" display="https://www.soccerstats.com/team.asp?league=poland&amp;stats=8-lech-poznan" xr:uid="{4BD2D9FA-D6A6-41EC-ADE3-3A08724EE188}"/>
    <hyperlink ref="A89" r:id="rId66" display="https://www.soccerstats.com/team.asp?league=poland&amp;stats=2-jagiellonia" xr:uid="{41D33CF5-DDB1-40F5-91AF-5CA634886E99}"/>
    <hyperlink ref="A90" r:id="rId67" display="https://www.soccerstats.com/team.asp?league=poland&amp;stats=11-rakow-czest." xr:uid="{C8964DC7-9CFE-4B38-9345-71850E45D43B}"/>
    <hyperlink ref="A91" r:id="rId68" display="https://www.soccerstats.com/team.asp?league=poland&amp;stats=13-wisla-krakow" xr:uid="{EAB4E564-5D98-4AD5-9C82-3C657C0F2ED1}"/>
    <hyperlink ref="A92" r:id="rId69" display="https://www.soccerstats.com/team.asp?league=poland&amp;stats=12-korona-kielce" xr:uid="{FA53C93E-8411-485E-9FC4-6D9E4CA661C5}"/>
    <hyperlink ref="A93" r:id="rId70" display="https://www.soccerstats.com/team.asp?league=poland&amp;stats=16-ks-cracovia" xr:uid="{3D23F933-C806-403C-89E8-0B300FED615C}"/>
    <hyperlink ref="A94" r:id="rId71" display="https://www.soccerstats.com/team.asp?league=poland&amp;stats=14-slask-wroclaw" xr:uid="{C9EFF94A-DC13-4D03-862D-305D1076ECEB}"/>
    <hyperlink ref="A95" r:id="rId72" display="https://www.soccerstats.com/team.asp?league=poland&amp;stats=15-zaglebie-lubin" xr:uid="{7DB0EF8C-9827-4FB9-9599-2AF2A09AAE53}"/>
    <hyperlink ref="A96" r:id="rId73" display="https://www.soccerstats.com/team.asp?league=poland&amp;stats=5-lks-lodz" xr:uid="{AAF3FBA3-4C1F-4FD6-A837-EEDF2963A23D}"/>
    <hyperlink ref="A97" r:id="rId74" display="https://www.soccerstats.com/team.asp?league=poland&amp;stats=9-wisla-plock" xr:uid="{20D124D5-ADA0-4C04-A83C-EA59321248F5}"/>
    <hyperlink ref="A98" r:id="rId75" display="https://www.soccerstats.com/team.asp?league=poland&amp;stats=1-arka-gdynia" xr:uid="{7D8BF638-085D-4E52-B38B-D906227C1C65}"/>
    <hyperlink ref="A99" r:id="rId76" display="https://www.soccerstats.com/team.asp?league=poland&amp;stats=3-legia-warsaw" xr:uid="{9DCFE154-ADF0-4C3F-B631-FC748BD298BC}"/>
    <hyperlink ref="A100" r:id="rId77" display="https://www.soccerstats.com/team.asp?league=poland&amp;stats=10-gornik-zabrze" xr:uid="{84874181-97C3-4731-85D9-CFF616248BB3}"/>
    <hyperlink ref="A101" r:id="rId78" display="https://www.soccerstats.com/team.asp?league=poland&amp;stats=6-lechia-gdansk" xr:uid="{FAE80700-5B78-42FE-A32E-EA505C032B76}"/>
    <hyperlink ref="A102" r:id="rId79" display="https://www.soccerstats.com/team.asp?league=poland&amp;stats=4-pogon-szczecin" xr:uid="{6D6DE155-5F3A-4099-80A5-C714BC3F6A6E}"/>
    <hyperlink ref="A103" r:id="rId80" display="https://www.soccerstats.com/team.asp?league=poland&amp;stats=7-piast-gliwice" xr:uid="{42979748-A286-47CF-A2A0-E2BF7848EE0E}"/>
    <hyperlink ref="B109" r:id="rId81" display="https://www.soccerstats.com/team.asp?league=poland&amp;stats=16-ks-cracovia" xr:uid="{F26368A8-E125-47C9-9581-F78E84BA688B}"/>
    <hyperlink ref="A110" r:id="rId82" display="https://www.soccerstats.com/team.asp?league=poland&amp;stats=5-lks-lodz" xr:uid="{64B87003-E5CE-419B-9ACA-F38CC755BB2B}"/>
    <hyperlink ref="A111" r:id="rId83" display="https://www.soccerstats.com/team.asp?league=poland&amp;stats=15-zaglebie-lubin" xr:uid="{EC8ED727-F163-42FB-A3CD-203BCA3612E2}"/>
    <hyperlink ref="A112" r:id="rId84" display="https://www.soccerstats.com/team.asp?league=poland&amp;stats=8-lech-poznan" xr:uid="{7DDE672E-5060-4AC1-8897-FEAB135D6CF8}"/>
    <hyperlink ref="A113" r:id="rId85" display="https://www.soccerstats.com/team.asp?league=poland&amp;stats=3-legia-warsaw" xr:uid="{D716A1B0-3C30-4F65-BC07-C9B9E8EFFC05}"/>
    <hyperlink ref="A114" r:id="rId86" display="https://www.soccerstats.com/team.asp?league=poland&amp;stats=9-wisla-plock" xr:uid="{91B7B0E5-5EA1-4887-9E25-B34F63D570F5}"/>
    <hyperlink ref="A115" r:id="rId87" display="https://www.soccerstats.com/team.asp?league=poland&amp;stats=2-jagiellonia" xr:uid="{9AE30D0C-BDCA-48E4-B54B-32A6CF244C16}"/>
    <hyperlink ref="A116" r:id="rId88" display="https://www.soccerstats.com/team.asp?league=poland&amp;stats=14-slask-wroclaw" xr:uid="{19CABF54-70EF-41AD-BAD0-1D6B0D4CCD7D}"/>
    <hyperlink ref="A117" r:id="rId89" display="https://www.soccerstats.com/team.asp?league=poland&amp;stats=1-arka-gdynia" xr:uid="{EEC2A3BB-1D72-4B19-BEDA-9CF67D1C8EE8}"/>
    <hyperlink ref="A118" r:id="rId90" display="https://www.soccerstats.com/team.asp?league=poland&amp;stats=12-korona-kielce" xr:uid="{70BA124D-53EC-4D70-9927-7EB3FE6A9521}"/>
    <hyperlink ref="A119" r:id="rId91" display="https://www.soccerstats.com/team.asp?league=poland&amp;stats=13-wisla-krakow" xr:uid="{B34241B6-F9B5-4F0F-8234-DC337A202C23}"/>
    <hyperlink ref="A120" r:id="rId92" display="https://www.soccerstats.com/team.asp?league=poland&amp;stats=4-pogon-szczecin" xr:uid="{69F4AFC8-388D-40B3-8106-C1970EE7B736}"/>
    <hyperlink ref="A121" r:id="rId93" display="https://www.soccerstats.com/team.asp?league=poland&amp;stats=7-piast-gliwice" xr:uid="{05DB34C5-A6E6-4D3F-B9A6-B71B2BC0CA0B}"/>
    <hyperlink ref="A122" r:id="rId94" display="https://www.soccerstats.com/team.asp?league=poland&amp;stats=11-rakow-czest." xr:uid="{3601A3C5-4EE4-4AAC-97E0-42CB69AB07AE}"/>
    <hyperlink ref="A123" r:id="rId95" display="https://www.soccerstats.com/team.asp?league=poland&amp;stats=10-gornik-zabrze" xr:uid="{4EA676E1-5713-4AF1-BFE1-A7F306A5BA67}"/>
    <hyperlink ref="A124" r:id="rId96" display="https://www.soccerstats.com/team.asp?league=poland&amp;stats=6-lechia-gdansk" xr:uid="{304738E9-E26F-4D4E-8EB7-59B916C5D661}"/>
    <hyperlink ref="A129" r:id="rId97" display="https://www.soccerstats.com/table.asp?league=poland&amp;tid=e" xr:uid="{7579EA7C-C90F-45DD-84EC-BF94CDAEDB66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36"/>
  <dimension ref="A1:U141"/>
  <sheetViews>
    <sheetView topLeftCell="A45" workbookViewId="0">
      <selection activeCell="R47" sqref="R47:U63"/>
    </sheetView>
  </sheetViews>
  <sheetFormatPr baseColWidth="10" defaultRowHeight="15" x14ac:dyDescent="0.25"/>
  <cols>
    <col min="1" max="1" width="18.28515625" bestFit="1" customWidth="1"/>
    <col min="2" max="2" width="11.5703125" bestFit="1" customWidth="1"/>
    <col min="3" max="3" width="5" bestFit="1" customWidth="1"/>
    <col min="4" max="7" width="6.140625" bestFit="1" customWidth="1"/>
    <col min="8" max="8" width="5.85546875" bestFit="1" customWidth="1"/>
    <col min="9" max="10" width="5.5703125" bestFit="1" customWidth="1"/>
    <col min="11" max="15" width="6.140625" bestFit="1" customWidth="1"/>
    <col min="16" max="16" width="4.5703125" bestFit="1" customWidth="1"/>
  </cols>
  <sheetData>
    <row r="1" spans="1:21" ht="23.25" customHeight="1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56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3" t="s">
        <v>9</v>
      </c>
      <c r="J3" s="33" t="s">
        <v>10</v>
      </c>
      <c r="K3" s="33" t="s">
        <v>11</v>
      </c>
      <c r="L3" s="33" t="s">
        <v>12</v>
      </c>
      <c r="M3" s="33" t="s">
        <v>13</v>
      </c>
      <c r="N3" s="33" t="s">
        <v>14</v>
      </c>
      <c r="O3" s="33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56"/>
      <c r="B4" s="2" t="s">
        <v>402</v>
      </c>
      <c r="C4" s="12">
        <v>4</v>
      </c>
      <c r="D4" s="13">
        <v>4.5</v>
      </c>
      <c r="E4" s="39">
        <v>1</v>
      </c>
      <c r="F4" s="39">
        <v>1</v>
      </c>
      <c r="G4" s="39">
        <v>1</v>
      </c>
      <c r="H4" s="39">
        <v>0.75</v>
      </c>
      <c r="I4" s="39">
        <v>0.5</v>
      </c>
      <c r="J4" s="39">
        <v>0.25</v>
      </c>
      <c r="K4" s="39">
        <v>0</v>
      </c>
      <c r="L4" s="39">
        <v>1</v>
      </c>
      <c r="M4" s="39">
        <v>0</v>
      </c>
      <c r="N4" s="39">
        <v>0</v>
      </c>
      <c r="O4" s="39">
        <v>0</v>
      </c>
      <c r="P4" s="39">
        <v>0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Bet</v>
      </c>
      <c r="U4" s="4" t="str">
        <f t="shared" si="0"/>
        <v>No Bet</v>
      </c>
    </row>
    <row r="5" spans="1:21" x14ac:dyDescent="0.25">
      <c r="A5" s="2" t="s">
        <v>403</v>
      </c>
      <c r="B5" s="12">
        <v>3</v>
      </c>
      <c r="C5" s="13">
        <v>4</v>
      </c>
      <c r="D5" s="39">
        <v>1</v>
      </c>
      <c r="E5" s="39">
        <v>0.67</v>
      </c>
      <c r="F5" s="39">
        <v>0.67</v>
      </c>
      <c r="G5" s="39">
        <v>0.67</v>
      </c>
      <c r="H5" s="39">
        <v>0.67</v>
      </c>
      <c r="I5" s="39">
        <v>0.33</v>
      </c>
      <c r="J5" s="39">
        <v>0</v>
      </c>
      <c r="K5" s="39">
        <v>0.67</v>
      </c>
      <c r="L5" s="39">
        <v>0</v>
      </c>
      <c r="M5" s="39">
        <v>0.33</v>
      </c>
      <c r="N5" s="39">
        <v>0</v>
      </c>
      <c r="O5" s="39">
        <v>0.33</v>
      </c>
      <c r="R5" s="4" t="str">
        <f>IF(D5&lt;$Q$1,"No Bet","Bet")</f>
        <v>Bet</v>
      </c>
      <c r="S5" s="4" t="str">
        <f t="shared" ref="S5:U5" si="1">IF(E5&lt;$Q$1,"No Bet","Bet")</f>
        <v>No 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404</v>
      </c>
      <c r="B6" s="12">
        <v>4</v>
      </c>
      <c r="C6" s="13">
        <v>3.5</v>
      </c>
      <c r="D6" s="39">
        <v>1</v>
      </c>
      <c r="E6" s="39">
        <v>1</v>
      </c>
      <c r="F6" s="39">
        <v>0.75</v>
      </c>
      <c r="G6" s="39">
        <v>0.5</v>
      </c>
      <c r="H6" s="39">
        <v>0.25</v>
      </c>
      <c r="I6" s="39">
        <v>0</v>
      </c>
      <c r="J6" s="39">
        <v>0</v>
      </c>
      <c r="K6" s="39">
        <v>1</v>
      </c>
      <c r="L6" s="39">
        <v>0</v>
      </c>
      <c r="M6" s="39">
        <v>0</v>
      </c>
      <c r="N6" s="39">
        <v>0</v>
      </c>
      <c r="O6" s="39">
        <v>0</v>
      </c>
      <c r="R6" s="4" t="str">
        <f t="shared" ref="R6:R21" si="2">IF(D6&lt;$Q$1,"No Bet","Bet")</f>
        <v>Bet</v>
      </c>
      <c r="S6" s="4" t="str">
        <f t="shared" ref="S6:S21" si="3">IF(E6&lt;$Q$1,"No Bet","Bet")</f>
        <v>Bet</v>
      </c>
      <c r="T6" s="4" t="str">
        <f t="shared" ref="T6:T21" si="4">IF(F6&lt;$Q$1,"No Bet","Bet")</f>
        <v>No Bet</v>
      </c>
      <c r="U6" s="4" t="str">
        <f t="shared" ref="U6:U21" si="5">IF(G6&lt;$Q$1,"No Bet","Bet")</f>
        <v>No Bet</v>
      </c>
    </row>
    <row r="7" spans="1:21" x14ac:dyDescent="0.25">
      <c r="A7" s="2" t="s">
        <v>405</v>
      </c>
      <c r="B7" s="12">
        <v>4</v>
      </c>
      <c r="C7" s="13">
        <v>3.25</v>
      </c>
      <c r="D7" s="39">
        <v>1</v>
      </c>
      <c r="E7" s="39">
        <v>1</v>
      </c>
      <c r="F7" s="39">
        <v>0.5</v>
      </c>
      <c r="G7" s="39">
        <v>0.5</v>
      </c>
      <c r="H7" s="39">
        <v>0.25</v>
      </c>
      <c r="I7" s="39">
        <v>0</v>
      </c>
      <c r="J7" s="39">
        <v>0</v>
      </c>
      <c r="K7" s="39">
        <v>0</v>
      </c>
      <c r="L7" s="39">
        <v>0.75</v>
      </c>
      <c r="M7" s="39">
        <v>0.25</v>
      </c>
      <c r="N7" s="39">
        <v>0.75</v>
      </c>
      <c r="O7" s="39">
        <v>0.25</v>
      </c>
      <c r="R7" s="4" t="str">
        <f t="shared" si="2"/>
        <v>Bet</v>
      </c>
      <c r="S7" s="4" t="str">
        <f t="shared" si="3"/>
        <v>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406</v>
      </c>
      <c r="B8" s="12">
        <v>4</v>
      </c>
      <c r="C8" s="13">
        <v>3.25</v>
      </c>
      <c r="D8" s="39">
        <v>1</v>
      </c>
      <c r="E8" s="39">
        <v>1</v>
      </c>
      <c r="F8" s="39">
        <v>0.75</v>
      </c>
      <c r="G8" s="39">
        <v>0.5</v>
      </c>
      <c r="H8" s="39">
        <v>0</v>
      </c>
      <c r="I8" s="39">
        <v>0</v>
      </c>
      <c r="J8" s="39">
        <v>0</v>
      </c>
      <c r="K8" s="39">
        <v>0.75</v>
      </c>
      <c r="L8" s="39">
        <v>0</v>
      </c>
      <c r="M8" s="39">
        <v>0.25</v>
      </c>
      <c r="N8" s="39">
        <v>0</v>
      </c>
      <c r="O8" s="39">
        <v>0.25</v>
      </c>
      <c r="R8" s="4" t="str">
        <f t="shared" si="2"/>
        <v>Bet</v>
      </c>
      <c r="S8" s="4" t="str">
        <f t="shared" si="3"/>
        <v>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407</v>
      </c>
      <c r="B9" s="12">
        <v>4</v>
      </c>
      <c r="C9" s="13">
        <v>3</v>
      </c>
      <c r="D9" s="39">
        <v>1</v>
      </c>
      <c r="E9" s="39">
        <v>1</v>
      </c>
      <c r="F9" s="39">
        <v>0.75</v>
      </c>
      <c r="G9" s="39">
        <v>0.25</v>
      </c>
      <c r="H9" s="39">
        <v>0</v>
      </c>
      <c r="I9" s="39">
        <v>0</v>
      </c>
      <c r="J9" s="39">
        <v>0</v>
      </c>
      <c r="K9" s="39">
        <v>0.25</v>
      </c>
      <c r="L9" s="39">
        <v>0.75</v>
      </c>
      <c r="M9" s="39">
        <v>0</v>
      </c>
      <c r="N9" s="39">
        <v>0.75</v>
      </c>
      <c r="O9" s="39">
        <v>0</v>
      </c>
      <c r="R9" s="4" t="str">
        <f t="shared" si="2"/>
        <v>Bet</v>
      </c>
      <c r="S9" s="4" t="str">
        <f t="shared" si="3"/>
        <v>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408</v>
      </c>
      <c r="B10" s="12">
        <v>4</v>
      </c>
      <c r="C10" s="13">
        <v>3</v>
      </c>
      <c r="D10" s="39">
        <v>1</v>
      </c>
      <c r="E10" s="39">
        <v>0.75</v>
      </c>
      <c r="F10" s="39">
        <v>0.5</v>
      </c>
      <c r="G10" s="39">
        <v>0.5</v>
      </c>
      <c r="H10" s="39">
        <v>0.25</v>
      </c>
      <c r="I10" s="39">
        <v>0</v>
      </c>
      <c r="J10" s="39">
        <v>0</v>
      </c>
      <c r="K10" s="39">
        <v>0.75</v>
      </c>
      <c r="L10" s="39">
        <v>0.25</v>
      </c>
      <c r="M10" s="39">
        <v>0</v>
      </c>
      <c r="N10" s="39">
        <v>0.25</v>
      </c>
      <c r="O10" s="39">
        <v>0</v>
      </c>
      <c r="R10" s="4" t="str">
        <f t="shared" si="2"/>
        <v>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409</v>
      </c>
      <c r="B11" s="12">
        <v>4</v>
      </c>
      <c r="C11" s="13">
        <v>2.5</v>
      </c>
      <c r="D11" s="39">
        <v>1</v>
      </c>
      <c r="E11" s="39">
        <v>0.75</v>
      </c>
      <c r="F11" s="39">
        <v>0.25</v>
      </c>
      <c r="G11" s="39">
        <v>0.25</v>
      </c>
      <c r="H11" s="39">
        <v>0.25</v>
      </c>
      <c r="I11" s="39">
        <v>0</v>
      </c>
      <c r="J11" s="39">
        <v>0</v>
      </c>
      <c r="K11" s="39">
        <v>0.5</v>
      </c>
      <c r="L11" s="39">
        <v>0.5</v>
      </c>
      <c r="M11" s="39">
        <v>0</v>
      </c>
      <c r="N11" s="39">
        <v>0.5</v>
      </c>
      <c r="O11" s="39">
        <v>0</v>
      </c>
      <c r="R11" s="4" t="str">
        <f t="shared" si="2"/>
        <v>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410</v>
      </c>
      <c r="B12" s="12">
        <v>3</v>
      </c>
      <c r="C12" s="13">
        <v>2.33</v>
      </c>
      <c r="D12" s="39">
        <v>1</v>
      </c>
      <c r="E12" s="39">
        <v>1</v>
      </c>
      <c r="F12" s="39">
        <v>0.33</v>
      </c>
      <c r="G12" s="39">
        <v>0</v>
      </c>
      <c r="H12" s="39">
        <v>0</v>
      </c>
      <c r="I12" s="39">
        <v>0</v>
      </c>
      <c r="J12" s="39">
        <v>0</v>
      </c>
      <c r="K12" s="39">
        <v>0.67</v>
      </c>
      <c r="L12" s="39">
        <v>0</v>
      </c>
      <c r="M12" s="39">
        <v>0.33</v>
      </c>
      <c r="N12" s="39">
        <v>0</v>
      </c>
      <c r="O12" s="39">
        <v>0.33</v>
      </c>
      <c r="R12" s="4" t="str">
        <f t="shared" si="2"/>
        <v>Bet</v>
      </c>
      <c r="S12" s="4" t="str">
        <f t="shared" si="3"/>
        <v>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411</v>
      </c>
      <c r="B13" s="12">
        <v>4</v>
      </c>
      <c r="C13" s="13">
        <v>2.25</v>
      </c>
      <c r="D13" s="39">
        <v>1</v>
      </c>
      <c r="E13" s="39">
        <v>0.5</v>
      </c>
      <c r="F13" s="39">
        <v>0.25</v>
      </c>
      <c r="G13" s="39">
        <v>0.25</v>
      </c>
      <c r="H13" s="39">
        <v>0.25</v>
      </c>
      <c r="I13" s="39">
        <v>0</v>
      </c>
      <c r="J13" s="39">
        <v>0</v>
      </c>
      <c r="K13" s="39">
        <v>0.25</v>
      </c>
      <c r="L13" s="39">
        <v>0</v>
      </c>
      <c r="M13" s="39">
        <v>0.75</v>
      </c>
      <c r="N13" s="39">
        <v>0</v>
      </c>
      <c r="O13" s="39">
        <v>0.75</v>
      </c>
      <c r="R13" s="4" t="str">
        <f t="shared" si="2"/>
        <v>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412</v>
      </c>
      <c r="B14" s="12">
        <v>4</v>
      </c>
      <c r="C14" s="13">
        <v>2</v>
      </c>
      <c r="D14" s="39">
        <v>1</v>
      </c>
      <c r="E14" s="39">
        <v>0.75</v>
      </c>
      <c r="F14" s="39">
        <v>0.25</v>
      </c>
      <c r="G14" s="39">
        <v>0</v>
      </c>
      <c r="H14" s="39">
        <v>0</v>
      </c>
      <c r="I14" s="39">
        <v>0</v>
      </c>
      <c r="J14" s="39">
        <v>0</v>
      </c>
      <c r="K14" s="39">
        <v>0.75</v>
      </c>
      <c r="L14" s="39">
        <v>0.25</v>
      </c>
      <c r="M14" s="39">
        <v>0</v>
      </c>
      <c r="N14" s="39">
        <v>0.25</v>
      </c>
      <c r="O14" s="39">
        <v>0</v>
      </c>
      <c r="R14" s="4" t="str">
        <f t="shared" si="2"/>
        <v>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413</v>
      </c>
      <c r="B15" s="12">
        <v>4</v>
      </c>
      <c r="C15" s="13">
        <v>2</v>
      </c>
      <c r="D15" s="39">
        <v>0.75</v>
      </c>
      <c r="E15" s="39">
        <v>0.75</v>
      </c>
      <c r="F15" s="39">
        <v>0.5</v>
      </c>
      <c r="G15" s="39">
        <v>0</v>
      </c>
      <c r="H15" s="39">
        <v>0</v>
      </c>
      <c r="I15" s="39">
        <v>0</v>
      </c>
      <c r="J15" s="39">
        <v>0</v>
      </c>
      <c r="K15" s="39">
        <v>0.5</v>
      </c>
      <c r="L15" s="39">
        <v>0.25</v>
      </c>
      <c r="M15" s="39">
        <v>0.5</v>
      </c>
      <c r="N15" s="39">
        <v>0</v>
      </c>
      <c r="O15" s="39">
        <v>0.25</v>
      </c>
      <c r="R15" s="4" t="str">
        <f t="shared" si="2"/>
        <v>No 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414</v>
      </c>
      <c r="B16" s="12">
        <v>4</v>
      </c>
      <c r="C16" s="13">
        <v>2</v>
      </c>
      <c r="D16" s="39">
        <v>0.75</v>
      </c>
      <c r="E16" s="39">
        <v>0.5</v>
      </c>
      <c r="F16" s="39">
        <v>0.5</v>
      </c>
      <c r="G16" s="39">
        <v>0.25</v>
      </c>
      <c r="H16" s="39">
        <v>0</v>
      </c>
      <c r="I16" s="39">
        <v>0</v>
      </c>
      <c r="J16" s="39">
        <v>0</v>
      </c>
      <c r="K16" s="39">
        <v>0.25</v>
      </c>
      <c r="L16" s="39">
        <v>0.75</v>
      </c>
      <c r="M16" s="39">
        <v>0.25</v>
      </c>
      <c r="N16" s="39">
        <v>0.5</v>
      </c>
      <c r="O16" s="39">
        <v>0</v>
      </c>
      <c r="R16" s="4" t="str">
        <f t="shared" si="2"/>
        <v>No Bet</v>
      </c>
      <c r="S16" s="4" t="str">
        <f t="shared" si="3"/>
        <v>No 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415</v>
      </c>
      <c r="B17" s="12">
        <v>4</v>
      </c>
      <c r="C17" s="13">
        <v>2</v>
      </c>
      <c r="D17" s="39">
        <v>0.75</v>
      </c>
      <c r="E17" s="39">
        <v>0.5</v>
      </c>
      <c r="F17" s="39">
        <v>0.5</v>
      </c>
      <c r="G17" s="39">
        <v>0.25</v>
      </c>
      <c r="H17" s="39">
        <v>0</v>
      </c>
      <c r="I17" s="39">
        <v>0</v>
      </c>
      <c r="J17" s="39">
        <v>0</v>
      </c>
      <c r="K17" s="39">
        <v>0.5</v>
      </c>
      <c r="L17" s="39">
        <v>0.25</v>
      </c>
      <c r="M17" s="39">
        <v>0.5</v>
      </c>
      <c r="N17" s="39">
        <v>0</v>
      </c>
      <c r="O17" s="39">
        <v>0.25</v>
      </c>
      <c r="R17" s="4" t="str">
        <f t="shared" si="2"/>
        <v>No Bet</v>
      </c>
      <c r="S17" s="4" t="str">
        <f t="shared" si="3"/>
        <v>No 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416</v>
      </c>
      <c r="B18" s="12">
        <v>4</v>
      </c>
      <c r="C18" s="13">
        <v>2</v>
      </c>
      <c r="D18" s="39">
        <v>0.5</v>
      </c>
      <c r="E18" s="39">
        <v>0.5</v>
      </c>
      <c r="F18" s="39">
        <v>0.5</v>
      </c>
      <c r="G18" s="39">
        <v>0.25</v>
      </c>
      <c r="H18" s="39">
        <v>0.25</v>
      </c>
      <c r="I18" s="39">
        <v>0</v>
      </c>
      <c r="J18" s="39">
        <v>0</v>
      </c>
      <c r="K18" s="39">
        <v>0.5</v>
      </c>
      <c r="L18" s="39">
        <v>0.5</v>
      </c>
      <c r="M18" s="39">
        <v>0.5</v>
      </c>
      <c r="N18" s="39">
        <v>0</v>
      </c>
      <c r="O18" s="39">
        <v>0</v>
      </c>
      <c r="R18" s="4" t="str">
        <f t="shared" si="2"/>
        <v>No 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417</v>
      </c>
      <c r="B19" s="12">
        <v>4</v>
      </c>
      <c r="C19" s="13">
        <v>1</v>
      </c>
      <c r="D19" s="39">
        <v>0.25</v>
      </c>
      <c r="E19" s="39">
        <v>0.25</v>
      </c>
      <c r="F19" s="39">
        <v>0.25</v>
      </c>
      <c r="G19" s="39">
        <v>0.25</v>
      </c>
      <c r="H19" s="39">
        <v>0</v>
      </c>
      <c r="I19" s="39">
        <v>0</v>
      </c>
      <c r="J19" s="39">
        <v>0</v>
      </c>
      <c r="K19" s="39">
        <v>0</v>
      </c>
      <c r="L19" s="39">
        <v>0.75</v>
      </c>
      <c r="M19" s="39">
        <v>1</v>
      </c>
      <c r="N19" s="39">
        <v>0</v>
      </c>
      <c r="O19" s="39">
        <v>0.25</v>
      </c>
      <c r="R19" s="4" t="str">
        <f t="shared" si="2"/>
        <v>No Bet</v>
      </c>
      <c r="S19" s="4" t="str">
        <f t="shared" si="3"/>
        <v>No 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2" t="s">
        <v>418</v>
      </c>
      <c r="B20" s="12">
        <v>4</v>
      </c>
      <c r="C20" s="13">
        <v>0.75</v>
      </c>
      <c r="D20" s="39">
        <v>0.5</v>
      </c>
      <c r="E20" s="39">
        <v>0.25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0.5</v>
      </c>
      <c r="M20" s="39">
        <v>1</v>
      </c>
      <c r="N20" s="39">
        <v>0</v>
      </c>
      <c r="O20" s="39">
        <v>0.5</v>
      </c>
      <c r="R20" s="4" t="str">
        <f t="shared" si="2"/>
        <v>No Bet</v>
      </c>
      <c r="S20" s="4" t="str">
        <f t="shared" si="3"/>
        <v>No Bet</v>
      </c>
      <c r="T20" s="4" t="str">
        <f t="shared" si="4"/>
        <v>No Bet</v>
      </c>
      <c r="U20" s="4" t="str">
        <f t="shared" si="5"/>
        <v>No Bet</v>
      </c>
    </row>
    <row r="21" spans="1:21" x14ac:dyDescent="0.25">
      <c r="A21" s="2" t="s">
        <v>419</v>
      </c>
      <c r="B21" s="12">
        <v>4</v>
      </c>
      <c r="C21" s="13">
        <v>0.75</v>
      </c>
      <c r="D21" s="39">
        <v>0.5</v>
      </c>
      <c r="E21" s="39">
        <v>0.25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0.75</v>
      </c>
      <c r="M21" s="39">
        <v>0.75</v>
      </c>
      <c r="N21" s="39">
        <v>0.25</v>
      </c>
      <c r="O21" s="39">
        <v>0.25</v>
      </c>
      <c r="R21" s="4" t="str">
        <f t="shared" si="2"/>
        <v>No Bet</v>
      </c>
      <c r="S21" s="4" t="str">
        <f t="shared" si="3"/>
        <v>No Bet</v>
      </c>
      <c r="T21" s="4" t="str">
        <f t="shared" si="4"/>
        <v>No Bet</v>
      </c>
      <c r="U21" s="4" t="str">
        <f t="shared" si="5"/>
        <v>No Bet</v>
      </c>
    </row>
    <row r="22" spans="1:21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23" spans="1:21" ht="15.75" thickBot="1" x14ac:dyDescent="0.3">
      <c r="A23" s="14" t="s">
        <v>40</v>
      </c>
      <c r="B23" s="57"/>
      <c r="C23" s="57"/>
      <c r="D23" s="15">
        <v>0.82899999999999996</v>
      </c>
      <c r="E23" s="15">
        <v>0.68600000000000005</v>
      </c>
      <c r="F23" s="15">
        <v>0.45700000000000002</v>
      </c>
      <c r="G23" s="15">
        <v>0.28599999999999998</v>
      </c>
      <c r="H23" s="15">
        <v>0.14299999999999999</v>
      </c>
      <c r="I23" s="15">
        <v>2.9000000000000001E-2</v>
      </c>
      <c r="J23" s="15">
        <v>0</v>
      </c>
      <c r="K23" s="15">
        <v>0.45700000000000002</v>
      </c>
      <c r="L23" s="15">
        <v>0.35699999999999998</v>
      </c>
      <c r="M23" s="15">
        <v>0.35699999999999998</v>
      </c>
      <c r="N23" s="15">
        <v>0.186</v>
      </c>
      <c r="O23" s="15">
        <v>0.186</v>
      </c>
    </row>
    <row r="24" spans="1:21" ht="15.75" thickBot="1" x14ac:dyDescent="0.3">
      <c r="A24" s="56" t="s">
        <v>41</v>
      </c>
      <c r="B24" s="33" t="s">
        <v>2</v>
      </c>
      <c r="C24" s="33" t="s">
        <v>3</v>
      </c>
      <c r="D24" s="33" t="s">
        <v>4</v>
      </c>
      <c r="E24" s="33" t="s">
        <v>5</v>
      </c>
      <c r="F24" s="33" t="s">
        <v>6</v>
      </c>
      <c r="G24" s="33" t="s">
        <v>7</v>
      </c>
      <c r="H24" s="33" t="s">
        <v>8</v>
      </c>
      <c r="I24" s="33" t="s">
        <v>9</v>
      </c>
      <c r="J24" s="33" t="s">
        <v>10</v>
      </c>
      <c r="K24" s="33" t="s">
        <v>11</v>
      </c>
      <c r="L24" s="33" t="s">
        <v>12</v>
      </c>
      <c r="M24" s="33" t="s">
        <v>13</v>
      </c>
      <c r="N24" s="33" t="s">
        <v>14</v>
      </c>
      <c r="O24" s="33" t="s">
        <v>15</v>
      </c>
      <c r="R24" s="6">
        <v>0.5</v>
      </c>
      <c r="S24" s="7">
        <v>1.5</v>
      </c>
      <c r="T24" s="7">
        <v>2.5</v>
      </c>
      <c r="U24" s="8">
        <v>3.5</v>
      </c>
    </row>
    <row r="25" spans="1:21" x14ac:dyDescent="0.25">
      <c r="A25" s="56"/>
      <c r="B25" s="2" t="s">
        <v>403</v>
      </c>
      <c r="C25" s="12">
        <v>1</v>
      </c>
      <c r="D25" s="13">
        <v>6</v>
      </c>
      <c r="E25" s="39">
        <v>1</v>
      </c>
      <c r="F25" s="39">
        <v>1</v>
      </c>
      <c r="G25" s="39">
        <v>1</v>
      </c>
      <c r="H25" s="39">
        <v>1</v>
      </c>
      <c r="I25" s="39">
        <v>1</v>
      </c>
      <c r="J25" s="39">
        <v>1</v>
      </c>
      <c r="K25" s="39">
        <v>0</v>
      </c>
      <c r="L25" s="39">
        <v>1</v>
      </c>
      <c r="M25" s="39">
        <v>0</v>
      </c>
      <c r="N25" s="39">
        <v>0</v>
      </c>
      <c r="O25" s="39">
        <v>0</v>
      </c>
      <c r="P25" s="39">
        <v>0</v>
      </c>
      <c r="R25" s="4" t="str">
        <f>IF(E25&lt;$Q$1,"No Bet","Bet")</f>
        <v>Bet</v>
      </c>
      <c r="S25" s="4" t="str">
        <f t="shared" ref="S25:U25" si="6">IF(F25&lt;$Q$1,"No Bet","Bet")</f>
        <v>Bet</v>
      </c>
      <c r="T25" s="4" t="str">
        <f t="shared" si="6"/>
        <v>Bet</v>
      </c>
      <c r="U25" s="4" t="str">
        <f t="shared" si="6"/>
        <v>Bet</v>
      </c>
    </row>
    <row r="26" spans="1:21" x14ac:dyDescent="0.25">
      <c r="A26" s="2" t="s">
        <v>402</v>
      </c>
      <c r="B26" s="12">
        <v>2</v>
      </c>
      <c r="C26" s="13">
        <v>4.5</v>
      </c>
      <c r="D26" s="39">
        <v>1</v>
      </c>
      <c r="E26" s="39">
        <v>1</v>
      </c>
      <c r="F26" s="39">
        <v>1</v>
      </c>
      <c r="G26" s="39">
        <v>1</v>
      </c>
      <c r="H26" s="39">
        <v>0.5</v>
      </c>
      <c r="I26" s="39">
        <v>0</v>
      </c>
      <c r="J26" s="39">
        <v>0</v>
      </c>
      <c r="K26" s="39">
        <v>1</v>
      </c>
      <c r="L26" s="39">
        <v>0</v>
      </c>
      <c r="M26" s="39">
        <v>0</v>
      </c>
      <c r="N26" s="39">
        <v>0</v>
      </c>
      <c r="O26" s="39">
        <v>0</v>
      </c>
      <c r="R26" s="4" t="str">
        <f>IF(D26&lt;$Q$1,"No Bet","Bet")</f>
        <v>Bet</v>
      </c>
      <c r="S26" s="4" t="str">
        <f t="shared" ref="S26:U26" si="7">IF(E26&lt;$Q$1,"No Bet","Bet")</f>
        <v>Bet</v>
      </c>
      <c r="T26" s="4" t="str">
        <f t="shared" si="7"/>
        <v>Bet</v>
      </c>
      <c r="U26" s="4" t="str">
        <f t="shared" si="7"/>
        <v>Bet</v>
      </c>
    </row>
    <row r="27" spans="1:21" x14ac:dyDescent="0.25">
      <c r="A27" s="2" t="s">
        <v>406</v>
      </c>
      <c r="B27" s="12">
        <v>2</v>
      </c>
      <c r="C27" s="13">
        <v>4</v>
      </c>
      <c r="D27" s="39">
        <v>1</v>
      </c>
      <c r="E27" s="39">
        <v>1</v>
      </c>
      <c r="F27" s="39">
        <v>1</v>
      </c>
      <c r="G27" s="39">
        <v>1</v>
      </c>
      <c r="H27" s="39">
        <v>0</v>
      </c>
      <c r="I27" s="39">
        <v>0</v>
      </c>
      <c r="J27" s="39">
        <v>0</v>
      </c>
      <c r="K27" s="39">
        <v>0.5</v>
      </c>
      <c r="L27" s="39">
        <v>0</v>
      </c>
      <c r="M27" s="39">
        <v>0.5</v>
      </c>
      <c r="N27" s="39">
        <v>0</v>
      </c>
      <c r="O27" s="39">
        <v>0.5</v>
      </c>
      <c r="R27" s="4" t="str">
        <f t="shared" ref="R27:R42" si="8">IF(D27&lt;$Q$1,"No Bet","Bet")</f>
        <v>Bet</v>
      </c>
      <c r="S27" s="4" t="str">
        <f t="shared" ref="S27:S42" si="9">IF(E27&lt;$Q$1,"No Bet","Bet")</f>
        <v>Bet</v>
      </c>
      <c r="T27" s="4" t="str">
        <f t="shared" ref="T27:T42" si="10">IF(F27&lt;$Q$1,"No Bet","Bet")</f>
        <v>Bet</v>
      </c>
      <c r="U27" s="4" t="str">
        <f t="shared" ref="U27:U42" si="11">IF(G27&lt;$Q$1,"No Bet","Bet")</f>
        <v>Bet</v>
      </c>
    </row>
    <row r="28" spans="1:21" x14ac:dyDescent="0.25">
      <c r="A28" s="2" t="s">
        <v>404</v>
      </c>
      <c r="B28" s="12">
        <v>2</v>
      </c>
      <c r="C28" s="13">
        <v>4</v>
      </c>
      <c r="D28" s="39">
        <v>1</v>
      </c>
      <c r="E28" s="39">
        <v>1</v>
      </c>
      <c r="F28" s="39">
        <v>1</v>
      </c>
      <c r="G28" s="39">
        <v>0.5</v>
      </c>
      <c r="H28" s="39">
        <v>0.5</v>
      </c>
      <c r="I28" s="39">
        <v>0</v>
      </c>
      <c r="J28" s="39">
        <v>0</v>
      </c>
      <c r="K28" s="39">
        <v>1</v>
      </c>
      <c r="L28" s="39">
        <v>0</v>
      </c>
      <c r="M28" s="39">
        <v>0</v>
      </c>
      <c r="N28" s="39">
        <v>0</v>
      </c>
      <c r="O28" s="39">
        <v>0</v>
      </c>
      <c r="R28" s="4" t="str">
        <f t="shared" si="8"/>
        <v>Bet</v>
      </c>
      <c r="S28" s="4" t="str">
        <f t="shared" si="9"/>
        <v>Bet</v>
      </c>
      <c r="T28" s="4" t="str">
        <f t="shared" si="10"/>
        <v>Bet</v>
      </c>
      <c r="U28" s="4" t="str">
        <f t="shared" si="11"/>
        <v>No Bet</v>
      </c>
    </row>
    <row r="29" spans="1:21" x14ac:dyDescent="0.25">
      <c r="A29" s="2" t="s">
        <v>405</v>
      </c>
      <c r="B29" s="12">
        <v>2</v>
      </c>
      <c r="C29" s="13">
        <v>3.5</v>
      </c>
      <c r="D29" s="39">
        <v>1</v>
      </c>
      <c r="E29" s="39">
        <v>1</v>
      </c>
      <c r="F29" s="39">
        <v>0.5</v>
      </c>
      <c r="G29" s="39">
        <v>0.5</v>
      </c>
      <c r="H29" s="39">
        <v>0.5</v>
      </c>
      <c r="I29" s="39">
        <v>0</v>
      </c>
      <c r="J29" s="39">
        <v>0</v>
      </c>
      <c r="K29" s="39">
        <v>0</v>
      </c>
      <c r="L29" s="39">
        <v>0.5</v>
      </c>
      <c r="M29" s="39">
        <v>0.5</v>
      </c>
      <c r="N29" s="39">
        <v>0.5</v>
      </c>
      <c r="O29" s="39">
        <v>0.5</v>
      </c>
      <c r="R29" s="4" t="str">
        <f t="shared" si="8"/>
        <v>Bet</v>
      </c>
      <c r="S29" s="4" t="str">
        <f t="shared" si="9"/>
        <v>Bet</v>
      </c>
      <c r="T29" s="4" t="str">
        <f t="shared" si="10"/>
        <v>No Bet</v>
      </c>
      <c r="U29" s="4" t="str">
        <f t="shared" si="11"/>
        <v>No Bet</v>
      </c>
    </row>
    <row r="30" spans="1:21" x14ac:dyDescent="0.25">
      <c r="A30" s="2" t="s">
        <v>407</v>
      </c>
      <c r="B30" s="12">
        <v>2</v>
      </c>
      <c r="C30" s="13">
        <v>3.5</v>
      </c>
      <c r="D30" s="39">
        <v>1</v>
      </c>
      <c r="E30" s="39">
        <v>1</v>
      </c>
      <c r="F30" s="39">
        <v>1</v>
      </c>
      <c r="G30" s="39">
        <v>0.5</v>
      </c>
      <c r="H30" s="39">
        <v>0</v>
      </c>
      <c r="I30" s="39">
        <v>0</v>
      </c>
      <c r="J30" s="39">
        <v>0</v>
      </c>
      <c r="K30" s="39">
        <v>0</v>
      </c>
      <c r="L30" s="39">
        <v>1</v>
      </c>
      <c r="M30" s="39">
        <v>0</v>
      </c>
      <c r="N30" s="39">
        <v>1</v>
      </c>
      <c r="O30" s="39">
        <v>0</v>
      </c>
      <c r="R30" s="4" t="str">
        <f t="shared" si="8"/>
        <v>Bet</v>
      </c>
      <c r="S30" s="4" t="str">
        <f t="shared" si="9"/>
        <v>Bet</v>
      </c>
      <c r="T30" s="4" t="str">
        <f t="shared" si="10"/>
        <v>Bet</v>
      </c>
      <c r="U30" s="4" t="str">
        <f t="shared" si="11"/>
        <v>No Bet</v>
      </c>
    </row>
    <row r="31" spans="1:21" x14ac:dyDescent="0.25">
      <c r="A31" s="2" t="s">
        <v>408</v>
      </c>
      <c r="B31" s="12">
        <v>2</v>
      </c>
      <c r="C31" s="13">
        <v>3.5</v>
      </c>
      <c r="D31" s="39">
        <v>1</v>
      </c>
      <c r="E31" s="39">
        <v>1</v>
      </c>
      <c r="F31" s="39">
        <v>0.5</v>
      </c>
      <c r="G31" s="39">
        <v>0.5</v>
      </c>
      <c r="H31" s="39">
        <v>0.5</v>
      </c>
      <c r="I31" s="39">
        <v>0</v>
      </c>
      <c r="J31" s="39">
        <v>0</v>
      </c>
      <c r="K31" s="39">
        <v>1</v>
      </c>
      <c r="L31" s="39">
        <v>0</v>
      </c>
      <c r="M31" s="39">
        <v>0</v>
      </c>
      <c r="N31" s="39">
        <v>0</v>
      </c>
      <c r="O31" s="39">
        <v>0</v>
      </c>
      <c r="R31" s="4" t="str">
        <f t="shared" si="8"/>
        <v>Bet</v>
      </c>
      <c r="S31" s="4" t="str">
        <f t="shared" si="9"/>
        <v>Bet</v>
      </c>
      <c r="T31" s="4" t="str">
        <f t="shared" si="10"/>
        <v>No Bet</v>
      </c>
      <c r="U31" s="4" t="str">
        <f t="shared" si="11"/>
        <v>No Bet</v>
      </c>
    </row>
    <row r="32" spans="1:21" x14ac:dyDescent="0.25">
      <c r="A32" s="2" t="s">
        <v>412</v>
      </c>
      <c r="B32" s="12">
        <v>2</v>
      </c>
      <c r="C32" s="13">
        <v>2.5</v>
      </c>
      <c r="D32" s="39">
        <v>1</v>
      </c>
      <c r="E32" s="39">
        <v>1</v>
      </c>
      <c r="F32" s="39">
        <v>0.5</v>
      </c>
      <c r="G32" s="39">
        <v>0</v>
      </c>
      <c r="H32" s="39">
        <v>0</v>
      </c>
      <c r="I32" s="39">
        <v>0</v>
      </c>
      <c r="J32" s="39">
        <v>0</v>
      </c>
      <c r="K32" s="39">
        <v>1</v>
      </c>
      <c r="L32" s="39">
        <v>0</v>
      </c>
      <c r="M32" s="39">
        <v>0</v>
      </c>
      <c r="N32" s="39">
        <v>0</v>
      </c>
      <c r="O32" s="39">
        <v>0</v>
      </c>
      <c r="R32" s="4" t="str">
        <f t="shared" si="8"/>
        <v>Bet</v>
      </c>
      <c r="S32" s="4" t="str">
        <f t="shared" si="9"/>
        <v>Bet</v>
      </c>
      <c r="T32" s="4" t="str">
        <f t="shared" si="10"/>
        <v>No Bet</v>
      </c>
      <c r="U32" s="4" t="str">
        <f t="shared" si="11"/>
        <v>No Bet</v>
      </c>
    </row>
    <row r="33" spans="1:21" x14ac:dyDescent="0.25">
      <c r="A33" s="2" t="s">
        <v>410</v>
      </c>
      <c r="B33" s="12">
        <v>2</v>
      </c>
      <c r="C33" s="13">
        <v>2</v>
      </c>
      <c r="D33" s="39">
        <v>1</v>
      </c>
      <c r="E33" s="39">
        <v>1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1</v>
      </c>
      <c r="L33" s="39">
        <v>0</v>
      </c>
      <c r="M33" s="39">
        <v>0</v>
      </c>
      <c r="N33" s="39">
        <v>0</v>
      </c>
      <c r="O33" s="39">
        <v>0</v>
      </c>
      <c r="R33" s="4" t="str">
        <f t="shared" si="8"/>
        <v>Bet</v>
      </c>
      <c r="S33" s="4" t="str">
        <f t="shared" si="9"/>
        <v>Bet</v>
      </c>
      <c r="T33" s="4" t="str">
        <f t="shared" si="10"/>
        <v>No Bet</v>
      </c>
      <c r="U33" s="4" t="str">
        <f t="shared" si="11"/>
        <v>No Bet</v>
      </c>
    </row>
    <row r="34" spans="1:21" x14ac:dyDescent="0.25">
      <c r="A34" s="2" t="s">
        <v>414</v>
      </c>
      <c r="B34" s="12">
        <v>2</v>
      </c>
      <c r="C34" s="13">
        <v>2</v>
      </c>
      <c r="D34" s="39">
        <v>1</v>
      </c>
      <c r="E34" s="39">
        <v>0.5</v>
      </c>
      <c r="F34" s="39">
        <v>0.5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1</v>
      </c>
      <c r="M34" s="39">
        <v>0</v>
      </c>
      <c r="N34" s="39">
        <v>1</v>
      </c>
      <c r="O34" s="39">
        <v>0</v>
      </c>
      <c r="R34" s="4" t="str">
        <f t="shared" si="8"/>
        <v>Bet</v>
      </c>
      <c r="S34" s="4" t="str">
        <f t="shared" si="9"/>
        <v>No Bet</v>
      </c>
      <c r="T34" s="4" t="str">
        <f t="shared" si="10"/>
        <v>No Bet</v>
      </c>
      <c r="U34" s="4" t="str">
        <f t="shared" si="11"/>
        <v>No Bet</v>
      </c>
    </row>
    <row r="35" spans="1:21" x14ac:dyDescent="0.25">
      <c r="A35" s="2" t="s">
        <v>415</v>
      </c>
      <c r="B35" s="12">
        <v>2</v>
      </c>
      <c r="C35" s="13">
        <v>2</v>
      </c>
      <c r="D35" s="39">
        <v>0.5</v>
      </c>
      <c r="E35" s="39">
        <v>0.5</v>
      </c>
      <c r="F35" s="39">
        <v>0.5</v>
      </c>
      <c r="G35" s="39">
        <v>0.5</v>
      </c>
      <c r="H35" s="39">
        <v>0</v>
      </c>
      <c r="I35" s="39">
        <v>0</v>
      </c>
      <c r="J35" s="39">
        <v>0</v>
      </c>
      <c r="K35" s="39">
        <v>0.5</v>
      </c>
      <c r="L35" s="39">
        <v>0.5</v>
      </c>
      <c r="M35" s="39">
        <v>0.5</v>
      </c>
      <c r="N35" s="39">
        <v>0</v>
      </c>
      <c r="O35" s="39">
        <v>0</v>
      </c>
      <c r="R35" s="4" t="str">
        <f t="shared" si="8"/>
        <v>No Bet</v>
      </c>
      <c r="S35" s="4" t="str">
        <f t="shared" si="9"/>
        <v>No Bet</v>
      </c>
      <c r="T35" s="4" t="str">
        <f t="shared" si="10"/>
        <v>No Bet</v>
      </c>
      <c r="U35" s="4" t="str">
        <f t="shared" si="11"/>
        <v>No Bet</v>
      </c>
    </row>
    <row r="36" spans="1:21" x14ac:dyDescent="0.25">
      <c r="A36" s="2" t="s">
        <v>413</v>
      </c>
      <c r="B36" s="12">
        <v>3</v>
      </c>
      <c r="C36" s="13">
        <v>1.67</v>
      </c>
      <c r="D36" s="39">
        <v>0.67</v>
      </c>
      <c r="E36" s="39">
        <v>0.67</v>
      </c>
      <c r="F36" s="39">
        <v>0.33</v>
      </c>
      <c r="G36" s="39">
        <v>0</v>
      </c>
      <c r="H36" s="39">
        <v>0</v>
      </c>
      <c r="I36" s="39">
        <v>0</v>
      </c>
      <c r="J36" s="39">
        <v>0</v>
      </c>
      <c r="K36" s="39">
        <v>0.67</v>
      </c>
      <c r="L36" s="39">
        <v>0.33</v>
      </c>
      <c r="M36" s="39">
        <v>0.33</v>
      </c>
      <c r="N36" s="39">
        <v>0</v>
      </c>
      <c r="O36" s="39">
        <v>0</v>
      </c>
      <c r="R36" s="4" t="str">
        <f t="shared" si="8"/>
        <v>No Bet</v>
      </c>
      <c r="S36" s="4" t="str">
        <f t="shared" si="9"/>
        <v>No Bet</v>
      </c>
      <c r="T36" s="4" t="str">
        <f t="shared" si="10"/>
        <v>No Bet</v>
      </c>
      <c r="U36" s="4" t="str">
        <f t="shared" si="11"/>
        <v>No Bet</v>
      </c>
    </row>
    <row r="37" spans="1:21" x14ac:dyDescent="0.25">
      <c r="A37" s="2" t="s">
        <v>418</v>
      </c>
      <c r="B37" s="12">
        <v>2</v>
      </c>
      <c r="C37" s="13">
        <v>1.5</v>
      </c>
      <c r="D37" s="39">
        <v>1</v>
      </c>
      <c r="E37" s="39">
        <v>0.5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1</v>
      </c>
      <c r="N37" s="39">
        <v>0</v>
      </c>
      <c r="O37" s="39">
        <v>1</v>
      </c>
      <c r="R37" s="4" t="str">
        <f t="shared" si="8"/>
        <v>Bet</v>
      </c>
      <c r="S37" s="4" t="str">
        <f t="shared" si="9"/>
        <v>No 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416</v>
      </c>
      <c r="B38" s="12">
        <v>2</v>
      </c>
      <c r="C38" s="13">
        <v>1.5</v>
      </c>
      <c r="D38" s="39">
        <v>0.5</v>
      </c>
      <c r="E38" s="39">
        <v>0.5</v>
      </c>
      <c r="F38" s="39">
        <v>0.5</v>
      </c>
      <c r="G38" s="39">
        <v>0</v>
      </c>
      <c r="H38" s="39">
        <v>0</v>
      </c>
      <c r="I38" s="39">
        <v>0</v>
      </c>
      <c r="J38" s="39">
        <v>0</v>
      </c>
      <c r="K38" s="39">
        <v>0.5</v>
      </c>
      <c r="L38" s="39">
        <v>0.5</v>
      </c>
      <c r="M38" s="39">
        <v>0.5</v>
      </c>
      <c r="N38" s="39">
        <v>0</v>
      </c>
      <c r="O38" s="39">
        <v>0</v>
      </c>
      <c r="R38" s="4" t="str">
        <f t="shared" si="8"/>
        <v>No Bet</v>
      </c>
      <c r="S38" s="4" t="str">
        <f t="shared" si="9"/>
        <v>No 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2" t="s">
        <v>409</v>
      </c>
      <c r="B39" s="12">
        <v>1</v>
      </c>
      <c r="C39" s="13">
        <v>1</v>
      </c>
      <c r="D39" s="39">
        <v>1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1</v>
      </c>
      <c r="M39" s="39">
        <v>0</v>
      </c>
      <c r="N39" s="39">
        <v>1</v>
      </c>
      <c r="O39" s="39">
        <v>0</v>
      </c>
      <c r="R39" s="4" t="str">
        <f t="shared" si="8"/>
        <v>Bet</v>
      </c>
      <c r="S39" s="4" t="str">
        <f t="shared" si="9"/>
        <v>No Bet</v>
      </c>
      <c r="T39" s="4" t="str">
        <f t="shared" si="10"/>
        <v>No Bet</v>
      </c>
      <c r="U39" s="4" t="str">
        <f t="shared" si="11"/>
        <v>No Bet</v>
      </c>
    </row>
    <row r="40" spans="1:21" x14ac:dyDescent="0.25">
      <c r="A40" s="2" t="s">
        <v>411</v>
      </c>
      <c r="B40" s="12">
        <v>2</v>
      </c>
      <c r="C40" s="13">
        <v>1</v>
      </c>
      <c r="D40" s="39">
        <v>1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1</v>
      </c>
      <c r="N40" s="39">
        <v>0</v>
      </c>
      <c r="O40" s="39">
        <v>1</v>
      </c>
      <c r="R40" s="4" t="str">
        <f t="shared" si="8"/>
        <v>Bet</v>
      </c>
      <c r="S40" s="4" t="str">
        <f t="shared" si="9"/>
        <v>No Bet</v>
      </c>
      <c r="T40" s="4" t="str">
        <f t="shared" si="10"/>
        <v>No Bet</v>
      </c>
      <c r="U40" s="4" t="str">
        <f t="shared" si="11"/>
        <v>No Bet</v>
      </c>
    </row>
    <row r="41" spans="1:21" x14ac:dyDescent="0.25">
      <c r="A41" s="2" t="s">
        <v>419</v>
      </c>
      <c r="B41" s="12">
        <v>2</v>
      </c>
      <c r="C41" s="13">
        <v>1</v>
      </c>
      <c r="D41" s="39">
        <v>0.5</v>
      </c>
      <c r="E41" s="39">
        <v>0.5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0.5</v>
      </c>
      <c r="M41" s="39">
        <v>1</v>
      </c>
      <c r="N41" s="39">
        <v>0</v>
      </c>
      <c r="O41" s="39">
        <v>0.5</v>
      </c>
      <c r="R41" s="4" t="str">
        <f t="shared" si="8"/>
        <v>No Bet</v>
      </c>
      <c r="S41" s="4" t="str">
        <f t="shared" si="9"/>
        <v>No Bet</v>
      </c>
      <c r="T41" s="4" t="str">
        <f t="shared" si="10"/>
        <v>No Bet</v>
      </c>
      <c r="U41" s="4" t="str">
        <f t="shared" si="11"/>
        <v>No Bet</v>
      </c>
    </row>
    <row r="42" spans="1:21" x14ac:dyDescent="0.25">
      <c r="A42" s="2" t="s">
        <v>417</v>
      </c>
      <c r="B42" s="12">
        <v>2</v>
      </c>
      <c r="C42" s="13">
        <v>0</v>
      </c>
      <c r="D42" s="39">
        <v>0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1</v>
      </c>
      <c r="M42" s="39">
        <v>1</v>
      </c>
      <c r="N42" s="39">
        <v>0</v>
      </c>
      <c r="O42" s="39">
        <v>0</v>
      </c>
      <c r="R42" s="4" t="str">
        <f t="shared" si="8"/>
        <v>No Bet</v>
      </c>
      <c r="S42" s="4" t="str">
        <f t="shared" si="9"/>
        <v>No Bet</v>
      </c>
      <c r="T42" s="4" t="str">
        <f t="shared" si="10"/>
        <v>No Bet</v>
      </c>
      <c r="U42" s="4" t="str">
        <f t="shared" si="11"/>
        <v>No Bet</v>
      </c>
    </row>
    <row r="43" spans="1:2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</row>
    <row r="44" spans="1:21" ht="15.75" thickBot="1" x14ac:dyDescent="0.3">
      <c r="A44" s="14" t="s">
        <v>40</v>
      </c>
      <c r="B44" s="57"/>
      <c r="C44" s="57"/>
      <c r="D44" s="15">
        <v>0.82899999999999996</v>
      </c>
      <c r="E44" s="15">
        <v>0.68600000000000005</v>
      </c>
      <c r="F44" s="15">
        <v>0.45700000000000002</v>
      </c>
      <c r="G44" s="15">
        <v>0.28599999999999998</v>
      </c>
      <c r="H44" s="15">
        <v>0.14299999999999999</v>
      </c>
      <c r="I44" s="15">
        <v>2.9000000000000001E-2</v>
      </c>
      <c r="J44" s="15">
        <v>0</v>
      </c>
      <c r="K44" s="15">
        <v>0.45700000000000002</v>
      </c>
      <c r="L44" s="15">
        <v>0.34300000000000003</v>
      </c>
      <c r="M44" s="15">
        <v>0.371</v>
      </c>
      <c r="N44" s="15">
        <v>0.17100000000000001</v>
      </c>
      <c r="O44" s="15">
        <v>0.2</v>
      </c>
    </row>
    <row r="45" spans="1:21" ht="15.75" thickBot="1" x14ac:dyDescent="0.3">
      <c r="A45" s="56" t="s">
        <v>42</v>
      </c>
      <c r="B45" s="33" t="s">
        <v>2</v>
      </c>
      <c r="C45" s="33" t="s">
        <v>3</v>
      </c>
      <c r="D45" s="33" t="s">
        <v>4</v>
      </c>
      <c r="E45" s="33" t="s">
        <v>5</v>
      </c>
      <c r="F45" s="33" t="s">
        <v>6</v>
      </c>
      <c r="G45" s="33" t="s">
        <v>7</v>
      </c>
      <c r="H45" s="33" t="s">
        <v>8</v>
      </c>
      <c r="I45" s="33" t="s">
        <v>9</v>
      </c>
      <c r="J45" s="33" t="s">
        <v>10</v>
      </c>
      <c r="K45" s="33" t="s">
        <v>11</v>
      </c>
      <c r="L45" s="33" t="s">
        <v>12</v>
      </c>
      <c r="M45" s="33" t="s">
        <v>13</v>
      </c>
      <c r="N45" s="33" t="s">
        <v>14</v>
      </c>
      <c r="O45" s="33" t="s">
        <v>15</v>
      </c>
      <c r="R45" s="6">
        <v>0.5</v>
      </c>
      <c r="S45" s="7">
        <v>1.5</v>
      </c>
      <c r="T45" s="7">
        <v>2.5</v>
      </c>
      <c r="U45" s="8">
        <v>3.5</v>
      </c>
    </row>
    <row r="46" spans="1:21" x14ac:dyDescent="0.25">
      <c r="A46" s="56"/>
      <c r="B46" s="2" t="s">
        <v>402</v>
      </c>
      <c r="C46" s="12">
        <v>2</v>
      </c>
      <c r="D46" s="13">
        <v>4.5</v>
      </c>
      <c r="E46" s="39">
        <v>1</v>
      </c>
      <c r="F46" s="39">
        <v>1</v>
      </c>
      <c r="G46" s="39">
        <v>1</v>
      </c>
      <c r="H46" s="39">
        <v>0.5</v>
      </c>
      <c r="I46" s="39">
        <v>0.5</v>
      </c>
      <c r="J46" s="39">
        <v>0.5</v>
      </c>
      <c r="K46" s="39">
        <v>0</v>
      </c>
      <c r="L46" s="39">
        <v>1</v>
      </c>
      <c r="M46" s="39">
        <v>0</v>
      </c>
      <c r="N46" s="39">
        <v>0</v>
      </c>
      <c r="O46" s="39">
        <v>0</v>
      </c>
      <c r="P46" s="39">
        <v>0</v>
      </c>
      <c r="R46" s="4" t="str">
        <f>IF(E46&lt;$Q$1,"No Bet","Bet")</f>
        <v>Bet</v>
      </c>
      <c r="S46" s="4" t="str">
        <f t="shared" ref="S46:U46" si="12">IF(F46&lt;$Q$1,"No Bet","Bet")</f>
        <v>Bet</v>
      </c>
      <c r="T46" s="4" t="str">
        <f t="shared" si="12"/>
        <v>Bet</v>
      </c>
      <c r="U46" s="4" t="str">
        <f t="shared" si="12"/>
        <v>No Bet</v>
      </c>
    </row>
    <row r="47" spans="1:21" x14ac:dyDescent="0.25">
      <c r="A47" s="2" t="s">
        <v>411</v>
      </c>
      <c r="B47" s="12">
        <v>2</v>
      </c>
      <c r="C47" s="13">
        <v>3.5</v>
      </c>
      <c r="D47" s="39">
        <v>1</v>
      </c>
      <c r="E47" s="39">
        <v>1</v>
      </c>
      <c r="F47" s="39">
        <v>0.5</v>
      </c>
      <c r="G47" s="39">
        <v>0.5</v>
      </c>
      <c r="H47" s="39">
        <v>0.5</v>
      </c>
      <c r="I47" s="39">
        <v>0</v>
      </c>
      <c r="J47" s="39">
        <v>0</v>
      </c>
      <c r="K47" s="39">
        <v>0.5</v>
      </c>
      <c r="L47" s="39">
        <v>0</v>
      </c>
      <c r="M47" s="39">
        <v>0.5</v>
      </c>
      <c r="N47" s="39">
        <v>0</v>
      </c>
      <c r="O47" s="39">
        <v>0.5</v>
      </c>
      <c r="R47" s="4" t="str">
        <f>IF(D47&lt;$Q$1,"No Bet","Bet")</f>
        <v>Bet</v>
      </c>
      <c r="S47" s="4" t="str">
        <f t="shared" ref="S47:U47" si="13">IF(E47&lt;$Q$1,"No Bet","Bet")</f>
        <v>Bet</v>
      </c>
      <c r="T47" s="4" t="str">
        <f t="shared" si="13"/>
        <v>No Bet</v>
      </c>
      <c r="U47" s="4" t="str">
        <f t="shared" si="13"/>
        <v>No Bet</v>
      </c>
    </row>
    <row r="48" spans="1:21" x14ac:dyDescent="0.25">
      <c r="A48" s="2" t="s">
        <v>405</v>
      </c>
      <c r="B48" s="12">
        <v>2</v>
      </c>
      <c r="C48" s="13">
        <v>3</v>
      </c>
      <c r="D48" s="39">
        <v>1</v>
      </c>
      <c r="E48" s="39">
        <v>1</v>
      </c>
      <c r="F48" s="39">
        <v>0.5</v>
      </c>
      <c r="G48" s="39">
        <v>0.5</v>
      </c>
      <c r="H48" s="39">
        <v>0</v>
      </c>
      <c r="I48" s="39">
        <v>0</v>
      </c>
      <c r="J48" s="39">
        <v>0</v>
      </c>
      <c r="K48" s="39">
        <v>0</v>
      </c>
      <c r="L48" s="39">
        <v>1</v>
      </c>
      <c r="M48" s="39">
        <v>0</v>
      </c>
      <c r="N48" s="39">
        <v>1</v>
      </c>
      <c r="O48" s="39">
        <v>0</v>
      </c>
      <c r="R48" s="4" t="str">
        <f t="shared" ref="R48:R63" si="14">IF(D48&lt;$Q$1,"No Bet","Bet")</f>
        <v>Bet</v>
      </c>
      <c r="S48" s="4" t="str">
        <f t="shared" ref="S48:S63" si="15">IF(E48&lt;$Q$1,"No Bet","Bet")</f>
        <v>Bet</v>
      </c>
      <c r="T48" s="4" t="str">
        <f t="shared" ref="T48:T63" si="16">IF(F48&lt;$Q$1,"No Bet","Bet")</f>
        <v>No Bet</v>
      </c>
      <c r="U48" s="4" t="str">
        <f t="shared" ref="U48:U63" si="17">IF(G48&lt;$Q$1,"No Bet","Bet")</f>
        <v>No Bet</v>
      </c>
    </row>
    <row r="49" spans="1:21" x14ac:dyDescent="0.25">
      <c r="A49" s="2" t="s">
        <v>409</v>
      </c>
      <c r="B49" s="12">
        <v>3</v>
      </c>
      <c r="C49" s="13">
        <v>3</v>
      </c>
      <c r="D49" s="39">
        <v>1</v>
      </c>
      <c r="E49" s="39">
        <v>1</v>
      </c>
      <c r="F49" s="39">
        <v>0.33</v>
      </c>
      <c r="G49" s="39">
        <v>0.33</v>
      </c>
      <c r="H49" s="39">
        <v>0.33</v>
      </c>
      <c r="I49" s="39">
        <v>0</v>
      </c>
      <c r="J49" s="39">
        <v>0</v>
      </c>
      <c r="K49" s="39">
        <v>0.67</v>
      </c>
      <c r="L49" s="39">
        <v>0.33</v>
      </c>
      <c r="M49" s="39">
        <v>0</v>
      </c>
      <c r="N49" s="39">
        <v>0.33</v>
      </c>
      <c r="O49" s="39">
        <v>0</v>
      </c>
      <c r="R49" s="4" t="str">
        <f t="shared" si="14"/>
        <v>Bet</v>
      </c>
      <c r="S49" s="4" t="str">
        <f t="shared" si="15"/>
        <v>Bet</v>
      </c>
      <c r="T49" s="4" t="str">
        <f t="shared" si="16"/>
        <v>No Bet</v>
      </c>
      <c r="U49" s="4" t="str">
        <f t="shared" si="17"/>
        <v>No Bet</v>
      </c>
    </row>
    <row r="50" spans="1:21" x14ac:dyDescent="0.25">
      <c r="A50" s="2" t="s">
        <v>413</v>
      </c>
      <c r="B50" s="12">
        <v>1</v>
      </c>
      <c r="C50" s="13">
        <v>3</v>
      </c>
      <c r="D50" s="39">
        <v>1</v>
      </c>
      <c r="E50" s="39">
        <v>1</v>
      </c>
      <c r="F50" s="39">
        <v>1</v>
      </c>
      <c r="G50" s="39">
        <v>0</v>
      </c>
      <c r="H50" s="39">
        <v>0</v>
      </c>
      <c r="I50" s="39">
        <v>0</v>
      </c>
      <c r="J50" s="39">
        <v>0</v>
      </c>
      <c r="K50" s="39">
        <v>0</v>
      </c>
      <c r="L50" s="39">
        <v>0</v>
      </c>
      <c r="M50" s="39">
        <v>1</v>
      </c>
      <c r="N50" s="39">
        <v>0</v>
      </c>
      <c r="O50" s="39">
        <v>1</v>
      </c>
      <c r="R50" s="4" t="str">
        <f t="shared" si="14"/>
        <v>Bet</v>
      </c>
      <c r="S50" s="4" t="str">
        <f t="shared" si="15"/>
        <v>Bet</v>
      </c>
      <c r="T50" s="4" t="str">
        <f t="shared" si="16"/>
        <v>Bet</v>
      </c>
      <c r="U50" s="4" t="str">
        <f t="shared" si="17"/>
        <v>No Bet</v>
      </c>
    </row>
    <row r="51" spans="1:21" x14ac:dyDescent="0.25">
      <c r="A51" s="2" t="s">
        <v>410</v>
      </c>
      <c r="B51" s="12">
        <v>1</v>
      </c>
      <c r="C51" s="13">
        <v>3</v>
      </c>
      <c r="D51" s="39">
        <v>1</v>
      </c>
      <c r="E51" s="39">
        <v>1</v>
      </c>
      <c r="F51" s="39">
        <v>1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1</v>
      </c>
      <c r="N51" s="39">
        <v>0</v>
      </c>
      <c r="O51" s="39">
        <v>1</v>
      </c>
      <c r="R51" s="4" t="str">
        <f t="shared" si="14"/>
        <v>Bet</v>
      </c>
      <c r="S51" s="4" t="str">
        <f t="shared" si="15"/>
        <v>Bet</v>
      </c>
      <c r="T51" s="4" t="str">
        <f t="shared" si="16"/>
        <v>Bet</v>
      </c>
      <c r="U51" s="4" t="str">
        <f t="shared" si="17"/>
        <v>No Bet</v>
      </c>
    </row>
    <row r="52" spans="1:21" x14ac:dyDescent="0.25">
      <c r="A52" s="2" t="s">
        <v>403</v>
      </c>
      <c r="B52" s="12">
        <v>2</v>
      </c>
      <c r="C52" s="13">
        <v>3</v>
      </c>
      <c r="D52" s="39">
        <v>1</v>
      </c>
      <c r="E52" s="39">
        <v>0.5</v>
      </c>
      <c r="F52" s="39">
        <v>0.5</v>
      </c>
      <c r="G52" s="39">
        <v>0.5</v>
      </c>
      <c r="H52" s="39">
        <v>0.5</v>
      </c>
      <c r="I52" s="39">
        <v>0</v>
      </c>
      <c r="J52" s="39">
        <v>0</v>
      </c>
      <c r="K52" s="39">
        <v>0.5</v>
      </c>
      <c r="L52" s="39">
        <v>0</v>
      </c>
      <c r="M52" s="39">
        <v>0.5</v>
      </c>
      <c r="N52" s="39">
        <v>0</v>
      </c>
      <c r="O52" s="39">
        <v>0.5</v>
      </c>
      <c r="R52" s="4" t="str">
        <f t="shared" si="14"/>
        <v>Bet</v>
      </c>
      <c r="S52" s="4" t="str">
        <f t="shared" si="15"/>
        <v>No Bet</v>
      </c>
      <c r="T52" s="4" t="str">
        <f t="shared" si="16"/>
        <v>No Bet</v>
      </c>
      <c r="U52" s="4" t="str">
        <f t="shared" si="17"/>
        <v>No Bet</v>
      </c>
    </row>
    <row r="53" spans="1:21" x14ac:dyDescent="0.25">
      <c r="A53" s="2" t="s">
        <v>404</v>
      </c>
      <c r="B53" s="12">
        <v>2</v>
      </c>
      <c r="C53" s="13">
        <v>3</v>
      </c>
      <c r="D53" s="39">
        <v>1</v>
      </c>
      <c r="E53" s="39">
        <v>1</v>
      </c>
      <c r="F53" s="39">
        <v>0.5</v>
      </c>
      <c r="G53" s="39">
        <v>0.5</v>
      </c>
      <c r="H53" s="39">
        <v>0</v>
      </c>
      <c r="I53" s="39">
        <v>0</v>
      </c>
      <c r="J53" s="39">
        <v>0</v>
      </c>
      <c r="K53" s="39">
        <v>1</v>
      </c>
      <c r="L53" s="39">
        <v>0</v>
      </c>
      <c r="M53" s="39">
        <v>0</v>
      </c>
      <c r="N53" s="39">
        <v>0</v>
      </c>
      <c r="O53" s="39">
        <v>0</v>
      </c>
      <c r="R53" s="4" t="str">
        <f t="shared" si="14"/>
        <v>Bet</v>
      </c>
      <c r="S53" s="4" t="str">
        <f t="shared" si="15"/>
        <v>Bet</v>
      </c>
      <c r="T53" s="4" t="str">
        <f t="shared" si="16"/>
        <v>No Bet</v>
      </c>
      <c r="U53" s="4" t="str">
        <f t="shared" si="17"/>
        <v>No Bet</v>
      </c>
    </row>
    <row r="54" spans="1:21" x14ac:dyDescent="0.25">
      <c r="A54" s="2" t="s">
        <v>407</v>
      </c>
      <c r="B54" s="12">
        <v>2</v>
      </c>
      <c r="C54" s="13">
        <v>2.5</v>
      </c>
      <c r="D54" s="39">
        <v>1</v>
      </c>
      <c r="E54" s="39">
        <v>1</v>
      </c>
      <c r="F54" s="39">
        <v>0.5</v>
      </c>
      <c r="G54" s="39">
        <v>0</v>
      </c>
      <c r="H54" s="39">
        <v>0</v>
      </c>
      <c r="I54" s="39">
        <v>0</v>
      </c>
      <c r="J54" s="39">
        <v>0</v>
      </c>
      <c r="K54" s="39">
        <v>0.5</v>
      </c>
      <c r="L54" s="39">
        <v>0.5</v>
      </c>
      <c r="M54" s="39">
        <v>0</v>
      </c>
      <c r="N54" s="39">
        <v>0.5</v>
      </c>
      <c r="O54" s="39">
        <v>0</v>
      </c>
      <c r="R54" s="4" t="str">
        <f t="shared" si="14"/>
        <v>Bet</v>
      </c>
      <c r="S54" s="4" t="str">
        <f t="shared" si="15"/>
        <v>Bet</v>
      </c>
      <c r="T54" s="4" t="str">
        <f t="shared" si="16"/>
        <v>No Bet</v>
      </c>
      <c r="U54" s="4" t="str">
        <f t="shared" si="17"/>
        <v>No Bet</v>
      </c>
    </row>
    <row r="55" spans="1:21" x14ac:dyDescent="0.25">
      <c r="A55" s="2" t="s">
        <v>408</v>
      </c>
      <c r="B55" s="12">
        <v>2</v>
      </c>
      <c r="C55" s="13">
        <v>2.5</v>
      </c>
      <c r="D55" s="39">
        <v>1</v>
      </c>
      <c r="E55" s="39">
        <v>0.5</v>
      </c>
      <c r="F55" s="39">
        <v>0.5</v>
      </c>
      <c r="G55" s="39">
        <v>0.5</v>
      </c>
      <c r="H55" s="39">
        <v>0</v>
      </c>
      <c r="I55" s="39">
        <v>0</v>
      </c>
      <c r="J55" s="39">
        <v>0</v>
      </c>
      <c r="K55" s="39">
        <v>0.5</v>
      </c>
      <c r="L55" s="39">
        <v>0.5</v>
      </c>
      <c r="M55" s="39">
        <v>0</v>
      </c>
      <c r="N55" s="39">
        <v>0.5</v>
      </c>
      <c r="O55" s="39">
        <v>0</v>
      </c>
      <c r="R55" s="4" t="str">
        <f t="shared" si="14"/>
        <v>Bet</v>
      </c>
      <c r="S55" s="4" t="str">
        <f t="shared" si="15"/>
        <v>No Bet</v>
      </c>
      <c r="T55" s="4" t="str">
        <f t="shared" si="16"/>
        <v>No Bet</v>
      </c>
      <c r="U55" s="4" t="str">
        <f t="shared" si="17"/>
        <v>No Bet</v>
      </c>
    </row>
    <row r="56" spans="1:21" x14ac:dyDescent="0.25">
      <c r="A56" s="2" t="s">
        <v>406</v>
      </c>
      <c r="B56" s="12">
        <v>2</v>
      </c>
      <c r="C56" s="13">
        <v>2.5</v>
      </c>
      <c r="D56" s="39">
        <v>1</v>
      </c>
      <c r="E56" s="39">
        <v>1</v>
      </c>
      <c r="F56" s="39">
        <v>0.5</v>
      </c>
      <c r="G56" s="39">
        <v>0</v>
      </c>
      <c r="H56" s="39">
        <v>0</v>
      </c>
      <c r="I56" s="39">
        <v>0</v>
      </c>
      <c r="J56" s="39">
        <v>0</v>
      </c>
      <c r="K56" s="39">
        <v>1</v>
      </c>
      <c r="L56" s="39">
        <v>0</v>
      </c>
      <c r="M56" s="39">
        <v>0</v>
      </c>
      <c r="N56" s="39">
        <v>0</v>
      </c>
      <c r="O56" s="39">
        <v>0</v>
      </c>
      <c r="R56" s="4" t="str">
        <f t="shared" si="14"/>
        <v>Bet</v>
      </c>
      <c r="S56" s="4" t="str">
        <f t="shared" si="15"/>
        <v>Bet</v>
      </c>
      <c r="T56" s="4" t="str">
        <f t="shared" si="16"/>
        <v>No Bet</v>
      </c>
      <c r="U56" s="4" t="str">
        <f t="shared" si="17"/>
        <v>No Bet</v>
      </c>
    </row>
    <row r="57" spans="1:21" x14ac:dyDescent="0.25">
      <c r="A57" s="2" t="s">
        <v>416</v>
      </c>
      <c r="B57" s="12">
        <v>2</v>
      </c>
      <c r="C57" s="13">
        <v>2.5</v>
      </c>
      <c r="D57" s="39">
        <v>0.5</v>
      </c>
      <c r="E57" s="39">
        <v>0.5</v>
      </c>
      <c r="F57" s="39">
        <v>0.5</v>
      </c>
      <c r="G57" s="39">
        <v>0.5</v>
      </c>
      <c r="H57" s="39">
        <v>0.5</v>
      </c>
      <c r="I57" s="39">
        <v>0</v>
      </c>
      <c r="J57" s="39">
        <v>0</v>
      </c>
      <c r="K57" s="39">
        <v>0.5</v>
      </c>
      <c r="L57" s="39">
        <v>0.5</v>
      </c>
      <c r="M57" s="39">
        <v>0.5</v>
      </c>
      <c r="N57" s="39">
        <v>0</v>
      </c>
      <c r="O57" s="39">
        <v>0</v>
      </c>
      <c r="R57" s="4" t="str">
        <f t="shared" si="14"/>
        <v>No Bet</v>
      </c>
      <c r="S57" s="4" t="str">
        <f t="shared" si="15"/>
        <v>No Bet</v>
      </c>
      <c r="T57" s="4" t="str">
        <f t="shared" si="16"/>
        <v>No Bet</v>
      </c>
      <c r="U57" s="4" t="str">
        <f t="shared" si="17"/>
        <v>No Bet</v>
      </c>
    </row>
    <row r="58" spans="1:21" x14ac:dyDescent="0.25">
      <c r="A58" s="2" t="s">
        <v>414</v>
      </c>
      <c r="B58" s="12">
        <v>2</v>
      </c>
      <c r="C58" s="13">
        <v>2</v>
      </c>
      <c r="D58" s="39">
        <v>0.5</v>
      </c>
      <c r="E58" s="39">
        <v>0.5</v>
      </c>
      <c r="F58" s="39">
        <v>0.5</v>
      </c>
      <c r="G58" s="39">
        <v>0.5</v>
      </c>
      <c r="H58" s="39">
        <v>0</v>
      </c>
      <c r="I58" s="39">
        <v>0</v>
      </c>
      <c r="J58" s="39">
        <v>0</v>
      </c>
      <c r="K58" s="39">
        <v>0.5</v>
      </c>
      <c r="L58" s="39">
        <v>0.5</v>
      </c>
      <c r="M58" s="39">
        <v>0.5</v>
      </c>
      <c r="N58" s="39">
        <v>0</v>
      </c>
      <c r="O58" s="39">
        <v>0</v>
      </c>
      <c r="R58" s="4" t="str">
        <f t="shared" si="14"/>
        <v>No Bet</v>
      </c>
      <c r="S58" s="4" t="str">
        <f t="shared" si="15"/>
        <v>No Bet</v>
      </c>
      <c r="T58" s="4" t="str">
        <f t="shared" si="16"/>
        <v>No Bet</v>
      </c>
      <c r="U58" s="4" t="str">
        <f t="shared" si="17"/>
        <v>No Bet</v>
      </c>
    </row>
    <row r="59" spans="1:21" x14ac:dyDescent="0.25">
      <c r="A59" s="2" t="s">
        <v>415</v>
      </c>
      <c r="B59" s="12">
        <v>2</v>
      </c>
      <c r="C59" s="13">
        <v>2</v>
      </c>
      <c r="D59" s="39">
        <v>1</v>
      </c>
      <c r="E59" s="39">
        <v>0.5</v>
      </c>
      <c r="F59" s="39">
        <v>0.5</v>
      </c>
      <c r="G59" s="39">
        <v>0</v>
      </c>
      <c r="H59" s="39">
        <v>0</v>
      </c>
      <c r="I59" s="39">
        <v>0</v>
      </c>
      <c r="J59" s="39">
        <v>0</v>
      </c>
      <c r="K59" s="39">
        <v>0.5</v>
      </c>
      <c r="L59" s="39">
        <v>0</v>
      </c>
      <c r="M59" s="39">
        <v>0.5</v>
      </c>
      <c r="N59" s="39">
        <v>0</v>
      </c>
      <c r="O59" s="39">
        <v>0.5</v>
      </c>
      <c r="R59" s="4" t="str">
        <f t="shared" si="14"/>
        <v>Bet</v>
      </c>
      <c r="S59" s="4" t="str">
        <f t="shared" si="15"/>
        <v>No Bet</v>
      </c>
      <c r="T59" s="4" t="str">
        <f t="shared" si="16"/>
        <v>No Bet</v>
      </c>
      <c r="U59" s="4" t="str">
        <f t="shared" si="17"/>
        <v>No Bet</v>
      </c>
    </row>
    <row r="60" spans="1:21" x14ac:dyDescent="0.25">
      <c r="A60" s="2" t="s">
        <v>417</v>
      </c>
      <c r="B60" s="12">
        <v>2</v>
      </c>
      <c r="C60" s="13">
        <v>2</v>
      </c>
      <c r="D60" s="39">
        <v>0.5</v>
      </c>
      <c r="E60" s="39">
        <v>0.5</v>
      </c>
      <c r="F60" s="39">
        <v>0.5</v>
      </c>
      <c r="G60" s="39">
        <v>0.5</v>
      </c>
      <c r="H60" s="39">
        <v>0</v>
      </c>
      <c r="I60" s="39">
        <v>0</v>
      </c>
      <c r="J60" s="39">
        <v>0</v>
      </c>
      <c r="K60" s="39">
        <v>0</v>
      </c>
      <c r="L60" s="39">
        <v>0.5</v>
      </c>
      <c r="M60" s="39">
        <v>1</v>
      </c>
      <c r="N60" s="39">
        <v>0</v>
      </c>
      <c r="O60" s="39">
        <v>0.5</v>
      </c>
      <c r="R60" s="4" t="str">
        <f t="shared" si="14"/>
        <v>No Bet</v>
      </c>
      <c r="S60" s="4" t="str">
        <f t="shared" si="15"/>
        <v>No Bet</v>
      </c>
      <c r="T60" s="4" t="str">
        <f t="shared" si="16"/>
        <v>No Bet</v>
      </c>
      <c r="U60" s="4" t="str">
        <f t="shared" si="17"/>
        <v>No Bet</v>
      </c>
    </row>
    <row r="61" spans="1:21" x14ac:dyDescent="0.25">
      <c r="A61" s="2" t="s">
        <v>412</v>
      </c>
      <c r="B61" s="12">
        <v>2</v>
      </c>
      <c r="C61" s="13">
        <v>1.5</v>
      </c>
      <c r="D61" s="39">
        <v>1</v>
      </c>
      <c r="E61" s="39">
        <v>0.5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0.5</v>
      </c>
      <c r="L61" s="39">
        <v>0.5</v>
      </c>
      <c r="M61" s="39">
        <v>0</v>
      </c>
      <c r="N61" s="39">
        <v>0.5</v>
      </c>
      <c r="O61" s="39">
        <v>0</v>
      </c>
      <c r="R61" s="4" t="str">
        <f t="shared" si="14"/>
        <v>Bet</v>
      </c>
      <c r="S61" s="4" t="str">
        <f t="shared" si="15"/>
        <v>No Bet</v>
      </c>
      <c r="T61" s="4" t="str">
        <f t="shared" si="16"/>
        <v>No Bet</v>
      </c>
      <c r="U61" s="4" t="str">
        <f t="shared" si="17"/>
        <v>No Bet</v>
      </c>
    </row>
    <row r="62" spans="1:21" x14ac:dyDescent="0.25">
      <c r="A62" s="2" t="s">
        <v>419</v>
      </c>
      <c r="B62" s="12">
        <v>2</v>
      </c>
      <c r="C62" s="13">
        <v>0.5</v>
      </c>
      <c r="D62" s="39">
        <v>0.5</v>
      </c>
      <c r="E62" s="39">
        <v>0</v>
      </c>
      <c r="F62" s="39">
        <v>0</v>
      </c>
      <c r="G62" s="39">
        <v>0</v>
      </c>
      <c r="H62" s="39">
        <v>0</v>
      </c>
      <c r="I62" s="39">
        <v>0</v>
      </c>
      <c r="J62" s="39">
        <v>0</v>
      </c>
      <c r="K62" s="39">
        <v>0</v>
      </c>
      <c r="L62" s="39">
        <v>1</v>
      </c>
      <c r="M62" s="39">
        <v>0.5</v>
      </c>
      <c r="N62" s="39">
        <v>0.5</v>
      </c>
      <c r="O62" s="39">
        <v>0</v>
      </c>
      <c r="R62" s="4" t="str">
        <f t="shared" si="14"/>
        <v>No Bet</v>
      </c>
      <c r="S62" s="4" t="str">
        <f t="shared" si="15"/>
        <v>No Bet</v>
      </c>
      <c r="T62" s="4" t="str">
        <f t="shared" si="16"/>
        <v>No Bet</v>
      </c>
      <c r="U62" s="4" t="str">
        <f t="shared" si="17"/>
        <v>No Bet</v>
      </c>
    </row>
    <row r="63" spans="1:21" x14ac:dyDescent="0.25">
      <c r="A63" s="2" t="s">
        <v>418</v>
      </c>
      <c r="B63" s="12">
        <v>2</v>
      </c>
      <c r="C63" s="13">
        <v>0</v>
      </c>
      <c r="D63" s="39"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1</v>
      </c>
      <c r="M63" s="39">
        <v>1</v>
      </c>
      <c r="N63" s="39">
        <v>0</v>
      </c>
      <c r="O63" s="39">
        <v>0</v>
      </c>
      <c r="R63" s="4" t="str">
        <f t="shared" si="14"/>
        <v>No Bet</v>
      </c>
      <c r="S63" s="4" t="str">
        <f t="shared" si="15"/>
        <v>No Bet</v>
      </c>
      <c r="T63" s="4" t="str">
        <f t="shared" si="16"/>
        <v>No Bet</v>
      </c>
      <c r="U63" s="4" t="str">
        <f t="shared" si="17"/>
        <v>No Bet</v>
      </c>
    </row>
    <row r="64" spans="1:2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1:16" x14ac:dyDescent="0.25">
      <c r="A65" s="14" t="s">
        <v>40</v>
      </c>
      <c r="B65" s="57"/>
      <c r="C65" s="57"/>
      <c r="D65" s="15">
        <v>0.82899999999999996</v>
      </c>
      <c r="E65" s="15">
        <v>0.68600000000000005</v>
      </c>
      <c r="F65" s="15">
        <v>0.45700000000000002</v>
      </c>
      <c r="G65" s="15">
        <v>0.28599999999999998</v>
      </c>
      <c r="H65" s="15">
        <v>0.14299999999999999</v>
      </c>
      <c r="I65" s="15">
        <v>2.9000000000000001E-2</v>
      </c>
      <c r="J65" s="15">
        <v>0</v>
      </c>
      <c r="K65" s="15">
        <v>0.45700000000000002</v>
      </c>
      <c r="L65" s="15">
        <v>0.371</v>
      </c>
      <c r="M65" s="15">
        <v>0.34300000000000003</v>
      </c>
      <c r="N65" s="15">
        <v>0.2</v>
      </c>
      <c r="O65" s="15">
        <v>0.17100000000000001</v>
      </c>
    </row>
    <row r="66" spans="1:16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</row>
    <row r="67" spans="1:16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</row>
    <row r="68" spans="1:16" ht="23.25" customHeight="1" x14ac:dyDescent="0.25">
      <c r="A68" s="60" t="s">
        <v>43</v>
      </c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</row>
    <row r="69" spans="1:16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</row>
    <row r="70" spans="1:16" x14ac:dyDescent="0.25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</row>
    <row r="71" spans="1:16" ht="15" customHeight="1" x14ac:dyDescent="0.25">
      <c r="A71" s="59" t="s">
        <v>44</v>
      </c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</row>
    <row r="72" spans="1:16" x14ac:dyDescent="0.25">
      <c r="A72" s="56" t="s">
        <v>1</v>
      </c>
      <c r="B72" s="33" t="s">
        <v>2</v>
      </c>
      <c r="C72" s="33" t="s">
        <v>3</v>
      </c>
      <c r="D72" s="33" t="s">
        <v>4</v>
      </c>
      <c r="E72" s="33" t="s">
        <v>5</v>
      </c>
      <c r="F72" s="33" t="s">
        <v>6</v>
      </c>
      <c r="G72" s="33" t="s">
        <v>7</v>
      </c>
      <c r="H72" s="33" t="s">
        <v>8</v>
      </c>
      <c r="I72" s="33" t="s">
        <v>9</v>
      </c>
      <c r="J72" s="33" t="s">
        <v>10</v>
      </c>
      <c r="K72" s="33" t="s">
        <v>11</v>
      </c>
      <c r="L72" s="33" t="s">
        <v>12</v>
      </c>
      <c r="M72" s="33" t="s">
        <v>13</v>
      </c>
      <c r="N72" s="33" t="s">
        <v>14</v>
      </c>
      <c r="O72" s="33" t="s">
        <v>15</v>
      </c>
    </row>
    <row r="73" spans="1:16" x14ac:dyDescent="0.25">
      <c r="A73" s="56"/>
      <c r="B73" s="2" t="s">
        <v>402</v>
      </c>
      <c r="C73" s="12">
        <v>4</v>
      </c>
      <c r="D73" s="13">
        <v>2.25</v>
      </c>
      <c r="E73" s="39">
        <v>1</v>
      </c>
      <c r="F73" s="39">
        <v>1</v>
      </c>
      <c r="G73" s="39">
        <v>0.25</v>
      </c>
      <c r="H73" s="39">
        <v>0</v>
      </c>
      <c r="I73" s="39">
        <v>0</v>
      </c>
      <c r="J73" s="39">
        <v>0</v>
      </c>
      <c r="K73" s="39">
        <v>0</v>
      </c>
      <c r="L73" s="39">
        <v>0.75</v>
      </c>
      <c r="M73" s="39">
        <v>0</v>
      </c>
      <c r="N73" s="39">
        <v>0.25</v>
      </c>
      <c r="O73" s="39">
        <v>0</v>
      </c>
      <c r="P73" s="39">
        <v>0.25</v>
      </c>
    </row>
    <row r="74" spans="1:16" x14ac:dyDescent="0.25">
      <c r="A74" s="2" t="s">
        <v>404</v>
      </c>
      <c r="B74" s="12">
        <v>4</v>
      </c>
      <c r="C74" s="13">
        <v>2.25</v>
      </c>
      <c r="D74" s="39">
        <v>1</v>
      </c>
      <c r="E74" s="39">
        <v>1</v>
      </c>
      <c r="F74" s="39">
        <v>0.25</v>
      </c>
      <c r="G74" s="39">
        <v>0</v>
      </c>
      <c r="H74" s="39">
        <v>0</v>
      </c>
      <c r="I74" s="39">
        <v>0</v>
      </c>
      <c r="J74" s="39">
        <v>0</v>
      </c>
      <c r="K74" s="39">
        <v>0.75</v>
      </c>
      <c r="L74" s="39">
        <v>0.25</v>
      </c>
      <c r="M74" s="39">
        <v>0</v>
      </c>
      <c r="N74" s="39">
        <v>0.25</v>
      </c>
      <c r="O74" s="39">
        <v>0</v>
      </c>
    </row>
    <row r="75" spans="1:16" x14ac:dyDescent="0.25">
      <c r="A75" s="2" t="s">
        <v>408</v>
      </c>
      <c r="B75" s="12">
        <v>4</v>
      </c>
      <c r="C75" s="13">
        <v>1.5</v>
      </c>
      <c r="D75" s="39">
        <v>0.75</v>
      </c>
      <c r="E75" s="39">
        <v>0.5</v>
      </c>
      <c r="F75" s="39">
        <v>0.25</v>
      </c>
      <c r="G75" s="39">
        <v>0</v>
      </c>
      <c r="H75" s="39">
        <v>0</v>
      </c>
      <c r="I75" s="39">
        <v>0</v>
      </c>
      <c r="J75" s="39">
        <v>0</v>
      </c>
      <c r="K75" s="39">
        <v>0.5</v>
      </c>
      <c r="L75" s="39">
        <v>0.25</v>
      </c>
      <c r="M75" s="39">
        <v>0.5</v>
      </c>
      <c r="N75" s="39">
        <v>0</v>
      </c>
      <c r="O75" s="39">
        <v>0.25</v>
      </c>
    </row>
    <row r="76" spans="1:16" x14ac:dyDescent="0.25">
      <c r="A76" s="2" t="s">
        <v>415</v>
      </c>
      <c r="B76" s="12">
        <v>4</v>
      </c>
      <c r="C76" s="13">
        <v>1.5</v>
      </c>
      <c r="D76" s="39">
        <v>0.75</v>
      </c>
      <c r="E76" s="39">
        <v>0.5</v>
      </c>
      <c r="F76" s="39">
        <v>0.25</v>
      </c>
      <c r="G76" s="39">
        <v>0</v>
      </c>
      <c r="H76" s="39">
        <v>0</v>
      </c>
      <c r="I76" s="39">
        <v>0</v>
      </c>
      <c r="J76" s="39">
        <v>0</v>
      </c>
      <c r="K76" s="39">
        <v>0.25</v>
      </c>
      <c r="L76" s="39">
        <v>0.5</v>
      </c>
      <c r="M76" s="39">
        <v>0.5</v>
      </c>
      <c r="N76" s="39">
        <v>0.25</v>
      </c>
      <c r="O76" s="39">
        <v>0.25</v>
      </c>
    </row>
    <row r="77" spans="1:16" x14ac:dyDescent="0.25">
      <c r="A77" s="2" t="s">
        <v>403</v>
      </c>
      <c r="B77" s="12">
        <v>3</v>
      </c>
      <c r="C77" s="13">
        <v>1.33</v>
      </c>
      <c r="D77" s="39">
        <v>0.67</v>
      </c>
      <c r="E77" s="39">
        <v>0.67</v>
      </c>
      <c r="F77" s="39">
        <v>0</v>
      </c>
      <c r="G77" s="39">
        <v>0</v>
      </c>
      <c r="H77" s="39">
        <v>0</v>
      </c>
      <c r="I77" s="39">
        <v>0</v>
      </c>
      <c r="J77" s="39">
        <v>0</v>
      </c>
      <c r="K77" s="39">
        <v>0.33</v>
      </c>
      <c r="L77" s="39">
        <v>0.67</v>
      </c>
      <c r="M77" s="39">
        <v>0.33</v>
      </c>
      <c r="N77" s="39">
        <v>0.33</v>
      </c>
      <c r="O77" s="39">
        <v>0</v>
      </c>
    </row>
    <row r="78" spans="1:16" x14ac:dyDescent="0.25">
      <c r="A78" s="2" t="s">
        <v>412</v>
      </c>
      <c r="B78" s="12">
        <v>4</v>
      </c>
      <c r="C78" s="13">
        <v>1.25</v>
      </c>
      <c r="D78" s="39">
        <v>0.75</v>
      </c>
      <c r="E78" s="39">
        <v>0.5</v>
      </c>
      <c r="F78" s="39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0.5</v>
      </c>
      <c r="L78" s="39">
        <v>0.25</v>
      </c>
      <c r="M78" s="39">
        <v>0.5</v>
      </c>
      <c r="N78" s="39">
        <v>0</v>
      </c>
      <c r="O78" s="39">
        <v>0.25</v>
      </c>
    </row>
    <row r="79" spans="1:16" x14ac:dyDescent="0.25">
      <c r="A79" s="2" t="s">
        <v>411</v>
      </c>
      <c r="B79" s="12">
        <v>4</v>
      </c>
      <c r="C79" s="13">
        <v>1.25</v>
      </c>
      <c r="D79" s="39">
        <v>0.75</v>
      </c>
      <c r="E79" s="39">
        <v>0.5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0.25</v>
      </c>
      <c r="L79" s="39">
        <v>0.25</v>
      </c>
      <c r="M79" s="39">
        <v>0.75</v>
      </c>
      <c r="N79" s="39">
        <v>0</v>
      </c>
      <c r="O79" s="39">
        <v>0.5</v>
      </c>
    </row>
    <row r="80" spans="1:16" x14ac:dyDescent="0.25">
      <c r="A80" s="2" t="s">
        <v>406</v>
      </c>
      <c r="B80" s="12">
        <v>4</v>
      </c>
      <c r="C80" s="13">
        <v>1.25</v>
      </c>
      <c r="D80" s="39">
        <v>1</v>
      </c>
      <c r="E80" s="39">
        <v>0.25</v>
      </c>
      <c r="F80" s="39">
        <v>0</v>
      </c>
      <c r="G80" s="39">
        <v>0</v>
      </c>
      <c r="H80" s="39">
        <v>0</v>
      </c>
      <c r="I80" s="39">
        <v>0</v>
      </c>
      <c r="J80" s="39">
        <v>0</v>
      </c>
      <c r="K80" s="39">
        <v>0</v>
      </c>
      <c r="L80" s="39">
        <v>0.5</v>
      </c>
      <c r="M80" s="39">
        <v>0.5</v>
      </c>
      <c r="N80" s="39">
        <v>0.5</v>
      </c>
      <c r="O80" s="39">
        <v>0.5</v>
      </c>
    </row>
    <row r="81" spans="1:16" x14ac:dyDescent="0.25">
      <c r="A81" s="2" t="s">
        <v>405</v>
      </c>
      <c r="B81" s="12">
        <v>4</v>
      </c>
      <c r="C81" s="13">
        <v>1</v>
      </c>
      <c r="D81" s="39">
        <v>0.75</v>
      </c>
      <c r="E81" s="39">
        <v>0.25</v>
      </c>
      <c r="F81" s="39">
        <v>0</v>
      </c>
      <c r="G81" s="39">
        <v>0</v>
      </c>
      <c r="H81" s="39">
        <v>0</v>
      </c>
      <c r="I81" s="39">
        <v>0</v>
      </c>
      <c r="J81" s="39">
        <v>0</v>
      </c>
      <c r="K81" s="39">
        <v>0</v>
      </c>
      <c r="L81" s="39">
        <v>0.75</v>
      </c>
      <c r="M81" s="39">
        <v>0.5</v>
      </c>
      <c r="N81" s="39">
        <v>0.5</v>
      </c>
      <c r="O81" s="39">
        <v>0.25</v>
      </c>
    </row>
    <row r="82" spans="1:16" x14ac:dyDescent="0.25">
      <c r="A82" s="2" t="s">
        <v>407</v>
      </c>
      <c r="B82" s="12">
        <v>4</v>
      </c>
      <c r="C82" s="13">
        <v>1</v>
      </c>
      <c r="D82" s="39">
        <v>0.75</v>
      </c>
      <c r="E82" s="39">
        <v>0.25</v>
      </c>
      <c r="F82" s="39">
        <v>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1</v>
      </c>
      <c r="M82" s="39">
        <v>0.25</v>
      </c>
      <c r="N82" s="39">
        <v>0.75</v>
      </c>
      <c r="O82" s="39">
        <v>0</v>
      </c>
    </row>
    <row r="83" spans="1:16" x14ac:dyDescent="0.25">
      <c r="A83" s="2" t="s">
        <v>414</v>
      </c>
      <c r="B83" s="12">
        <v>4</v>
      </c>
      <c r="C83" s="13">
        <v>1</v>
      </c>
      <c r="D83" s="39">
        <v>0.75</v>
      </c>
      <c r="E83" s="39">
        <v>0.25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0.75</v>
      </c>
      <c r="M83" s="39">
        <v>0.5</v>
      </c>
      <c r="N83" s="39">
        <v>0.5</v>
      </c>
      <c r="O83" s="39">
        <v>0.25</v>
      </c>
    </row>
    <row r="84" spans="1:16" x14ac:dyDescent="0.25">
      <c r="A84" s="2" t="s">
        <v>409</v>
      </c>
      <c r="B84" s="12">
        <v>4</v>
      </c>
      <c r="C84" s="13">
        <v>0.75</v>
      </c>
      <c r="D84" s="39">
        <v>0.5</v>
      </c>
      <c r="E84" s="39">
        <v>0.25</v>
      </c>
      <c r="F84" s="39">
        <v>0</v>
      </c>
      <c r="G84" s="39">
        <v>0</v>
      </c>
      <c r="H84" s="39">
        <v>0</v>
      </c>
      <c r="I84" s="39">
        <v>0</v>
      </c>
      <c r="J84" s="39">
        <v>0</v>
      </c>
      <c r="K84" s="39">
        <v>0.25</v>
      </c>
      <c r="L84" s="39">
        <v>0.75</v>
      </c>
      <c r="M84" s="39">
        <v>0.5</v>
      </c>
      <c r="N84" s="39">
        <v>0.25</v>
      </c>
      <c r="O84" s="39">
        <v>0</v>
      </c>
    </row>
    <row r="85" spans="1:16" x14ac:dyDescent="0.25">
      <c r="A85" s="2" t="s">
        <v>413</v>
      </c>
      <c r="B85" s="12">
        <v>4</v>
      </c>
      <c r="C85" s="13">
        <v>0.75</v>
      </c>
      <c r="D85" s="39">
        <v>0.5</v>
      </c>
      <c r="E85" s="39">
        <v>0.25</v>
      </c>
      <c r="F85" s="39">
        <v>0</v>
      </c>
      <c r="G85" s="39">
        <v>0</v>
      </c>
      <c r="H85" s="39">
        <v>0</v>
      </c>
      <c r="I85" s="39">
        <v>0</v>
      </c>
      <c r="J85" s="39">
        <v>0</v>
      </c>
      <c r="K85" s="39">
        <v>0</v>
      </c>
      <c r="L85" s="39">
        <v>0.5</v>
      </c>
      <c r="M85" s="39">
        <v>1</v>
      </c>
      <c r="N85" s="39">
        <v>0</v>
      </c>
      <c r="O85" s="39">
        <v>0.5</v>
      </c>
    </row>
    <row r="86" spans="1:16" x14ac:dyDescent="0.25">
      <c r="A86" s="2" t="s">
        <v>416</v>
      </c>
      <c r="B86" s="12">
        <v>4</v>
      </c>
      <c r="C86" s="13">
        <v>0.75</v>
      </c>
      <c r="D86" s="39">
        <v>0.5</v>
      </c>
      <c r="E86" s="39">
        <v>0.25</v>
      </c>
      <c r="F86" s="39">
        <v>0</v>
      </c>
      <c r="G86" s="39">
        <v>0</v>
      </c>
      <c r="H86" s="39">
        <v>0</v>
      </c>
      <c r="I86" s="39">
        <v>0</v>
      </c>
      <c r="J86" s="39">
        <v>0</v>
      </c>
      <c r="K86" s="39">
        <v>0</v>
      </c>
      <c r="L86" s="39">
        <v>0.75</v>
      </c>
      <c r="M86" s="39">
        <v>0.75</v>
      </c>
      <c r="N86" s="39">
        <v>0.25</v>
      </c>
      <c r="O86" s="39">
        <v>0.25</v>
      </c>
    </row>
    <row r="87" spans="1:16" x14ac:dyDescent="0.25">
      <c r="A87" s="2" t="s">
        <v>410</v>
      </c>
      <c r="B87" s="12">
        <v>3</v>
      </c>
      <c r="C87" s="13">
        <v>0.67</v>
      </c>
      <c r="D87" s="39">
        <v>0.67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39">
        <v>0</v>
      </c>
      <c r="K87" s="39">
        <v>0</v>
      </c>
      <c r="L87" s="39">
        <v>0.67</v>
      </c>
      <c r="M87" s="39">
        <v>0.67</v>
      </c>
      <c r="N87" s="39">
        <v>0.33</v>
      </c>
      <c r="O87" s="39">
        <v>0.33</v>
      </c>
    </row>
    <row r="88" spans="1:16" x14ac:dyDescent="0.25">
      <c r="A88" s="2" t="s">
        <v>419</v>
      </c>
      <c r="B88" s="12">
        <v>4</v>
      </c>
      <c r="C88" s="13">
        <v>0.5</v>
      </c>
      <c r="D88" s="39">
        <v>0.5</v>
      </c>
      <c r="E88" s="39">
        <v>0</v>
      </c>
      <c r="F88" s="39">
        <v>0</v>
      </c>
      <c r="G88" s="39">
        <v>0</v>
      </c>
      <c r="H88" s="39">
        <v>0</v>
      </c>
      <c r="I88" s="39">
        <v>0</v>
      </c>
      <c r="J88" s="39">
        <v>0</v>
      </c>
      <c r="K88" s="39">
        <v>0</v>
      </c>
      <c r="L88" s="39">
        <v>0.75</v>
      </c>
      <c r="M88" s="39">
        <v>0.75</v>
      </c>
      <c r="N88" s="39">
        <v>0.25</v>
      </c>
      <c r="O88" s="39">
        <v>0.25</v>
      </c>
    </row>
    <row r="89" spans="1:16" x14ac:dyDescent="0.25">
      <c r="A89" s="2" t="s">
        <v>417</v>
      </c>
      <c r="B89" s="12">
        <v>4</v>
      </c>
      <c r="C89" s="13">
        <v>0.5</v>
      </c>
      <c r="D89" s="39">
        <v>0.25</v>
      </c>
      <c r="E89" s="39">
        <v>0.25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0.75</v>
      </c>
      <c r="M89" s="39">
        <v>1</v>
      </c>
      <c r="N89" s="39">
        <v>0</v>
      </c>
      <c r="O89" s="39">
        <v>0.25</v>
      </c>
    </row>
    <row r="90" spans="1:16" x14ac:dyDescent="0.25">
      <c r="A90" s="2" t="s">
        <v>418</v>
      </c>
      <c r="B90" s="12">
        <v>4</v>
      </c>
      <c r="C90" s="13">
        <v>0</v>
      </c>
      <c r="D90" s="39">
        <v>0</v>
      </c>
      <c r="E90" s="39">
        <v>0</v>
      </c>
      <c r="F90" s="39">
        <v>0</v>
      </c>
      <c r="G90" s="39">
        <v>0</v>
      </c>
      <c r="H90" s="39">
        <v>0</v>
      </c>
      <c r="I90" s="39">
        <v>0</v>
      </c>
      <c r="J90" s="39">
        <v>0</v>
      </c>
      <c r="K90" s="39">
        <v>0</v>
      </c>
      <c r="L90" s="39">
        <v>1</v>
      </c>
      <c r="M90" s="39">
        <v>1</v>
      </c>
      <c r="N90" s="39">
        <v>0</v>
      </c>
      <c r="O90" s="39">
        <v>0</v>
      </c>
    </row>
    <row r="91" spans="1:16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</row>
    <row r="92" spans="1:16" x14ac:dyDescent="0.25">
      <c r="A92" s="14" t="s">
        <v>40</v>
      </c>
      <c r="B92" s="57"/>
      <c r="C92" s="57"/>
      <c r="D92" s="15">
        <v>0.65700000000000003</v>
      </c>
      <c r="E92" s="15">
        <v>0.371</v>
      </c>
      <c r="F92" s="15">
        <v>5.7000000000000002E-2</v>
      </c>
      <c r="G92" s="15">
        <v>0</v>
      </c>
      <c r="H92" s="15">
        <v>0</v>
      </c>
      <c r="I92" s="15">
        <v>0</v>
      </c>
      <c r="J92" s="15">
        <v>0</v>
      </c>
      <c r="K92" s="15">
        <v>0.2</v>
      </c>
      <c r="L92" s="15">
        <v>0.57099999999999995</v>
      </c>
      <c r="M92" s="15">
        <v>0.57099999999999995</v>
      </c>
      <c r="N92" s="15">
        <v>0.22900000000000001</v>
      </c>
      <c r="O92" s="15">
        <v>0.22900000000000001</v>
      </c>
    </row>
    <row r="93" spans="1:16" x14ac:dyDescent="0.2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</row>
    <row r="94" spans="1:16" ht="15" customHeight="1" x14ac:dyDescent="0.25">
      <c r="A94" s="59" t="s">
        <v>45</v>
      </c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</row>
    <row r="95" spans="1:16" x14ac:dyDescent="0.25">
      <c r="A95" s="56" t="s">
        <v>41</v>
      </c>
      <c r="B95" s="33" t="s">
        <v>2</v>
      </c>
      <c r="C95" s="33" t="s">
        <v>3</v>
      </c>
      <c r="D95" s="33" t="s">
        <v>4</v>
      </c>
      <c r="E95" s="33" t="s">
        <v>5</v>
      </c>
      <c r="F95" s="33" t="s">
        <v>6</v>
      </c>
      <c r="G95" s="33" t="s">
        <v>7</v>
      </c>
      <c r="H95" s="33" t="s">
        <v>8</v>
      </c>
      <c r="I95" s="33" t="s">
        <v>9</v>
      </c>
      <c r="J95" s="33" t="s">
        <v>10</v>
      </c>
      <c r="K95" s="33" t="s">
        <v>11</v>
      </c>
      <c r="L95" s="33" t="s">
        <v>12</v>
      </c>
      <c r="M95" s="33" t="s">
        <v>13</v>
      </c>
      <c r="N95" s="33" t="s">
        <v>14</v>
      </c>
      <c r="O95" s="33" t="s">
        <v>15</v>
      </c>
    </row>
    <row r="96" spans="1:16" x14ac:dyDescent="0.25">
      <c r="A96" s="56"/>
      <c r="B96" s="2" t="s">
        <v>402</v>
      </c>
      <c r="C96" s="12">
        <v>2</v>
      </c>
      <c r="D96" s="13">
        <v>2.5</v>
      </c>
      <c r="E96" s="39">
        <v>1</v>
      </c>
      <c r="F96" s="39">
        <v>1</v>
      </c>
      <c r="G96" s="39">
        <v>0.5</v>
      </c>
      <c r="H96" s="39">
        <v>0</v>
      </c>
      <c r="I96" s="39">
        <v>0</v>
      </c>
      <c r="J96" s="39">
        <v>0</v>
      </c>
      <c r="K96" s="39">
        <v>0</v>
      </c>
      <c r="L96" s="39">
        <v>1</v>
      </c>
      <c r="M96" s="39">
        <v>0</v>
      </c>
      <c r="N96" s="39">
        <v>0</v>
      </c>
      <c r="O96" s="39">
        <v>0</v>
      </c>
      <c r="P96" s="39">
        <v>0</v>
      </c>
    </row>
    <row r="97" spans="1:15" x14ac:dyDescent="0.25">
      <c r="A97" s="2" t="s">
        <v>412</v>
      </c>
      <c r="B97" s="12">
        <v>2</v>
      </c>
      <c r="C97" s="13">
        <v>2</v>
      </c>
      <c r="D97" s="39">
        <v>1</v>
      </c>
      <c r="E97" s="39">
        <v>1</v>
      </c>
      <c r="F97" s="39">
        <v>0</v>
      </c>
      <c r="G97" s="39">
        <v>0</v>
      </c>
      <c r="H97" s="39">
        <v>0</v>
      </c>
      <c r="I97" s="39">
        <v>0</v>
      </c>
      <c r="J97" s="39">
        <v>0</v>
      </c>
      <c r="K97" s="39">
        <v>1</v>
      </c>
      <c r="L97" s="39">
        <v>0</v>
      </c>
      <c r="M97" s="39">
        <v>0</v>
      </c>
      <c r="N97" s="39">
        <v>0</v>
      </c>
      <c r="O97" s="39">
        <v>0</v>
      </c>
    </row>
    <row r="98" spans="1:15" x14ac:dyDescent="0.25">
      <c r="A98" s="2" t="s">
        <v>403</v>
      </c>
      <c r="B98" s="12">
        <v>1</v>
      </c>
      <c r="C98" s="13">
        <v>2</v>
      </c>
      <c r="D98" s="39">
        <v>1</v>
      </c>
      <c r="E98" s="39">
        <v>1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39">
        <v>1</v>
      </c>
      <c r="M98" s="39">
        <v>0</v>
      </c>
      <c r="N98" s="39">
        <v>1</v>
      </c>
      <c r="O98" s="39">
        <v>0</v>
      </c>
    </row>
    <row r="99" spans="1:15" x14ac:dyDescent="0.25">
      <c r="A99" s="2" t="s">
        <v>404</v>
      </c>
      <c r="B99" s="12">
        <v>2</v>
      </c>
      <c r="C99" s="13">
        <v>2</v>
      </c>
      <c r="D99" s="39">
        <v>1</v>
      </c>
      <c r="E99" s="39">
        <v>1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0.5</v>
      </c>
      <c r="L99" s="39">
        <v>0.5</v>
      </c>
      <c r="M99" s="39">
        <v>0</v>
      </c>
      <c r="N99" s="39">
        <v>0.5</v>
      </c>
      <c r="O99" s="39">
        <v>0</v>
      </c>
    </row>
    <row r="100" spans="1:15" x14ac:dyDescent="0.25">
      <c r="A100" s="2" t="s">
        <v>405</v>
      </c>
      <c r="B100" s="12">
        <v>2</v>
      </c>
      <c r="C100" s="13">
        <v>1.5</v>
      </c>
      <c r="D100" s="39">
        <v>1</v>
      </c>
      <c r="E100" s="39">
        <v>0.5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0.5</v>
      </c>
      <c r="M100" s="39">
        <v>0.5</v>
      </c>
      <c r="N100" s="39">
        <v>0.5</v>
      </c>
      <c r="O100" s="39">
        <v>0.5</v>
      </c>
    </row>
    <row r="101" spans="1:15" x14ac:dyDescent="0.25">
      <c r="A101" s="2" t="s">
        <v>407</v>
      </c>
      <c r="B101" s="12">
        <v>2</v>
      </c>
      <c r="C101" s="13">
        <v>1.5</v>
      </c>
      <c r="D101" s="39">
        <v>1</v>
      </c>
      <c r="E101" s="39">
        <v>0.5</v>
      </c>
      <c r="F101" s="39">
        <v>0</v>
      </c>
      <c r="G101" s="39">
        <v>0</v>
      </c>
      <c r="H101" s="39">
        <v>0</v>
      </c>
      <c r="I101" s="39">
        <v>0</v>
      </c>
      <c r="J101" s="39">
        <v>0</v>
      </c>
      <c r="K101" s="39">
        <v>0</v>
      </c>
      <c r="L101" s="39">
        <v>1</v>
      </c>
      <c r="M101" s="39">
        <v>0</v>
      </c>
      <c r="N101" s="39">
        <v>1</v>
      </c>
      <c r="O101" s="39">
        <v>0</v>
      </c>
    </row>
    <row r="102" spans="1:15" x14ac:dyDescent="0.25">
      <c r="A102" s="2" t="s">
        <v>408</v>
      </c>
      <c r="B102" s="12">
        <v>2</v>
      </c>
      <c r="C102" s="13">
        <v>1.5</v>
      </c>
      <c r="D102" s="39">
        <v>1</v>
      </c>
      <c r="E102" s="39">
        <v>0.5</v>
      </c>
      <c r="F102" s="39">
        <v>0</v>
      </c>
      <c r="G102" s="39">
        <v>0</v>
      </c>
      <c r="H102" s="39">
        <v>0</v>
      </c>
      <c r="I102" s="39">
        <v>0</v>
      </c>
      <c r="J102" s="39">
        <v>0</v>
      </c>
      <c r="K102" s="39">
        <v>0.5</v>
      </c>
      <c r="L102" s="39">
        <v>0</v>
      </c>
      <c r="M102" s="39">
        <v>0.5</v>
      </c>
      <c r="N102" s="39">
        <v>0</v>
      </c>
      <c r="O102" s="39">
        <v>0.5</v>
      </c>
    </row>
    <row r="103" spans="1:15" x14ac:dyDescent="0.25">
      <c r="A103" s="2" t="s">
        <v>414</v>
      </c>
      <c r="B103" s="12">
        <v>2</v>
      </c>
      <c r="C103" s="13">
        <v>1.5</v>
      </c>
      <c r="D103" s="39">
        <v>1</v>
      </c>
      <c r="E103" s="39">
        <v>0.5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1</v>
      </c>
      <c r="M103" s="39">
        <v>0</v>
      </c>
      <c r="N103" s="39">
        <v>1</v>
      </c>
      <c r="O103" s="39">
        <v>0</v>
      </c>
    </row>
    <row r="104" spans="1:15" x14ac:dyDescent="0.25">
      <c r="A104" s="2" t="s">
        <v>415</v>
      </c>
      <c r="B104" s="12">
        <v>2</v>
      </c>
      <c r="C104" s="13">
        <v>1.5</v>
      </c>
      <c r="D104" s="39">
        <v>0.5</v>
      </c>
      <c r="E104" s="39">
        <v>0.5</v>
      </c>
      <c r="F104" s="39">
        <v>0.5</v>
      </c>
      <c r="G104" s="39">
        <v>0</v>
      </c>
      <c r="H104" s="39">
        <v>0</v>
      </c>
      <c r="I104" s="39">
        <v>0</v>
      </c>
      <c r="J104" s="39">
        <v>0</v>
      </c>
      <c r="K104" s="39">
        <v>0.5</v>
      </c>
      <c r="L104" s="39">
        <v>0.5</v>
      </c>
      <c r="M104" s="39">
        <v>0.5</v>
      </c>
      <c r="N104" s="39">
        <v>0</v>
      </c>
      <c r="O104" s="39">
        <v>0</v>
      </c>
    </row>
    <row r="105" spans="1:15" x14ac:dyDescent="0.25">
      <c r="A105" s="2" t="s">
        <v>406</v>
      </c>
      <c r="B105" s="12">
        <v>2</v>
      </c>
      <c r="C105" s="13">
        <v>1</v>
      </c>
      <c r="D105" s="39">
        <v>1</v>
      </c>
      <c r="E105" s="39">
        <v>0</v>
      </c>
      <c r="F105" s="39">
        <v>0</v>
      </c>
      <c r="G105" s="39">
        <v>0</v>
      </c>
      <c r="H105" s="39">
        <v>0</v>
      </c>
      <c r="I105" s="39">
        <v>0</v>
      </c>
      <c r="J105" s="39">
        <v>0</v>
      </c>
      <c r="K105" s="39">
        <v>0</v>
      </c>
      <c r="L105" s="39">
        <v>0.5</v>
      </c>
      <c r="M105" s="39">
        <v>0.5</v>
      </c>
      <c r="N105" s="39">
        <v>0.5</v>
      </c>
      <c r="O105" s="39">
        <v>0.5</v>
      </c>
    </row>
    <row r="106" spans="1:15" x14ac:dyDescent="0.25">
      <c r="A106" s="2" t="s">
        <v>416</v>
      </c>
      <c r="B106" s="12">
        <v>2</v>
      </c>
      <c r="C106" s="13">
        <v>1</v>
      </c>
      <c r="D106" s="39">
        <v>0.5</v>
      </c>
      <c r="E106" s="39">
        <v>0.5</v>
      </c>
      <c r="F106" s="39">
        <v>0</v>
      </c>
      <c r="G106" s="39">
        <v>0</v>
      </c>
      <c r="H106" s="39">
        <v>0</v>
      </c>
      <c r="I106" s="39">
        <v>0</v>
      </c>
      <c r="J106" s="39">
        <v>0</v>
      </c>
      <c r="K106" s="39">
        <v>0</v>
      </c>
      <c r="L106" s="39">
        <v>0.5</v>
      </c>
      <c r="M106" s="39">
        <v>1</v>
      </c>
      <c r="N106" s="39">
        <v>0</v>
      </c>
      <c r="O106" s="39">
        <v>0.5</v>
      </c>
    </row>
    <row r="107" spans="1:15" x14ac:dyDescent="0.25">
      <c r="A107" s="2" t="s">
        <v>410</v>
      </c>
      <c r="B107" s="12">
        <v>2</v>
      </c>
      <c r="C107" s="13">
        <v>0.5</v>
      </c>
      <c r="D107" s="39">
        <v>0.5</v>
      </c>
      <c r="E107" s="39">
        <v>0</v>
      </c>
      <c r="F107" s="39">
        <v>0</v>
      </c>
      <c r="G107" s="39">
        <v>0</v>
      </c>
      <c r="H107" s="39">
        <v>0</v>
      </c>
      <c r="I107" s="39">
        <v>0</v>
      </c>
      <c r="J107" s="39">
        <v>0</v>
      </c>
      <c r="K107" s="39">
        <v>0</v>
      </c>
      <c r="L107" s="39">
        <v>1</v>
      </c>
      <c r="M107" s="39">
        <v>0.5</v>
      </c>
      <c r="N107" s="39">
        <v>0.5</v>
      </c>
      <c r="O107" s="39">
        <v>0</v>
      </c>
    </row>
    <row r="108" spans="1:15" x14ac:dyDescent="0.25">
      <c r="A108" s="2" t="s">
        <v>411</v>
      </c>
      <c r="B108" s="12">
        <v>2</v>
      </c>
      <c r="C108" s="13">
        <v>0.5</v>
      </c>
      <c r="D108" s="39">
        <v>0.5</v>
      </c>
      <c r="E108" s="39">
        <v>0</v>
      </c>
      <c r="F108" s="39">
        <v>0</v>
      </c>
      <c r="G108" s="39">
        <v>0</v>
      </c>
      <c r="H108" s="39">
        <v>0</v>
      </c>
      <c r="I108" s="39">
        <v>0</v>
      </c>
      <c r="J108" s="39">
        <v>0</v>
      </c>
      <c r="K108" s="39">
        <v>0</v>
      </c>
      <c r="L108" s="39">
        <v>0.5</v>
      </c>
      <c r="M108" s="39">
        <v>1</v>
      </c>
      <c r="N108" s="39">
        <v>0</v>
      </c>
      <c r="O108" s="39">
        <v>0.5</v>
      </c>
    </row>
    <row r="109" spans="1:15" x14ac:dyDescent="0.25">
      <c r="A109" s="2" t="s">
        <v>419</v>
      </c>
      <c r="B109" s="12">
        <v>2</v>
      </c>
      <c r="C109" s="13">
        <v>0.5</v>
      </c>
      <c r="D109" s="39">
        <v>0.5</v>
      </c>
      <c r="E109" s="39">
        <v>0</v>
      </c>
      <c r="F109" s="39">
        <v>0</v>
      </c>
      <c r="G109" s="39">
        <v>0</v>
      </c>
      <c r="H109" s="39">
        <v>0</v>
      </c>
      <c r="I109" s="39">
        <v>0</v>
      </c>
      <c r="J109" s="39">
        <v>0</v>
      </c>
      <c r="K109" s="39">
        <v>0</v>
      </c>
      <c r="L109" s="39">
        <v>0.5</v>
      </c>
      <c r="M109" s="39">
        <v>1</v>
      </c>
      <c r="N109" s="39">
        <v>0</v>
      </c>
      <c r="O109" s="39">
        <v>0.5</v>
      </c>
    </row>
    <row r="110" spans="1:15" x14ac:dyDescent="0.25">
      <c r="A110" s="2" t="s">
        <v>413</v>
      </c>
      <c r="B110" s="12">
        <v>3</v>
      </c>
      <c r="C110" s="13">
        <v>0.33</v>
      </c>
      <c r="D110" s="39">
        <v>0.33</v>
      </c>
      <c r="E110" s="39">
        <v>0</v>
      </c>
      <c r="F110" s="39">
        <v>0</v>
      </c>
      <c r="G110" s="39">
        <v>0</v>
      </c>
      <c r="H110" s="39">
        <v>0</v>
      </c>
      <c r="I110" s="39">
        <v>0</v>
      </c>
      <c r="J110" s="39">
        <v>0</v>
      </c>
      <c r="K110" s="39">
        <v>0</v>
      </c>
      <c r="L110" s="39">
        <v>0.67</v>
      </c>
      <c r="M110" s="39">
        <v>1</v>
      </c>
      <c r="N110" s="39">
        <v>0</v>
      </c>
      <c r="O110" s="39">
        <v>0.33</v>
      </c>
    </row>
    <row r="111" spans="1:15" x14ac:dyDescent="0.25">
      <c r="A111" s="2" t="s">
        <v>418</v>
      </c>
      <c r="B111" s="12">
        <v>2</v>
      </c>
      <c r="C111" s="13">
        <v>0</v>
      </c>
      <c r="D111" s="39">
        <v>0</v>
      </c>
      <c r="E111" s="39">
        <v>0</v>
      </c>
      <c r="F111" s="39">
        <v>0</v>
      </c>
      <c r="G111" s="39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1</v>
      </c>
      <c r="M111" s="39">
        <v>1</v>
      </c>
      <c r="N111" s="39">
        <v>0</v>
      </c>
      <c r="O111" s="39">
        <v>0</v>
      </c>
    </row>
    <row r="112" spans="1:15" x14ac:dyDescent="0.25">
      <c r="A112" s="2" t="s">
        <v>409</v>
      </c>
      <c r="B112" s="12">
        <v>1</v>
      </c>
      <c r="C112" s="13">
        <v>0</v>
      </c>
      <c r="D112" s="39">
        <v>0</v>
      </c>
      <c r="E112" s="39">
        <v>0</v>
      </c>
      <c r="F112" s="39">
        <v>0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1</v>
      </c>
      <c r="M112" s="39">
        <v>1</v>
      </c>
      <c r="N112" s="39">
        <v>0</v>
      </c>
      <c r="O112" s="39">
        <v>0</v>
      </c>
    </row>
    <row r="113" spans="1:16" x14ac:dyDescent="0.25">
      <c r="A113" s="2" t="s">
        <v>417</v>
      </c>
      <c r="B113" s="12">
        <v>2</v>
      </c>
      <c r="C113" s="13">
        <v>0</v>
      </c>
      <c r="D113" s="39">
        <v>0</v>
      </c>
      <c r="E113" s="39">
        <v>0</v>
      </c>
      <c r="F113" s="39">
        <v>0</v>
      </c>
      <c r="G113" s="39">
        <v>0</v>
      </c>
      <c r="H113" s="39">
        <v>0</v>
      </c>
      <c r="I113" s="39">
        <v>0</v>
      </c>
      <c r="J113" s="39">
        <v>0</v>
      </c>
      <c r="K113" s="39">
        <v>0</v>
      </c>
      <c r="L113" s="39">
        <v>1</v>
      </c>
      <c r="M113" s="39">
        <v>1</v>
      </c>
      <c r="N113" s="39">
        <v>0</v>
      </c>
      <c r="O113" s="39">
        <v>0</v>
      </c>
    </row>
    <row r="114" spans="1:16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</row>
    <row r="115" spans="1:16" x14ac:dyDescent="0.25">
      <c r="A115" s="14" t="s">
        <v>40</v>
      </c>
      <c r="B115" s="57"/>
      <c r="C115" s="57"/>
      <c r="D115" s="15">
        <v>0.65700000000000003</v>
      </c>
      <c r="E115" s="15">
        <v>0.371</v>
      </c>
      <c r="F115" s="15">
        <v>5.7000000000000002E-2</v>
      </c>
      <c r="G115" s="15">
        <v>0</v>
      </c>
      <c r="H115" s="15">
        <v>0</v>
      </c>
      <c r="I115" s="15">
        <v>0</v>
      </c>
      <c r="J115" s="15">
        <v>0</v>
      </c>
      <c r="K115" s="15">
        <v>0.2</v>
      </c>
      <c r="L115" s="15">
        <v>0.6</v>
      </c>
      <c r="M115" s="15">
        <v>0.54300000000000004</v>
      </c>
      <c r="N115" s="15">
        <v>0.25700000000000001</v>
      </c>
      <c r="O115" s="15">
        <v>0.2</v>
      </c>
    </row>
    <row r="116" spans="1:16" x14ac:dyDescent="0.25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</row>
    <row r="117" spans="1:16" ht="15" customHeight="1" x14ac:dyDescent="0.25">
      <c r="A117" s="59" t="s">
        <v>46</v>
      </c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</row>
    <row r="118" spans="1:16" x14ac:dyDescent="0.25">
      <c r="A118" s="56" t="s">
        <v>42</v>
      </c>
      <c r="B118" s="33" t="s">
        <v>2</v>
      </c>
      <c r="C118" s="33" t="s">
        <v>3</v>
      </c>
      <c r="D118" s="33" t="s">
        <v>4</v>
      </c>
      <c r="E118" s="33" t="s">
        <v>5</v>
      </c>
      <c r="F118" s="33" t="s">
        <v>6</v>
      </c>
      <c r="G118" s="33" t="s">
        <v>7</v>
      </c>
      <c r="H118" s="33" t="s">
        <v>8</v>
      </c>
      <c r="I118" s="33" t="s">
        <v>9</v>
      </c>
      <c r="J118" s="33" t="s">
        <v>10</v>
      </c>
      <c r="K118" s="33" t="s">
        <v>11</v>
      </c>
      <c r="L118" s="33" t="s">
        <v>12</v>
      </c>
      <c r="M118" s="33" t="s">
        <v>13</v>
      </c>
      <c r="N118" s="33" t="s">
        <v>14</v>
      </c>
      <c r="O118" s="33" t="s">
        <v>15</v>
      </c>
    </row>
    <row r="119" spans="1:16" x14ac:dyDescent="0.25">
      <c r="A119" s="56"/>
      <c r="B119" s="2" t="s">
        <v>404</v>
      </c>
      <c r="C119" s="12">
        <v>2</v>
      </c>
      <c r="D119" s="13">
        <v>2.5</v>
      </c>
      <c r="E119" s="39">
        <v>1</v>
      </c>
      <c r="F119" s="39">
        <v>1</v>
      </c>
      <c r="G119" s="39">
        <v>0.5</v>
      </c>
      <c r="H119" s="39">
        <v>0</v>
      </c>
      <c r="I119" s="39">
        <v>0</v>
      </c>
      <c r="J119" s="39">
        <v>0</v>
      </c>
      <c r="K119" s="39">
        <v>0</v>
      </c>
      <c r="L119" s="39">
        <v>1</v>
      </c>
      <c r="M119" s="39">
        <v>0</v>
      </c>
      <c r="N119" s="39">
        <v>0</v>
      </c>
      <c r="O119" s="39">
        <v>0</v>
      </c>
      <c r="P119" s="39">
        <v>0</v>
      </c>
    </row>
    <row r="120" spans="1:16" x14ac:dyDescent="0.25">
      <c r="A120" s="2" t="s">
        <v>402</v>
      </c>
      <c r="B120" s="12">
        <v>2</v>
      </c>
      <c r="C120" s="13">
        <v>2</v>
      </c>
      <c r="D120" s="39">
        <v>1</v>
      </c>
      <c r="E120" s="39">
        <v>1</v>
      </c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0.5</v>
      </c>
      <c r="L120" s="39">
        <v>0</v>
      </c>
      <c r="M120" s="39">
        <v>0.5</v>
      </c>
      <c r="N120" s="39">
        <v>0</v>
      </c>
      <c r="O120" s="39">
        <v>0.5</v>
      </c>
    </row>
    <row r="121" spans="1:16" x14ac:dyDescent="0.25">
      <c r="A121" s="2" t="s">
        <v>413</v>
      </c>
      <c r="B121" s="12">
        <v>1</v>
      </c>
      <c r="C121" s="13">
        <v>2</v>
      </c>
      <c r="D121" s="39">
        <v>1</v>
      </c>
      <c r="E121" s="39">
        <v>1</v>
      </c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1</v>
      </c>
      <c r="N121" s="39">
        <v>0</v>
      </c>
      <c r="O121" s="39">
        <v>1</v>
      </c>
    </row>
    <row r="122" spans="1:16" x14ac:dyDescent="0.25">
      <c r="A122" s="2" t="s">
        <v>411</v>
      </c>
      <c r="B122" s="12">
        <v>2</v>
      </c>
      <c r="C122" s="13">
        <v>2</v>
      </c>
      <c r="D122" s="39">
        <v>1</v>
      </c>
      <c r="E122" s="39">
        <v>1</v>
      </c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0.5</v>
      </c>
      <c r="L122" s="39">
        <v>0</v>
      </c>
      <c r="M122" s="39">
        <v>0.5</v>
      </c>
      <c r="N122" s="39">
        <v>0</v>
      </c>
      <c r="O122" s="39">
        <v>0.5</v>
      </c>
    </row>
    <row r="123" spans="1:16" x14ac:dyDescent="0.25">
      <c r="A123" s="2" t="s">
        <v>408</v>
      </c>
      <c r="B123" s="12">
        <v>2</v>
      </c>
      <c r="C123" s="13">
        <v>1.5</v>
      </c>
      <c r="D123" s="39">
        <v>0.5</v>
      </c>
      <c r="E123" s="39">
        <v>0.5</v>
      </c>
      <c r="F123" s="39">
        <v>0.5</v>
      </c>
      <c r="G123" s="39">
        <v>0</v>
      </c>
      <c r="H123" s="39">
        <v>0</v>
      </c>
      <c r="I123" s="39">
        <v>0</v>
      </c>
      <c r="J123" s="39">
        <v>0</v>
      </c>
      <c r="K123" s="39">
        <v>0.5</v>
      </c>
      <c r="L123" s="39">
        <v>0.5</v>
      </c>
      <c r="M123" s="39">
        <v>0.5</v>
      </c>
      <c r="N123" s="39">
        <v>0</v>
      </c>
      <c r="O123" s="39">
        <v>0</v>
      </c>
    </row>
    <row r="124" spans="1:16" x14ac:dyDescent="0.25">
      <c r="A124" s="2" t="s">
        <v>415</v>
      </c>
      <c r="B124" s="12">
        <v>2</v>
      </c>
      <c r="C124" s="13">
        <v>1.5</v>
      </c>
      <c r="D124" s="39">
        <v>1</v>
      </c>
      <c r="E124" s="39">
        <v>0.5</v>
      </c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39">
        <v>0.5</v>
      </c>
      <c r="M124" s="39">
        <v>0.5</v>
      </c>
      <c r="N124" s="39">
        <v>0.5</v>
      </c>
      <c r="O124" s="39">
        <v>0.5</v>
      </c>
    </row>
    <row r="125" spans="1:16" x14ac:dyDescent="0.25">
      <c r="A125" s="2" t="s">
        <v>406</v>
      </c>
      <c r="B125" s="12">
        <v>2</v>
      </c>
      <c r="C125" s="13">
        <v>1.5</v>
      </c>
      <c r="D125" s="39">
        <v>1</v>
      </c>
      <c r="E125" s="39">
        <v>0.5</v>
      </c>
      <c r="F125" s="39">
        <v>0</v>
      </c>
      <c r="G125" s="39">
        <v>0</v>
      </c>
      <c r="H125" s="39">
        <v>0</v>
      </c>
      <c r="I125" s="39">
        <v>0</v>
      </c>
      <c r="J125" s="39">
        <v>0</v>
      </c>
      <c r="K125" s="39">
        <v>0</v>
      </c>
      <c r="L125" s="39">
        <v>0.5</v>
      </c>
      <c r="M125" s="39">
        <v>0.5</v>
      </c>
      <c r="N125" s="39">
        <v>0.5</v>
      </c>
      <c r="O125" s="39">
        <v>0.5</v>
      </c>
    </row>
    <row r="126" spans="1:16" x14ac:dyDescent="0.25">
      <c r="A126" s="2" t="s">
        <v>409</v>
      </c>
      <c r="B126" s="12">
        <v>3</v>
      </c>
      <c r="C126" s="13">
        <v>1</v>
      </c>
      <c r="D126" s="39">
        <v>0.67</v>
      </c>
      <c r="E126" s="39">
        <v>0.33</v>
      </c>
      <c r="F126" s="39">
        <v>0</v>
      </c>
      <c r="G126" s="39">
        <v>0</v>
      </c>
      <c r="H126" s="39">
        <v>0</v>
      </c>
      <c r="I126" s="39">
        <v>0</v>
      </c>
      <c r="J126" s="39">
        <v>0</v>
      </c>
      <c r="K126" s="39">
        <v>0.33</v>
      </c>
      <c r="L126" s="39">
        <v>0.67</v>
      </c>
      <c r="M126" s="39">
        <v>0.33</v>
      </c>
      <c r="N126" s="39">
        <v>0.33</v>
      </c>
      <c r="O126" s="39">
        <v>0</v>
      </c>
    </row>
    <row r="127" spans="1:16" x14ac:dyDescent="0.25">
      <c r="A127" s="2" t="s">
        <v>410</v>
      </c>
      <c r="B127" s="12">
        <v>1</v>
      </c>
      <c r="C127" s="13">
        <v>1</v>
      </c>
      <c r="D127" s="39">
        <v>1</v>
      </c>
      <c r="E127" s="39">
        <v>0</v>
      </c>
      <c r="F127" s="39">
        <v>0</v>
      </c>
      <c r="G127" s="39">
        <v>0</v>
      </c>
      <c r="H127" s="39">
        <v>0</v>
      </c>
      <c r="I127" s="39">
        <v>0</v>
      </c>
      <c r="J127" s="39">
        <v>0</v>
      </c>
      <c r="K127" s="39">
        <v>0</v>
      </c>
      <c r="L127" s="39">
        <v>0</v>
      </c>
      <c r="M127" s="39">
        <v>1</v>
      </c>
      <c r="N127" s="39">
        <v>0</v>
      </c>
      <c r="O127" s="39">
        <v>1</v>
      </c>
    </row>
    <row r="128" spans="1:16" x14ac:dyDescent="0.25">
      <c r="A128" s="2" t="s">
        <v>403</v>
      </c>
      <c r="B128" s="12">
        <v>2</v>
      </c>
      <c r="C128" s="13">
        <v>1</v>
      </c>
      <c r="D128" s="39">
        <v>0.5</v>
      </c>
      <c r="E128" s="39">
        <v>0.5</v>
      </c>
      <c r="F128" s="39">
        <v>0</v>
      </c>
      <c r="G128" s="39">
        <v>0</v>
      </c>
      <c r="H128" s="39">
        <v>0</v>
      </c>
      <c r="I128" s="39">
        <v>0</v>
      </c>
      <c r="J128" s="39">
        <v>0</v>
      </c>
      <c r="K128" s="39">
        <v>0.5</v>
      </c>
      <c r="L128" s="39">
        <v>0.5</v>
      </c>
      <c r="M128" s="39">
        <v>0.5</v>
      </c>
      <c r="N128" s="39">
        <v>0</v>
      </c>
      <c r="O128" s="39">
        <v>0</v>
      </c>
    </row>
    <row r="129" spans="1:16" x14ac:dyDescent="0.25">
      <c r="A129" s="2" t="s">
        <v>417</v>
      </c>
      <c r="B129" s="12">
        <v>2</v>
      </c>
      <c r="C129" s="13">
        <v>1</v>
      </c>
      <c r="D129" s="39">
        <v>0.5</v>
      </c>
      <c r="E129" s="39">
        <v>0.5</v>
      </c>
      <c r="F129" s="39">
        <v>0</v>
      </c>
      <c r="G129" s="39">
        <v>0</v>
      </c>
      <c r="H129" s="39">
        <v>0</v>
      </c>
      <c r="I129" s="39">
        <v>0</v>
      </c>
      <c r="J129" s="39">
        <v>0</v>
      </c>
      <c r="K129" s="39">
        <v>0</v>
      </c>
      <c r="L129" s="39">
        <v>0.5</v>
      </c>
      <c r="M129" s="39">
        <v>1</v>
      </c>
      <c r="N129" s="39">
        <v>0</v>
      </c>
      <c r="O129" s="39">
        <v>0.5</v>
      </c>
    </row>
    <row r="130" spans="1:16" x14ac:dyDescent="0.25">
      <c r="A130" s="2" t="s">
        <v>405</v>
      </c>
      <c r="B130" s="12">
        <v>2</v>
      </c>
      <c r="C130" s="13">
        <v>0.5</v>
      </c>
      <c r="D130" s="39">
        <v>0.5</v>
      </c>
      <c r="E130" s="39">
        <v>0</v>
      </c>
      <c r="F130" s="39">
        <v>0</v>
      </c>
      <c r="G130" s="39">
        <v>0</v>
      </c>
      <c r="H130" s="39">
        <v>0</v>
      </c>
      <c r="I130" s="39">
        <v>0</v>
      </c>
      <c r="J130" s="39">
        <v>0</v>
      </c>
      <c r="K130" s="39">
        <v>0</v>
      </c>
      <c r="L130" s="39">
        <v>1</v>
      </c>
      <c r="M130" s="39">
        <v>0.5</v>
      </c>
      <c r="N130" s="39">
        <v>0.5</v>
      </c>
      <c r="O130" s="39">
        <v>0</v>
      </c>
    </row>
    <row r="131" spans="1:16" x14ac:dyDescent="0.25">
      <c r="A131" s="2" t="s">
        <v>412</v>
      </c>
      <c r="B131" s="12">
        <v>2</v>
      </c>
      <c r="C131" s="13">
        <v>0.5</v>
      </c>
      <c r="D131" s="39">
        <v>0.5</v>
      </c>
      <c r="E131" s="39">
        <v>0</v>
      </c>
      <c r="F131" s="39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0.5</v>
      </c>
      <c r="M131" s="39">
        <v>1</v>
      </c>
      <c r="N131" s="39">
        <v>0</v>
      </c>
      <c r="O131" s="39">
        <v>0.5</v>
      </c>
    </row>
    <row r="132" spans="1:16" x14ac:dyDescent="0.25">
      <c r="A132" s="2" t="s">
        <v>407</v>
      </c>
      <c r="B132" s="12">
        <v>2</v>
      </c>
      <c r="C132" s="13">
        <v>0.5</v>
      </c>
      <c r="D132" s="39">
        <v>0.5</v>
      </c>
      <c r="E132" s="39">
        <v>0</v>
      </c>
      <c r="F132" s="39">
        <v>0</v>
      </c>
      <c r="G132" s="39">
        <v>0</v>
      </c>
      <c r="H132" s="39">
        <v>0</v>
      </c>
      <c r="I132" s="39">
        <v>0</v>
      </c>
      <c r="J132" s="39">
        <v>0</v>
      </c>
      <c r="K132" s="39">
        <v>0</v>
      </c>
      <c r="L132" s="39">
        <v>1</v>
      </c>
      <c r="M132" s="39">
        <v>0.5</v>
      </c>
      <c r="N132" s="39">
        <v>0.5</v>
      </c>
      <c r="O132" s="39">
        <v>0</v>
      </c>
    </row>
    <row r="133" spans="1:16" x14ac:dyDescent="0.25">
      <c r="A133" s="2" t="s">
        <v>414</v>
      </c>
      <c r="B133" s="12">
        <v>2</v>
      </c>
      <c r="C133" s="13">
        <v>0.5</v>
      </c>
      <c r="D133" s="39">
        <v>0.5</v>
      </c>
      <c r="E133" s="39">
        <v>0</v>
      </c>
      <c r="F133" s="39">
        <v>0</v>
      </c>
      <c r="G133" s="39">
        <v>0</v>
      </c>
      <c r="H133" s="39">
        <v>0</v>
      </c>
      <c r="I133" s="39">
        <v>0</v>
      </c>
      <c r="J133" s="39">
        <v>0</v>
      </c>
      <c r="K133" s="39">
        <v>0</v>
      </c>
      <c r="L133" s="39">
        <v>0.5</v>
      </c>
      <c r="M133" s="39">
        <v>1</v>
      </c>
      <c r="N133" s="39">
        <v>0</v>
      </c>
      <c r="O133" s="39">
        <v>0.5</v>
      </c>
    </row>
    <row r="134" spans="1:16" x14ac:dyDescent="0.25">
      <c r="A134" s="2" t="s">
        <v>419</v>
      </c>
      <c r="B134" s="12">
        <v>2</v>
      </c>
      <c r="C134" s="13">
        <v>0.5</v>
      </c>
      <c r="D134" s="39">
        <v>0.5</v>
      </c>
      <c r="E134" s="39">
        <v>0</v>
      </c>
      <c r="F134" s="39">
        <v>0</v>
      </c>
      <c r="G134" s="39">
        <v>0</v>
      </c>
      <c r="H134" s="39">
        <v>0</v>
      </c>
      <c r="I134" s="39">
        <v>0</v>
      </c>
      <c r="J134" s="39">
        <v>0</v>
      </c>
      <c r="K134" s="39">
        <v>0</v>
      </c>
      <c r="L134" s="39">
        <v>1</v>
      </c>
      <c r="M134" s="39">
        <v>0.5</v>
      </c>
      <c r="N134" s="39">
        <v>0.5</v>
      </c>
      <c r="O134" s="39">
        <v>0</v>
      </c>
    </row>
    <row r="135" spans="1:16" x14ac:dyDescent="0.25">
      <c r="A135" s="2" t="s">
        <v>416</v>
      </c>
      <c r="B135" s="12">
        <v>2</v>
      </c>
      <c r="C135" s="13">
        <v>0.5</v>
      </c>
      <c r="D135" s="39">
        <v>0.5</v>
      </c>
      <c r="E135" s="39">
        <v>0</v>
      </c>
      <c r="F135" s="39">
        <v>0</v>
      </c>
      <c r="G135" s="39">
        <v>0</v>
      </c>
      <c r="H135" s="39">
        <v>0</v>
      </c>
      <c r="I135" s="39">
        <v>0</v>
      </c>
      <c r="J135" s="39">
        <v>0</v>
      </c>
      <c r="K135" s="39">
        <v>0</v>
      </c>
      <c r="L135" s="39">
        <v>1</v>
      </c>
      <c r="M135" s="39">
        <v>0.5</v>
      </c>
      <c r="N135" s="39">
        <v>0.5</v>
      </c>
      <c r="O135" s="39">
        <v>0</v>
      </c>
    </row>
    <row r="136" spans="1:16" x14ac:dyDescent="0.25">
      <c r="A136" s="2" t="s">
        <v>418</v>
      </c>
      <c r="B136" s="12">
        <v>2</v>
      </c>
      <c r="C136" s="13">
        <v>0</v>
      </c>
      <c r="D136" s="39">
        <v>0</v>
      </c>
      <c r="E136" s="39">
        <v>0</v>
      </c>
      <c r="F136" s="39">
        <v>0</v>
      </c>
      <c r="G136" s="39">
        <v>0</v>
      </c>
      <c r="H136" s="39">
        <v>0</v>
      </c>
      <c r="I136" s="39">
        <v>0</v>
      </c>
      <c r="J136" s="39">
        <v>0</v>
      </c>
      <c r="K136" s="39">
        <v>0</v>
      </c>
      <c r="L136" s="39">
        <v>1</v>
      </c>
      <c r="M136" s="39">
        <v>1</v>
      </c>
      <c r="N136" s="39">
        <v>0</v>
      </c>
      <c r="O136" s="39">
        <v>0</v>
      </c>
    </row>
    <row r="137" spans="1:16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</row>
    <row r="138" spans="1:16" x14ac:dyDescent="0.25">
      <c r="A138" s="14" t="s">
        <v>40</v>
      </c>
      <c r="B138" s="57"/>
      <c r="C138" s="57"/>
      <c r="D138" s="15">
        <v>0.65700000000000003</v>
      </c>
      <c r="E138" s="15">
        <v>0.371</v>
      </c>
      <c r="F138" s="15">
        <v>5.7000000000000002E-2</v>
      </c>
      <c r="G138" s="15">
        <v>0</v>
      </c>
      <c r="H138" s="15">
        <v>0</v>
      </c>
      <c r="I138" s="15">
        <v>0</v>
      </c>
      <c r="J138" s="15">
        <v>0</v>
      </c>
      <c r="K138" s="15">
        <v>0.2</v>
      </c>
      <c r="L138" s="15">
        <v>0.54300000000000004</v>
      </c>
      <c r="M138" s="15">
        <v>0.6</v>
      </c>
      <c r="N138" s="15">
        <v>0.2</v>
      </c>
      <c r="O138" s="15">
        <v>0.25700000000000001</v>
      </c>
    </row>
    <row r="139" spans="1:16" x14ac:dyDescent="0.2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</row>
    <row r="140" spans="1:16" ht="15" customHeight="1" x14ac:dyDescent="0.25">
      <c r="A140" s="61" t="s">
        <v>47</v>
      </c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</row>
    <row r="141" spans="1:16" ht="15" customHeight="1" x14ac:dyDescent="0.25">
      <c r="A141" s="62" t="s">
        <v>516</v>
      </c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</row>
  </sheetData>
  <mergeCells count="33">
    <mergeCell ref="A139:P139"/>
    <mergeCell ref="A140:P140"/>
    <mergeCell ref="A141:P141"/>
    <mergeCell ref="A93:P93"/>
    <mergeCell ref="A94:P94"/>
    <mergeCell ref="A116:P116"/>
    <mergeCell ref="A117:P117"/>
    <mergeCell ref="A137:M137"/>
    <mergeCell ref="B138:C138"/>
    <mergeCell ref="A1:P1"/>
    <mergeCell ref="A2:P2"/>
    <mergeCell ref="A66:P66"/>
    <mergeCell ref="A67:P67"/>
    <mergeCell ref="A68:P68"/>
    <mergeCell ref="A45:A46"/>
    <mergeCell ref="A64:M64"/>
    <mergeCell ref="B65:C65"/>
    <mergeCell ref="A3:A4"/>
    <mergeCell ref="A22:M22"/>
    <mergeCell ref="B23:C23"/>
    <mergeCell ref="A24:A25"/>
    <mergeCell ref="A43:M43"/>
    <mergeCell ref="B44:C44"/>
    <mergeCell ref="A69:P69"/>
    <mergeCell ref="A95:A96"/>
    <mergeCell ref="A114:M114"/>
    <mergeCell ref="B115:C115"/>
    <mergeCell ref="A118:A119"/>
    <mergeCell ref="A72:A73"/>
    <mergeCell ref="A91:M91"/>
    <mergeCell ref="B92:C92"/>
    <mergeCell ref="A70:P70"/>
    <mergeCell ref="A71:P71"/>
  </mergeCells>
  <conditionalFormatting sqref="R4:U4">
    <cfRule type="notContainsText" dxfId="59" priority="12" operator="notContains" text="no">
      <formula>ISERROR(SEARCH("no",R4))</formula>
    </cfRule>
  </conditionalFormatting>
  <conditionalFormatting sqref="R4:U4">
    <cfRule type="containsText" dxfId="58" priority="11" operator="containsText" text="no">
      <formula>NOT(ISERROR(SEARCH("no",R4)))</formula>
    </cfRule>
  </conditionalFormatting>
  <conditionalFormatting sqref="R25:U25">
    <cfRule type="notContainsText" dxfId="57" priority="10" operator="notContains" text="no">
      <formula>ISERROR(SEARCH("no",R25))</formula>
    </cfRule>
  </conditionalFormatting>
  <conditionalFormatting sqref="R25:U25">
    <cfRule type="containsText" dxfId="56" priority="9" operator="containsText" text="no">
      <formula>NOT(ISERROR(SEARCH("no",R25)))</formula>
    </cfRule>
  </conditionalFormatting>
  <conditionalFormatting sqref="R46:U46">
    <cfRule type="notContainsText" dxfId="55" priority="8" operator="notContains" text="no">
      <formula>ISERROR(SEARCH("no",R46))</formula>
    </cfRule>
  </conditionalFormatting>
  <conditionalFormatting sqref="R46:U46">
    <cfRule type="containsText" dxfId="54" priority="7" operator="containsText" text="no">
      <formula>NOT(ISERROR(SEARCH("no",R46)))</formula>
    </cfRule>
  </conditionalFormatting>
  <conditionalFormatting sqref="R47:U63">
    <cfRule type="containsText" dxfId="53" priority="1" operator="containsText" text="no">
      <formula>NOT(ISERROR(SEARCH("no",R47)))</formula>
    </cfRule>
    <cfRule type="notContainsText" dxfId="52" priority="2" operator="notContains" text="no">
      <formula>ISERROR(SEARCH("no",R47))</formula>
    </cfRule>
  </conditionalFormatting>
  <conditionalFormatting sqref="R5:U21">
    <cfRule type="containsText" dxfId="51" priority="5" operator="containsText" text="no">
      <formula>NOT(ISERROR(SEARCH("no",R5)))</formula>
    </cfRule>
    <cfRule type="notContainsText" dxfId="50" priority="6" operator="notContains" text="no">
      <formula>ISERROR(SEARCH("no",R5))</formula>
    </cfRule>
  </conditionalFormatting>
  <conditionalFormatting sqref="R26:U42">
    <cfRule type="containsText" dxfId="49" priority="3" operator="containsText" text="no">
      <formula>NOT(ISERROR(SEARCH("no",R26)))</formula>
    </cfRule>
    <cfRule type="notContainsText" dxfId="48" priority="4" operator="notContains" text="no">
      <formula>ISERROR(SEARCH("no",R26))</formula>
    </cfRule>
  </conditionalFormatting>
  <hyperlinks>
    <hyperlink ref="B4" r:id="rId1" display="https://www.soccerstats.com/team.asp?league=portugal&amp;stats=u232-aves" xr:uid="{F9DEF8C9-C9F4-4CD0-A005-ED327CD2DF97}"/>
    <hyperlink ref="A5" r:id="rId2" display="https://www.soccerstats.com/team.asp?league=portugal&amp;stats=u240-rio-ave" xr:uid="{6B163A54-52D5-4847-8930-3673D0F04225}"/>
    <hyperlink ref="A6" r:id="rId3" display="https://www.soccerstats.com/team.asp?league=portugal&amp;stats=u242-sporting-cp" xr:uid="{08546FF1-1CE6-4E6B-9A57-5B04CEEEAC43}"/>
    <hyperlink ref="A7" r:id="rId4" display="https://www.soccerstats.com/team.asp?league=portugal&amp;stats=u229-benfica" xr:uid="{61AD40D1-1CBF-411E-8719-1FEE38029484}"/>
    <hyperlink ref="A8" r:id="rId5" display="https://www.soccerstats.com/team.asp?league=portugal&amp;stats=u243-sporting-braga" xr:uid="{F25BBA76-8F06-4E59-B67B-4D747710F884}"/>
    <hyperlink ref="A9" r:id="rId6" display="https://www.soccerstats.com/team.asp?league=portugal&amp;stats=u235-fc-porto" xr:uid="{2EC1D939-6FFC-4316-8EB4-F6D7BF3DA35F}"/>
    <hyperlink ref="A10" r:id="rId7" display="https://www.soccerstats.com/team.asp?league=portugal&amp;stats=u237-maritimo" xr:uid="{E0376BE8-2454-4EC8-8971-7DDEDE46BA29}"/>
    <hyperlink ref="A11" r:id="rId8" display="https://www.soccerstats.com/team.asp?league=portugal&amp;stats=u338-famalicão" xr:uid="{FD1D07FC-7FFC-48A6-8361-75DC742FC760}"/>
    <hyperlink ref="A12" r:id="rId9" display="https://www.soccerstats.com/team.asp?league=portugal&amp;stats=u230-guimaraes" xr:uid="{2145FF8B-3249-45C0-BDEC-4C22D4EFBDF8}"/>
    <hyperlink ref="A13" r:id="rId10" display="https://www.soccerstats.com/team.asp?league=portugal&amp;stats=u343-pacos-ferreira" xr:uid="{DED2A005-569A-4622-AA99-0B81EFAE47CA}"/>
    <hyperlink ref="A14" r:id="rId11" display="https://www.soccerstats.com/team.asp?league=portugal&amp;stats=u246-boavista" xr:uid="{F382F8C5-E5EC-4EB0-92AF-A8D23CA2BB05}"/>
    <hyperlink ref="A15" r:id="rId12" display="https://www.soccerstats.com/team.asp?league=portugal&amp;stats=u1072-gil-vicente" xr:uid="{A2A8FE3C-1AC3-4F86-8DC3-A2AF5E617E2A}"/>
    <hyperlink ref="A16" r:id="rId13" display="https://www.soccerstats.com/team.asp?league=portugal&amp;stats=u241-moreirense" xr:uid="{53A0BFC3-686A-49AE-9648-FD7D1417FAC1}"/>
    <hyperlink ref="A17" r:id="rId14" display="https://www.soccerstats.com/team.asp?league=portugal&amp;stats=u245-portimonense" xr:uid="{665128B6-C5E4-4635-8DE2-D904CAD79331}"/>
    <hyperlink ref="A18" r:id="rId15" display="https://www.soccerstats.com/team.asp?league=portugal&amp;stats=u233-tondela" xr:uid="{63DFDA20-A6F1-4DCD-BD4A-8979A0A678B7}"/>
    <hyperlink ref="A19" r:id="rId16" display="https://www.soccerstats.com/team.asp?league=portugal&amp;stats=u231-vitoria-setubal" xr:uid="{12B4D0DD-2357-4570-A173-10E09B4EE958}"/>
    <hyperlink ref="A20" r:id="rId17" display="https://www.soccerstats.com/team.asp?league=portugal&amp;stats=u234-belenenses" xr:uid="{98C5AACF-4AA1-49E0-A3E6-E07CC3FD4B2F}"/>
    <hyperlink ref="A21" r:id="rId18" display="https://www.soccerstats.com/team.asp?league=portugal&amp;stats=u238-santa-clara" xr:uid="{6E20D995-3554-453F-8B2B-DB1ADA7819F7}"/>
    <hyperlink ref="B25" r:id="rId19" display="https://www.soccerstats.com/team.asp?league=portugal&amp;stats=u240-rio-ave" xr:uid="{3E0729BC-2DEF-4313-BE62-E8E70EDED12D}"/>
    <hyperlink ref="A26" r:id="rId20" display="https://www.soccerstats.com/team.asp?league=portugal&amp;stats=u232-aves" xr:uid="{F2E72EC7-1603-48B9-B5EA-D9932F7C43CF}"/>
    <hyperlink ref="A27" r:id="rId21" display="https://www.soccerstats.com/team.asp?league=portugal&amp;stats=u243-sporting-braga" xr:uid="{ACFF0B70-89C5-4022-86B3-CC0E292E6DD3}"/>
    <hyperlink ref="A28" r:id="rId22" display="https://www.soccerstats.com/team.asp?league=portugal&amp;stats=u242-sporting-cp" xr:uid="{6D5A107F-D61A-4B34-BEFF-E381E0FC8A3A}"/>
    <hyperlink ref="A29" r:id="rId23" display="https://www.soccerstats.com/team.asp?league=portugal&amp;stats=u229-benfica" xr:uid="{9E610C6B-A6F8-4E18-8A43-FAB06EFA3A35}"/>
    <hyperlink ref="A30" r:id="rId24" display="https://www.soccerstats.com/team.asp?league=portugal&amp;stats=u235-fc-porto" xr:uid="{AEFE7FB4-3C2C-4001-925D-FB583F091F7C}"/>
    <hyperlink ref="A31" r:id="rId25" display="https://www.soccerstats.com/team.asp?league=portugal&amp;stats=u237-maritimo" xr:uid="{D72ABA83-E7D3-4CC8-B323-AE067F8EDADE}"/>
    <hyperlink ref="A32" r:id="rId26" display="https://www.soccerstats.com/team.asp?league=portugal&amp;stats=u246-boavista" xr:uid="{F5367E79-FD84-4BE6-91AA-FA47FEDEB1C4}"/>
    <hyperlink ref="A33" r:id="rId27" display="https://www.soccerstats.com/team.asp?league=portugal&amp;stats=u230-guimaraes" xr:uid="{77170CBB-B97F-45E3-AC43-55CB3AFDC0E9}"/>
    <hyperlink ref="A34" r:id="rId28" display="https://www.soccerstats.com/team.asp?league=portugal&amp;stats=u241-moreirense" xr:uid="{B4EE7D01-27E8-47F3-AEA2-54FF323E8FD2}"/>
    <hyperlink ref="A35" r:id="rId29" display="https://www.soccerstats.com/team.asp?league=portugal&amp;stats=u245-portimonense" xr:uid="{48E12CF3-12A0-497C-B3C8-E40EBCB18E7A}"/>
    <hyperlink ref="A36" r:id="rId30" display="https://www.soccerstats.com/team.asp?league=portugal&amp;stats=u1072-gil-vicente" xr:uid="{DABC9E8B-FB65-461B-9A7D-3736522E97B8}"/>
    <hyperlink ref="A37" r:id="rId31" display="https://www.soccerstats.com/team.asp?league=portugal&amp;stats=u234-belenenses" xr:uid="{FD6968B3-C678-4569-A1ED-B0F3A3E52061}"/>
    <hyperlink ref="A38" r:id="rId32" display="https://www.soccerstats.com/team.asp?league=portugal&amp;stats=u233-tondela" xr:uid="{CD5327E7-C003-4C58-B633-EAE9AE2479E4}"/>
    <hyperlink ref="A39" r:id="rId33" display="https://www.soccerstats.com/team.asp?league=portugal&amp;stats=u338-famalicão" xr:uid="{ACF09557-FCF8-47EB-B77B-A516AA1C444B}"/>
    <hyperlink ref="A40" r:id="rId34" display="https://www.soccerstats.com/team.asp?league=portugal&amp;stats=u343-pacos-ferreira" xr:uid="{B168F339-4912-4177-9B12-256636CC1CAD}"/>
    <hyperlink ref="A41" r:id="rId35" display="https://www.soccerstats.com/team.asp?league=portugal&amp;stats=u238-santa-clara" xr:uid="{D400F7F4-94BD-4A0E-B8DD-825ED308F716}"/>
    <hyperlink ref="A42" r:id="rId36" display="https://www.soccerstats.com/team.asp?league=portugal&amp;stats=u231-vitoria-setubal" xr:uid="{FE262FE3-42F8-4973-A1E1-5A7C404807D0}"/>
    <hyperlink ref="B46" r:id="rId37" display="https://www.soccerstats.com/team.asp?league=portugal&amp;stats=u232-aves" xr:uid="{C791D9CD-6EB3-4817-A019-878623168C11}"/>
    <hyperlink ref="A47" r:id="rId38" display="https://www.soccerstats.com/team.asp?league=portugal&amp;stats=u343-pacos-ferreira" xr:uid="{03BF52B7-5D55-4CD8-BAFF-8E45893099D8}"/>
    <hyperlink ref="A48" r:id="rId39" display="https://www.soccerstats.com/team.asp?league=portugal&amp;stats=u229-benfica" xr:uid="{64B4FEC4-F35B-4A58-947B-FFEF7875D409}"/>
    <hyperlink ref="A49" r:id="rId40" display="https://www.soccerstats.com/team.asp?league=portugal&amp;stats=u338-famalicão" xr:uid="{6C3FFBB7-C029-4988-B231-FDD71257F89B}"/>
    <hyperlink ref="A50" r:id="rId41" display="https://www.soccerstats.com/team.asp?league=portugal&amp;stats=u1072-gil-vicente" xr:uid="{2833901F-F2F1-4111-86C1-B7E192E29FAD}"/>
    <hyperlink ref="A51" r:id="rId42" display="https://www.soccerstats.com/team.asp?league=portugal&amp;stats=u230-guimaraes" xr:uid="{18D433D6-28F7-4666-90DD-D6211A1878EB}"/>
    <hyperlink ref="A52" r:id="rId43" display="https://www.soccerstats.com/team.asp?league=portugal&amp;stats=u240-rio-ave" xr:uid="{9476A7B1-65C2-477A-B77F-ACFA9B4693BC}"/>
    <hyperlink ref="A53" r:id="rId44" display="https://www.soccerstats.com/team.asp?league=portugal&amp;stats=u242-sporting-cp" xr:uid="{2EC0FD80-B2A4-4C1E-B82F-32A98D30E25E}"/>
    <hyperlink ref="A54" r:id="rId45" display="https://www.soccerstats.com/team.asp?league=portugal&amp;stats=u235-fc-porto" xr:uid="{698865D1-2D92-4CE6-920F-1D52FB7DFF02}"/>
    <hyperlink ref="A55" r:id="rId46" display="https://www.soccerstats.com/team.asp?league=portugal&amp;stats=u237-maritimo" xr:uid="{890F087F-3F26-4300-9AFE-0BBCF49347FC}"/>
    <hyperlink ref="A56" r:id="rId47" display="https://www.soccerstats.com/team.asp?league=portugal&amp;stats=u243-sporting-braga" xr:uid="{9BC1608D-3185-4868-90A4-47302EA1B5BA}"/>
    <hyperlink ref="A57" r:id="rId48" display="https://www.soccerstats.com/team.asp?league=portugal&amp;stats=u233-tondela" xr:uid="{EC654081-6E33-469E-A63B-C12172F6DA78}"/>
    <hyperlink ref="A58" r:id="rId49" display="https://www.soccerstats.com/team.asp?league=portugal&amp;stats=u241-moreirense" xr:uid="{9122833D-A1AA-4997-9DC3-034F170782C0}"/>
    <hyperlink ref="A59" r:id="rId50" display="https://www.soccerstats.com/team.asp?league=portugal&amp;stats=u245-portimonense" xr:uid="{32CFFDE5-9047-4FA4-A279-4BF996B86119}"/>
    <hyperlink ref="A60" r:id="rId51" display="https://www.soccerstats.com/team.asp?league=portugal&amp;stats=u231-vitoria-setubal" xr:uid="{4560478D-1670-44E2-85E8-FE0DB1AF258A}"/>
    <hyperlink ref="A61" r:id="rId52" display="https://www.soccerstats.com/team.asp?league=portugal&amp;stats=u246-boavista" xr:uid="{7203E3B0-4049-419F-8BEF-5FC4E79A085D}"/>
    <hyperlink ref="A62" r:id="rId53" display="https://www.soccerstats.com/team.asp?league=portugal&amp;stats=u238-santa-clara" xr:uid="{BA1309D3-932B-4B6D-AE3B-4781BA8DDF2C}"/>
    <hyperlink ref="A63" r:id="rId54" display="https://www.soccerstats.com/team.asp?league=portugal&amp;stats=u234-belenenses" xr:uid="{BEC7C2C1-11ED-4168-B81E-DB3158CE3FD0}"/>
    <hyperlink ref="B73" r:id="rId55" display="https://www.soccerstats.com/team.asp?league=portugal&amp;stats=u232-aves" xr:uid="{E598BA26-00A2-4228-BA73-B2D18E66F7A3}"/>
    <hyperlink ref="A74" r:id="rId56" display="https://www.soccerstats.com/team.asp?league=portugal&amp;stats=u242-sporting-cp" xr:uid="{F61D50FC-FF96-4975-8FC8-E7EC2C09C2EF}"/>
    <hyperlink ref="A75" r:id="rId57" display="https://www.soccerstats.com/team.asp?league=portugal&amp;stats=u237-maritimo" xr:uid="{6E2E8F1D-A15E-4370-A5B7-DBEF64B56B50}"/>
    <hyperlink ref="A76" r:id="rId58" display="https://www.soccerstats.com/team.asp?league=portugal&amp;stats=u245-portimonense" xr:uid="{0A3DF012-4156-4FE0-B4D1-30584B1F7C8C}"/>
    <hyperlink ref="A77" r:id="rId59" display="https://www.soccerstats.com/team.asp?league=portugal&amp;stats=u240-rio-ave" xr:uid="{8C2EA5D7-2261-4594-8E4C-2BB95A8D3402}"/>
    <hyperlink ref="A78" r:id="rId60" display="https://www.soccerstats.com/team.asp?league=portugal&amp;stats=u246-boavista" xr:uid="{1F371EF5-5103-4FE8-9D22-3037472AF0E8}"/>
    <hyperlink ref="A79" r:id="rId61" display="https://www.soccerstats.com/team.asp?league=portugal&amp;stats=u343-pacos-ferreira" xr:uid="{5446D205-64A2-4145-804E-B9CED92BB620}"/>
    <hyperlink ref="A80" r:id="rId62" display="https://www.soccerstats.com/team.asp?league=portugal&amp;stats=u243-sporting-braga" xr:uid="{D4C4BCD1-F2E7-4506-B70F-6E10DD211BDA}"/>
    <hyperlink ref="A81" r:id="rId63" display="https://www.soccerstats.com/team.asp?league=portugal&amp;stats=u229-benfica" xr:uid="{B8E9ED56-65A5-46F7-8D9F-6A95F21A1619}"/>
    <hyperlink ref="A82" r:id="rId64" display="https://www.soccerstats.com/team.asp?league=portugal&amp;stats=u235-fc-porto" xr:uid="{99E02E72-BECA-4B8F-902B-0285432977D0}"/>
    <hyperlink ref="A83" r:id="rId65" display="https://www.soccerstats.com/team.asp?league=portugal&amp;stats=u241-moreirense" xr:uid="{27B2ED6B-25B3-4C00-95EC-9CC3CE4B465C}"/>
    <hyperlink ref="A84" r:id="rId66" display="https://www.soccerstats.com/team.asp?league=portugal&amp;stats=u338-famalicão" xr:uid="{0CFE42BE-CB57-47AF-954C-0448C9776AEC}"/>
    <hyperlink ref="A85" r:id="rId67" display="https://www.soccerstats.com/team.asp?league=portugal&amp;stats=u1072-gil-vicente" xr:uid="{66ED3EBD-0BA2-49F6-AF68-52E4BBCB550D}"/>
    <hyperlink ref="A86" r:id="rId68" display="https://www.soccerstats.com/team.asp?league=portugal&amp;stats=u233-tondela" xr:uid="{C832FE39-9268-4A80-AFED-3AEFC41F7483}"/>
    <hyperlink ref="A87" r:id="rId69" display="https://www.soccerstats.com/team.asp?league=portugal&amp;stats=u230-guimaraes" xr:uid="{C0D947D3-3A91-433D-9F25-99FB0333F552}"/>
    <hyperlink ref="A88" r:id="rId70" display="https://www.soccerstats.com/team.asp?league=portugal&amp;stats=u238-santa-clara" xr:uid="{0E4756E6-9D0A-40B7-8360-6AC3FFB5F4A8}"/>
    <hyperlink ref="A89" r:id="rId71" display="https://www.soccerstats.com/team.asp?league=portugal&amp;stats=u231-vitoria-setubal" xr:uid="{46904755-92D6-4FF9-A66B-B44029E28C46}"/>
    <hyperlink ref="A90" r:id="rId72" display="https://www.soccerstats.com/team.asp?league=portugal&amp;stats=u234-belenenses" xr:uid="{78CF8B45-772C-43BE-908D-D6CA92B9B0CF}"/>
    <hyperlink ref="B96" r:id="rId73" display="https://www.soccerstats.com/team.asp?league=portugal&amp;stats=u232-aves" xr:uid="{537B50D6-D740-469A-B1B8-7057DC12C5E2}"/>
    <hyperlink ref="A97" r:id="rId74" display="https://www.soccerstats.com/team.asp?league=portugal&amp;stats=u246-boavista" xr:uid="{E778FC34-F46B-480A-B55B-43AEE565280E}"/>
    <hyperlink ref="A98" r:id="rId75" display="https://www.soccerstats.com/team.asp?league=portugal&amp;stats=u240-rio-ave" xr:uid="{FF72C520-348A-4723-8247-77CC61EFAD72}"/>
    <hyperlink ref="A99" r:id="rId76" display="https://www.soccerstats.com/team.asp?league=portugal&amp;stats=u242-sporting-cp" xr:uid="{54B78786-4CF5-4728-91D8-B708649D7887}"/>
    <hyperlink ref="A100" r:id="rId77" display="https://www.soccerstats.com/team.asp?league=portugal&amp;stats=u229-benfica" xr:uid="{4F39D065-E733-4C0B-8073-7F3E471A4122}"/>
    <hyperlink ref="A101" r:id="rId78" display="https://www.soccerstats.com/team.asp?league=portugal&amp;stats=u235-fc-porto" xr:uid="{E88111DB-0FC6-4D2F-AECC-5C235596CE1A}"/>
    <hyperlink ref="A102" r:id="rId79" display="https://www.soccerstats.com/team.asp?league=portugal&amp;stats=u237-maritimo" xr:uid="{B9B4B9E2-A3BD-472A-A223-378FDB19B1BF}"/>
    <hyperlink ref="A103" r:id="rId80" display="https://www.soccerstats.com/team.asp?league=portugal&amp;stats=u241-moreirense" xr:uid="{3647F43A-6BEB-4C10-92A8-12563C0B6F66}"/>
    <hyperlink ref="A104" r:id="rId81" display="https://www.soccerstats.com/team.asp?league=portugal&amp;stats=u245-portimonense" xr:uid="{D410687C-7544-42C6-9B82-AD0C763E23C2}"/>
    <hyperlink ref="A105" r:id="rId82" display="https://www.soccerstats.com/team.asp?league=portugal&amp;stats=u243-sporting-braga" xr:uid="{8600E7B7-A7E0-468A-8076-31358053DFDC}"/>
    <hyperlink ref="A106" r:id="rId83" display="https://www.soccerstats.com/team.asp?league=portugal&amp;stats=u233-tondela" xr:uid="{EA5F998F-23A6-450A-9FE1-205EBFEFAA70}"/>
    <hyperlink ref="A107" r:id="rId84" display="https://www.soccerstats.com/team.asp?league=portugal&amp;stats=u230-guimaraes" xr:uid="{1D48EA45-A039-497B-81C9-D7D5E49492EA}"/>
    <hyperlink ref="A108" r:id="rId85" display="https://www.soccerstats.com/team.asp?league=portugal&amp;stats=u343-pacos-ferreira" xr:uid="{16049F18-115E-4DF4-B9D4-6C9E5C039A44}"/>
    <hyperlink ref="A109" r:id="rId86" display="https://www.soccerstats.com/team.asp?league=portugal&amp;stats=u238-santa-clara" xr:uid="{BBED2339-48D9-4B1E-BCC4-20731C9F4471}"/>
    <hyperlink ref="A110" r:id="rId87" display="https://www.soccerstats.com/team.asp?league=portugal&amp;stats=u1072-gil-vicente" xr:uid="{2DA7E86E-D1FC-4674-8003-E8FA5104CBA8}"/>
    <hyperlink ref="A111" r:id="rId88" display="https://www.soccerstats.com/team.asp?league=portugal&amp;stats=u234-belenenses" xr:uid="{53DC3424-CB67-4B88-A6B7-06CA79F7409B}"/>
    <hyperlink ref="A112" r:id="rId89" display="https://www.soccerstats.com/team.asp?league=portugal&amp;stats=u338-famalicão" xr:uid="{D969A31D-669C-4F52-8FFB-4D6A065E7919}"/>
    <hyperlink ref="A113" r:id="rId90" display="https://www.soccerstats.com/team.asp?league=portugal&amp;stats=u231-vitoria-setubal" xr:uid="{54C8EF25-0D0F-44C9-B73F-EB40B7570FEA}"/>
    <hyperlink ref="B119" r:id="rId91" display="https://www.soccerstats.com/team.asp?league=portugal&amp;stats=u242-sporting-cp" xr:uid="{68B0A10C-9541-4CF7-84DB-8725639A9103}"/>
    <hyperlink ref="A120" r:id="rId92" display="https://www.soccerstats.com/team.asp?league=portugal&amp;stats=u232-aves" xr:uid="{09FB70BB-7020-4C7C-A24B-24A12785FEAB}"/>
    <hyperlink ref="A121" r:id="rId93" display="https://www.soccerstats.com/team.asp?league=portugal&amp;stats=u1072-gil-vicente" xr:uid="{792338D8-49C5-4367-9D3E-851FBCB08C8A}"/>
    <hyperlink ref="A122" r:id="rId94" display="https://www.soccerstats.com/team.asp?league=portugal&amp;stats=u343-pacos-ferreira" xr:uid="{34717988-1592-456C-AA13-35B52992393E}"/>
    <hyperlink ref="A123" r:id="rId95" display="https://www.soccerstats.com/team.asp?league=portugal&amp;stats=u237-maritimo" xr:uid="{313E503D-6E21-4A45-9767-BA881A6C5D18}"/>
    <hyperlink ref="A124" r:id="rId96" display="https://www.soccerstats.com/team.asp?league=portugal&amp;stats=u245-portimonense" xr:uid="{33A82ADF-2A71-4E71-901E-7141A6D2BBFF}"/>
    <hyperlink ref="A125" r:id="rId97" display="https://www.soccerstats.com/team.asp?league=portugal&amp;stats=u243-sporting-braga" xr:uid="{3A4246C6-E22F-4035-A3F6-CBEA05D3658B}"/>
    <hyperlink ref="A126" r:id="rId98" display="https://www.soccerstats.com/team.asp?league=portugal&amp;stats=u338-famalicão" xr:uid="{C134F4BF-10F4-4BF2-A904-5F8D9C0E11C0}"/>
    <hyperlink ref="A127" r:id="rId99" display="https://www.soccerstats.com/team.asp?league=portugal&amp;stats=u230-guimaraes" xr:uid="{14DEBD53-7F57-4A39-9211-5901B006F741}"/>
    <hyperlink ref="A128" r:id="rId100" display="https://www.soccerstats.com/team.asp?league=portugal&amp;stats=u240-rio-ave" xr:uid="{82590326-B05E-4561-BF50-D11DC208E86F}"/>
    <hyperlink ref="A129" r:id="rId101" display="https://www.soccerstats.com/team.asp?league=portugal&amp;stats=u231-vitoria-setubal" xr:uid="{73CD9D24-C156-4855-8B09-D8DD8438C311}"/>
    <hyperlink ref="A130" r:id="rId102" display="https://www.soccerstats.com/team.asp?league=portugal&amp;stats=u229-benfica" xr:uid="{33316028-328F-47FC-80B9-6AE731516E0D}"/>
    <hyperlink ref="A131" r:id="rId103" display="https://www.soccerstats.com/team.asp?league=portugal&amp;stats=u246-boavista" xr:uid="{E1BBEC75-13D7-4EE8-99FF-3135E2121997}"/>
    <hyperlink ref="A132" r:id="rId104" display="https://www.soccerstats.com/team.asp?league=portugal&amp;stats=u235-fc-porto" xr:uid="{D4B9DB8F-FF4C-48B3-B8E2-13A538048E60}"/>
    <hyperlink ref="A133" r:id="rId105" display="https://www.soccerstats.com/team.asp?league=portugal&amp;stats=u241-moreirense" xr:uid="{ECCCA5EF-2AEF-412F-ADE9-875B6CFC098A}"/>
    <hyperlink ref="A134" r:id="rId106" display="https://www.soccerstats.com/team.asp?league=portugal&amp;stats=u238-santa-clara" xr:uid="{345006B0-566E-4885-B807-CB9028B3B0C3}"/>
    <hyperlink ref="A135" r:id="rId107" display="https://www.soccerstats.com/team.asp?league=portugal&amp;stats=u233-tondela" xr:uid="{7F855093-CCF1-49C4-BF52-A523E5286DBF}"/>
    <hyperlink ref="A136" r:id="rId108" display="https://www.soccerstats.com/team.asp?league=portugal&amp;stats=u234-belenenses" xr:uid="{8163C473-A956-4434-A6D3-49D81BD385EE}"/>
    <hyperlink ref="A141" r:id="rId109" display="https://www.soccerstats.com/table.asp?league=portugal&amp;tid=e" xr:uid="{6F6CC981-793D-489D-8859-6F35C81A43A1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37"/>
  <dimension ref="A1:U129"/>
  <sheetViews>
    <sheetView topLeftCell="A42" workbookViewId="0">
      <selection activeCell="R43" sqref="R43:U57"/>
    </sheetView>
  </sheetViews>
  <sheetFormatPr baseColWidth="10" defaultRowHeight="15" x14ac:dyDescent="0.25"/>
  <cols>
    <col min="1" max="1" width="18.28515625" bestFit="1" customWidth="1"/>
    <col min="2" max="2" width="7.42578125" bestFit="1" customWidth="1"/>
    <col min="3" max="3" width="5" bestFit="1" customWidth="1"/>
    <col min="4" max="6" width="6.140625" bestFit="1" customWidth="1"/>
    <col min="7" max="7" width="5.85546875" bestFit="1" customWidth="1"/>
    <col min="8" max="10" width="5.28515625" bestFit="1" customWidth="1"/>
    <col min="11" max="15" width="6.140625" bestFit="1" customWidth="1"/>
    <col min="16" max="16" width="5.5703125" bestFit="1" customWidth="1"/>
  </cols>
  <sheetData>
    <row r="1" spans="1:21" ht="23.25" customHeight="1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56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3" t="s">
        <v>9</v>
      </c>
      <c r="J3" s="33" t="s">
        <v>10</v>
      </c>
      <c r="K3" s="33" t="s">
        <v>11</v>
      </c>
      <c r="L3" s="33" t="s">
        <v>12</v>
      </c>
      <c r="M3" s="33" t="s">
        <v>13</v>
      </c>
      <c r="N3" s="33" t="s">
        <v>14</v>
      </c>
      <c r="O3" s="33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56"/>
      <c r="B4" s="2" t="s">
        <v>420</v>
      </c>
      <c r="C4" s="12">
        <v>8</v>
      </c>
      <c r="D4" s="13">
        <v>4</v>
      </c>
      <c r="E4" s="39">
        <v>1</v>
      </c>
      <c r="F4" s="39">
        <v>1</v>
      </c>
      <c r="G4" s="39">
        <v>0.88</v>
      </c>
      <c r="H4" s="39">
        <v>0.75</v>
      </c>
      <c r="I4" s="39">
        <v>0.25</v>
      </c>
      <c r="J4" s="39">
        <v>0.12</v>
      </c>
      <c r="K4" s="39">
        <v>0</v>
      </c>
      <c r="L4" s="39">
        <v>0.62</v>
      </c>
      <c r="M4" s="39">
        <v>0.12</v>
      </c>
      <c r="N4" s="39">
        <v>0.25</v>
      </c>
      <c r="O4" s="39">
        <v>0.12</v>
      </c>
      <c r="P4" s="39">
        <v>0.25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Bet</v>
      </c>
      <c r="U4" s="4" t="str">
        <f t="shared" si="0"/>
        <v>No Bet</v>
      </c>
    </row>
    <row r="5" spans="1:21" x14ac:dyDescent="0.25">
      <c r="A5" s="2" t="s">
        <v>421</v>
      </c>
      <c r="B5" s="12">
        <v>8</v>
      </c>
      <c r="C5" s="13">
        <v>3.13</v>
      </c>
      <c r="D5" s="39">
        <v>1</v>
      </c>
      <c r="E5" s="39">
        <v>0.88</v>
      </c>
      <c r="F5" s="39">
        <v>0.75</v>
      </c>
      <c r="G5" s="39">
        <v>0.38</v>
      </c>
      <c r="H5" s="39">
        <v>0.12</v>
      </c>
      <c r="I5" s="39">
        <v>0</v>
      </c>
      <c r="J5" s="39">
        <v>0</v>
      </c>
      <c r="K5" s="39">
        <v>0.75</v>
      </c>
      <c r="L5" s="39">
        <v>0.12</v>
      </c>
      <c r="M5" s="39">
        <v>0.12</v>
      </c>
      <c r="N5" s="39">
        <v>0.12</v>
      </c>
      <c r="O5" s="39">
        <v>0.12</v>
      </c>
      <c r="R5" s="4" t="str">
        <f>IF(D5&lt;$Q$1,"No Bet","Bet")</f>
        <v>Bet</v>
      </c>
      <c r="S5" s="4" t="str">
        <f t="shared" ref="S5:U5" si="1">IF(E5&lt;$Q$1,"No Bet","Bet")</f>
        <v>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422</v>
      </c>
      <c r="B6" s="12">
        <v>8</v>
      </c>
      <c r="C6" s="13">
        <v>2.88</v>
      </c>
      <c r="D6" s="39">
        <v>1</v>
      </c>
      <c r="E6" s="39">
        <v>1</v>
      </c>
      <c r="F6" s="39">
        <v>0.75</v>
      </c>
      <c r="G6" s="39">
        <v>0.12</v>
      </c>
      <c r="H6" s="39">
        <v>0</v>
      </c>
      <c r="I6" s="39">
        <v>0</v>
      </c>
      <c r="J6" s="39">
        <v>0</v>
      </c>
      <c r="K6" s="39">
        <v>0.88</v>
      </c>
      <c r="L6" s="39">
        <v>0</v>
      </c>
      <c r="M6" s="39">
        <v>0.12</v>
      </c>
      <c r="N6" s="39">
        <v>0</v>
      </c>
      <c r="O6" s="39">
        <v>0.12</v>
      </c>
      <c r="R6" s="4" t="str">
        <f t="shared" ref="R6:R19" si="2">IF(D6&lt;$Q$1,"No Bet","Bet")</f>
        <v>Bet</v>
      </c>
      <c r="S6" s="4" t="str">
        <f t="shared" ref="S6:S19" si="3">IF(E6&lt;$Q$1,"No Bet","Bet")</f>
        <v>Bet</v>
      </c>
      <c r="T6" s="4" t="str">
        <f t="shared" ref="T6:T19" si="4">IF(F6&lt;$Q$1,"No Bet","Bet")</f>
        <v>No Bet</v>
      </c>
      <c r="U6" s="4" t="str">
        <f t="shared" ref="U6:U19" si="5">IF(G6&lt;$Q$1,"No Bet","Bet")</f>
        <v>No Bet</v>
      </c>
    </row>
    <row r="7" spans="1:21" x14ac:dyDescent="0.25">
      <c r="A7" s="2" t="s">
        <v>423</v>
      </c>
      <c r="B7" s="12">
        <v>8</v>
      </c>
      <c r="C7" s="13">
        <v>2.75</v>
      </c>
      <c r="D7" s="39">
        <v>1</v>
      </c>
      <c r="E7" s="39">
        <v>0.75</v>
      </c>
      <c r="F7" s="39">
        <v>0.38</v>
      </c>
      <c r="G7" s="39">
        <v>0.25</v>
      </c>
      <c r="H7" s="39">
        <v>0.25</v>
      </c>
      <c r="I7" s="39">
        <v>0.12</v>
      </c>
      <c r="J7" s="39">
        <v>0</v>
      </c>
      <c r="K7" s="39">
        <v>0.5</v>
      </c>
      <c r="L7" s="39">
        <v>0.38</v>
      </c>
      <c r="M7" s="39">
        <v>0.12</v>
      </c>
      <c r="N7" s="39">
        <v>0.38</v>
      </c>
      <c r="O7" s="39">
        <v>0.12</v>
      </c>
      <c r="R7" s="4" t="str">
        <f t="shared" si="2"/>
        <v>Bet</v>
      </c>
      <c r="S7" s="4" t="str">
        <f t="shared" si="3"/>
        <v>No 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424</v>
      </c>
      <c r="B8" s="12">
        <v>8</v>
      </c>
      <c r="C8" s="13">
        <v>2.63</v>
      </c>
      <c r="D8" s="39">
        <v>1</v>
      </c>
      <c r="E8" s="39">
        <v>0.62</v>
      </c>
      <c r="F8" s="39">
        <v>0.5</v>
      </c>
      <c r="G8" s="39">
        <v>0.25</v>
      </c>
      <c r="H8" s="39">
        <v>0.25</v>
      </c>
      <c r="I8" s="39">
        <v>0</v>
      </c>
      <c r="J8" s="39">
        <v>0</v>
      </c>
      <c r="K8" s="39">
        <v>0.62</v>
      </c>
      <c r="L8" s="39">
        <v>0.25</v>
      </c>
      <c r="M8" s="39">
        <v>0.12</v>
      </c>
      <c r="N8" s="39">
        <v>0.25</v>
      </c>
      <c r="O8" s="39">
        <v>0.12</v>
      </c>
      <c r="R8" s="4" t="str">
        <f t="shared" si="2"/>
        <v>Bet</v>
      </c>
      <c r="S8" s="4" t="str">
        <f t="shared" si="3"/>
        <v>No 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425</v>
      </c>
      <c r="B9" s="12">
        <v>8</v>
      </c>
      <c r="C9" s="13">
        <v>2.63</v>
      </c>
      <c r="D9" s="39">
        <v>0.88</v>
      </c>
      <c r="E9" s="39">
        <v>0.75</v>
      </c>
      <c r="F9" s="39">
        <v>0.62</v>
      </c>
      <c r="G9" s="39">
        <v>0.25</v>
      </c>
      <c r="H9" s="39">
        <v>0.12</v>
      </c>
      <c r="I9" s="39">
        <v>0</v>
      </c>
      <c r="J9" s="39">
        <v>0</v>
      </c>
      <c r="K9" s="39">
        <v>0.62</v>
      </c>
      <c r="L9" s="39">
        <v>0.25</v>
      </c>
      <c r="M9" s="39">
        <v>0.25</v>
      </c>
      <c r="N9" s="39">
        <v>0.12</v>
      </c>
      <c r="O9" s="39">
        <v>0.12</v>
      </c>
      <c r="R9" s="4" t="str">
        <f t="shared" si="2"/>
        <v>Bet</v>
      </c>
      <c r="S9" s="4" t="str">
        <f t="shared" si="3"/>
        <v>No 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426</v>
      </c>
      <c r="B10" s="12">
        <v>8</v>
      </c>
      <c r="C10" s="13">
        <v>2.63</v>
      </c>
      <c r="D10" s="39">
        <v>1</v>
      </c>
      <c r="E10" s="39">
        <v>0.88</v>
      </c>
      <c r="F10" s="39">
        <v>0.62</v>
      </c>
      <c r="G10" s="39">
        <v>0.12</v>
      </c>
      <c r="H10" s="39">
        <v>0</v>
      </c>
      <c r="I10" s="39">
        <v>0</v>
      </c>
      <c r="J10" s="39">
        <v>0</v>
      </c>
      <c r="K10" s="39">
        <v>0.75</v>
      </c>
      <c r="L10" s="39">
        <v>0.12</v>
      </c>
      <c r="M10" s="39">
        <v>0.12</v>
      </c>
      <c r="N10" s="39">
        <v>0.12</v>
      </c>
      <c r="O10" s="39">
        <v>0.12</v>
      </c>
      <c r="R10" s="4" t="str">
        <f t="shared" si="2"/>
        <v>Bet</v>
      </c>
      <c r="S10" s="4" t="str">
        <f t="shared" si="3"/>
        <v>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427</v>
      </c>
      <c r="B11" s="12">
        <v>8</v>
      </c>
      <c r="C11" s="13">
        <v>2.5</v>
      </c>
      <c r="D11" s="39">
        <v>0.88</v>
      </c>
      <c r="E11" s="39">
        <v>0.62</v>
      </c>
      <c r="F11" s="39">
        <v>0.5</v>
      </c>
      <c r="G11" s="39">
        <v>0.25</v>
      </c>
      <c r="H11" s="39">
        <v>0.25</v>
      </c>
      <c r="I11" s="39">
        <v>0</v>
      </c>
      <c r="J11" s="39">
        <v>0</v>
      </c>
      <c r="K11" s="39">
        <v>0.5</v>
      </c>
      <c r="L11" s="39">
        <v>0.38</v>
      </c>
      <c r="M11" s="39">
        <v>0.25</v>
      </c>
      <c r="N11" s="39">
        <v>0.25</v>
      </c>
      <c r="O11" s="39">
        <v>0.12</v>
      </c>
      <c r="R11" s="4" t="str">
        <f t="shared" si="2"/>
        <v>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428</v>
      </c>
      <c r="B12" s="12">
        <v>8</v>
      </c>
      <c r="C12" s="13">
        <v>2.38</v>
      </c>
      <c r="D12" s="39">
        <v>1</v>
      </c>
      <c r="E12" s="39">
        <v>0.88</v>
      </c>
      <c r="F12" s="39">
        <v>0.38</v>
      </c>
      <c r="G12" s="39">
        <v>0.12</v>
      </c>
      <c r="H12" s="39">
        <v>0</v>
      </c>
      <c r="I12" s="39">
        <v>0</v>
      </c>
      <c r="J12" s="39">
        <v>0</v>
      </c>
      <c r="K12" s="39">
        <v>0.5</v>
      </c>
      <c r="L12" s="39">
        <v>0.12</v>
      </c>
      <c r="M12" s="39">
        <v>0.38</v>
      </c>
      <c r="N12" s="39">
        <v>0.12</v>
      </c>
      <c r="O12" s="39">
        <v>0.38</v>
      </c>
      <c r="R12" s="4" t="str">
        <f t="shared" si="2"/>
        <v>Bet</v>
      </c>
      <c r="S12" s="4" t="str">
        <f t="shared" si="3"/>
        <v>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429</v>
      </c>
      <c r="B13" s="12">
        <v>8</v>
      </c>
      <c r="C13" s="13">
        <v>2.25</v>
      </c>
      <c r="D13" s="39">
        <v>0.88</v>
      </c>
      <c r="E13" s="39">
        <v>0.62</v>
      </c>
      <c r="F13" s="39">
        <v>0.5</v>
      </c>
      <c r="G13" s="39">
        <v>0.25</v>
      </c>
      <c r="H13" s="39">
        <v>0</v>
      </c>
      <c r="I13" s="39">
        <v>0</v>
      </c>
      <c r="J13" s="39">
        <v>0</v>
      </c>
      <c r="K13" s="39">
        <v>0.5</v>
      </c>
      <c r="L13" s="39">
        <v>0.25</v>
      </c>
      <c r="M13" s="39">
        <v>0.38</v>
      </c>
      <c r="N13" s="39">
        <v>0.12</v>
      </c>
      <c r="O13" s="39">
        <v>0.25</v>
      </c>
      <c r="R13" s="4" t="str">
        <f t="shared" si="2"/>
        <v>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430</v>
      </c>
      <c r="B14" s="12">
        <v>8</v>
      </c>
      <c r="C14" s="13">
        <v>2.13</v>
      </c>
      <c r="D14" s="39">
        <v>0.88</v>
      </c>
      <c r="E14" s="39">
        <v>0.62</v>
      </c>
      <c r="F14" s="39">
        <v>0.5</v>
      </c>
      <c r="G14" s="39">
        <v>0.12</v>
      </c>
      <c r="H14" s="39">
        <v>0</v>
      </c>
      <c r="I14" s="39">
        <v>0</v>
      </c>
      <c r="J14" s="39">
        <v>0</v>
      </c>
      <c r="K14" s="39">
        <v>0.38</v>
      </c>
      <c r="L14" s="39">
        <v>0.25</v>
      </c>
      <c r="M14" s="39">
        <v>0.5</v>
      </c>
      <c r="N14" s="39">
        <v>0.12</v>
      </c>
      <c r="O14" s="39">
        <v>0.38</v>
      </c>
      <c r="R14" s="4" t="str">
        <f t="shared" si="2"/>
        <v>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431</v>
      </c>
      <c r="B15" s="12">
        <v>8</v>
      </c>
      <c r="C15" s="13">
        <v>2</v>
      </c>
      <c r="D15" s="39">
        <v>0.88</v>
      </c>
      <c r="E15" s="39">
        <v>0.62</v>
      </c>
      <c r="F15" s="39">
        <v>0.5</v>
      </c>
      <c r="G15" s="39">
        <v>0</v>
      </c>
      <c r="H15" s="39">
        <v>0</v>
      </c>
      <c r="I15" s="39">
        <v>0</v>
      </c>
      <c r="J15" s="39">
        <v>0</v>
      </c>
      <c r="K15" s="39">
        <v>0.38</v>
      </c>
      <c r="L15" s="39">
        <v>0.5</v>
      </c>
      <c r="M15" s="39">
        <v>0.25</v>
      </c>
      <c r="N15" s="39">
        <v>0.38</v>
      </c>
      <c r="O15" s="39">
        <v>0.12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432</v>
      </c>
      <c r="B16" s="12">
        <v>8</v>
      </c>
      <c r="C16" s="13">
        <v>1.88</v>
      </c>
      <c r="D16" s="39">
        <v>0.75</v>
      </c>
      <c r="E16" s="39">
        <v>0.62</v>
      </c>
      <c r="F16" s="39">
        <v>0.38</v>
      </c>
      <c r="G16" s="39">
        <v>0.12</v>
      </c>
      <c r="H16" s="39">
        <v>0</v>
      </c>
      <c r="I16" s="39">
        <v>0</v>
      </c>
      <c r="J16" s="39">
        <v>0</v>
      </c>
      <c r="K16" s="39">
        <v>0.25</v>
      </c>
      <c r="L16" s="39">
        <v>0.38</v>
      </c>
      <c r="M16" s="39">
        <v>0.62</v>
      </c>
      <c r="N16" s="39">
        <v>0.12</v>
      </c>
      <c r="O16" s="39">
        <v>0.38</v>
      </c>
      <c r="R16" s="4" t="str">
        <f t="shared" si="2"/>
        <v>No Bet</v>
      </c>
      <c r="S16" s="4" t="str">
        <f t="shared" si="3"/>
        <v>No 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433</v>
      </c>
      <c r="B17" s="12">
        <v>8</v>
      </c>
      <c r="C17" s="13">
        <v>1.63</v>
      </c>
      <c r="D17" s="39">
        <v>1</v>
      </c>
      <c r="E17" s="39">
        <v>0.38</v>
      </c>
      <c r="F17" s="39">
        <v>0.25</v>
      </c>
      <c r="G17" s="39">
        <v>0</v>
      </c>
      <c r="H17" s="39">
        <v>0</v>
      </c>
      <c r="I17" s="39">
        <v>0</v>
      </c>
      <c r="J17" s="39">
        <v>0</v>
      </c>
      <c r="K17" s="39">
        <v>0.25</v>
      </c>
      <c r="L17" s="39">
        <v>0.38</v>
      </c>
      <c r="M17" s="39">
        <v>0.38</v>
      </c>
      <c r="N17" s="39">
        <v>0.38</v>
      </c>
      <c r="O17" s="39">
        <v>0.38</v>
      </c>
      <c r="R17" s="4" t="str">
        <f t="shared" si="2"/>
        <v>Bet</v>
      </c>
      <c r="S17" s="4" t="str">
        <f t="shared" si="3"/>
        <v>No 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434</v>
      </c>
      <c r="B18" s="12">
        <v>8</v>
      </c>
      <c r="C18" s="13">
        <v>1.63</v>
      </c>
      <c r="D18" s="39">
        <v>0.88</v>
      </c>
      <c r="E18" s="39">
        <v>0.62</v>
      </c>
      <c r="F18" s="39">
        <v>0.12</v>
      </c>
      <c r="G18" s="39">
        <v>0</v>
      </c>
      <c r="H18" s="39">
        <v>0</v>
      </c>
      <c r="I18" s="39">
        <v>0</v>
      </c>
      <c r="J18" s="39">
        <v>0</v>
      </c>
      <c r="K18" s="39">
        <v>0.25</v>
      </c>
      <c r="L18" s="39">
        <v>0.62</v>
      </c>
      <c r="M18" s="39">
        <v>0.25</v>
      </c>
      <c r="N18" s="39">
        <v>0.5</v>
      </c>
      <c r="O18" s="39">
        <v>0.12</v>
      </c>
      <c r="R18" s="4" t="str">
        <f t="shared" si="2"/>
        <v>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435</v>
      </c>
      <c r="B19" s="12">
        <v>8</v>
      </c>
      <c r="C19" s="13">
        <v>1.5</v>
      </c>
      <c r="D19" s="39">
        <v>0.75</v>
      </c>
      <c r="E19" s="39">
        <v>0.62</v>
      </c>
      <c r="F19" s="39">
        <v>0.12</v>
      </c>
      <c r="G19" s="39">
        <v>0</v>
      </c>
      <c r="H19" s="39">
        <v>0</v>
      </c>
      <c r="I19" s="39">
        <v>0</v>
      </c>
      <c r="J19" s="39">
        <v>0</v>
      </c>
      <c r="K19" s="39">
        <v>0.25</v>
      </c>
      <c r="L19" s="39">
        <v>0.5</v>
      </c>
      <c r="M19" s="39">
        <v>0.5</v>
      </c>
      <c r="N19" s="39">
        <v>0.25</v>
      </c>
      <c r="O19" s="39">
        <v>0.25</v>
      </c>
      <c r="R19" s="4" t="str">
        <f t="shared" si="2"/>
        <v>No Bet</v>
      </c>
      <c r="S19" s="4" t="str">
        <f t="shared" si="3"/>
        <v>No 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</row>
    <row r="21" spans="1:21" ht="15.75" thickBot="1" x14ac:dyDescent="0.3">
      <c r="A21" s="14" t="s">
        <v>40</v>
      </c>
      <c r="B21" s="57"/>
      <c r="C21" s="57"/>
      <c r="D21" s="15">
        <v>0.92200000000000004</v>
      </c>
      <c r="E21" s="15">
        <v>0.71899999999999997</v>
      </c>
      <c r="F21" s="15">
        <v>0.48399999999999999</v>
      </c>
      <c r="G21" s="15">
        <v>0.188</v>
      </c>
      <c r="H21" s="15">
        <v>7.8E-2</v>
      </c>
      <c r="I21" s="15">
        <v>1.6E-2</v>
      </c>
      <c r="J21" s="15">
        <v>0</v>
      </c>
      <c r="K21" s="15">
        <v>0.5</v>
      </c>
      <c r="L21" s="15">
        <v>0.28899999999999998</v>
      </c>
      <c r="M21" s="15">
        <v>0.28899999999999998</v>
      </c>
      <c r="N21" s="15">
        <v>0.21099999999999999</v>
      </c>
      <c r="O21" s="15">
        <v>0.21099999999999999</v>
      </c>
    </row>
    <row r="22" spans="1:21" ht="15.75" thickBot="1" x14ac:dyDescent="0.3">
      <c r="A22" s="56" t="s">
        <v>41</v>
      </c>
      <c r="B22" s="33" t="s">
        <v>2</v>
      </c>
      <c r="C22" s="33" t="s">
        <v>3</v>
      </c>
      <c r="D22" s="33" t="s">
        <v>4</v>
      </c>
      <c r="E22" s="33" t="s">
        <v>5</v>
      </c>
      <c r="F22" s="33" t="s">
        <v>6</v>
      </c>
      <c r="G22" s="33" t="s">
        <v>7</v>
      </c>
      <c r="H22" s="33" t="s">
        <v>8</v>
      </c>
      <c r="I22" s="33" t="s">
        <v>9</v>
      </c>
      <c r="J22" s="33" t="s">
        <v>10</v>
      </c>
      <c r="K22" s="33" t="s">
        <v>11</v>
      </c>
      <c r="L22" s="33" t="s">
        <v>12</v>
      </c>
      <c r="M22" s="33" t="s">
        <v>13</v>
      </c>
      <c r="N22" s="33" t="s">
        <v>14</v>
      </c>
      <c r="O22" s="33" t="s">
        <v>15</v>
      </c>
      <c r="R22" s="6">
        <v>0.5</v>
      </c>
      <c r="S22" s="7">
        <v>1.5</v>
      </c>
      <c r="T22" s="7">
        <v>2.5</v>
      </c>
      <c r="U22" s="8">
        <v>3.5</v>
      </c>
    </row>
    <row r="23" spans="1:21" x14ac:dyDescent="0.25">
      <c r="A23" s="56"/>
      <c r="B23" s="2" t="s">
        <v>420</v>
      </c>
      <c r="C23" s="12">
        <v>6</v>
      </c>
      <c r="D23" s="13">
        <v>4.33</v>
      </c>
      <c r="E23" s="39">
        <v>1</v>
      </c>
      <c r="F23" s="39">
        <v>1</v>
      </c>
      <c r="G23" s="39">
        <v>1</v>
      </c>
      <c r="H23" s="39">
        <v>0.83</v>
      </c>
      <c r="I23" s="39">
        <v>0.33</v>
      </c>
      <c r="J23" s="39">
        <v>0.17</v>
      </c>
      <c r="K23" s="39">
        <v>0</v>
      </c>
      <c r="L23" s="39">
        <v>0.83</v>
      </c>
      <c r="M23" s="39">
        <v>0.17</v>
      </c>
      <c r="N23" s="39">
        <v>0</v>
      </c>
      <c r="O23" s="39">
        <v>0.17</v>
      </c>
      <c r="P23" s="39">
        <v>0</v>
      </c>
      <c r="R23" s="4" t="str">
        <f>IF(E23&lt;$Q$1,"No Bet","Bet")</f>
        <v>Bet</v>
      </c>
      <c r="S23" s="4" t="str">
        <f t="shared" ref="S23:U23" si="6">IF(F23&lt;$Q$1,"No Bet","Bet")</f>
        <v>Bet</v>
      </c>
      <c r="T23" s="4" t="str">
        <f t="shared" si="6"/>
        <v>Bet</v>
      </c>
      <c r="U23" s="4" t="str">
        <f t="shared" si="6"/>
        <v>No Bet</v>
      </c>
    </row>
    <row r="24" spans="1:21" x14ac:dyDescent="0.25">
      <c r="A24" s="2" t="s">
        <v>426</v>
      </c>
      <c r="B24" s="12">
        <v>4</v>
      </c>
      <c r="C24" s="13">
        <v>3</v>
      </c>
      <c r="D24" s="39">
        <v>1</v>
      </c>
      <c r="E24" s="39">
        <v>1</v>
      </c>
      <c r="F24" s="39">
        <v>0.75</v>
      </c>
      <c r="G24" s="39">
        <v>0.25</v>
      </c>
      <c r="H24" s="39">
        <v>0</v>
      </c>
      <c r="I24" s="39">
        <v>0</v>
      </c>
      <c r="J24" s="39">
        <v>0</v>
      </c>
      <c r="K24" s="39">
        <v>0.75</v>
      </c>
      <c r="L24" s="39">
        <v>0.25</v>
      </c>
      <c r="M24" s="39">
        <v>0</v>
      </c>
      <c r="N24" s="39">
        <v>0.25</v>
      </c>
      <c r="O24" s="39">
        <v>0</v>
      </c>
      <c r="R24" s="4" t="str">
        <f>IF(D24&lt;$Q$1,"No Bet","Bet")</f>
        <v>Bet</v>
      </c>
      <c r="S24" s="4" t="str">
        <f t="shared" ref="S24:U24" si="7">IF(E24&lt;$Q$1,"No Bet","Bet")</f>
        <v>Bet</v>
      </c>
      <c r="T24" s="4" t="str">
        <f t="shared" si="7"/>
        <v>No Bet</v>
      </c>
      <c r="U24" s="4" t="str">
        <f t="shared" si="7"/>
        <v>No Bet</v>
      </c>
    </row>
    <row r="25" spans="1:21" x14ac:dyDescent="0.25">
      <c r="A25" s="2" t="s">
        <v>424</v>
      </c>
      <c r="B25" s="12">
        <v>5</v>
      </c>
      <c r="C25" s="13">
        <v>2.8</v>
      </c>
      <c r="D25" s="39">
        <v>1</v>
      </c>
      <c r="E25" s="39">
        <v>0.8</v>
      </c>
      <c r="F25" s="39">
        <v>0.6</v>
      </c>
      <c r="G25" s="39">
        <v>0.2</v>
      </c>
      <c r="H25" s="39">
        <v>0.2</v>
      </c>
      <c r="I25" s="39">
        <v>0</v>
      </c>
      <c r="J25" s="39">
        <v>0</v>
      </c>
      <c r="K25" s="39">
        <v>0.8</v>
      </c>
      <c r="L25" s="39">
        <v>0.2</v>
      </c>
      <c r="M25" s="39">
        <v>0</v>
      </c>
      <c r="N25" s="39">
        <v>0.2</v>
      </c>
      <c r="O25" s="39">
        <v>0</v>
      </c>
      <c r="R25" s="4" t="str">
        <f t="shared" ref="R25:R38" si="8">IF(D25&lt;$Q$1,"No Bet","Bet")</f>
        <v>Bet</v>
      </c>
      <c r="S25" s="4" t="str">
        <f t="shared" ref="S25:S38" si="9">IF(E25&lt;$Q$1,"No Bet","Bet")</f>
        <v>No Bet</v>
      </c>
      <c r="T25" s="4" t="str">
        <f t="shared" ref="T25:T38" si="10">IF(F25&lt;$Q$1,"No Bet","Bet")</f>
        <v>No Bet</v>
      </c>
      <c r="U25" s="4" t="str">
        <f t="shared" ref="U25:U38" si="11">IF(G25&lt;$Q$1,"No Bet","Bet")</f>
        <v>No Bet</v>
      </c>
    </row>
    <row r="26" spans="1:21" x14ac:dyDescent="0.25">
      <c r="A26" s="2" t="s">
        <v>427</v>
      </c>
      <c r="B26" s="12">
        <v>5</v>
      </c>
      <c r="C26" s="13">
        <v>2.8</v>
      </c>
      <c r="D26" s="39">
        <v>1</v>
      </c>
      <c r="E26" s="39">
        <v>0.8</v>
      </c>
      <c r="F26" s="39">
        <v>0.6</v>
      </c>
      <c r="G26" s="39">
        <v>0.2</v>
      </c>
      <c r="H26" s="39">
        <v>0.2</v>
      </c>
      <c r="I26" s="39">
        <v>0</v>
      </c>
      <c r="J26" s="39">
        <v>0</v>
      </c>
      <c r="K26" s="39">
        <v>0.6</v>
      </c>
      <c r="L26" s="39">
        <v>0.4</v>
      </c>
      <c r="M26" s="39">
        <v>0</v>
      </c>
      <c r="N26" s="39">
        <v>0.4</v>
      </c>
      <c r="O26" s="39">
        <v>0</v>
      </c>
      <c r="R26" s="4" t="str">
        <f t="shared" si="8"/>
        <v>Bet</v>
      </c>
      <c r="S26" s="4" t="str">
        <f t="shared" si="9"/>
        <v>No Bet</v>
      </c>
      <c r="T26" s="4" t="str">
        <f t="shared" si="10"/>
        <v>No Bet</v>
      </c>
      <c r="U26" s="4" t="str">
        <f t="shared" si="11"/>
        <v>No Bet</v>
      </c>
    </row>
    <row r="27" spans="1:21" x14ac:dyDescent="0.25">
      <c r="A27" s="2" t="s">
        <v>421</v>
      </c>
      <c r="B27" s="12">
        <v>4</v>
      </c>
      <c r="C27" s="13">
        <v>2.75</v>
      </c>
      <c r="D27" s="39">
        <v>1</v>
      </c>
      <c r="E27" s="39">
        <v>0.75</v>
      </c>
      <c r="F27" s="39">
        <v>0.75</v>
      </c>
      <c r="G27" s="39">
        <v>0.25</v>
      </c>
      <c r="H27" s="39">
        <v>0</v>
      </c>
      <c r="I27" s="39">
        <v>0</v>
      </c>
      <c r="J27" s="39">
        <v>0</v>
      </c>
      <c r="K27" s="39">
        <v>0.75</v>
      </c>
      <c r="L27" s="39">
        <v>0.25</v>
      </c>
      <c r="M27" s="39">
        <v>0</v>
      </c>
      <c r="N27" s="39">
        <v>0.25</v>
      </c>
      <c r="O27" s="39">
        <v>0</v>
      </c>
      <c r="R27" s="4" t="str">
        <f t="shared" si="8"/>
        <v>Bet</v>
      </c>
      <c r="S27" s="4" t="str">
        <f t="shared" si="9"/>
        <v>No Bet</v>
      </c>
      <c r="T27" s="4" t="str">
        <f t="shared" si="10"/>
        <v>No Bet</v>
      </c>
      <c r="U27" s="4" t="str">
        <f t="shared" si="11"/>
        <v>No Bet</v>
      </c>
    </row>
    <row r="28" spans="1:21" x14ac:dyDescent="0.25">
      <c r="A28" s="2" t="s">
        <v>422</v>
      </c>
      <c r="B28" s="12">
        <v>3</v>
      </c>
      <c r="C28" s="13">
        <v>2.67</v>
      </c>
      <c r="D28" s="39">
        <v>1</v>
      </c>
      <c r="E28" s="39">
        <v>1</v>
      </c>
      <c r="F28" s="39">
        <v>0.33</v>
      </c>
      <c r="G28" s="39">
        <v>0.33</v>
      </c>
      <c r="H28" s="39">
        <v>0</v>
      </c>
      <c r="I28" s="39">
        <v>0</v>
      </c>
      <c r="J28" s="39">
        <v>0</v>
      </c>
      <c r="K28" s="39">
        <v>0.67</v>
      </c>
      <c r="L28" s="39">
        <v>0</v>
      </c>
      <c r="M28" s="39">
        <v>0.33</v>
      </c>
      <c r="N28" s="39">
        <v>0</v>
      </c>
      <c r="O28" s="39">
        <v>0.33</v>
      </c>
      <c r="R28" s="4" t="str">
        <f t="shared" si="8"/>
        <v>Bet</v>
      </c>
      <c r="S28" s="4" t="str">
        <f t="shared" si="9"/>
        <v>Bet</v>
      </c>
      <c r="T28" s="4" t="str">
        <f t="shared" si="10"/>
        <v>No Bet</v>
      </c>
      <c r="U28" s="4" t="str">
        <f t="shared" si="11"/>
        <v>No Bet</v>
      </c>
    </row>
    <row r="29" spans="1:21" x14ac:dyDescent="0.25">
      <c r="A29" s="2" t="s">
        <v>425</v>
      </c>
      <c r="B29" s="12">
        <v>5</v>
      </c>
      <c r="C29" s="13">
        <v>2.6</v>
      </c>
      <c r="D29" s="39">
        <v>0.8</v>
      </c>
      <c r="E29" s="39">
        <v>0.8</v>
      </c>
      <c r="F29" s="39">
        <v>0.6</v>
      </c>
      <c r="G29" s="39">
        <v>0.2</v>
      </c>
      <c r="H29" s="39">
        <v>0.2</v>
      </c>
      <c r="I29" s="39">
        <v>0</v>
      </c>
      <c r="J29" s="39">
        <v>0</v>
      </c>
      <c r="K29" s="39">
        <v>0.6</v>
      </c>
      <c r="L29" s="39">
        <v>0.4</v>
      </c>
      <c r="M29" s="39">
        <v>0.2</v>
      </c>
      <c r="N29" s="39">
        <v>0.2</v>
      </c>
      <c r="O29" s="39">
        <v>0</v>
      </c>
      <c r="R29" s="4" t="str">
        <f t="shared" si="8"/>
        <v>No Bet</v>
      </c>
      <c r="S29" s="4" t="str">
        <f t="shared" si="9"/>
        <v>No Bet</v>
      </c>
      <c r="T29" s="4" t="str">
        <f t="shared" si="10"/>
        <v>No Bet</v>
      </c>
      <c r="U29" s="4" t="str">
        <f t="shared" si="11"/>
        <v>No Bet</v>
      </c>
    </row>
    <row r="30" spans="1:21" x14ac:dyDescent="0.25">
      <c r="A30" s="2" t="s">
        <v>430</v>
      </c>
      <c r="B30" s="12">
        <v>4</v>
      </c>
      <c r="C30" s="13">
        <v>2.5</v>
      </c>
      <c r="D30" s="39">
        <v>1</v>
      </c>
      <c r="E30" s="39">
        <v>0.75</v>
      </c>
      <c r="F30" s="39">
        <v>0.5</v>
      </c>
      <c r="G30" s="39">
        <v>0.25</v>
      </c>
      <c r="H30" s="39">
        <v>0</v>
      </c>
      <c r="I30" s="39">
        <v>0</v>
      </c>
      <c r="J30" s="39">
        <v>0</v>
      </c>
      <c r="K30" s="39">
        <v>0.75</v>
      </c>
      <c r="L30" s="39">
        <v>0.25</v>
      </c>
      <c r="M30" s="39">
        <v>0</v>
      </c>
      <c r="N30" s="39">
        <v>0.25</v>
      </c>
      <c r="O30" s="39">
        <v>0</v>
      </c>
      <c r="R30" s="4" t="str">
        <f t="shared" si="8"/>
        <v>Bet</v>
      </c>
      <c r="S30" s="4" t="str">
        <f t="shared" si="9"/>
        <v>No Bet</v>
      </c>
      <c r="T30" s="4" t="str">
        <f t="shared" si="10"/>
        <v>No Bet</v>
      </c>
      <c r="U30" s="4" t="str">
        <f t="shared" si="11"/>
        <v>No Bet</v>
      </c>
    </row>
    <row r="31" spans="1:21" x14ac:dyDescent="0.25">
      <c r="A31" s="2" t="s">
        <v>435</v>
      </c>
      <c r="B31" s="12">
        <v>4</v>
      </c>
      <c r="C31" s="13">
        <v>2</v>
      </c>
      <c r="D31" s="39">
        <v>1</v>
      </c>
      <c r="E31" s="39">
        <v>0.75</v>
      </c>
      <c r="F31" s="39">
        <v>0.25</v>
      </c>
      <c r="G31" s="39">
        <v>0</v>
      </c>
      <c r="H31" s="39">
        <v>0</v>
      </c>
      <c r="I31" s="39">
        <v>0</v>
      </c>
      <c r="J31" s="39">
        <v>0</v>
      </c>
      <c r="K31" s="39">
        <v>0.25</v>
      </c>
      <c r="L31" s="39">
        <v>0.25</v>
      </c>
      <c r="M31" s="39">
        <v>0.5</v>
      </c>
      <c r="N31" s="39">
        <v>0.25</v>
      </c>
      <c r="O31" s="39">
        <v>0.5</v>
      </c>
      <c r="R31" s="4" t="str">
        <f t="shared" si="8"/>
        <v>Bet</v>
      </c>
      <c r="S31" s="4" t="str">
        <f t="shared" si="9"/>
        <v>No Bet</v>
      </c>
      <c r="T31" s="4" t="str">
        <f t="shared" si="10"/>
        <v>No Bet</v>
      </c>
      <c r="U31" s="4" t="str">
        <f t="shared" si="11"/>
        <v>No Bet</v>
      </c>
    </row>
    <row r="32" spans="1:21" x14ac:dyDescent="0.25">
      <c r="A32" s="2" t="s">
        <v>423</v>
      </c>
      <c r="B32" s="12">
        <v>3</v>
      </c>
      <c r="C32" s="13">
        <v>2</v>
      </c>
      <c r="D32" s="39">
        <v>1</v>
      </c>
      <c r="E32" s="39">
        <v>0.67</v>
      </c>
      <c r="F32" s="39">
        <v>0.33</v>
      </c>
      <c r="G32" s="39">
        <v>0</v>
      </c>
      <c r="H32" s="39">
        <v>0</v>
      </c>
      <c r="I32" s="39">
        <v>0</v>
      </c>
      <c r="J32" s="39">
        <v>0</v>
      </c>
      <c r="K32" s="39">
        <v>0.33</v>
      </c>
      <c r="L32" s="39">
        <v>0.67</v>
      </c>
      <c r="M32" s="39">
        <v>0</v>
      </c>
      <c r="N32" s="39">
        <v>0.67</v>
      </c>
      <c r="O32" s="39">
        <v>0</v>
      </c>
      <c r="R32" s="4" t="str">
        <f t="shared" si="8"/>
        <v>Bet</v>
      </c>
      <c r="S32" s="4" t="str">
        <f t="shared" si="9"/>
        <v>No Bet</v>
      </c>
      <c r="T32" s="4" t="str">
        <f t="shared" si="10"/>
        <v>No Bet</v>
      </c>
      <c r="U32" s="4" t="str">
        <f t="shared" si="11"/>
        <v>No Bet</v>
      </c>
    </row>
    <row r="33" spans="1:21" x14ac:dyDescent="0.25">
      <c r="A33" s="2" t="s">
        <v>431</v>
      </c>
      <c r="B33" s="12">
        <v>4</v>
      </c>
      <c r="C33" s="13">
        <v>1.75</v>
      </c>
      <c r="D33" s="39">
        <v>0.75</v>
      </c>
      <c r="E33" s="39">
        <v>0.5</v>
      </c>
      <c r="F33" s="39">
        <v>0.5</v>
      </c>
      <c r="G33" s="39">
        <v>0</v>
      </c>
      <c r="H33" s="39">
        <v>0</v>
      </c>
      <c r="I33" s="39">
        <v>0</v>
      </c>
      <c r="J33" s="39">
        <v>0</v>
      </c>
      <c r="K33" s="39">
        <v>0.25</v>
      </c>
      <c r="L33" s="39">
        <v>0.75</v>
      </c>
      <c r="M33" s="39">
        <v>0.25</v>
      </c>
      <c r="N33" s="39">
        <v>0.5</v>
      </c>
      <c r="O33" s="39">
        <v>0</v>
      </c>
      <c r="R33" s="4" t="str">
        <f t="shared" si="8"/>
        <v>No Bet</v>
      </c>
      <c r="S33" s="4" t="str">
        <f t="shared" si="9"/>
        <v>No Bet</v>
      </c>
      <c r="T33" s="4" t="str">
        <f t="shared" si="10"/>
        <v>No Bet</v>
      </c>
      <c r="U33" s="4" t="str">
        <f t="shared" si="11"/>
        <v>No Bet</v>
      </c>
    </row>
    <row r="34" spans="1:21" x14ac:dyDescent="0.25">
      <c r="A34" s="2" t="s">
        <v>428</v>
      </c>
      <c r="B34" s="12">
        <v>4</v>
      </c>
      <c r="C34" s="13">
        <v>1.75</v>
      </c>
      <c r="D34" s="39">
        <v>1</v>
      </c>
      <c r="E34" s="39">
        <v>0.75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0.25</v>
      </c>
      <c r="M34" s="39">
        <v>0.75</v>
      </c>
      <c r="N34" s="39">
        <v>0.25</v>
      </c>
      <c r="O34" s="39">
        <v>0.75</v>
      </c>
      <c r="R34" s="4" t="str">
        <f t="shared" si="8"/>
        <v>Bet</v>
      </c>
      <c r="S34" s="4" t="str">
        <f t="shared" si="9"/>
        <v>No Bet</v>
      </c>
      <c r="T34" s="4" t="str">
        <f t="shared" si="10"/>
        <v>No Bet</v>
      </c>
      <c r="U34" s="4" t="str">
        <f t="shared" si="11"/>
        <v>No Bet</v>
      </c>
    </row>
    <row r="35" spans="1:21" x14ac:dyDescent="0.25">
      <c r="A35" s="2" t="s">
        <v>434</v>
      </c>
      <c r="B35" s="12">
        <v>3</v>
      </c>
      <c r="C35" s="13">
        <v>1.67</v>
      </c>
      <c r="D35" s="39">
        <v>0.67</v>
      </c>
      <c r="E35" s="39">
        <v>0.67</v>
      </c>
      <c r="F35" s="39">
        <v>0.33</v>
      </c>
      <c r="G35" s="39">
        <v>0</v>
      </c>
      <c r="H35" s="39">
        <v>0</v>
      </c>
      <c r="I35" s="39">
        <v>0</v>
      </c>
      <c r="J35" s="39">
        <v>0</v>
      </c>
      <c r="K35" s="39">
        <v>0.67</v>
      </c>
      <c r="L35" s="39">
        <v>0.33</v>
      </c>
      <c r="M35" s="39">
        <v>0.33</v>
      </c>
      <c r="N35" s="39">
        <v>0</v>
      </c>
      <c r="O35" s="39">
        <v>0</v>
      </c>
      <c r="R35" s="4" t="str">
        <f t="shared" si="8"/>
        <v>No Bet</v>
      </c>
      <c r="S35" s="4" t="str">
        <f t="shared" si="9"/>
        <v>No Bet</v>
      </c>
      <c r="T35" s="4" t="str">
        <f t="shared" si="10"/>
        <v>No Bet</v>
      </c>
      <c r="U35" s="4" t="str">
        <f t="shared" si="11"/>
        <v>No Bet</v>
      </c>
    </row>
    <row r="36" spans="1:21" x14ac:dyDescent="0.25">
      <c r="A36" s="2" t="s">
        <v>433</v>
      </c>
      <c r="B36" s="12">
        <v>4</v>
      </c>
      <c r="C36" s="13">
        <v>1.5</v>
      </c>
      <c r="D36" s="39">
        <v>1</v>
      </c>
      <c r="E36" s="39">
        <v>0.25</v>
      </c>
      <c r="F36" s="39">
        <v>0.25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0.5</v>
      </c>
      <c r="M36" s="39">
        <v>0.5</v>
      </c>
      <c r="N36" s="39">
        <v>0.5</v>
      </c>
      <c r="O36" s="39">
        <v>0.5</v>
      </c>
      <c r="R36" s="4" t="str">
        <f t="shared" si="8"/>
        <v>Bet</v>
      </c>
      <c r="S36" s="4" t="str">
        <f t="shared" si="9"/>
        <v>No Bet</v>
      </c>
      <c r="T36" s="4" t="str">
        <f t="shared" si="10"/>
        <v>No Bet</v>
      </c>
      <c r="U36" s="4" t="str">
        <f t="shared" si="11"/>
        <v>No Bet</v>
      </c>
    </row>
    <row r="37" spans="1:21" x14ac:dyDescent="0.25">
      <c r="A37" s="2" t="s">
        <v>429</v>
      </c>
      <c r="B37" s="12">
        <v>4</v>
      </c>
      <c r="C37" s="13">
        <v>1.25</v>
      </c>
      <c r="D37" s="39">
        <v>0.75</v>
      </c>
      <c r="E37" s="39">
        <v>0.25</v>
      </c>
      <c r="F37" s="39">
        <v>0.25</v>
      </c>
      <c r="G37" s="39">
        <v>0</v>
      </c>
      <c r="H37" s="39">
        <v>0</v>
      </c>
      <c r="I37" s="39">
        <v>0</v>
      </c>
      <c r="J37" s="39">
        <v>0</v>
      </c>
      <c r="K37" s="39">
        <v>0.25</v>
      </c>
      <c r="L37" s="39">
        <v>0.5</v>
      </c>
      <c r="M37" s="39">
        <v>0.5</v>
      </c>
      <c r="N37" s="39">
        <v>0.25</v>
      </c>
      <c r="O37" s="39">
        <v>0.25</v>
      </c>
      <c r="R37" s="4" t="str">
        <f t="shared" si="8"/>
        <v>No Bet</v>
      </c>
      <c r="S37" s="4" t="str">
        <f t="shared" si="9"/>
        <v>No 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432</v>
      </c>
      <c r="B38" s="12">
        <v>2</v>
      </c>
      <c r="C38" s="13">
        <v>1</v>
      </c>
      <c r="D38" s="39">
        <v>0.5</v>
      </c>
      <c r="E38" s="39">
        <v>0.5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0.5</v>
      </c>
      <c r="M38" s="39">
        <v>1</v>
      </c>
      <c r="N38" s="39">
        <v>0</v>
      </c>
      <c r="O38" s="39">
        <v>0.5</v>
      </c>
      <c r="R38" s="4" t="str">
        <f t="shared" si="8"/>
        <v>No Bet</v>
      </c>
      <c r="S38" s="4" t="str">
        <f t="shared" si="9"/>
        <v>No 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</row>
    <row r="40" spans="1:21" ht="15.75" thickBot="1" x14ac:dyDescent="0.3">
      <c r="A40" s="14" t="s">
        <v>40</v>
      </c>
      <c r="B40" s="57"/>
      <c r="C40" s="57"/>
      <c r="D40" s="15">
        <v>0.92200000000000004</v>
      </c>
      <c r="E40" s="15">
        <v>0.71899999999999997</v>
      </c>
      <c r="F40" s="15">
        <v>0.48399999999999999</v>
      </c>
      <c r="G40" s="15">
        <v>0.188</v>
      </c>
      <c r="H40" s="15">
        <v>7.8E-2</v>
      </c>
      <c r="I40" s="15">
        <v>1.6E-2</v>
      </c>
      <c r="J40" s="15">
        <v>0</v>
      </c>
      <c r="K40" s="15">
        <v>0.5</v>
      </c>
      <c r="L40" s="15">
        <v>0.34399999999999997</v>
      </c>
      <c r="M40" s="15">
        <v>0.23400000000000001</v>
      </c>
      <c r="N40" s="15">
        <v>0.26600000000000001</v>
      </c>
      <c r="O40" s="15">
        <v>0.156</v>
      </c>
    </row>
    <row r="41" spans="1:21" ht="15.75" thickBot="1" x14ac:dyDescent="0.3">
      <c r="A41" s="56" t="s">
        <v>42</v>
      </c>
      <c r="B41" s="33" t="s">
        <v>2</v>
      </c>
      <c r="C41" s="33" t="s">
        <v>3</v>
      </c>
      <c r="D41" s="33" t="s">
        <v>4</v>
      </c>
      <c r="E41" s="33" t="s">
        <v>5</v>
      </c>
      <c r="F41" s="33" t="s">
        <v>6</v>
      </c>
      <c r="G41" s="33" t="s">
        <v>7</v>
      </c>
      <c r="H41" s="33" t="s">
        <v>8</v>
      </c>
      <c r="I41" s="33" t="s">
        <v>9</v>
      </c>
      <c r="J41" s="33" t="s">
        <v>10</v>
      </c>
      <c r="K41" s="33" t="s">
        <v>11</v>
      </c>
      <c r="L41" s="33" t="s">
        <v>12</v>
      </c>
      <c r="M41" s="33" t="s">
        <v>13</v>
      </c>
      <c r="N41" s="33" t="s">
        <v>14</v>
      </c>
      <c r="O41" s="33" t="s">
        <v>15</v>
      </c>
      <c r="R41" s="6">
        <v>0.5</v>
      </c>
      <c r="S41" s="7">
        <v>1.5</v>
      </c>
      <c r="T41" s="7">
        <v>2.5</v>
      </c>
      <c r="U41" s="8">
        <v>3.5</v>
      </c>
    </row>
    <row r="42" spans="1:21" x14ac:dyDescent="0.25">
      <c r="A42" s="56"/>
      <c r="B42" s="2" t="s">
        <v>421</v>
      </c>
      <c r="C42" s="12">
        <v>4</v>
      </c>
      <c r="D42" s="13">
        <v>3.5</v>
      </c>
      <c r="E42" s="39">
        <v>1</v>
      </c>
      <c r="F42" s="39">
        <v>1</v>
      </c>
      <c r="G42" s="39">
        <v>0.75</v>
      </c>
      <c r="H42" s="39">
        <v>0.5</v>
      </c>
      <c r="I42" s="39">
        <v>0.25</v>
      </c>
      <c r="J42" s="39">
        <v>0</v>
      </c>
      <c r="K42" s="39">
        <v>0</v>
      </c>
      <c r="L42" s="39">
        <v>0.75</v>
      </c>
      <c r="M42" s="39">
        <v>0</v>
      </c>
      <c r="N42" s="39">
        <v>0.25</v>
      </c>
      <c r="O42" s="39">
        <v>0</v>
      </c>
      <c r="P42" s="39">
        <v>0.25</v>
      </c>
      <c r="R42" s="4" t="str">
        <f>IF(E42&lt;$Q$1,"No Bet","Bet")</f>
        <v>Bet</v>
      </c>
      <c r="S42" s="4" t="str">
        <f t="shared" ref="S42:U42" si="12">IF(F42&lt;$Q$1,"No Bet","Bet")</f>
        <v>Bet</v>
      </c>
      <c r="T42" s="4" t="str">
        <f t="shared" si="12"/>
        <v>No Bet</v>
      </c>
      <c r="U42" s="4" t="str">
        <f t="shared" si="12"/>
        <v>No Bet</v>
      </c>
    </row>
    <row r="43" spans="1:21" x14ac:dyDescent="0.25">
      <c r="A43" s="2" t="s">
        <v>429</v>
      </c>
      <c r="B43" s="12">
        <v>4</v>
      </c>
      <c r="C43" s="13">
        <v>3.25</v>
      </c>
      <c r="D43" s="39">
        <v>1</v>
      </c>
      <c r="E43" s="39">
        <v>1</v>
      </c>
      <c r="F43" s="39">
        <v>0.75</v>
      </c>
      <c r="G43" s="39">
        <v>0.5</v>
      </c>
      <c r="H43" s="39">
        <v>0</v>
      </c>
      <c r="I43" s="39">
        <v>0</v>
      </c>
      <c r="J43" s="39">
        <v>0</v>
      </c>
      <c r="K43" s="39">
        <v>0.75</v>
      </c>
      <c r="L43" s="39">
        <v>0</v>
      </c>
      <c r="M43" s="39">
        <v>0.25</v>
      </c>
      <c r="N43" s="39">
        <v>0</v>
      </c>
      <c r="O43" s="39">
        <v>0.25</v>
      </c>
      <c r="R43" s="4" t="str">
        <f>IF(D43&lt;$Q$1,"No Bet","Bet")</f>
        <v>Bet</v>
      </c>
      <c r="S43" s="4" t="str">
        <f t="shared" ref="S43:U43" si="13">IF(E43&lt;$Q$1,"No Bet","Bet")</f>
        <v>Bet</v>
      </c>
      <c r="T43" s="4" t="str">
        <f t="shared" si="13"/>
        <v>No Bet</v>
      </c>
      <c r="U43" s="4" t="str">
        <f t="shared" si="13"/>
        <v>No Bet</v>
      </c>
    </row>
    <row r="44" spans="1:21" x14ac:dyDescent="0.25">
      <c r="A44" s="2" t="s">
        <v>423</v>
      </c>
      <c r="B44" s="12">
        <v>5</v>
      </c>
      <c r="C44" s="13">
        <v>3.2</v>
      </c>
      <c r="D44" s="39">
        <v>1</v>
      </c>
      <c r="E44" s="39">
        <v>0.8</v>
      </c>
      <c r="F44" s="39">
        <v>0.4</v>
      </c>
      <c r="G44" s="39">
        <v>0.4</v>
      </c>
      <c r="H44" s="39">
        <v>0.4</v>
      </c>
      <c r="I44" s="39">
        <v>0.2</v>
      </c>
      <c r="J44" s="39">
        <v>0</v>
      </c>
      <c r="K44" s="39">
        <v>0.6</v>
      </c>
      <c r="L44" s="39">
        <v>0.2</v>
      </c>
      <c r="M44" s="39">
        <v>0.2</v>
      </c>
      <c r="N44" s="39">
        <v>0.2</v>
      </c>
      <c r="O44" s="39">
        <v>0.2</v>
      </c>
      <c r="R44" s="4" t="str">
        <f t="shared" ref="R44:R57" si="14">IF(D44&lt;$Q$1,"No Bet","Bet")</f>
        <v>Bet</v>
      </c>
      <c r="S44" s="4" t="str">
        <f t="shared" ref="S44:S57" si="15">IF(E44&lt;$Q$1,"No Bet","Bet")</f>
        <v>No Bet</v>
      </c>
      <c r="T44" s="4" t="str">
        <f t="shared" ref="T44:T57" si="16">IF(F44&lt;$Q$1,"No Bet","Bet")</f>
        <v>No Bet</v>
      </c>
      <c r="U44" s="4" t="str">
        <f t="shared" ref="U44:U57" si="17">IF(G44&lt;$Q$1,"No Bet","Bet")</f>
        <v>No Bet</v>
      </c>
    </row>
    <row r="45" spans="1:21" x14ac:dyDescent="0.25">
      <c r="A45" s="2" t="s">
        <v>428</v>
      </c>
      <c r="B45" s="12">
        <v>4</v>
      </c>
      <c r="C45" s="13">
        <v>3</v>
      </c>
      <c r="D45" s="39">
        <v>1</v>
      </c>
      <c r="E45" s="39">
        <v>1</v>
      </c>
      <c r="F45" s="39">
        <v>0.75</v>
      </c>
      <c r="G45" s="39">
        <v>0.25</v>
      </c>
      <c r="H45" s="39">
        <v>0</v>
      </c>
      <c r="I45" s="39">
        <v>0</v>
      </c>
      <c r="J45" s="39">
        <v>0</v>
      </c>
      <c r="K45" s="39">
        <v>1</v>
      </c>
      <c r="L45" s="39">
        <v>0</v>
      </c>
      <c r="M45" s="39">
        <v>0</v>
      </c>
      <c r="N45" s="39">
        <v>0</v>
      </c>
      <c r="O45" s="39">
        <v>0</v>
      </c>
      <c r="R45" s="4" t="str">
        <f t="shared" si="14"/>
        <v>Bet</v>
      </c>
      <c r="S45" s="4" t="str">
        <f t="shared" si="15"/>
        <v>Bet</v>
      </c>
      <c r="T45" s="4" t="str">
        <f t="shared" si="16"/>
        <v>No Bet</v>
      </c>
      <c r="U45" s="4" t="str">
        <f t="shared" si="17"/>
        <v>No Bet</v>
      </c>
    </row>
    <row r="46" spans="1:21" x14ac:dyDescent="0.25">
      <c r="A46" s="2" t="s">
        <v>422</v>
      </c>
      <c r="B46" s="12">
        <v>5</v>
      </c>
      <c r="C46" s="13">
        <v>3</v>
      </c>
      <c r="D46" s="39">
        <v>1</v>
      </c>
      <c r="E46" s="39">
        <v>1</v>
      </c>
      <c r="F46" s="39">
        <v>1</v>
      </c>
      <c r="G46" s="39">
        <v>0</v>
      </c>
      <c r="H46" s="39">
        <v>0</v>
      </c>
      <c r="I46" s="39">
        <v>0</v>
      </c>
      <c r="J46" s="39">
        <v>0</v>
      </c>
      <c r="K46" s="39">
        <v>1</v>
      </c>
      <c r="L46" s="39">
        <v>0</v>
      </c>
      <c r="M46" s="39">
        <v>0</v>
      </c>
      <c r="N46" s="39">
        <v>0</v>
      </c>
      <c r="O46" s="39">
        <v>0</v>
      </c>
      <c r="R46" s="4" t="str">
        <f t="shared" si="14"/>
        <v>Bet</v>
      </c>
      <c r="S46" s="4" t="str">
        <f t="shared" si="15"/>
        <v>Bet</v>
      </c>
      <c r="T46" s="4" t="str">
        <f t="shared" si="16"/>
        <v>Bet</v>
      </c>
      <c r="U46" s="4" t="str">
        <f t="shared" si="17"/>
        <v>No Bet</v>
      </c>
    </row>
    <row r="47" spans="1:21" x14ac:dyDescent="0.25">
      <c r="A47" s="2" t="s">
        <v>420</v>
      </c>
      <c r="B47" s="12">
        <v>2</v>
      </c>
      <c r="C47" s="13">
        <v>3</v>
      </c>
      <c r="D47" s="39">
        <v>1</v>
      </c>
      <c r="E47" s="39">
        <v>1</v>
      </c>
      <c r="F47" s="39">
        <v>0.5</v>
      </c>
      <c r="G47" s="39">
        <v>0.5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1</v>
      </c>
      <c r="N47" s="39">
        <v>0</v>
      </c>
      <c r="O47" s="39">
        <v>1</v>
      </c>
      <c r="R47" s="4" t="str">
        <f t="shared" si="14"/>
        <v>Bet</v>
      </c>
      <c r="S47" s="4" t="str">
        <f t="shared" si="15"/>
        <v>Bet</v>
      </c>
      <c r="T47" s="4" t="str">
        <f t="shared" si="16"/>
        <v>No Bet</v>
      </c>
      <c r="U47" s="4" t="str">
        <f t="shared" si="17"/>
        <v>No Bet</v>
      </c>
    </row>
    <row r="48" spans="1:21" x14ac:dyDescent="0.25">
      <c r="A48" s="2" t="s">
        <v>425</v>
      </c>
      <c r="B48" s="12">
        <v>3</v>
      </c>
      <c r="C48" s="13">
        <v>2.67</v>
      </c>
      <c r="D48" s="39">
        <v>1</v>
      </c>
      <c r="E48" s="39">
        <v>0.67</v>
      </c>
      <c r="F48" s="39">
        <v>0.67</v>
      </c>
      <c r="G48" s="39">
        <v>0.33</v>
      </c>
      <c r="H48" s="39">
        <v>0</v>
      </c>
      <c r="I48" s="39">
        <v>0</v>
      </c>
      <c r="J48" s="39">
        <v>0</v>
      </c>
      <c r="K48" s="39">
        <v>0.67</v>
      </c>
      <c r="L48" s="39">
        <v>0</v>
      </c>
      <c r="M48" s="39">
        <v>0.33</v>
      </c>
      <c r="N48" s="39">
        <v>0</v>
      </c>
      <c r="O48" s="39">
        <v>0.33</v>
      </c>
      <c r="R48" s="4" t="str">
        <f t="shared" si="14"/>
        <v>Bet</v>
      </c>
      <c r="S48" s="4" t="str">
        <f t="shared" si="15"/>
        <v>No Bet</v>
      </c>
      <c r="T48" s="4" t="str">
        <f t="shared" si="16"/>
        <v>No Bet</v>
      </c>
      <c r="U48" s="4" t="str">
        <f t="shared" si="17"/>
        <v>No Bet</v>
      </c>
    </row>
    <row r="49" spans="1:21" x14ac:dyDescent="0.25">
      <c r="A49" s="2" t="s">
        <v>424</v>
      </c>
      <c r="B49" s="12">
        <v>3</v>
      </c>
      <c r="C49" s="13">
        <v>2.33</v>
      </c>
      <c r="D49" s="39">
        <v>1</v>
      </c>
      <c r="E49" s="39">
        <v>0.33</v>
      </c>
      <c r="F49" s="39">
        <v>0.33</v>
      </c>
      <c r="G49" s="39">
        <v>0.33</v>
      </c>
      <c r="H49" s="39">
        <v>0.33</v>
      </c>
      <c r="I49" s="39">
        <v>0</v>
      </c>
      <c r="J49" s="39">
        <v>0</v>
      </c>
      <c r="K49" s="39">
        <v>0.33</v>
      </c>
      <c r="L49" s="39">
        <v>0.33</v>
      </c>
      <c r="M49" s="39">
        <v>0.33</v>
      </c>
      <c r="N49" s="39">
        <v>0.33</v>
      </c>
      <c r="O49" s="39">
        <v>0.33</v>
      </c>
      <c r="R49" s="4" t="str">
        <f t="shared" si="14"/>
        <v>Bet</v>
      </c>
      <c r="S49" s="4" t="str">
        <f t="shared" si="15"/>
        <v>No Bet</v>
      </c>
      <c r="T49" s="4" t="str">
        <f t="shared" si="16"/>
        <v>No Bet</v>
      </c>
      <c r="U49" s="4" t="str">
        <f t="shared" si="17"/>
        <v>No Bet</v>
      </c>
    </row>
    <row r="50" spans="1:21" x14ac:dyDescent="0.25">
      <c r="A50" s="2" t="s">
        <v>431</v>
      </c>
      <c r="B50" s="12">
        <v>4</v>
      </c>
      <c r="C50" s="13">
        <v>2.25</v>
      </c>
      <c r="D50" s="39">
        <v>1</v>
      </c>
      <c r="E50" s="39">
        <v>0.75</v>
      </c>
      <c r="F50" s="39">
        <v>0.5</v>
      </c>
      <c r="G50" s="39">
        <v>0</v>
      </c>
      <c r="H50" s="39">
        <v>0</v>
      </c>
      <c r="I50" s="39">
        <v>0</v>
      </c>
      <c r="J50" s="39">
        <v>0</v>
      </c>
      <c r="K50" s="39">
        <v>0.5</v>
      </c>
      <c r="L50" s="39">
        <v>0.25</v>
      </c>
      <c r="M50" s="39">
        <v>0.25</v>
      </c>
      <c r="N50" s="39">
        <v>0.25</v>
      </c>
      <c r="O50" s="39">
        <v>0.25</v>
      </c>
      <c r="R50" s="4" t="str">
        <f t="shared" si="14"/>
        <v>Bet</v>
      </c>
      <c r="S50" s="4" t="str">
        <f t="shared" si="15"/>
        <v>No Bet</v>
      </c>
      <c r="T50" s="4" t="str">
        <f t="shared" si="16"/>
        <v>No Bet</v>
      </c>
      <c r="U50" s="4" t="str">
        <f t="shared" si="17"/>
        <v>No Bet</v>
      </c>
    </row>
    <row r="51" spans="1:21" x14ac:dyDescent="0.25">
      <c r="A51" s="2" t="s">
        <v>426</v>
      </c>
      <c r="B51" s="12">
        <v>4</v>
      </c>
      <c r="C51" s="13">
        <v>2.25</v>
      </c>
      <c r="D51" s="39">
        <v>1</v>
      </c>
      <c r="E51" s="39">
        <v>0.75</v>
      </c>
      <c r="F51" s="39">
        <v>0.5</v>
      </c>
      <c r="G51" s="39">
        <v>0</v>
      </c>
      <c r="H51" s="39">
        <v>0</v>
      </c>
      <c r="I51" s="39">
        <v>0</v>
      </c>
      <c r="J51" s="39">
        <v>0</v>
      </c>
      <c r="K51" s="39">
        <v>0.75</v>
      </c>
      <c r="L51" s="39">
        <v>0</v>
      </c>
      <c r="M51" s="39">
        <v>0.25</v>
      </c>
      <c r="N51" s="39">
        <v>0</v>
      </c>
      <c r="O51" s="39">
        <v>0.25</v>
      </c>
      <c r="R51" s="4" t="str">
        <f t="shared" si="14"/>
        <v>Bet</v>
      </c>
      <c r="S51" s="4" t="str">
        <f t="shared" si="15"/>
        <v>No Bet</v>
      </c>
      <c r="T51" s="4" t="str">
        <f t="shared" si="16"/>
        <v>No Bet</v>
      </c>
      <c r="U51" s="4" t="str">
        <f t="shared" si="17"/>
        <v>No Bet</v>
      </c>
    </row>
    <row r="52" spans="1:21" x14ac:dyDescent="0.25">
      <c r="A52" s="2" t="s">
        <v>432</v>
      </c>
      <c r="B52" s="12">
        <v>6</v>
      </c>
      <c r="C52" s="13">
        <v>2.17</v>
      </c>
      <c r="D52" s="39">
        <v>0.83</v>
      </c>
      <c r="E52" s="39">
        <v>0.67</v>
      </c>
      <c r="F52" s="39">
        <v>0.5</v>
      </c>
      <c r="G52" s="39">
        <v>0.17</v>
      </c>
      <c r="H52" s="39">
        <v>0</v>
      </c>
      <c r="I52" s="39">
        <v>0</v>
      </c>
      <c r="J52" s="39">
        <v>0</v>
      </c>
      <c r="K52" s="39">
        <v>0.33</v>
      </c>
      <c r="L52" s="39">
        <v>0.33</v>
      </c>
      <c r="M52" s="39">
        <v>0.5</v>
      </c>
      <c r="N52" s="39">
        <v>0.17</v>
      </c>
      <c r="O52" s="39">
        <v>0.33</v>
      </c>
      <c r="R52" s="4" t="str">
        <f t="shared" si="14"/>
        <v>No Bet</v>
      </c>
      <c r="S52" s="4" t="str">
        <f t="shared" si="15"/>
        <v>No Bet</v>
      </c>
      <c r="T52" s="4" t="str">
        <f t="shared" si="16"/>
        <v>No Bet</v>
      </c>
      <c r="U52" s="4" t="str">
        <f t="shared" si="17"/>
        <v>No Bet</v>
      </c>
    </row>
    <row r="53" spans="1:21" x14ac:dyDescent="0.25">
      <c r="A53" s="2" t="s">
        <v>427</v>
      </c>
      <c r="B53" s="12">
        <v>3</v>
      </c>
      <c r="C53" s="13">
        <v>2</v>
      </c>
      <c r="D53" s="39">
        <v>0.67</v>
      </c>
      <c r="E53" s="39">
        <v>0.33</v>
      </c>
      <c r="F53" s="39">
        <v>0.33</v>
      </c>
      <c r="G53" s="39">
        <v>0.33</v>
      </c>
      <c r="H53" s="39">
        <v>0.33</v>
      </c>
      <c r="I53" s="39">
        <v>0</v>
      </c>
      <c r="J53" s="39">
        <v>0</v>
      </c>
      <c r="K53" s="39">
        <v>0.33</v>
      </c>
      <c r="L53" s="39">
        <v>0.33</v>
      </c>
      <c r="M53" s="39">
        <v>0.67</v>
      </c>
      <c r="N53" s="39">
        <v>0</v>
      </c>
      <c r="O53" s="39">
        <v>0.33</v>
      </c>
      <c r="R53" s="4" t="str">
        <f t="shared" si="14"/>
        <v>No Bet</v>
      </c>
      <c r="S53" s="4" t="str">
        <f t="shared" si="15"/>
        <v>No Bet</v>
      </c>
      <c r="T53" s="4" t="str">
        <f t="shared" si="16"/>
        <v>No Bet</v>
      </c>
      <c r="U53" s="4" t="str">
        <f t="shared" si="17"/>
        <v>No Bet</v>
      </c>
    </row>
    <row r="54" spans="1:21" x14ac:dyDescent="0.25">
      <c r="A54" s="2" t="s">
        <v>430</v>
      </c>
      <c r="B54" s="12">
        <v>4</v>
      </c>
      <c r="C54" s="13">
        <v>1.75</v>
      </c>
      <c r="D54" s="39">
        <v>0.75</v>
      </c>
      <c r="E54" s="39">
        <v>0.5</v>
      </c>
      <c r="F54" s="39">
        <v>0.5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0.25</v>
      </c>
      <c r="M54" s="39">
        <v>1</v>
      </c>
      <c r="N54" s="39">
        <v>0</v>
      </c>
      <c r="O54" s="39">
        <v>0.75</v>
      </c>
      <c r="R54" s="4" t="str">
        <f t="shared" si="14"/>
        <v>No Bet</v>
      </c>
      <c r="S54" s="4" t="str">
        <f t="shared" si="15"/>
        <v>No Bet</v>
      </c>
      <c r="T54" s="4" t="str">
        <f t="shared" si="16"/>
        <v>No Bet</v>
      </c>
      <c r="U54" s="4" t="str">
        <f t="shared" si="17"/>
        <v>No Bet</v>
      </c>
    </row>
    <row r="55" spans="1:21" x14ac:dyDescent="0.25">
      <c r="A55" s="2" t="s">
        <v>433</v>
      </c>
      <c r="B55" s="12">
        <v>4</v>
      </c>
      <c r="C55" s="13">
        <v>1.75</v>
      </c>
      <c r="D55" s="39">
        <v>1</v>
      </c>
      <c r="E55" s="39">
        <v>0.5</v>
      </c>
      <c r="F55" s="39">
        <v>0.25</v>
      </c>
      <c r="G55" s="39">
        <v>0</v>
      </c>
      <c r="H55" s="39">
        <v>0</v>
      </c>
      <c r="I55" s="39">
        <v>0</v>
      </c>
      <c r="J55" s="39">
        <v>0</v>
      </c>
      <c r="K55" s="39">
        <v>0.5</v>
      </c>
      <c r="L55" s="39">
        <v>0.25</v>
      </c>
      <c r="M55" s="39">
        <v>0.25</v>
      </c>
      <c r="N55" s="39">
        <v>0.25</v>
      </c>
      <c r="O55" s="39">
        <v>0.25</v>
      </c>
      <c r="R55" s="4" t="str">
        <f t="shared" si="14"/>
        <v>Bet</v>
      </c>
      <c r="S55" s="4" t="str">
        <f t="shared" si="15"/>
        <v>No Bet</v>
      </c>
      <c r="T55" s="4" t="str">
        <f t="shared" si="16"/>
        <v>No Bet</v>
      </c>
      <c r="U55" s="4" t="str">
        <f t="shared" si="17"/>
        <v>No Bet</v>
      </c>
    </row>
    <row r="56" spans="1:21" x14ac:dyDescent="0.25">
      <c r="A56" s="2" t="s">
        <v>434</v>
      </c>
      <c r="B56" s="12">
        <v>5</v>
      </c>
      <c r="C56" s="13">
        <v>1.6</v>
      </c>
      <c r="D56" s="39">
        <v>1</v>
      </c>
      <c r="E56" s="39">
        <v>0.6</v>
      </c>
      <c r="F56" s="39">
        <v>0</v>
      </c>
      <c r="G56" s="39">
        <v>0</v>
      </c>
      <c r="H56" s="39">
        <v>0</v>
      </c>
      <c r="I56" s="39">
        <v>0</v>
      </c>
      <c r="J56" s="39">
        <v>0</v>
      </c>
      <c r="K56" s="39">
        <v>0</v>
      </c>
      <c r="L56" s="39">
        <v>0.8</v>
      </c>
      <c r="M56" s="39">
        <v>0.2</v>
      </c>
      <c r="N56" s="39">
        <v>0.8</v>
      </c>
      <c r="O56" s="39">
        <v>0.2</v>
      </c>
      <c r="R56" s="4" t="str">
        <f t="shared" si="14"/>
        <v>Bet</v>
      </c>
      <c r="S56" s="4" t="str">
        <f t="shared" si="15"/>
        <v>No Bet</v>
      </c>
      <c r="T56" s="4" t="str">
        <f t="shared" si="16"/>
        <v>No Bet</v>
      </c>
      <c r="U56" s="4" t="str">
        <f t="shared" si="17"/>
        <v>No Bet</v>
      </c>
    </row>
    <row r="57" spans="1:21" x14ac:dyDescent="0.25">
      <c r="A57" s="2" t="s">
        <v>435</v>
      </c>
      <c r="B57" s="12">
        <v>4</v>
      </c>
      <c r="C57" s="13">
        <v>1</v>
      </c>
      <c r="D57" s="39">
        <v>0.5</v>
      </c>
      <c r="E57" s="39">
        <v>0.5</v>
      </c>
      <c r="F57" s="39">
        <v>0</v>
      </c>
      <c r="G57" s="39">
        <v>0</v>
      </c>
      <c r="H57" s="39">
        <v>0</v>
      </c>
      <c r="I57" s="39">
        <v>0</v>
      </c>
      <c r="J57" s="39">
        <v>0</v>
      </c>
      <c r="K57" s="39">
        <v>0.25</v>
      </c>
      <c r="L57" s="39">
        <v>0.75</v>
      </c>
      <c r="M57" s="39">
        <v>0.5</v>
      </c>
      <c r="N57" s="39">
        <v>0.25</v>
      </c>
      <c r="O57" s="39">
        <v>0</v>
      </c>
      <c r="R57" s="4" t="str">
        <f t="shared" si="14"/>
        <v>No Bet</v>
      </c>
      <c r="S57" s="4" t="str">
        <f t="shared" si="15"/>
        <v>No Bet</v>
      </c>
      <c r="T57" s="4" t="str">
        <f t="shared" si="16"/>
        <v>No Bet</v>
      </c>
      <c r="U57" s="4" t="str">
        <f t="shared" si="17"/>
        <v>No Bet</v>
      </c>
    </row>
    <row r="58" spans="1:21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</row>
    <row r="59" spans="1:21" x14ac:dyDescent="0.25">
      <c r="A59" s="14" t="s">
        <v>40</v>
      </c>
      <c r="B59" s="57"/>
      <c r="C59" s="57"/>
      <c r="D59" s="15">
        <v>0.92200000000000004</v>
      </c>
      <c r="E59" s="15">
        <v>0.71899999999999997</v>
      </c>
      <c r="F59" s="15">
        <v>0.48399999999999999</v>
      </c>
      <c r="G59" s="15">
        <v>0.188</v>
      </c>
      <c r="H59" s="15">
        <v>7.8E-2</v>
      </c>
      <c r="I59" s="15">
        <v>1.6E-2</v>
      </c>
      <c r="J59" s="15">
        <v>0</v>
      </c>
      <c r="K59" s="15">
        <v>0.5</v>
      </c>
      <c r="L59" s="15">
        <v>0.23400000000000001</v>
      </c>
      <c r="M59" s="15">
        <v>0.34399999999999997</v>
      </c>
      <c r="N59" s="15">
        <v>0.156</v>
      </c>
      <c r="O59" s="15">
        <v>0.26600000000000001</v>
      </c>
    </row>
    <row r="60" spans="1:2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</row>
    <row r="61" spans="1:21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</row>
    <row r="62" spans="1:21" ht="23.25" customHeight="1" x14ac:dyDescent="0.25">
      <c r="A62" s="60" t="s">
        <v>43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</row>
    <row r="63" spans="1:21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</row>
    <row r="64" spans="1:21" x14ac:dyDescent="0.25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</row>
    <row r="65" spans="1:16" ht="15" customHeight="1" x14ac:dyDescent="0.25">
      <c r="A65" s="59" t="s">
        <v>44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</row>
    <row r="66" spans="1:16" x14ac:dyDescent="0.25">
      <c r="A66" s="56" t="s">
        <v>1</v>
      </c>
      <c r="B66" s="33" t="s">
        <v>2</v>
      </c>
      <c r="C66" s="33" t="s">
        <v>3</v>
      </c>
      <c r="D66" s="33" t="s">
        <v>4</v>
      </c>
      <c r="E66" s="33" t="s">
        <v>5</v>
      </c>
      <c r="F66" s="33" t="s">
        <v>6</v>
      </c>
      <c r="G66" s="33" t="s">
        <v>7</v>
      </c>
      <c r="H66" s="33" t="s">
        <v>8</v>
      </c>
      <c r="I66" s="33" t="s">
        <v>9</v>
      </c>
      <c r="J66" s="33" t="s">
        <v>10</v>
      </c>
      <c r="K66" s="33" t="s">
        <v>11</v>
      </c>
      <c r="L66" s="33" t="s">
        <v>12</v>
      </c>
      <c r="M66" s="33" t="s">
        <v>13</v>
      </c>
      <c r="N66" s="33" t="s">
        <v>14</v>
      </c>
      <c r="O66" s="33" t="s">
        <v>15</v>
      </c>
    </row>
    <row r="67" spans="1:16" x14ac:dyDescent="0.25">
      <c r="A67" s="56"/>
      <c r="B67" s="2" t="s">
        <v>420</v>
      </c>
      <c r="C67" s="12">
        <v>8</v>
      </c>
      <c r="D67" s="13">
        <v>1.63</v>
      </c>
      <c r="E67" s="39">
        <v>1</v>
      </c>
      <c r="F67" s="39">
        <v>0.5</v>
      </c>
      <c r="G67" s="39">
        <v>0.12</v>
      </c>
      <c r="H67" s="39">
        <v>0</v>
      </c>
      <c r="I67" s="39">
        <v>0</v>
      </c>
      <c r="J67" s="39">
        <v>0</v>
      </c>
      <c r="K67" s="39">
        <v>0</v>
      </c>
      <c r="L67" s="39">
        <v>0.25</v>
      </c>
      <c r="M67" s="39">
        <v>0.38</v>
      </c>
      <c r="N67" s="39">
        <v>0.38</v>
      </c>
      <c r="O67" s="39">
        <v>0.38</v>
      </c>
      <c r="P67" s="39">
        <v>0.38</v>
      </c>
    </row>
    <row r="68" spans="1:16" x14ac:dyDescent="0.25">
      <c r="A68" s="2" t="s">
        <v>423</v>
      </c>
      <c r="B68" s="12">
        <v>8</v>
      </c>
      <c r="C68" s="13">
        <v>1.5</v>
      </c>
      <c r="D68" s="39">
        <v>0.88</v>
      </c>
      <c r="E68" s="39">
        <v>0.5</v>
      </c>
      <c r="F68" s="39">
        <v>0.12</v>
      </c>
      <c r="G68" s="39">
        <v>0</v>
      </c>
      <c r="H68" s="39">
        <v>0</v>
      </c>
      <c r="I68" s="39">
        <v>0</v>
      </c>
      <c r="J68" s="39">
        <v>0</v>
      </c>
      <c r="K68" s="39">
        <v>0.25</v>
      </c>
      <c r="L68" s="39">
        <v>0.5</v>
      </c>
      <c r="M68" s="39">
        <v>0.38</v>
      </c>
      <c r="N68" s="39">
        <v>0.38</v>
      </c>
      <c r="O68" s="39">
        <v>0.25</v>
      </c>
    </row>
    <row r="69" spans="1:16" x14ac:dyDescent="0.25">
      <c r="A69" s="2" t="s">
        <v>426</v>
      </c>
      <c r="B69" s="12">
        <v>8</v>
      </c>
      <c r="C69" s="13">
        <v>1.5</v>
      </c>
      <c r="D69" s="39">
        <v>0.88</v>
      </c>
      <c r="E69" s="39">
        <v>0.5</v>
      </c>
      <c r="F69" s="39">
        <v>0.12</v>
      </c>
      <c r="G69" s="39">
        <v>0</v>
      </c>
      <c r="H69" s="39">
        <v>0</v>
      </c>
      <c r="I69" s="39">
        <v>0</v>
      </c>
      <c r="J69" s="39">
        <v>0</v>
      </c>
      <c r="K69" s="39">
        <v>0.38</v>
      </c>
      <c r="L69" s="39">
        <v>0.38</v>
      </c>
      <c r="M69" s="39">
        <v>0.38</v>
      </c>
      <c r="N69" s="39">
        <v>0.25</v>
      </c>
      <c r="O69" s="39">
        <v>0.25</v>
      </c>
    </row>
    <row r="70" spans="1:16" x14ac:dyDescent="0.25">
      <c r="A70" s="2" t="s">
        <v>421</v>
      </c>
      <c r="B70" s="12">
        <v>8</v>
      </c>
      <c r="C70" s="13">
        <v>1.38</v>
      </c>
      <c r="D70" s="39">
        <v>1</v>
      </c>
      <c r="E70" s="39">
        <v>0.38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0.25</v>
      </c>
      <c r="L70" s="39">
        <v>0.5</v>
      </c>
      <c r="M70" s="39">
        <v>0.25</v>
      </c>
      <c r="N70" s="39">
        <v>0.5</v>
      </c>
      <c r="O70" s="39">
        <v>0.25</v>
      </c>
    </row>
    <row r="71" spans="1:16" x14ac:dyDescent="0.25">
      <c r="A71" s="2" t="s">
        <v>424</v>
      </c>
      <c r="B71" s="12">
        <v>8</v>
      </c>
      <c r="C71" s="13">
        <v>1.25</v>
      </c>
      <c r="D71" s="39">
        <v>0.88</v>
      </c>
      <c r="E71" s="39">
        <v>0.25</v>
      </c>
      <c r="F71" s="39">
        <v>0.12</v>
      </c>
      <c r="G71" s="39">
        <v>0</v>
      </c>
      <c r="H71" s="39">
        <v>0</v>
      </c>
      <c r="I71" s="39">
        <v>0</v>
      </c>
      <c r="J71" s="39">
        <v>0</v>
      </c>
      <c r="K71" s="39">
        <v>0.25</v>
      </c>
      <c r="L71" s="39">
        <v>0.5</v>
      </c>
      <c r="M71" s="39">
        <v>0.38</v>
      </c>
      <c r="N71" s="39">
        <v>0.38</v>
      </c>
      <c r="O71" s="39">
        <v>0.25</v>
      </c>
    </row>
    <row r="72" spans="1:16" x14ac:dyDescent="0.25">
      <c r="A72" s="2" t="s">
        <v>425</v>
      </c>
      <c r="B72" s="12">
        <v>8</v>
      </c>
      <c r="C72" s="13">
        <v>1.25</v>
      </c>
      <c r="D72" s="39">
        <v>0.75</v>
      </c>
      <c r="E72" s="39">
        <v>0.25</v>
      </c>
      <c r="F72" s="39">
        <v>0.25</v>
      </c>
      <c r="G72" s="39">
        <v>0</v>
      </c>
      <c r="H72" s="39">
        <v>0</v>
      </c>
      <c r="I72" s="39">
        <v>0</v>
      </c>
      <c r="J72" s="39">
        <v>0</v>
      </c>
      <c r="K72" s="39">
        <v>0.25</v>
      </c>
      <c r="L72" s="39">
        <v>0.5</v>
      </c>
      <c r="M72" s="39">
        <v>0.5</v>
      </c>
      <c r="N72" s="39">
        <v>0.25</v>
      </c>
      <c r="O72" s="39">
        <v>0.25</v>
      </c>
    </row>
    <row r="73" spans="1:16" x14ac:dyDescent="0.25">
      <c r="A73" s="2" t="s">
        <v>428</v>
      </c>
      <c r="B73" s="12">
        <v>8</v>
      </c>
      <c r="C73" s="13">
        <v>1.1299999999999999</v>
      </c>
      <c r="D73" s="39">
        <v>0.88</v>
      </c>
      <c r="E73" s="39">
        <v>0.12</v>
      </c>
      <c r="F73" s="39">
        <v>0.12</v>
      </c>
      <c r="G73" s="39">
        <v>0</v>
      </c>
      <c r="H73" s="39">
        <v>0</v>
      </c>
      <c r="I73" s="39">
        <v>0</v>
      </c>
      <c r="J73" s="39">
        <v>0</v>
      </c>
      <c r="K73" s="39">
        <v>0.12</v>
      </c>
      <c r="L73" s="39">
        <v>0.5</v>
      </c>
      <c r="M73" s="39">
        <v>0.5</v>
      </c>
      <c r="N73" s="39">
        <v>0.38</v>
      </c>
      <c r="O73" s="39">
        <v>0.38</v>
      </c>
    </row>
    <row r="74" spans="1:16" x14ac:dyDescent="0.25">
      <c r="A74" s="2" t="s">
        <v>422</v>
      </c>
      <c r="B74" s="12">
        <v>8</v>
      </c>
      <c r="C74" s="13">
        <v>1.1299999999999999</v>
      </c>
      <c r="D74" s="39">
        <v>0.75</v>
      </c>
      <c r="E74" s="39">
        <v>0.25</v>
      </c>
      <c r="F74" s="39">
        <v>0.12</v>
      </c>
      <c r="G74" s="39">
        <v>0</v>
      </c>
      <c r="H74" s="39">
        <v>0</v>
      </c>
      <c r="I74" s="39">
        <v>0</v>
      </c>
      <c r="J74" s="39">
        <v>0</v>
      </c>
      <c r="K74" s="39">
        <v>0.12</v>
      </c>
      <c r="L74" s="39">
        <v>0.38</v>
      </c>
      <c r="M74" s="39">
        <v>0.75</v>
      </c>
      <c r="N74" s="39">
        <v>0.12</v>
      </c>
      <c r="O74" s="39">
        <v>0.5</v>
      </c>
    </row>
    <row r="75" spans="1:16" x14ac:dyDescent="0.25">
      <c r="A75" s="2" t="s">
        <v>427</v>
      </c>
      <c r="B75" s="12">
        <v>8</v>
      </c>
      <c r="C75" s="13">
        <v>1.1299999999999999</v>
      </c>
      <c r="D75" s="39">
        <v>0.75</v>
      </c>
      <c r="E75" s="39">
        <v>0.25</v>
      </c>
      <c r="F75" s="39">
        <v>0.12</v>
      </c>
      <c r="G75" s="39">
        <v>0</v>
      </c>
      <c r="H75" s="39">
        <v>0</v>
      </c>
      <c r="I75" s="39">
        <v>0</v>
      </c>
      <c r="J75" s="39">
        <v>0</v>
      </c>
      <c r="K75" s="39">
        <v>0.12</v>
      </c>
      <c r="L75" s="39">
        <v>0.5</v>
      </c>
      <c r="M75" s="39">
        <v>0.62</v>
      </c>
      <c r="N75" s="39">
        <v>0.25</v>
      </c>
      <c r="O75" s="39">
        <v>0.38</v>
      </c>
    </row>
    <row r="76" spans="1:16" x14ac:dyDescent="0.25">
      <c r="A76" s="2" t="s">
        <v>431</v>
      </c>
      <c r="B76" s="12">
        <v>8</v>
      </c>
      <c r="C76" s="13">
        <v>1</v>
      </c>
      <c r="D76" s="39">
        <v>0.62</v>
      </c>
      <c r="E76" s="39">
        <v>0.25</v>
      </c>
      <c r="F76" s="39">
        <v>0.12</v>
      </c>
      <c r="G76" s="39">
        <v>0</v>
      </c>
      <c r="H76" s="39">
        <v>0</v>
      </c>
      <c r="I76" s="39">
        <v>0</v>
      </c>
      <c r="J76" s="39">
        <v>0</v>
      </c>
      <c r="K76" s="39">
        <v>0.25</v>
      </c>
      <c r="L76" s="39">
        <v>0.75</v>
      </c>
      <c r="M76" s="39">
        <v>0.38</v>
      </c>
      <c r="N76" s="39">
        <v>0.38</v>
      </c>
      <c r="O76" s="39">
        <v>0</v>
      </c>
    </row>
    <row r="77" spans="1:16" x14ac:dyDescent="0.25">
      <c r="A77" s="2" t="s">
        <v>435</v>
      </c>
      <c r="B77" s="12">
        <v>8</v>
      </c>
      <c r="C77" s="13">
        <v>0.88</v>
      </c>
      <c r="D77" s="39">
        <v>0.62</v>
      </c>
      <c r="E77" s="39">
        <v>0.25</v>
      </c>
      <c r="F77" s="39">
        <v>0</v>
      </c>
      <c r="G77" s="39">
        <v>0</v>
      </c>
      <c r="H77" s="39">
        <v>0</v>
      </c>
      <c r="I77" s="39">
        <v>0</v>
      </c>
      <c r="J77" s="39">
        <v>0</v>
      </c>
      <c r="K77" s="39">
        <v>0.12</v>
      </c>
      <c r="L77" s="39">
        <v>0.75</v>
      </c>
      <c r="M77" s="39">
        <v>0.5</v>
      </c>
      <c r="N77" s="39">
        <v>0.38</v>
      </c>
      <c r="O77" s="39">
        <v>0.12</v>
      </c>
    </row>
    <row r="78" spans="1:16" x14ac:dyDescent="0.25">
      <c r="A78" s="2" t="s">
        <v>429</v>
      </c>
      <c r="B78" s="12">
        <v>8</v>
      </c>
      <c r="C78" s="13">
        <v>0.88</v>
      </c>
      <c r="D78" s="39">
        <v>0.62</v>
      </c>
      <c r="E78" s="39">
        <v>0.25</v>
      </c>
      <c r="F78" s="39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0.12</v>
      </c>
      <c r="L78" s="39">
        <v>0.5</v>
      </c>
      <c r="M78" s="39">
        <v>0.75</v>
      </c>
      <c r="N78" s="39">
        <v>0.12</v>
      </c>
      <c r="O78" s="39">
        <v>0.38</v>
      </c>
    </row>
    <row r="79" spans="1:16" x14ac:dyDescent="0.25">
      <c r="A79" s="2" t="s">
        <v>430</v>
      </c>
      <c r="B79" s="12">
        <v>8</v>
      </c>
      <c r="C79" s="13">
        <v>0.75</v>
      </c>
      <c r="D79" s="39">
        <v>0.62</v>
      </c>
      <c r="E79" s="39">
        <v>0.12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0.5</v>
      </c>
      <c r="M79" s="39">
        <v>0.88</v>
      </c>
      <c r="N79" s="39">
        <v>0.12</v>
      </c>
      <c r="O79" s="39">
        <v>0.5</v>
      </c>
    </row>
    <row r="80" spans="1:16" x14ac:dyDescent="0.25">
      <c r="A80" s="2" t="s">
        <v>432</v>
      </c>
      <c r="B80" s="12">
        <v>8</v>
      </c>
      <c r="C80" s="13">
        <v>0.75</v>
      </c>
      <c r="D80" s="39">
        <v>0.5</v>
      </c>
      <c r="E80" s="39">
        <v>0.25</v>
      </c>
      <c r="F80" s="39">
        <v>0</v>
      </c>
      <c r="G80" s="39">
        <v>0</v>
      </c>
      <c r="H80" s="39">
        <v>0</v>
      </c>
      <c r="I80" s="39">
        <v>0</v>
      </c>
      <c r="J80" s="39">
        <v>0</v>
      </c>
      <c r="K80" s="39">
        <v>0.12</v>
      </c>
      <c r="L80" s="39">
        <v>0.62</v>
      </c>
      <c r="M80" s="39">
        <v>0.75</v>
      </c>
      <c r="N80" s="39">
        <v>0.12</v>
      </c>
      <c r="O80" s="39">
        <v>0.25</v>
      </c>
    </row>
    <row r="81" spans="1:16" x14ac:dyDescent="0.25">
      <c r="A81" s="2" t="s">
        <v>433</v>
      </c>
      <c r="B81" s="12">
        <v>8</v>
      </c>
      <c r="C81" s="13">
        <v>0.63</v>
      </c>
      <c r="D81" s="39">
        <v>0.5</v>
      </c>
      <c r="E81" s="39">
        <v>0.12</v>
      </c>
      <c r="F81" s="39">
        <v>0</v>
      </c>
      <c r="G81" s="39">
        <v>0</v>
      </c>
      <c r="H81" s="39">
        <v>0</v>
      </c>
      <c r="I81" s="39">
        <v>0</v>
      </c>
      <c r="J81" s="39">
        <v>0</v>
      </c>
      <c r="K81" s="39">
        <v>0.12</v>
      </c>
      <c r="L81" s="39">
        <v>0.5</v>
      </c>
      <c r="M81" s="39">
        <v>0.88</v>
      </c>
      <c r="N81" s="39">
        <v>0</v>
      </c>
      <c r="O81" s="39">
        <v>0.38</v>
      </c>
    </row>
    <row r="82" spans="1:16" x14ac:dyDescent="0.25">
      <c r="A82" s="2" t="s">
        <v>434</v>
      </c>
      <c r="B82" s="12">
        <v>8</v>
      </c>
      <c r="C82" s="13">
        <v>0.5</v>
      </c>
      <c r="D82" s="39">
        <v>0.5</v>
      </c>
      <c r="E82" s="39">
        <v>0</v>
      </c>
      <c r="F82" s="39">
        <v>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1</v>
      </c>
      <c r="M82" s="39">
        <v>0.5</v>
      </c>
      <c r="N82" s="39">
        <v>0.5</v>
      </c>
      <c r="O82" s="39">
        <v>0</v>
      </c>
    </row>
    <row r="83" spans="1:16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</row>
    <row r="84" spans="1:16" x14ac:dyDescent="0.25">
      <c r="A84" s="14" t="s">
        <v>40</v>
      </c>
      <c r="B84" s="57"/>
      <c r="C84" s="57"/>
      <c r="D84" s="15">
        <v>0.73399999999999999</v>
      </c>
      <c r="E84" s="15">
        <v>0.26600000000000001</v>
      </c>
      <c r="F84" s="15">
        <v>7.8E-2</v>
      </c>
      <c r="G84" s="15">
        <v>0</v>
      </c>
      <c r="H84" s="15">
        <v>0</v>
      </c>
      <c r="I84" s="15">
        <v>0</v>
      </c>
      <c r="J84" s="15">
        <v>0</v>
      </c>
      <c r="K84" s="15">
        <v>0.17199999999999999</v>
      </c>
      <c r="L84" s="15">
        <v>0.54700000000000004</v>
      </c>
      <c r="M84" s="15">
        <v>0.54700000000000004</v>
      </c>
      <c r="N84" s="15">
        <v>0.28100000000000003</v>
      </c>
      <c r="O84" s="15">
        <v>0.28100000000000003</v>
      </c>
    </row>
    <row r="85" spans="1:16" x14ac:dyDescent="0.25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</row>
    <row r="86" spans="1:16" ht="15" customHeight="1" x14ac:dyDescent="0.25">
      <c r="A86" s="59" t="s">
        <v>45</v>
      </c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</row>
    <row r="87" spans="1:16" x14ac:dyDescent="0.25">
      <c r="A87" s="56" t="s">
        <v>41</v>
      </c>
      <c r="B87" s="33" t="s">
        <v>2</v>
      </c>
      <c r="C87" s="33" t="s">
        <v>3</v>
      </c>
      <c r="D87" s="33" t="s">
        <v>4</v>
      </c>
      <c r="E87" s="33" t="s">
        <v>5</v>
      </c>
      <c r="F87" s="33" t="s">
        <v>6</v>
      </c>
      <c r="G87" s="33" t="s">
        <v>7</v>
      </c>
      <c r="H87" s="33" t="s">
        <v>8</v>
      </c>
      <c r="I87" s="33" t="s">
        <v>9</v>
      </c>
      <c r="J87" s="33" t="s">
        <v>10</v>
      </c>
      <c r="K87" s="33" t="s">
        <v>11</v>
      </c>
      <c r="L87" s="33" t="s">
        <v>12</v>
      </c>
      <c r="M87" s="33" t="s">
        <v>13</v>
      </c>
      <c r="N87" s="33" t="s">
        <v>14</v>
      </c>
      <c r="O87" s="33" t="s">
        <v>15</v>
      </c>
    </row>
    <row r="88" spans="1:16" x14ac:dyDescent="0.25">
      <c r="A88" s="56"/>
      <c r="B88" s="2" t="s">
        <v>421</v>
      </c>
      <c r="C88" s="12">
        <v>4</v>
      </c>
      <c r="D88" s="13">
        <v>1.75</v>
      </c>
      <c r="E88" s="39">
        <v>1</v>
      </c>
      <c r="F88" s="39">
        <v>0.75</v>
      </c>
      <c r="G88" s="39">
        <v>0</v>
      </c>
      <c r="H88" s="39">
        <v>0</v>
      </c>
      <c r="I88" s="39">
        <v>0</v>
      </c>
      <c r="J88" s="39">
        <v>0</v>
      </c>
      <c r="K88" s="39">
        <v>0</v>
      </c>
      <c r="L88" s="39">
        <v>0.5</v>
      </c>
      <c r="M88" s="39">
        <v>0.5</v>
      </c>
      <c r="N88" s="39">
        <v>0</v>
      </c>
      <c r="O88" s="39">
        <v>0.5</v>
      </c>
      <c r="P88" s="39">
        <v>0</v>
      </c>
    </row>
    <row r="89" spans="1:16" x14ac:dyDescent="0.25">
      <c r="A89" s="2" t="s">
        <v>423</v>
      </c>
      <c r="B89" s="12">
        <v>3</v>
      </c>
      <c r="C89" s="13">
        <v>1.67</v>
      </c>
      <c r="D89" s="39">
        <v>1</v>
      </c>
      <c r="E89" s="39">
        <v>0.67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0.33</v>
      </c>
      <c r="L89" s="39">
        <v>0.67</v>
      </c>
      <c r="M89" s="39">
        <v>0</v>
      </c>
      <c r="N89" s="39">
        <v>0.67</v>
      </c>
      <c r="O89" s="39">
        <v>0</v>
      </c>
    </row>
    <row r="90" spans="1:16" x14ac:dyDescent="0.25">
      <c r="A90" s="2" t="s">
        <v>426</v>
      </c>
      <c r="B90" s="12">
        <v>4</v>
      </c>
      <c r="C90" s="13">
        <v>1.5</v>
      </c>
      <c r="D90" s="39">
        <v>0.75</v>
      </c>
      <c r="E90" s="39">
        <v>0.5</v>
      </c>
      <c r="F90" s="39">
        <v>0.25</v>
      </c>
      <c r="G90" s="39">
        <v>0</v>
      </c>
      <c r="H90" s="39">
        <v>0</v>
      </c>
      <c r="I90" s="39">
        <v>0</v>
      </c>
      <c r="J90" s="39">
        <v>0</v>
      </c>
      <c r="K90" s="39">
        <v>0.25</v>
      </c>
      <c r="L90" s="39">
        <v>0.5</v>
      </c>
      <c r="M90" s="39">
        <v>0.5</v>
      </c>
      <c r="N90" s="39">
        <v>0.25</v>
      </c>
      <c r="O90" s="39">
        <v>0.25</v>
      </c>
    </row>
    <row r="91" spans="1:16" x14ac:dyDescent="0.25">
      <c r="A91" s="2" t="s">
        <v>420</v>
      </c>
      <c r="B91" s="12">
        <v>6</v>
      </c>
      <c r="C91" s="13">
        <v>1.5</v>
      </c>
      <c r="D91" s="39">
        <v>1</v>
      </c>
      <c r="E91" s="39">
        <v>0.33</v>
      </c>
      <c r="F91" s="39">
        <v>0.17</v>
      </c>
      <c r="G91" s="39">
        <v>0</v>
      </c>
      <c r="H91" s="39">
        <v>0</v>
      </c>
      <c r="I91" s="39">
        <v>0</v>
      </c>
      <c r="J91" s="39">
        <v>0</v>
      </c>
      <c r="K91" s="39">
        <v>0.33</v>
      </c>
      <c r="L91" s="39">
        <v>0.5</v>
      </c>
      <c r="M91" s="39">
        <v>0.17</v>
      </c>
      <c r="N91" s="39">
        <v>0.5</v>
      </c>
      <c r="O91" s="39">
        <v>0.17</v>
      </c>
    </row>
    <row r="92" spans="1:16" x14ac:dyDescent="0.25">
      <c r="A92" s="2" t="s">
        <v>427</v>
      </c>
      <c r="B92" s="12">
        <v>5</v>
      </c>
      <c r="C92" s="13">
        <v>1.4</v>
      </c>
      <c r="D92" s="39">
        <v>0.8</v>
      </c>
      <c r="E92" s="39">
        <v>0.4</v>
      </c>
      <c r="F92" s="39">
        <v>0.2</v>
      </c>
      <c r="G92" s="39">
        <v>0</v>
      </c>
      <c r="H92" s="39">
        <v>0</v>
      </c>
      <c r="I92" s="39">
        <v>0</v>
      </c>
      <c r="J92" s="39">
        <v>0</v>
      </c>
      <c r="K92" s="39">
        <v>0.2</v>
      </c>
      <c r="L92" s="39">
        <v>0.6</v>
      </c>
      <c r="M92" s="39">
        <v>0.4</v>
      </c>
      <c r="N92" s="39">
        <v>0.4</v>
      </c>
      <c r="O92" s="39">
        <v>0.2</v>
      </c>
    </row>
    <row r="93" spans="1:16" x14ac:dyDescent="0.25">
      <c r="A93" s="2" t="s">
        <v>431</v>
      </c>
      <c r="B93" s="12">
        <v>4</v>
      </c>
      <c r="C93" s="13">
        <v>1.25</v>
      </c>
      <c r="D93" s="39">
        <v>0.75</v>
      </c>
      <c r="E93" s="39">
        <v>0.25</v>
      </c>
      <c r="F93" s="39">
        <v>0.25</v>
      </c>
      <c r="G93" s="39">
        <v>0</v>
      </c>
      <c r="H93" s="39">
        <v>0</v>
      </c>
      <c r="I93" s="39">
        <v>0</v>
      </c>
      <c r="J93" s="39">
        <v>0</v>
      </c>
      <c r="K93" s="39">
        <v>0.25</v>
      </c>
      <c r="L93" s="39">
        <v>0.75</v>
      </c>
      <c r="M93" s="39">
        <v>0.25</v>
      </c>
      <c r="N93" s="39">
        <v>0.5</v>
      </c>
      <c r="O93" s="39">
        <v>0</v>
      </c>
    </row>
    <row r="94" spans="1:16" x14ac:dyDescent="0.25">
      <c r="A94" s="2" t="s">
        <v>435</v>
      </c>
      <c r="B94" s="12">
        <v>4</v>
      </c>
      <c r="C94" s="13">
        <v>1.25</v>
      </c>
      <c r="D94" s="39">
        <v>0.75</v>
      </c>
      <c r="E94" s="39">
        <v>0.5</v>
      </c>
      <c r="F94" s="39">
        <v>0</v>
      </c>
      <c r="G94" s="39">
        <v>0</v>
      </c>
      <c r="H94" s="39">
        <v>0</v>
      </c>
      <c r="I94" s="39">
        <v>0</v>
      </c>
      <c r="J94" s="39">
        <v>0</v>
      </c>
      <c r="K94" s="39">
        <v>0.25</v>
      </c>
      <c r="L94" s="39">
        <v>0.5</v>
      </c>
      <c r="M94" s="39">
        <v>0.5</v>
      </c>
      <c r="N94" s="39">
        <v>0.25</v>
      </c>
      <c r="O94" s="39">
        <v>0.25</v>
      </c>
    </row>
    <row r="95" spans="1:16" x14ac:dyDescent="0.25">
      <c r="A95" s="2" t="s">
        <v>424</v>
      </c>
      <c r="B95" s="12">
        <v>5</v>
      </c>
      <c r="C95" s="13">
        <v>1.2</v>
      </c>
      <c r="D95" s="39">
        <v>1</v>
      </c>
      <c r="E95" s="39">
        <v>0.2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v>0.2</v>
      </c>
      <c r="L95" s="39">
        <v>0.4</v>
      </c>
      <c r="M95" s="39">
        <v>0.4</v>
      </c>
      <c r="N95" s="39">
        <v>0.4</v>
      </c>
      <c r="O95" s="39">
        <v>0.4</v>
      </c>
    </row>
    <row r="96" spans="1:16" x14ac:dyDescent="0.25">
      <c r="A96" s="2" t="s">
        <v>430</v>
      </c>
      <c r="B96" s="12">
        <v>4</v>
      </c>
      <c r="C96" s="13">
        <v>1</v>
      </c>
      <c r="D96" s="39">
        <v>0.75</v>
      </c>
      <c r="E96" s="39">
        <v>0.25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  <c r="K96" s="39">
        <v>0</v>
      </c>
      <c r="L96" s="39">
        <v>0.5</v>
      </c>
      <c r="M96" s="39">
        <v>0.75</v>
      </c>
      <c r="N96" s="39">
        <v>0.25</v>
      </c>
      <c r="O96" s="39">
        <v>0.5</v>
      </c>
    </row>
    <row r="97" spans="1:16" x14ac:dyDescent="0.25">
      <c r="A97" s="2" t="s">
        <v>428</v>
      </c>
      <c r="B97" s="12">
        <v>4</v>
      </c>
      <c r="C97" s="13">
        <v>1</v>
      </c>
      <c r="D97" s="39">
        <v>1</v>
      </c>
      <c r="E97" s="39">
        <v>0</v>
      </c>
      <c r="F97" s="39">
        <v>0</v>
      </c>
      <c r="G97" s="39">
        <v>0</v>
      </c>
      <c r="H97" s="39">
        <v>0</v>
      </c>
      <c r="I97" s="39">
        <v>0</v>
      </c>
      <c r="J97" s="39">
        <v>0</v>
      </c>
      <c r="K97" s="39">
        <v>0</v>
      </c>
      <c r="L97" s="39">
        <v>0.25</v>
      </c>
      <c r="M97" s="39">
        <v>0.75</v>
      </c>
      <c r="N97" s="39">
        <v>0.25</v>
      </c>
      <c r="O97" s="39">
        <v>0.75</v>
      </c>
    </row>
    <row r="98" spans="1:16" x14ac:dyDescent="0.25">
      <c r="A98" s="2" t="s">
        <v>425</v>
      </c>
      <c r="B98" s="12">
        <v>5</v>
      </c>
      <c r="C98" s="13">
        <v>1</v>
      </c>
      <c r="D98" s="39">
        <v>0.6</v>
      </c>
      <c r="E98" s="39">
        <v>0.2</v>
      </c>
      <c r="F98" s="39">
        <v>0.2</v>
      </c>
      <c r="G98" s="39">
        <v>0</v>
      </c>
      <c r="H98" s="39">
        <v>0</v>
      </c>
      <c r="I98" s="39">
        <v>0</v>
      </c>
      <c r="J98" s="39">
        <v>0</v>
      </c>
      <c r="K98" s="39">
        <v>0.2</v>
      </c>
      <c r="L98" s="39">
        <v>0.6</v>
      </c>
      <c r="M98" s="39">
        <v>0.6</v>
      </c>
      <c r="N98" s="39">
        <v>0.2</v>
      </c>
      <c r="O98" s="39">
        <v>0.2</v>
      </c>
    </row>
    <row r="99" spans="1:16" x14ac:dyDescent="0.25">
      <c r="A99" s="2" t="s">
        <v>422</v>
      </c>
      <c r="B99" s="12">
        <v>3</v>
      </c>
      <c r="C99" s="13">
        <v>0.67</v>
      </c>
      <c r="D99" s="39">
        <v>0.67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0.33</v>
      </c>
      <c r="M99" s="39">
        <v>1</v>
      </c>
      <c r="N99" s="39">
        <v>0</v>
      </c>
      <c r="O99" s="39">
        <v>0.67</v>
      </c>
    </row>
    <row r="100" spans="1:16" x14ac:dyDescent="0.25">
      <c r="A100" s="2" t="s">
        <v>432</v>
      </c>
      <c r="B100" s="12">
        <v>2</v>
      </c>
      <c r="C100" s="13">
        <v>0.5</v>
      </c>
      <c r="D100" s="39">
        <v>0.5</v>
      </c>
      <c r="E100" s="39">
        <v>0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0.5</v>
      </c>
      <c r="M100" s="39">
        <v>1</v>
      </c>
      <c r="N100" s="39">
        <v>0</v>
      </c>
      <c r="O100" s="39">
        <v>0.5</v>
      </c>
    </row>
    <row r="101" spans="1:16" x14ac:dyDescent="0.25">
      <c r="A101" s="2" t="s">
        <v>433</v>
      </c>
      <c r="B101" s="12">
        <v>4</v>
      </c>
      <c r="C101" s="13">
        <v>0.5</v>
      </c>
      <c r="D101" s="39">
        <v>0.5</v>
      </c>
      <c r="E101" s="39">
        <v>0</v>
      </c>
      <c r="F101" s="39">
        <v>0</v>
      </c>
      <c r="G101" s="39">
        <v>0</v>
      </c>
      <c r="H101" s="39">
        <v>0</v>
      </c>
      <c r="I101" s="39">
        <v>0</v>
      </c>
      <c r="J101" s="39">
        <v>0</v>
      </c>
      <c r="K101" s="39">
        <v>0</v>
      </c>
      <c r="L101" s="39">
        <v>0.5</v>
      </c>
      <c r="M101" s="39">
        <v>1</v>
      </c>
      <c r="N101" s="39">
        <v>0</v>
      </c>
      <c r="O101" s="39">
        <v>0.5</v>
      </c>
    </row>
    <row r="102" spans="1:16" x14ac:dyDescent="0.25">
      <c r="A102" s="2" t="s">
        <v>429</v>
      </c>
      <c r="B102" s="12">
        <v>4</v>
      </c>
      <c r="C102" s="13">
        <v>0.25</v>
      </c>
      <c r="D102" s="39">
        <v>0.25</v>
      </c>
      <c r="E102" s="39">
        <v>0</v>
      </c>
      <c r="F102" s="39">
        <v>0</v>
      </c>
      <c r="G102" s="39">
        <v>0</v>
      </c>
      <c r="H102" s="39">
        <v>0</v>
      </c>
      <c r="I102" s="39">
        <v>0</v>
      </c>
      <c r="J102" s="39">
        <v>0</v>
      </c>
      <c r="K102" s="39">
        <v>0</v>
      </c>
      <c r="L102" s="39">
        <v>0.75</v>
      </c>
      <c r="M102" s="39">
        <v>1</v>
      </c>
      <c r="N102" s="39">
        <v>0</v>
      </c>
      <c r="O102" s="39">
        <v>0.25</v>
      </c>
    </row>
    <row r="103" spans="1:16" x14ac:dyDescent="0.25">
      <c r="A103" s="2" t="s">
        <v>434</v>
      </c>
      <c r="B103" s="12">
        <v>3</v>
      </c>
      <c r="C103" s="13">
        <v>0</v>
      </c>
      <c r="D103" s="39">
        <v>0</v>
      </c>
      <c r="E103" s="39">
        <v>0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1</v>
      </c>
      <c r="M103" s="39">
        <v>1</v>
      </c>
      <c r="N103" s="39">
        <v>0</v>
      </c>
      <c r="O103" s="39">
        <v>0</v>
      </c>
    </row>
    <row r="104" spans="1:16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</row>
    <row r="105" spans="1:16" x14ac:dyDescent="0.25">
      <c r="A105" s="14" t="s">
        <v>40</v>
      </c>
      <c r="B105" s="57"/>
      <c r="C105" s="57"/>
      <c r="D105" s="15">
        <v>0.73399999999999999</v>
      </c>
      <c r="E105" s="15">
        <v>0.26600000000000001</v>
      </c>
      <c r="F105" s="15">
        <v>7.8E-2</v>
      </c>
      <c r="G105" s="15">
        <v>0</v>
      </c>
      <c r="H105" s="15">
        <v>0</v>
      </c>
      <c r="I105" s="15">
        <v>0</v>
      </c>
      <c r="J105" s="15">
        <v>0</v>
      </c>
      <c r="K105" s="15">
        <v>0.17199999999999999</v>
      </c>
      <c r="L105" s="15">
        <v>0.54700000000000004</v>
      </c>
      <c r="M105" s="15">
        <v>0.54700000000000004</v>
      </c>
      <c r="N105" s="15">
        <v>0.28100000000000003</v>
      </c>
      <c r="O105" s="15">
        <v>0.28100000000000003</v>
      </c>
    </row>
    <row r="106" spans="1:16" x14ac:dyDescent="0.25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1:16" ht="15" customHeight="1" x14ac:dyDescent="0.25">
      <c r="A107" s="59" t="s">
        <v>46</v>
      </c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</row>
    <row r="108" spans="1:16" x14ac:dyDescent="0.25">
      <c r="A108" s="56" t="s">
        <v>42</v>
      </c>
      <c r="B108" s="33" t="s">
        <v>2</v>
      </c>
      <c r="C108" s="33" t="s">
        <v>3</v>
      </c>
      <c r="D108" s="33" t="s">
        <v>4</v>
      </c>
      <c r="E108" s="33" t="s">
        <v>5</v>
      </c>
      <c r="F108" s="33" t="s">
        <v>6</v>
      </c>
      <c r="G108" s="33" t="s">
        <v>7</v>
      </c>
      <c r="H108" s="33" t="s">
        <v>8</v>
      </c>
      <c r="I108" s="33" t="s">
        <v>9</v>
      </c>
      <c r="J108" s="33" t="s">
        <v>10</v>
      </c>
      <c r="K108" s="33" t="s">
        <v>11</v>
      </c>
      <c r="L108" s="33" t="s">
        <v>12</v>
      </c>
      <c r="M108" s="33" t="s">
        <v>13</v>
      </c>
      <c r="N108" s="33" t="s">
        <v>14</v>
      </c>
      <c r="O108" s="33" t="s">
        <v>15</v>
      </c>
    </row>
    <row r="109" spans="1:16" x14ac:dyDescent="0.25">
      <c r="A109" s="56"/>
      <c r="B109" s="2" t="s">
        <v>420</v>
      </c>
      <c r="C109" s="12">
        <v>2</v>
      </c>
      <c r="D109" s="13">
        <v>2</v>
      </c>
      <c r="E109" s="39">
        <v>1</v>
      </c>
      <c r="F109" s="39">
        <v>1</v>
      </c>
      <c r="G109" s="39">
        <v>0</v>
      </c>
      <c r="H109" s="39">
        <v>0</v>
      </c>
      <c r="I109" s="39">
        <v>0</v>
      </c>
      <c r="J109" s="39">
        <v>0</v>
      </c>
      <c r="K109" s="39">
        <v>0</v>
      </c>
      <c r="L109" s="39">
        <v>0</v>
      </c>
      <c r="M109" s="39">
        <v>0</v>
      </c>
      <c r="N109" s="39">
        <v>1</v>
      </c>
      <c r="O109" s="39">
        <v>0</v>
      </c>
      <c r="P109" s="39">
        <v>1</v>
      </c>
    </row>
    <row r="110" spans="1:16" x14ac:dyDescent="0.25">
      <c r="A110" s="2" t="s">
        <v>425</v>
      </c>
      <c r="B110" s="12">
        <v>3</v>
      </c>
      <c r="C110" s="13">
        <v>1.67</v>
      </c>
      <c r="D110" s="39">
        <v>1</v>
      </c>
      <c r="E110" s="39">
        <v>0.33</v>
      </c>
      <c r="F110" s="39">
        <v>0.33</v>
      </c>
      <c r="G110" s="39">
        <v>0</v>
      </c>
      <c r="H110" s="39">
        <v>0</v>
      </c>
      <c r="I110" s="39">
        <v>0</v>
      </c>
      <c r="J110" s="39">
        <v>0</v>
      </c>
      <c r="K110" s="39">
        <v>0.33</v>
      </c>
      <c r="L110" s="39">
        <v>0.33</v>
      </c>
      <c r="M110" s="39">
        <v>0.33</v>
      </c>
      <c r="N110" s="39">
        <v>0.33</v>
      </c>
      <c r="O110" s="39">
        <v>0.33</v>
      </c>
    </row>
    <row r="111" spans="1:16" x14ac:dyDescent="0.25">
      <c r="A111" s="2" t="s">
        <v>426</v>
      </c>
      <c r="B111" s="12">
        <v>4</v>
      </c>
      <c r="C111" s="13">
        <v>1.5</v>
      </c>
      <c r="D111" s="39">
        <v>1</v>
      </c>
      <c r="E111" s="39">
        <v>0.5</v>
      </c>
      <c r="F111" s="39">
        <v>0</v>
      </c>
      <c r="G111" s="39">
        <v>0</v>
      </c>
      <c r="H111" s="39">
        <v>0</v>
      </c>
      <c r="I111" s="39">
        <v>0</v>
      </c>
      <c r="J111" s="39">
        <v>0</v>
      </c>
      <c r="K111" s="39">
        <v>0.5</v>
      </c>
      <c r="L111" s="39">
        <v>0.25</v>
      </c>
      <c r="M111" s="39">
        <v>0.25</v>
      </c>
      <c r="N111" s="39">
        <v>0.25</v>
      </c>
      <c r="O111" s="39">
        <v>0.25</v>
      </c>
    </row>
    <row r="112" spans="1:16" x14ac:dyDescent="0.25">
      <c r="A112" s="2" t="s">
        <v>429</v>
      </c>
      <c r="B112" s="12">
        <v>4</v>
      </c>
      <c r="C112" s="13">
        <v>1.5</v>
      </c>
      <c r="D112" s="39">
        <v>1</v>
      </c>
      <c r="E112" s="39">
        <v>0.5</v>
      </c>
      <c r="F112" s="39">
        <v>0</v>
      </c>
      <c r="G112" s="39">
        <v>0</v>
      </c>
      <c r="H112" s="39">
        <v>0</v>
      </c>
      <c r="I112" s="39">
        <v>0</v>
      </c>
      <c r="J112" s="39">
        <v>0</v>
      </c>
      <c r="K112" s="39">
        <v>0.25</v>
      </c>
      <c r="L112" s="39">
        <v>0.25</v>
      </c>
      <c r="M112" s="39">
        <v>0.5</v>
      </c>
      <c r="N112" s="39">
        <v>0.25</v>
      </c>
      <c r="O112" s="39">
        <v>0.5</v>
      </c>
    </row>
    <row r="113" spans="1:16" x14ac:dyDescent="0.25">
      <c r="A113" s="2" t="s">
        <v>423</v>
      </c>
      <c r="B113" s="12">
        <v>5</v>
      </c>
      <c r="C113" s="13">
        <v>1.4</v>
      </c>
      <c r="D113" s="39">
        <v>0.8</v>
      </c>
      <c r="E113" s="39">
        <v>0.4</v>
      </c>
      <c r="F113" s="39">
        <v>0.2</v>
      </c>
      <c r="G113" s="39">
        <v>0</v>
      </c>
      <c r="H113" s="39">
        <v>0</v>
      </c>
      <c r="I113" s="39">
        <v>0</v>
      </c>
      <c r="J113" s="39">
        <v>0</v>
      </c>
      <c r="K113" s="39">
        <v>0.2</v>
      </c>
      <c r="L113" s="39">
        <v>0.4</v>
      </c>
      <c r="M113" s="39">
        <v>0.6</v>
      </c>
      <c r="N113" s="39">
        <v>0.2</v>
      </c>
      <c r="O113" s="39">
        <v>0.4</v>
      </c>
    </row>
    <row r="114" spans="1:16" x14ac:dyDescent="0.25">
      <c r="A114" s="2" t="s">
        <v>422</v>
      </c>
      <c r="B114" s="12">
        <v>5</v>
      </c>
      <c r="C114" s="13">
        <v>1.4</v>
      </c>
      <c r="D114" s="39">
        <v>0.8</v>
      </c>
      <c r="E114" s="39">
        <v>0.4</v>
      </c>
      <c r="F114" s="39">
        <v>0.2</v>
      </c>
      <c r="G114" s="39">
        <v>0</v>
      </c>
      <c r="H114" s="39">
        <v>0</v>
      </c>
      <c r="I114" s="39">
        <v>0</v>
      </c>
      <c r="J114" s="39">
        <v>0</v>
      </c>
      <c r="K114" s="39">
        <v>0.2</v>
      </c>
      <c r="L114" s="39">
        <v>0.4</v>
      </c>
      <c r="M114" s="39">
        <v>0.6</v>
      </c>
      <c r="N114" s="39">
        <v>0.2</v>
      </c>
      <c r="O114" s="39">
        <v>0.4</v>
      </c>
    </row>
    <row r="115" spans="1:16" x14ac:dyDescent="0.25">
      <c r="A115" s="2" t="s">
        <v>424</v>
      </c>
      <c r="B115" s="12">
        <v>3</v>
      </c>
      <c r="C115" s="13">
        <v>1.33</v>
      </c>
      <c r="D115" s="39">
        <v>0.67</v>
      </c>
      <c r="E115" s="39">
        <v>0.33</v>
      </c>
      <c r="F115" s="39">
        <v>0.33</v>
      </c>
      <c r="G115" s="39">
        <v>0</v>
      </c>
      <c r="H115" s="39">
        <v>0</v>
      </c>
      <c r="I115" s="39">
        <v>0</v>
      </c>
      <c r="J115" s="39">
        <v>0</v>
      </c>
      <c r="K115" s="39">
        <v>0.33</v>
      </c>
      <c r="L115" s="39">
        <v>0.67</v>
      </c>
      <c r="M115" s="39">
        <v>0.33</v>
      </c>
      <c r="N115" s="39">
        <v>0.33</v>
      </c>
      <c r="O115" s="39">
        <v>0</v>
      </c>
    </row>
    <row r="116" spans="1:16" x14ac:dyDescent="0.25">
      <c r="A116" s="2" t="s">
        <v>428</v>
      </c>
      <c r="B116" s="12">
        <v>4</v>
      </c>
      <c r="C116" s="13">
        <v>1.25</v>
      </c>
      <c r="D116" s="39">
        <v>0.75</v>
      </c>
      <c r="E116" s="39">
        <v>0.25</v>
      </c>
      <c r="F116" s="39">
        <v>0.25</v>
      </c>
      <c r="G116" s="39">
        <v>0</v>
      </c>
      <c r="H116" s="39">
        <v>0</v>
      </c>
      <c r="I116" s="39">
        <v>0</v>
      </c>
      <c r="J116" s="39">
        <v>0</v>
      </c>
      <c r="K116" s="39">
        <v>0.25</v>
      </c>
      <c r="L116" s="39">
        <v>0.75</v>
      </c>
      <c r="M116" s="39">
        <v>0.25</v>
      </c>
      <c r="N116" s="39">
        <v>0.5</v>
      </c>
      <c r="O116" s="39">
        <v>0</v>
      </c>
    </row>
    <row r="117" spans="1:16" x14ac:dyDescent="0.25">
      <c r="A117" s="2" t="s">
        <v>421</v>
      </c>
      <c r="B117" s="12">
        <v>4</v>
      </c>
      <c r="C117" s="13">
        <v>1</v>
      </c>
      <c r="D117" s="39">
        <v>1</v>
      </c>
      <c r="E117" s="39">
        <v>0</v>
      </c>
      <c r="F117" s="39">
        <v>0</v>
      </c>
      <c r="G117" s="39">
        <v>0</v>
      </c>
      <c r="H117" s="39">
        <v>0</v>
      </c>
      <c r="I117" s="39">
        <v>0</v>
      </c>
      <c r="J117" s="39">
        <v>0</v>
      </c>
      <c r="K117" s="39">
        <v>0</v>
      </c>
      <c r="L117" s="39">
        <v>0.5</v>
      </c>
      <c r="M117" s="39">
        <v>0.5</v>
      </c>
      <c r="N117" s="39">
        <v>0.5</v>
      </c>
      <c r="O117" s="39">
        <v>0.5</v>
      </c>
    </row>
    <row r="118" spans="1:16" x14ac:dyDescent="0.25">
      <c r="A118" s="2" t="s">
        <v>432</v>
      </c>
      <c r="B118" s="12">
        <v>6</v>
      </c>
      <c r="C118" s="13">
        <v>0.83</v>
      </c>
      <c r="D118" s="39">
        <v>0.5</v>
      </c>
      <c r="E118" s="39">
        <v>0.33</v>
      </c>
      <c r="F118" s="39">
        <v>0</v>
      </c>
      <c r="G118" s="39">
        <v>0</v>
      </c>
      <c r="H118" s="39">
        <v>0</v>
      </c>
      <c r="I118" s="39">
        <v>0</v>
      </c>
      <c r="J118" s="39">
        <v>0</v>
      </c>
      <c r="K118" s="39">
        <v>0.17</v>
      </c>
      <c r="L118" s="39">
        <v>0.67</v>
      </c>
      <c r="M118" s="39">
        <v>0.67</v>
      </c>
      <c r="N118" s="39">
        <v>0.17</v>
      </c>
      <c r="O118" s="39">
        <v>0.17</v>
      </c>
    </row>
    <row r="119" spans="1:16" x14ac:dyDescent="0.25">
      <c r="A119" s="2" t="s">
        <v>434</v>
      </c>
      <c r="B119" s="12">
        <v>5</v>
      </c>
      <c r="C119" s="13">
        <v>0.8</v>
      </c>
      <c r="D119" s="39">
        <v>0.8</v>
      </c>
      <c r="E119" s="39">
        <v>0</v>
      </c>
      <c r="F119" s="39">
        <v>0</v>
      </c>
      <c r="G119" s="39">
        <v>0</v>
      </c>
      <c r="H119" s="39">
        <v>0</v>
      </c>
      <c r="I119" s="39">
        <v>0</v>
      </c>
      <c r="J119" s="39">
        <v>0</v>
      </c>
      <c r="K119" s="39">
        <v>0</v>
      </c>
      <c r="L119" s="39">
        <v>1</v>
      </c>
      <c r="M119" s="39">
        <v>0.2</v>
      </c>
      <c r="N119" s="39">
        <v>0.8</v>
      </c>
      <c r="O119" s="39">
        <v>0</v>
      </c>
    </row>
    <row r="120" spans="1:16" x14ac:dyDescent="0.25">
      <c r="A120" s="2" t="s">
        <v>431</v>
      </c>
      <c r="B120" s="12">
        <v>4</v>
      </c>
      <c r="C120" s="13">
        <v>0.75</v>
      </c>
      <c r="D120" s="39">
        <v>0.5</v>
      </c>
      <c r="E120" s="39">
        <v>0.25</v>
      </c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0.25</v>
      </c>
      <c r="L120" s="39">
        <v>0.75</v>
      </c>
      <c r="M120" s="39">
        <v>0.5</v>
      </c>
      <c r="N120" s="39">
        <v>0.25</v>
      </c>
      <c r="O120" s="39">
        <v>0</v>
      </c>
    </row>
    <row r="121" spans="1:16" x14ac:dyDescent="0.25">
      <c r="A121" s="2" t="s">
        <v>433</v>
      </c>
      <c r="B121" s="12">
        <v>4</v>
      </c>
      <c r="C121" s="13">
        <v>0.75</v>
      </c>
      <c r="D121" s="39">
        <v>0.5</v>
      </c>
      <c r="E121" s="39">
        <v>0.25</v>
      </c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0.25</v>
      </c>
      <c r="L121" s="39">
        <v>0.5</v>
      </c>
      <c r="M121" s="39">
        <v>0.75</v>
      </c>
      <c r="N121" s="39">
        <v>0</v>
      </c>
      <c r="O121" s="39">
        <v>0.25</v>
      </c>
    </row>
    <row r="122" spans="1:16" x14ac:dyDescent="0.25">
      <c r="A122" s="2" t="s">
        <v>427</v>
      </c>
      <c r="B122" s="12">
        <v>3</v>
      </c>
      <c r="C122" s="13">
        <v>0.67</v>
      </c>
      <c r="D122" s="39">
        <v>0.67</v>
      </c>
      <c r="E122" s="39">
        <v>0</v>
      </c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</v>
      </c>
      <c r="L122" s="39">
        <v>0.33</v>
      </c>
      <c r="M122" s="39">
        <v>1</v>
      </c>
      <c r="N122" s="39">
        <v>0</v>
      </c>
      <c r="O122" s="39">
        <v>0.67</v>
      </c>
    </row>
    <row r="123" spans="1:16" x14ac:dyDescent="0.25">
      <c r="A123" s="2" t="s">
        <v>430</v>
      </c>
      <c r="B123" s="12">
        <v>4</v>
      </c>
      <c r="C123" s="13">
        <v>0.5</v>
      </c>
      <c r="D123" s="39">
        <v>0.5</v>
      </c>
      <c r="E123" s="39">
        <v>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0.5</v>
      </c>
      <c r="M123" s="39">
        <v>1</v>
      </c>
      <c r="N123" s="39">
        <v>0</v>
      </c>
      <c r="O123" s="39">
        <v>0.5</v>
      </c>
    </row>
    <row r="124" spans="1:16" x14ac:dyDescent="0.25">
      <c r="A124" s="2" t="s">
        <v>435</v>
      </c>
      <c r="B124" s="12">
        <v>4</v>
      </c>
      <c r="C124" s="13">
        <v>0.5</v>
      </c>
      <c r="D124" s="39">
        <v>0.5</v>
      </c>
      <c r="E124" s="39">
        <v>0</v>
      </c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39">
        <v>1</v>
      </c>
      <c r="M124" s="39">
        <v>0.5</v>
      </c>
      <c r="N124" s="39">
        <v>0.5</v>
      </c>
      <c r="O124" s="39">
        <v>0</v>
      </c>
    </row>
    <row r="125" spans="1:16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</row>
    <row r="126" spans="1:16" x14ac:dyDescent="0.25">
      <c r="A126" s="14" t="s">
        <v>40</v>
      </c>
      <c r="B126" s="57"/>
      <c r="C126" s="57"/>
      <c r="D126" s="15">
        <v>0.73399999999999999</v>
      </c>
      <c r="E126" s="15">
        <v>0.26600000000000001</v>
      </c>
      <c r="F126" s="15">
        <v>7.8E-2</v>
      </c>
      <c r="G126" s="15">
        <v>0</v>
      </c>
      <c r="H126" s="15">
        <v>0</v>
      </c>
      <c r="I126" s="15">
        <v>0</v>
      </c>
      <c r="J126" s="15">
        <v>0</v>
      </c>
      <c r="K126" s="15">
        <v>0.17199999999999999</v>
      </c>
      <c r="L126" s="15">
        <v>0.54700000000000004</v>
      </c>
      <c r="M126" s="15">
        <v>0.54700000000000004</v>
      </c>
      <c r="N126" s="15">
        <v>0.28100000000000003</v>
      </c>
      <c r="O126" s="15">
        <v>0.28100000000000003</v>
      </c>
    </row>
    <row r="127" spans="1:16" x14ac:dyDescent="0.25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</row>
    <row r="128" spans="1:16" ht="15" customHeight="1" x14ac:dyDescent="0.25">
      <c r="A128" s="61" t="s">
        <v>47</v>
      </c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</row>
    <row r="129" spans="1:16" ht="15" customHeight="1" x14ac:dyDescent="0.25">
      <c r="A129" s="62" t="s">
        <v>516</v>
      </c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</row>
  </sheetData>
  <mergeCells count="33">
    <mergeCell ref="A127:P127"/>
    <mergeCell ref="A128:P128"/>
    <mergeCell ref="A129:P129"/>
    <mergeCell ref="A85:P85"/>
    <mergeCell ref="A86:P86"/>
    <mergeCell ref="A106:P106"/>
    <mergeCell ref="A107:P107"/>
    <mergeCell ref="A125:M125"/>
    <mergeCell ref="B126:C126"/>
    <mergeCell ref="A1:P1"/>
    <mergeCell ref="A2:P2"/>
    <mergeCell ref="A60:P60"/>
    <mergeCell ref="A61:P61"/>
    <mergeCell ref="A62:P62"/>
    <mergeCell ref="A41:A42"/>
    <mergeCell ref="A58:M58"/>
    <mergeCell ref="B59:C59"/>
    <mergeCell ref="A3:A4"/>
    <mergeCell ref="A20:M20"/>
    <mergeCell ref="B21:C21"/>
    <mergeCell ref="A22:A23"/>
    <mergeCell ref="A39:M39"/>
    <mergeCell ref="B40:C40"/>
    <mergeCell ref="A63:P63"/>
    <mergeCell ref="A87:A88"/>
    <mergeCell ref="A104:M104"/>
    <mergeCell ref="B105:C105"/>
    <mergeCell ref="A108:A109"/>
    <mergeCell ref="A66:A67"/>
    <mergeCell ref="A83:M83"/>
    <mergeCell ref="B84:C84"/>
    <mergeCell ref="A64:P64"/>
    <mergeCell ref="A65:P65"/>
  </mergeCells>
  <conditionalFormatting sqref="R4:U4">
    <cfRule type="notContainsText" dxfId="47" priority="12" operator="notContains" text="no">
      <formula>ISERROR(SEARCH("no",R4))</formula>
    </cfRule>
  </conditionalFormatting>
  <conditionalFormatting sqref="R4:U4">
    <cfRule type="containsText" dxfId="46" priority="11" operator="containsText" text="no">
      <formula>NOT(ISERROR(SEARCH("no",R4)))</formula>
    </cfRule>
  </conditionalFormatting>
  <conditionalFormatting sqref="R23:U23">
    <cfRule type="notContainsText" dxfId="45" priority="10" operator="notContains" text="no">
      <formula>ISERROR(SEARCH("no",R23))</formula>
    </cfRule>
  </conditionalFormatting>
  <conditionalFormatting sqref="R23:U23">
    <cfRule type="containsText" dxfId="44" priority="9" operator="containsText" text="no">
      <formula>NOT(ISERROR(SEARCH("no",R23)))</formula>
    </cfRule>
  </conditionalFormatting>
  <conditionalFormatting sqref="R42:U42">
    <cfRule type="notContainsText" dxfId="43" priority="8" operator="notContains" text="no">
      <formula>ISERROR(SEARCH("no",R42))</formula>
    </cfRule>
  </conditionalFormatting>
  <conditionalFormatting sqref="R42:U42">
    <cfRule type="containsText" dxfId="42" priority="7" operator="containsText" text="no">
      <formula>NOT(ISERROR(SEARCH("no",R42)))</formula>
    </cfRule>
  </conditionalFormatting>
  <conditionalFormatting sqref="R43:U57">
    <cfRule type="containsText" dxfId="41" priority="1" operator="containsText" text="no">
      <formula>NOT(ISERROR(SEARCH("no",R43)))</formula>
    </cfRule>
    <cfRule type="notContainsText" dxfId="40" priority="2" operator="notContains" text="no">
      <formula>ISERROR(SEARCH("no",R43))</formula>
    </cfRule>
  </conditionalFormatting>
  <conditionalFormatting sqref="R5:U19">
    <cfRule type="containsText" dxfId="39" priority="5" operator="containsText" text="no">
      <formula>NOT(ISERROR(SEARCH("no",R5)))</formula>
    </cfRule>
    <cfRule type="notContainsText" dxfId="38" priority="6" operator="notContains" text="no">
      <formula>ISERROR(SEARCH("no",R5))</formula>
    </cfRule>
  </conditionalFormatting>
  <conditionalFormatting sqref="R24:U38">
    <cfRule type="containsText" dxfId="37" priority="3" operator="containsText" text="no">
      <formula>NOT(ISERROR(SEARCH("no",R24)))</formula>
    </cfRule>
    <cfRule type="notContainsText" dxfId="36" priority="4" operator="notContains" text="no">
      <formula>ISERROR(SEARCH("no",R24))</formula>
    </cfRule>
  </conditionalFormatting>
  <hyperlinks>
    <hyperlink ref="B4" r:id="rId1" display="https://www.soccerstats.com/team.asp?league=russia&amp;stats=15-ural" xr:uid="{E4EF9402-47FF-421A-9EBB-9EC37F3A1F99}"/>
    <hyperlink ref="A5" r:id="rId2" display="https://www.soccerstats.com/team.asp?league=russia&amp;stats=5-rostov" xr:uid="{41B930FF-0A44-41E2-A1FF-3EAA3D33C839}"/>
    <hyperlink ref="A6" r:id="rId3" display="https://www.soccerstats.com/team.asp?league=russia&amp;stats=6-orenburg" xr:uid="{72AE1606-D53E-4B1F-8EA6-1DB94F51100C}"/>
    <hyperlink ref="A7" r:id="rId4" display="https://www.soccerstats.com/team.asp?league=russia&amp;stats=10-fc-krasnodar" xr:uid="{A6D5DAFA-B6A4-4E14-92B0-052FCAE43794}"/>
    <hyperlink ref="A8" r:id="rId5" display="https://www.soccerstats.com/team.asp?league=russia&amp;stats=11-arsenal-tula" xr:uid="{8DF02363-27DB-4756-96D6-84E3D679ED9B}"/>
    <hyperlink ref="A9" r:id="rId6" display="https://www.soccerstats.com/team.asp?league=russia&amp;stats=13-krylya-sovetov" xr:uid="{4102DEBC-1C4D-48A8-B3F8-4FF9D985C4E1}"/>
    <hyperlink ref="A10" r:id="rId7" display="https://www.soccerstats.com/team.asp?league=russia&amp;stats=7-lokomotiv-m." xr:uid="{F6C8669C-F275-474D-AE9C-002010FA45A8}"/>
    <hyperlink ref="A11" r:id="rId8" display="https://www.soccerstats.com/team.asp?league=russia&amp;stats=16-ufa" xr:uid="{EC5D0A7E-2398-498F-A803-85B1959C1DFA}"/>
    <hyperlink ref="A12" r:id="rId9" display="https://www.soccerstats.com/team.asp?league=russia&amp;stats=2-fc-tambov" xr:uid="{A1C0AFC7-E31A-4B37-9CE6-8130B04CD448}"/>
    <hyperlink ref="A13" r:id="rId10" display="https://www.soccerstats.com/team.asp?league=russia&amp;stats=3-spartak-moscow" xr:uid="{3E2098F0-7409-4724-AFD4-EE66551B8722}"/>
    <hyperlink ref="A14" r:id="rId11" display="https://www.soccerstats.com/team.asp?league=russia&amp;stats=9-akhmat-grozny" xr:uid="{54D3D401-F14A-4496-9409-9AAA52A3F675}"/>
    <hyperlink ref="A15" r:id="rId12" display="https://www.soccerstats.com/team.asp?league=russia&amp;stats=14-cska-moscow" xr:uid="{99B96AE6-ACE5-4A36-B8E2-F633E1DF0130}"/>
    <hyperlink ref="A16" r:id="rId13" display="https://www.soccerstats.com/team.asp?league=russia&amp;stats=4-pfc-sochi" xr:uid="{78D0C0ED-C191-47D8-AF2D-7E3CECFC4586}"/>
    <hyperlink ref="A17" r:id="rId14" display="https://www.soccerstats.com/team.asp?league=russia&amp;stats=8-rubin-kazan" xr:uid="{2EA970BF-D749-437C-90D7-3180107F27B8}"/>
    <hyperlink ref="A18" r:id="rId15" display="https://www.soccerstats.com/team.asp?league=russia&amp;stats=1-zenit" xr:uid="{C6A19A72-FD9E-4C32-9750-7A0681764728}"/>
    <hyperlink ref="A19" r:id="rId16" display="https://www.soccerstats.com/team.asp?league=russia&amp;stats=12-dinamo-moscow" xr:uid="{0D329336-B9DE-4438-851D-1378F1177E58}"/>
    <hyperlink ref="B23" r:id="rId17" display="https://www.soccerstats.com/team.asp?league=russia&amp;stats=15-ural" xr:uid="{B43CC03F-5527-4E2E-BE7D-F47A7149FE93}"/>
    <hyperlink ref="A24" r:id="rId18" display="https://www.soccerstats.com/team.asp?league=russia&amp;stats=7-lokomotiv-m." xr:uid="{0AD05B61-6849-4567-9C9A-98FFB6E89B5C}"/>
    <hyperlink ref="A25" r:id="rId19" display="https://www.soccerstats.com/team.asp?league=russia&amp;stats=11-arsenal-tula" xr:uid="{39DDFDD7-9095-4C26-A2FC-AC4A0E5EEBD9}"/>
    <hyperlink ref="A26" r:id="rId20" display="https://www.soccerstats.com/team.asp?league=russia&amp;stats=16-ufa" xr:uid="{0F510F2A-2CC3-4028-B9A2-0F1199BC2E99}"/>
    <hyperlink ref="A27" r:id="rId21" display="https://www.soccerstats.com/team.asp?league=russia&amp;stats=5-rostov" xr:uid="{71728B54-EC70-4C15-9F2D-4AD92ABCF9B0}"/>
    <hyperlink ref="A28" r:id="rId22" display="https://www.soccerstats.com/team.asp?league=russia&amp;stats=6-orenburg" xr:uid="{BAD4D60D-46E9-453E-8DB7-E4B0C694D8CE}"/>
    <hyperlink ref="A29" r:id="rId23" display="https://www.soccerstats.com/team.asp?league=russia&amp;stats=13-krylya-sovetov" xr:uid="{DCD8C544-C4F1-466D-8EBF-AA5ECEC85D31}"/>
    <hyperlink ref="A30" r:id="rId24" display="https://www.soccerstats.com/team.asp?league=russia&amp;stats=9-akhmat-grozny" xr:uid="{75ED81D0-B9F1-4BA5-B64D-9DECD63DDAE0}"/>
    <hyperlink ref="A31" r:id="rId25" display="https://www.soccerstats.com/team.asp?league=russia&amp;stats=12-dinamo-moscow" xr:uid="{6FDDEAAE-4003-4BEA-A5F5-577C636226C3}"/>
    <hyperlink ref="A32" r:id="rId26" display="https://www.soccerstats.com/team.asp?league=russia&amp;stats=10-fc-krasnodar" xr:uid="{90DE6253-FAB6-4E4B-8B94-EFAE0E0CE455}"/>
    <hyperlink ref="A33" r:id="rId27" display="https://www.soccerstats.com/team.asp?league=russia&amp;stats=14-cska-moscow" xr:uid="{40811B88-AA96-4659-9EBF-61148C56B0D8}"/>
    <hyperlink ref="A34" r:id="rId28" display="https://www.soccerstats.com/team.asp?league=russia&amp;stats=2-fc-tambov" xr:uid="{78B5C48B-B1DA-4E12-A28A-5BDF78DD6D5F}"/>
    <hyperlink ref="A35" r:id="rId29" display="https://www.soccerstats.com/team.asp?league=russia&amp;stats=1-zenit" xr:uid="{AA464B42-D170-481F-8460-404AB187A985}"/>
    <hyperlink ref="A36" r:id="rId30" display="https://www.soccerstats.com/team.asp?league=russia&amp;stats=8-rubin-kazan" xr:uid="{CC876A97-D13B-4C04-AC51-65FE939F951D}"/>
    <hyperlink ref="A37" r:id="rId31" display="https://www.soccerstats.com/team.asp?league=russia&amp;stats=3-spartak-moscow" xr:uid="{AF31D03F-4F57-41D9-8FE9-C2776D4BAF61}"/>
    <hyperlink ref="A38" r:id="rId32" display="https://www.soccerstats.com/team.asp?league=russia&amp;stats=4-pfc-sochi" xr:uid="{1D5694B4-6AB5-4D06-937F-EDA4E35DC53C}"/>
    <hyperlink ref="B42" r:id="rId33" display="https://www.soccerstats.com/team.asp?league=russia&amp;stats=5-rostov" xr:uid="{1440434C-A03B-4194-8ABC-1A8C10C62D19}"/>
    <hyperlink ref="A43" r:id="rId34" display="https://www.soccerstats.com/team.asp?league=russia&amp;stats=3-spartak-moscow" xr:uid="{07EDA575-DA1B-4ADF-B736-E0ACF3BB66EB}"/>
    <hyperlink ref="A44" r:id="rId35" display="https://www.soccerstats.com/team.asp?league=russia&amp;stats=10-fc-krasnodar" xr:uid="{4FC5B3FD-4EC2-4700-82C4-2F9F3CDCB62C}"/>
    <hyperlink ref="A45" r:id="rId36" display="https://www.soccerstats.com/team.asp?league=russia&amp;stats=2-fc-tambov" xr:uid="{0FDD2B1A-BC16-437D-81A8-88E01C917356}"/>
    <hyperlink ref="A46" r:id="rId37" display="https://www.soccerstats.com/team.asp?league=russia&amp;stats=6-orenburg" xr:uid="{EAD4F2BF-A801-47B7-A254-9A918648F234}"/>
    <hyperlink ref="A47" r:id="rId38" display="https://www.soccerstats.com/team.asp?league=russia&amp;stats=15-ural" xr:uid="{C67FD484-E05C-4FAE-96E9-E3F57C58C59A}"/>
    <hyperlink ref="A48" r:id="rId39" display="https://www.soccerstats.com/team.asp?league=russia&amp;stats=13-krylya-sovetov" xr:uid="{C5448688-813B-4DE7-9FCC-12777B9838A2}"/>
    <hyperlink ref="A49" r:id="rId40" display="https://www.soccerstats.com/team.asp?league=russia&amp;stats=11-arsenal-tula" xr:uid="{5766CA05-1C47-4507-98B3-91110502C1F9}"/>
    <hyperlink ref="A50" r:id="rId41" display="https://www.soccerstats.com/team.asp?league=russia&amp;stats=14-cska-moscow" xr:uid="{E0EFA3A4-07E0-4ED4-8589-041B063FD8B4}"/>
    <hyperlink ref="A51" r:id="rId42" display="https://www.soccerstats.com/team.asp?league=russia&amp;stats=7-lokomotiv-m." xr:uid="{1E642D46-A987-4330-9DFD-75E637EA364D}"/>
    <hyperlink ref="A52" r:id="rId43" display="https://www.soccerstats.com/team.asp?league=russia&amp;stats=4-pfc-sochi" xr:uid="{C8056D68-F474-4D67-8201-3289D3DFDD5B}"/>
    <hyperlink ref="A53" r:id="rId44" display="https://www.soccerstats.com/team.asp?league=russia&amp;stats=16-ufa" xr:uid="{572C62BA-FE0D-48E0-9C7D-38F88F7E3DCF}"/>
    <hyperlink ref="A54" r:id="rId45" display="https://www.soccerstats.com/team.asp?league=russia&amp;stats=9-akhmat-grozny" xr:uid="{92303BA0-2D0F-4001-83D5-F43ECEAC82DA}"/>
    <hyperlink ref="A55" r:id="rId46" display="https://www.soccerstats.com/team.asp?league=russia&amp;stats=8-rubin-kazan" xr:uid="{4E544D9F-C354-4395-A093-4FA50F112FC3}"/>
    <hyperlink ref="A56" r:id="rId47" display="https://www.soccerstats.com/team.asp?league=russia&amp;stats=1-zenit" xr:uid="{7959B58C-5814-4F4D-9BF8-64FC41ADD232}"/>
    <hyperlink ref="A57" r:id="rId48" display="https://www.soccerstats.com/team.asp?league=russia&amp;stats=12-dinamo-moscow" xr:uid="{49D8230F-6E20-497F-BE34-3C761FFAA3CB}"/>
    <hyperlink ref="B67" r:id="rId49" display="https://www.soccerstats.com/team.asp?league=russia&amp;stats=15-ural" xr:uid="{4750036D-5B49-4656-AB29-0AE9EB9A7D83}"/>
    <hyperlink ref="A68" r:id="rId50" display="https://www.soccerstats.com/team.asp?league=russia&amp;stats=10-fc-krasnodar" xr:uid="{2E619F07-43D5-424E-85FF-BA8C1733B1A5}"/>
    <hyperlink ref="A69" r:id="rId51" display="https://www.soccerstats.com/team.asp?league=russia&amp;stats=7-lokomotiv-m." xr:uid="{4F3214C0-FE41-48AE-8EA3-94FF477DD242}"/>
    <hyperlink ref="A70" r:id="rId52" display="https://www.soccerstats.com/team.asp?league=russia&amp;stats=5-rostov" xr:uid="{222A57E9-4059-48F2-A849-965804736EFC}"/>
    <hyperlink ref="A71" r:id="rId53" display="https://www.soccerstats.com/team.asp?league=russia&amp;stats=11-arsenal-tula" xr:uid="{C86806B1-EA7C-4B97-B39B-402F902D6C3C}"/>
    <hyperlink ref="A72" r:id="rId54" display="https://www.soccerstats.com/team.asp?league=russia&amp;stats=13-krylya-sovetov" xr:uid="{726A4FD1-6E09-4BF0-B81F-96508D58DC2F}"/>
    <hyperlink ref="A73" r:id="rId55" display="https://www.soccerstats.com/team.asp?league=russia&amp;stats=2-fc-tambov" xr:uid="{8079A913-6F1E-4A93-B1DC-34938CE28540}"/>
    <hyperlink ref="A74" r:id="rId56" display="https://www.soccerstats.com/team.asp?league=russia&amp;stats=6-orenburg" xr:uid="{7E196CA5-D055-4C5E-A5AA-C2D53482B650}"/>
    <hyperlink ref="A75" r:id="rId57" display="https://www.soccerstats.com/team.asp?league=russia&amp;stats=16-ufa" xr:uid="{4B571B9D-093F-46E9-8BD0-95305397455C}"/>
    <hyperlink ref="A76" r:id="rId58" display="https://www.soccerstats.com/team.asp?league=russia&amp;stats=14-cska-moscow" xr:uid="{D08F7615-DF42-4C08-9AD8-807F96F2970D}"/>
    <hyperlink ref="A77" r:id="rId59" display="https://www.soccerstats.com/team.asp?league=russia&amp;stats=12-dinamo-moscow" xr:uid="{482930FF-AAE1-4529-9F51-4E628FFAC305}"/>
    <hyperlink ref="A78" r:id="rId60" display="https://www.soccerstats.com/team.asp?league=russia&amp;stats=3-spartak-moscow" xr:uid="{A59CF386-A118-436F-9324-189F2948268E}"/>
    <hyperlink ref="A79" r:id="rId61" display="https://www.soccerstats.com/team.asp?league=russia&amp;stats=9-akhmat-grozny" xr:uid="{94D5990D-97A9-4B66-87A7-32DB606B1545}"/>
    <hyperlink ref="A80" r:id="rId62" display="https://www.soccerstats.com/team.asp?league=russia&amp;stats=4-pfc-sochi" xr:uid="{02769B80-B303-4E06-9586-920FB7078AB3}"/>
    <hyperlink ref="A81" r:id="rId63" display="https://www.soccerstats.com/team.asp?league=russia&amp;stats=8-rubin-kazan" xr:uid="{60848738-D31B-41AF-8B7A-4BF33AD800ED}"/>
    <hyperlink ref="A82" r:id="rId64" display="https://www.soccerstats.com/team.asp?league=russia&amp;stats=1-zenit" xr:uid="{82181F26-02D6-4E83-9324-FEFBD2D6566B}"/>
    <hyperlink ref="B88" r:id="rId65" display="https://www.soccerstats.com/team.asp?league=russia&amp;stats=5-rostov" xr:uid="{6176FBC1-009D-402A-A1BE-DE97743424CB}"/>
    <hyperlink ref="A89" r:id="rId66" display="https://www.soccerstats.com/team.asp?league=russia&amp;stats=10-fc-krasnodar" xr:uid="{9FB79778-3CDC-42DA-8928-11F099FA67B8}"/>
    <hyperlink ref="A90" r:id="rId67" display="https://www.soccerstats.com/team.asp?league=russia&amp;stats=7-lokomotiv-m." xr:uid="{02EAA586-AD54-45F2-AB45-7BD4155A7533}"/>
    <hyperlink ref="A91" r:id="rId68" display="https://www.soccerstats.com/team.asp?league=russia&amp;stats=15-ural" xr:uid="{53DC03B6-4542-4468-96D5-C469C37A8273}"/>
    <hyperlink ref="A92" r:id="rId69" display="https://www.soccerstats.com/team.asp?league=russia&amp;stats=16-ufa" xr:uid="{A69CB9D0-67C1-444A-AA81-F7ED394FA2DE}"/>
    <hyperlink ref="A93" r:id="rId70" display="https://www.soccerstats.com/team.asp?league=russia&amp;stats=14-cska-moscow" xr:uid="{4AE0479A-F5D2-4CCE-AB64-4B8425AC1C1C}"/>
    <hyperlink ref="A94" r:id="rId71" display="https://www.soccerstats.com/team.asp?league=russia&amp;stats=12-dinamo-moscow" xr:uid="{6426076E-7275-4AC6-9C1D-D77FB3618F02}"/>
    <hyperlink ref="A95" r:id="rId72" display="https://www.soccerstats.com/team.asp?league=russia&amp;stats=11-arsenal-tula" xr:uid="{3E50B1FE-050F-49D7-AAA6-75D2AD4AA8CC}"/>
    <hyperlink ref="A96" r:id="rId73" display="https://www.soccerstats.com/team.asp?league=russia&amp;stats=9-akhmat-grozny" xr:uid="{17CAF0E0-63A3-4D46-A4EA-89DCCFE6A894}"/>
    <hyperlink ref="A97" r:id="rId74" display="https://www.soccerstats.com/team.asp?league=russia&amp;stats=2-fc-tambov" xr:uid="{D837BBCB-476E-4CA2-A49B-5076148CB273}"/>
    <hyperlink ref="A98" r:id="rId75" display="https://www.soccerstats.com/team.asp?league=russia&amp;stats=13-krylya-sovetov" xr:uid="{E6A0692B-442C-4D29-9B82-B40504017D94}"/>
    <hyperlink ref="A99" r:id="rId76" display="https://www.soccerstats.com/team.asp?league=russia&amp;stats=6-orenburg" xr:uid="{DFFC4C27-A32F-42CF-9FA2-4D96275D5EEC}"/>
    <hyperlink ref="A100" r:id="rId77" display="https://www.soccerstats.com/team.asp?league=russia&amp;stats=4-pfc-sochi" xr:uid="{2957D888-96F2-47CF-8135-FDB4B33AFFD4}"/>
    <hyperlink ref="A101" r:id="rId78" display="https://www.soccerstats.com/team.asp?league=russia&amp;stats=8-rubin-kazan" xr:uid="{998F6DCC-B6A7-4193-ACA8-5AE147577893}"/>
    <hyperlink ref="A102" r:id="rId79" display="https://www.soccerstats.com/team.asp?league=russia&amp;stats=3-spartak-moscow" xr:uid="{7712B5EB-2FF0-496E-B17A-3E213E387054}"/>
    <hyperlink ref="A103" r:id="rId80" display="https://www.soccerstats.com/team.asp?league=russia&amp;stats=1-zenit" xr:uid="{8CDFD042-F27E-4E90-8401-D2D04A22B46A}"/>
    <hyperlink ref="B109" r:id="rId81" display="https://www.soccerstats.com/team.asp?league=russia&amp;stats=15-ural" xr:uid="{95DF3395-BA9C-4A70-AA1A-DBB50796AC9C}"/>
    <hyperlink ref="A110" r:id="rId82" display="https://www.soccerstats.com/team.asp?league=russia&amp;stats=13-krylya-sovetov" xr:uid="{93B0DCDF-8298-45A6-8D1D-613F7F0AC5FC}"/>
    <hyperlink ref="A111" r:id="rId83" display="https://www.soccerstats.com/team.asp?league=russia&amp;stats=7-lokomotiv-m." xr:uid="{0DBDE16C-1087-4E80-9773-944F07593FBA}"/>
    <hyperlink ref="A112" r:id="rId84" display="https://www.soccerstats.com/team.asp?league=russia&amp;stats=3-spartak-moscow" xr:uid="{7B1CAA31-7BE9-463A-A6AF-0DAD970C9699}"/>
    <hyperlink ref="A113" r:id="rId85" display="https://www.soccerstats.com/team.asp?league=russia&amp;stats=10-fc-krasnodar" xr:uid="{CFF495BB-BFAB-447B-9182-69A4E9B113AB}"/>
    <hyperlink ref="A114" r:id="rId86" display="https://www.soccerstats.com/team.asp?league=russia&amp;stats=6-orenburg" xr:uid="{5758919B-93FD-42B0-AF88-150D4A1B5E0E}"/>
    <hyperlink ref="A115" r:id="rId87" display="https://www.soccerstats.com/team.asp?league=russia&amp;stats=11-arsenal-tula" xr:uid="{5A448D40-48B0-47C2-8F05-D2F12B83BEC4}"/>
    <hyperlink ref="A116" r:id="rId88" display="https://www.soccerstats.com/team.asp?league=russia&amp;stats=2-fc-tambov" xr:uid="{343EFA8B-3CA3-48F4-8D88-E6E84C6E7D77}"/>
    <hyperlink ref="A117" r:id="rId89" display="https://www.soccerstats.com/team.asp?league=russia&amp;stats=5-rostov" xr:uid="{28786060-87C3-4F9F-85FF-2B1203A8A564}"/>
    <hyperlink ref="A118" r:id="rId90" display="https://www.soccerstats.com/team.asp?league=russia&amp;stats=4-pfc-sochi" xr:uid="{DCF23EE8-2CEE-4992-A99A-7623320028A5}"/>
    <hyperlink ref="A119" r:id="rId91" display="https://www.soccerstats.com/team.asp?league=russia&amp;stats=1-zenit" xr:uid="{A0F4CE9B-7927-4B22-829E-A893124F343D}"/>
    <hyperlink ref="A120" r:id="rId92" display="https://www.soccerstats.com/team.asp?league=russia&amp;stats=14-cska-moscow" xr:uid="{6C2CCC0F-E574-4655-A3A4-8EAB624E8B5A}"/>
    <hyperlink ref="A121" r:id="rId93" display="https://www.soccerstats.com/team.asp?league=russia&amp;stats=8-rubin-kazan" xr:uid="{58C5C523-4EC6-433F-8313-091DA3C4B298}"/>
    <hyperlink ref="A122" r:id="rId94" display="https://www.soccerstats.com/team.asp?league=russia&amp;stats=16-ufa" xr:uid="{BC28A71D-CD98-4838-8540-72C9FE5A61EF}"/>
    <hyperlink ref="A123" r:id="rId95" display="https://www.soccerstats.com/team.asp?league=russia&amp;stats=9-akhmat-grozny" xr:uid="{AF85099F-F9AE-4208-AAAD-86C212DB8A2F}"/>
    <hyperlink ref="A124" r:id="rId96" display="https://www.soccerstats.com/team.asp?league=russia&amp;stats=12-dinamo-moscow" xr:uid="{1DDD0E6C-2639-481D-8074-070A6A946EC7}"/>
    <hyperlink ref="A129" r:id="rId97" display="https://www.soccerstats.com/table.asp?league=russia&amp;tid=e" xr:uid="{EF3F352B-B68D-49E9-B87C-DE93337755B6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8A31F-12E7-480F-A897-EF994B112026}">
  <sheetPr codeName="Feuil42"/>
  <dimension ref="A1:K21"/>
  <sheetViews>
    <sheetView tabSelected="1" workbookViewId="0">
      <selection activeCell="L14" sqref="L14"/>
    </sheetView>
  </sheetViews>
  <sheetFormatPr baseColWidth="10" defaultRowHeight="15" x14ac:dyDescent="0.25"/>
  <cols>
    <col min="1" max="1" width="6.85546875" customWidth="1"/>
    <col min="2" max="2" width="8.42578125" customWidth="1"/>
    <col min="3" max="3" width="9.7109375" customWidth="1"/>
    <col min="4" max="4" width="24.28515625" customWidth="1"/>
    <col min="5" max="5" width="21" customWidth="1"/>
    <col min="6" max="6" width="8.42578125" customWidth="1"/>
    <col min="7" max="7" width="11" customWidth="1"/>
    <col min="8" max="8" width="7.28515625" customWidth="1"/>
    <col min="9" max="9" width="10.28515625" customWidth="1"/>
    <col min="10" max="10" width="10.7109375" customWidth="1"/>
    <col min="11" max="11" width="9.42578125" customWidth="1"/>
  </cols>
  <sheetData>
    <row r="1" spans="1:11" ht="15" customHeight="1" x14ac:dyDescent="0.25">
      <c r="A1" s="54" t="s">
        <v>483</v>
      </c>
      <c r="B1" s="54"/>
      <c r="C1" s="54"/>
      <c r="D1" s="54" t="s">
        <v>484</v>
      </c>
      <c r="E1" s="54"/>
      <c r="F1" s="54"/>
      <c r="G1" s="19" t="s">
        <v>485</v>
      </c>
      <c r="H1" s="40" t="s">
        <v>486</v>
      </c>
      <c r="I1" s="40" t="s">
        <v>487</v>
      </c>
      <c r="J1" s="20" t="s">
        <v>488</v>
      </c>
      <c r="K1" s="37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21" t="s">
        <v>526</v>
      </c>
      <c r="B4" s="52">
        <v>0.54166666666666663</v>
      </c>
      <c r="C4" s="22" t="s">
        <v>490</v>
      </c>
      <c r="D4" s="38" t="s">
        <v>707</v>
      </c>
      <c r="E4" s="1"/>
      <c r="F4" s="23">
        <v>0.5</v>
      </c>
      <c r="G4" s="41"/>
      <c r="H4" s="12">
        <v>3</v>
      </c>
      <c r="I4" s="39">
        <v>0.5</v>
      </c>
      <c r="J4" s="1"/>
      <c r="K4" s="50" t="s">
        <v>482</v>
      </c>
    </row>
    <row r="5" spans="1:11" x14ac:dyDescent="0.25">
      <c r="A5" s="21">
        <v>14</v>
      </c>
      <c r="B5" s="52"/>
      <c r="C5" s="22" t="s">
        <v>492</v>
      </c>
      <c r="D5" s="38" t="s">
        <v>708</v>
      </c>
      <c r="E5" s="1"/>
      <c r="F5" s="23">
        <v>1</v>
      </c>
      <c r="G5" s="41"/>
      <c r="H5" s="12">
        <v>4.5</v>
      </c>
      <c r="I5" s="39">
        <v>0.5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21" t="s">
        <v>526</v>
      </c>
      <c r="B7" s="52">
        <v>0.66666666666666663</v>
      </c>
      <c r="C7" s="22" t="s">
        <v>490</v>
      </c>
      <c r="D7" s="38" t="s">
        <v>709</v>
      </c>
      <c r="E7" s="1"/>
      <c r="F7" s="23">
        <v>1</v>
      </c>
      <c r="G7" s="41"/>
      <c r="H7" s="12">
        <v>4</v>
      </c>
      <c r="I7" s="17">
        <v>1</v>
      </c>
      <c r="J7" s="1"/>
      <c r="K7" s="50" t="s">
        <v>482</v>
      </c>
    </row>
    <row r="8" spans="1:11" x14ac:dyDescent="0.25">
      <c r="A8" s="21">
        <v>14</v>
      </c>
      <c r="B8" s="52"/>
      <c r="C8" s="22" t="s">
        <v>492</v>
      </c>
      <c r="D8" s="38" t="s">
        <v>710</v>
      </c>
      <c r="E8" s="1"/>
      <c r="F8" s="23">
        <v>0.17</v>
      </c>
      <c r="G8" s="41"/>
      <c r="H8" s="12">
        <v>5.5</v>
      </c>
      <c r="I8" s="17">
        <v>1</v>
      </c>
      <c r="J8" s="1"/>
      <c r="K8" s="50"/>
    </row>
    <row r="9" spans="1:11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</row>
    <row r="10" spans="1:11" x14ac:dyDescent="0.25">
      <c r="A10" s="21" t="s">
        <v>526</v>
      </c>
      <c r="B10" s="52">
        <v>0.66666666666666663</v>
      </c>
      <c r="C10" s="22" t="s">
        <v>490</v>
      </c>
      <c r="D10" s="38" t="s">
        <v>711</v>
      </c>
      <c r="E10" s="1"/>
      <c r="F10" s="23">
        <v>0.33</v>
      </c>
      <c r="G10" s="41"/>
      <c r="H10" s="16">
        <v>2</v>
      </c>
      <c r="I10" s="39">
        <v>0.5</v>
      </c>
      <c r="J10" s="1"/>
      <c r="K10" s="50" t="s">
        <v>482</v>
      </c>
    </row>
    <row r="11" spans="1:11" x14ac:dyDescent="0.25">
      <c r="A11" s="21">
        <v>14</v>
      </c>
      <c r="B11" s="52"/>
      <c r="C11" s="22" t="s">
        <v>492</v>
      </c>
      <c r="D11" s="38" t="s">
        <v>712</v>
      </c>
      <c r="E11" s="1"/>
      <c r="F11" s="23">
        <v>0.67</v>
      </c>
      <c r="G11" s="41"/>
      <c r="H11" s="16">
        <v>2</v>
      </c>
      <c r="I11" s="39">
        <v>0.5</v>
      </c>
      <c r="J11" s="1"/>
      <c r="K11" s="50"/>
    </row>
    <row r="12" spans="1:11" x14ac:dyDescent="0.25">
      <c r="A12" s="53"/>
      <c r="B12" s="53"/>
      <c r="C12" s="53"/>
      <c r="D12" s="53"/>
      <c r="E12" s="53"/>
      <c r="F12" s="53"/>
      <c r="G12" s="53"/>
      <c r="H12" s="53"/>
      <c r="I12" s="53"/>
      <c r="J12" s="53"/>
    </row>
    <row r="13" spans="1:11" x14ac:dyDescent="0.25">
      <c r="A13" s="21" t="s">
        <v>526</v>
      </c>
      <c r="B13" s="52">
        <v>0.66666666666666663</v>
      </c>
      <c r="C13" s="22" t="s">
        <v>490</v>
      </c>
      <c r="D13" s="38" t="s">
        <v>713</v>
      </c>
      <c r="E13" s="1"/>
      <c r="F13" s="23">
        <v>0.17</v>
      </c>
      <c r="G13" s="41"/>
      <c r="H13" s="16">
        <v>1.5</v>
      </c>
      <c r="I13" s="39">
        <v>0.5</v>
      </c>
      <c r="J13" s="1"/>
      <c r="K13" s="50" t="s">
        <v>482</v>
      </c>
    </row>
    <row r="14" spans="1:11" x14ac:dyDescent="0.25">
      <c r="A14" s="21">
        <v>14</v>
      </c>
      <c r="B14" s="52"/>
      <c r="C14" s="22" t="s">
        <v>492</v>
      </c>
      <c r="D14" s="38" t="s">
        <v>714</v>
      </c>
      <c r="E14" s="1"/>
      <c r="F14" s="23">
        <v>0</v>
      </c>
      <c r="G14" s="41"/>
      <c r="H14" s="12">
        <v>5</v>
      </c>
      <c r="I14" s="17">
        <v>1</v>
      </c>
      <c r="J14" s="1"/>
      <c r="K14" s="50"/>
    </row>
    <row r="15" spans="1:1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x14ac:dyDescent="0.25">
      <c r="A16" s="21" t="s">
        <v>526</v>
      </c>
      <c r="B16" s="52">
        <v>0.66666666666666663</v>
      </c>
      <c r="C16" s="22" t="s">
        <v>490</v>
      </c>
      <c r="D16" s="38" t="s">
        <v>715</v>
      </c>
      <c r="E16" s="1"/>
      <c r="F16" s="23">
        <v>0.5</v>
      </c>
      <c r="G16" s="41"/>
      <c r="H16" s="12">
        <v>4.5</v>
      </c>
      <c r="I16" s="39">
        <v>0.5</v>
      </c>
      <c r="J16" s="1"/>
      <c r="K16" s="50" t="s">
        <v>482</v>
      </c>
    </row>
    <row r="17" spans="1:11" x14ac:dyDescent="0.25">
      <c r="A17" s="21">
        <v>14</v>
      </c>
      <c r="B17" s="52"/>
      <c r="C17" s="22" t="s">
        <v>492</v>
      </c>
      <c r="D17" s="38" t="s">
        <v>716</v>
      </c>
      <c r="E17" s="1"/>
      <c r="F17" s="23">
        <v>0.67</v>
      </c>
      <c r="G17" s="41"/>
      <c r="H17" s="12">
        <v>4.5</v>
      </c>
      <c r="I17" s="17">
        <v>1</v>
      </c>
      <c r="J17" s="1"/>
      <c r="K17" s="50"/>
    </row>
    <row r="18" spans="1:11" x14ac:dyDescent="0.25">
      <c r="A18" s="53"/>
      <c r="B18" s="53"/>
      <c r="C18" s="53"/>
      <c r="D18" s="53"/>
      <c r="E18" s="53"/>
      <c r="F18" s="53"/>
      <c r="G18" s="53"/>
      <c r="H18" s="53"/>
      <c r="I18" s="53"/>
      <c r="J18" s="53"/>
    </row>
    <row r="19" spans="1:11" x14ac:dyDescent="0.25">
      <c r="A19" s="21" t="s">
        <v>526</v>
      </c>
      <c r="B19" s="52">
        <v>0.66666666666666663</v>
      </c>
      <c r="C19" s="22" t="s">
        <v>490</v>
      </c>
      <c r="D19" s="38" t="s">
        <v>717</v>
      </c>
      <c r="E19" s="1"/>
      <c r="F19" s="23">
        <v>0.5</v>
      </c>
      <c r="G19" s="41"/>
      <c r="H19" s="12">
        <v>4</v>
      </c>
      <c r="I19" s="17">
        <v>1</v>
      </c>
      <c r="J19" s="1"/>
      <c r="K19" s="50" t="s">
        <v>482</v>
      </c>
    </row>
    <row r="20" spans="1:11" x14ac:dyDescent="0.25">
      <c r="A20" s="21">
        <v>14</v>
      </c>
      <c r="B20" s="52"/>
      <c r="C20" s="22" t="s">
        <v>492</v>
      </c>
      <c r="D20" s="38" t="s">
        <v>718</v>
      </c>
      <c r="E20" s="1"/>
      <c r="F20" s="23">
        <v>0</v>
      </c>
      <c r="G20" s="41"/>
      <c r="H20" s="16">
        <v>2</v>
      </c>
      <c r="I20" s="39">
        <v>0.5</v>
      </c>
      <c r="J20" s="1"/>
      <c r="K20" s="50"/>
    </row>
    <row r="21" spans="1:11" ht="15" customHeight="1" x14ac:dyDescent="0.25">
      <c r="A21" s="51" t="s">
        <v>514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</row>
  </sheetData>
  <mergeCells count="22">
    <mergeCell ref="A18:J18"/>
    <mergeCell ref="B19:B20"/>
    <mergeCell ref="K19:K20"/>
    <mergeCell ref="A21:K21"/>
    <mergeCell ref="A12:J12"/>
    <mergeCell ref="B13:B14"/>
    <mergeCell ref="K13:K14"/>
    <mergeCell ref="A15:J15"/>
    <mergeCell ref="B16:B17"/>
    <mergeCell ref="K16:K17"/>
    <mergeCell ref="A6:J6"/>
    <mergeCell ref="B7:B8"/>
    <mergeCell ref="K7:K8"/>
    <mergeCell ref="A9:J9"/>
    <mergeCell ref="B10:B11"/>
    <mergeCell ref="K10:K11"/>
    <mergeCell ref="A1:C1"/>
    <mergeCell ref="D1:F1"/>
    <mergeCell ref="A2:J2"/>
    <mergeCell ref="A3:J3"/>
    <mergeCell ref="B4:B5"/>
    <mergeCell ref="K4:K5"/>
  </mergeCells>
  <hyperlinks>
    <hyperlink ref="K19" r:id="rId1" tooltip="Ross County vs St Mirren" display="https://www.soccerstats.com/pmatch.asp?league=scotland&amp;stats=30-9-6-2020-ross-county-st-mirren" xr:uid="{316ABB77-133D-453A-8FCF-67C075BB92BB}"/>
    <hyperlink ref="K16" r:id="rId2" tooltip="Rangers vs Livingston" display="https://www.soccerstats.com/pmatch.asp?league=scotland&amp;stats=29-12-7-2020-rangers-livingston" xr:uid="{863BF2F1-2B41-45D5-9513-98596577AAE9}"/>
    <hyperlink ref="K13" r:id="rId3" tooltip="Kilmarnock vs Hibernian" display="https://www.soccerstats.com/pmatch.asp?league=scotland&amp;stats=28-11-5-2020-kilmarnock-hibernian" xr:uid="{CF6177A6-EA7B-40F3-92BB-8E26CD474114}"/>
    <hyperlink ref="K10" r:id="rId4" tooltip="Hearts vs Motherwell" display="https://www.soccerstats.com/pmatch.asp?league=scotland&amp;stats=27-2-8-2020-hearts-motherwell" xr:uid="{2D7280CF-287A-4BB9-AB61-4F46B32DCA1F}"/>
    <hyperlink ref="K7" r:id="rId5" tooltip="Aberdeen vs St Johnstone" display="https://www.soccerstats.com/pmatch.asp?league=scotland&amp;stats=25-1-4-2020-aberdeen-st-johnstone" xr:uid="{24DDCF32-9FFC-4532-B32E-9417BB0256BC}"/>
    <hyperlink ref="K4" r:id="rId6" tooltip="Hamilton vs Celtic" display="https://www.soccerstats.com/pmatch.asp?league=scotland&amp;stats=26-10-3-2020-hamilton-celtic" xr:uid="{15AD34F0-F84E-475D-AE87-F3265900FCA8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38"/>
  <dimension ref="A1:U105"/>
  <sheetViews>
    <sheetView topLeftCell="A27" workbookViewId="0">
      <selection activeCell="R35" sqref="R35:U45"/>
    </sheetView>
  </sheetViews>
  <sheetFormatPr baseColWidth="10" defaultRowHeight="15" x14ac:dyDescent="0.25"/>
  <cols>
    <col min="1" max="1" width="18.28515625" bestFit="1" customWidth="1"/>
    <col min="2" max="2" width="12.7109375" bestFit="1" customWidth="1"/>
    <col min="3" max="3" width="5" bestFit="1" customWidth="1"/>
    <col min="4" max="6" width="6.140625" bestFit="1" customWidth="1"/>
    <col min="7" max="7" width="5.85546875" bestFit="1" customWidth="1"/>
    <col min="8" max="8" width="6.140625" bestFit="1" customWidth="1"/>
    <col min="9" max="10" width="5.85546875" bestFit="1" customWidth="1"/>
    <col min="11" max="15" width="6.140625" bestFit="1" customWidth="1"/>
    <col min="16" max="16" width="4.5703125" bestFit="1" customWidth="1"/>
  </cols>
  <sheetData>
    <row r="1" spans="1:21" ht="23.25" customHeight="1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56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3" t="s">
        <v>9</v>
      </c>
      <c r="J3" s="33" t="s">
        <v>10</v>
      </c>
      <c r="K3" s="33" t="s">
        <v>11</v>
      </c>
      <c r="L3" s="33" t="s">
        <v>12</v>
      </c>
      <c r="M3" s="33" t="s">
        <v>13</v>
      </c>
      <c r="N3" s="33" t="s">
        <v>14</v>
      </c>
      <c r="O3" s="33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56"/>
      <c r="B4" s="2" t="s">
        <v>436</v>
      </c>
      <c r="C4" s="12">
        <v>4</v>
      </c>
      <c r="D4" s="13">
        <v>5</v>
      </c>
      <c r="E4" s="39">
        <v>1</v>
      </c>
      <c r="F4" s="39">
        <v>1</v>
      </c>
      <c r="G4" s="39">
        <v>0.75</v>
      </c>
      <c r="H4" s="39">
        <v>0.75</v>
      </c>
      <c r="I4" s="39">
        <v>0.5</v>
      </c>
      <c r="J4" s="39">
        <v>0.5</v>
      </c>
      <c r="K4" s="39">
        <v>0.5</v>
      </c>
      <c r="L4" s="39">
        <v>0.5</v>
      </c>
      <c r="M4" s="39">
        <v>0.5</v>
      </c>
      <c r="N4" s="39">
        <v>0</v>
      </c>
      <c r="O4" s="39">
        <v>0.5</v>
      </c>
      <c r="P4" s="39">
        <v>0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</row>
    <row r="5" spans="1:21" x14ac:dyDescent="0.25">
      <c r="A5" s="2" t="s">
        <v>437</v>
      </c>
      <c r="B5" s="12">
        <v>4</v>
      </c>
      <c r="C5" s="13">
        <v>4</v>
      </c>
      <c r="D5" s="39">
        <v>1</v>
      </c>
      <c r="E5" s="39">
        <v>0.75</v>
      </c>
      <c r="F5" s="39">
        <v>0.75</v>
      </c>
      <c r="G5" s="39">
        <v>0.75</v>
      </c>
      <c r="H5" s="39">
        <v>0.25</v>
      </c>
      <c r="I5" s="39">
        <v>0.25</v>
      </c>
      <c r="J5" s="39">
        <v>0.25</v>
      </c>
      <c r="K5" s="39">
        <v>0.5</v>
      </c>
      <c r="L5" s="39">
        <v>0</v>
      </c>
      <c r="M5" s="39">
        <v>0.5</v>
      </c>
      <c r="N5" s="39">
        <v>0</v>
      </c>
      <c r="O5" s="39">
        <v>0.5</v>
      </c>
      <c r="R5" s="4" t="str">
        <f>IF(D5&lt;$Q$1,"No Bet","Bet")</f>
        <v>Bet</v>
      </c>
      <c r="S5" s="4" t="str">
        <f t="shared" ref="S5:U5" si="1">IF(E5&lt;$Q$1,"No Bet","Bet")</f>
        <v>No 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438</v>
      </c>
      <c r="B6" s="12">
        <v>4</v>
      </c>
      <c r="C6" s="13">
        <v>3.75</v>
      </c>
      <c r="D6" s="39">
        <v>1</v>
      </c>
      <c r="E6" s="39">
        <v>0.75</v>
      </c>
      <c r="F6" s="39">
        <v>0.75</v>
      </c>
      <c r="G6" s="39">
        <v>0.5</v>
      </c>
      <c r="H6" s="39">
        <v>0.25</v>
      </c>
      <c r="I6" s="39">
        <v>0.25</v>
      </c>
      <c r="J6" s="39">
        <v>0.25</v>
      </c>
      <c r="K6" s="39">
        <v>0.5</v>
      </c>
      <c r="L6" s="39">
        <v>0.25</v>
      </c>
      <c r="M6" s="39">
        <v>0.25</v>
      </c>
      <c r="N6" s="39">
        <v>0.25</v>
      </c>
      <c r="O6" s="39">
        <v>0.25</v>
      </c>
      <c r="R6" s="4" t="str">
        <f t="shared" ref="R6:R15" si="2">IF(D6&lt;$Q$1,"No Bet","Bet")</f>
        <v>Bet</v>
      </c>
      <c r="S6" s="4" t="str">
        <f t="shared" ref="S6:S15" si="3">IF(E6&lt;$Q$1,"No Bet","Bet")</f>
        <v>No Bet</v>
      </c>
      <c r="T6" s="4" t="str">
        <f t="shared" ref="T6:T15" si="4">IF(F6&lt;$Q$1,"No Bet","Bet")</f>
        <v>No Bet</v>
      </c>
      <c r="U6" s="4" t="str">
        <f t="shared" ref="U6:U15" si="5">IF(G6&lt;$Q$1,"No Bet","Bet")</f>
        <v>No Bet</v>
      </c>
    </row>
    <row r="7" spans="1:21" x14ac:dyDescent="0.25">
      <c r="A7" s="2" t="s">
        <v>439</v>
      </c>
      <c r="B7" s="12">
        <v>4</v>
      </c>
      <c r="C7" s="13">
        <v>3.5</v>
      </c>
      <c r="D7" s="39">
        <v>0.75</v>
      </c>
      <c r="E7" s="39">
        <v>0.75</v>
      </c>
      <c r="F7" s="39">
        <v>0.75</v>
      </c>
      <c r="G7" s="39">
        <v>0.5</v>
      </c>
      <c r="H7" s="39">
        <v>0.25</v>
      </c>
      <c r="I7" s="39">
        <v>0.25</v>
      </c>
      <c r="J7" s="39">
        <v>0.25</v>
      </c>
      <c r="K7" s="39">
        <v>0.5</v>
      </c>
      <c r="L7" s="39">
        <v>0.5</v>
      </c>
      <c r="M7" s="39">
        <v>0.25</v>
      </c>
      <c r="N7" s="39">
        <v>0.25</v>
      </c>
      <c r="O7" s="39">
        <v>0</v>
      </c>
      <c r="R7" s="4" t="str">
        <f t="shared" si="2"/>
        <v>No Bet</v>
      </c>
      <c r="S7" s="4" t="str">
        <f t="shared" si="3"/>
        <v>No 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440</v>
      </c>
      <c r="B8" s="12">
        <v>4</v>
      </c>
      <c r="C8" s="13">
        <v>3.25</v>
      </c>
      <c r="D8" s="39">
        <v>1</v>
      </c>
      <c r="E8" s="39">
        <v>1</v>
      </c>
      <c r="F8" s="39">
        <v>0.75</v>
      </c>
      <c r="G8" s="39">
        <v>0.5</v>
      </c>
      <c r="H8" s="39">
        <v>0</v>
      </c>
      <c r="I8" s="39">
        <v>0</v>
      </c>
      <c r="J8" s="39">
        <v>0</v>
      </c>
      <c r="K8" s="39">
        <v>0.5</v>
      </c>
      <c r="L8" s="39">
        <v>0.25</v>
      </c>
      <c r="M8" s="39">
        <v>0.25</v>
      </c>
      <c r="N8" s="39">
        <v>0.25</v>
      </c>
      <c r="O8" s="39">
        <v>0.25</v>
      </c>
      <c r="R8" s="4" t="str">
        <f t="shared" si="2"/>
        <v>Bet</v>
      </c>
      <c r="S8" s="4" t="str">
        <f t="shared" si="3"/>
        <v>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441</v>
      </c>
      <c r="B9" s="12">
        <v>4</v>
      </c>
      <c r="C9" s="13">
        <v>3.25</v>
      </c>
      <c r="D9" s="39">
        <v>0.75</v>
      </c>
      <c r="E9" s="39">
        <v>0.75</v>
      </c>
      <c r="F9" s="39">
        <v>0.75</v>
      </c>
      <c r="G9" s="39">
        <v>0.75</v>
      </c>
      <c r="H9" s="39">
        <v>0.25</v>
      </c>
      <c r="I9" s="39">
        <v>0</v>
      </c>
      <c r="J9" s="39">
        <v>0</v>
      </c>
      <c r="K9" s="39">
        <v>0.75</v>
      </c>
      <c r="L9" s="39">
        <v>0.25</v>
      </c>
      <c r="M9" s="39">
        <v>0.25</v>
      </c>
      <c r="N9" s="39">
        <v>0</v>
      </c>
      <c r="O9" s="39">
        <v>0</v>
      </c>
      <c r="R9" s="4" t="str">
        <f t="shared" si="2"/>
        <v>No Bet</v>
      </c>
      <c r="S9" s="4" t="str">
        <f t="shared" si="3"/>
        <v>No 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442</v>
      </c>
      <c r="B10" s="12">
        <v>4</v>
      </c>
      <c r="C10" s="13">
        <v>3.25</v>
      </c>
      <c r="D10" s="39">
        <v>1</v>
      </c>
      <c r="E10" s="39">
        <v>0.75</v>
      </c>
      <c r="F10" s="39">
        <v>0.5</v>
      </c>
      <c r="G10" s="39">
        <v>0.25</v>
      </c>
      <c r="H10" s="39">
        <v>0.25</v>
      </c>
      <c r="I10" s="39">
        <v>0.25</v>
      </c>
      <c r="J10" s="39">
        <v>0.25</v>
      </c>
      <c r="K10" s="39">
        <v>0.5</v>
      </c>
      <c r="L10" s="39">
        <v>0.25</v>
      </c>
      <c r="M10" s="39">
        <v>0.25</v>
      </c>
      <c r="N10" s="39">
        <v>0.25</v>
      </c>
      <c r="O10" s="39">
        <v>0.25</v>
      </c>
      <c r="R10" s="4" t="str">
        <f t="shared" si="2"/>
        <v>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443</v>
      </c>
      <c r="B11" s="12">
        <v>4</v>
      </c>
      <c r="C11" s="13">
        <v>3</v>
      </c>
      <c r="D11" s="39">
        <v>0.75</v>
      </c>
      <c r="E11" s="39">
        <v>0.75</v>
      </c>
      <c r="F11" s="39">
        <v>0.75</v>
      </c>
      <c r="G11" s="39">
        <v>0.5</v>
      </c>
      <c r="H11" s="39">
        <v>0.25</v>
      </c>
      <c r="I11" s="39">
        <v>0</v>
      </c>
      <c r="J11" s="39">
        <v>0</v>
      </c>
      <c r="K11" s="39">
        <v>0.75</v>
      </c>
      <c r="L11" s="39">
        <v>0.25</v>
      </c>
      <c r="M11" s="39">
        <v>0.25</v>
      </c>
      <c r="N11" s="39">
        <v>0</v>
      </c>
      <c r="O11" s="39">
        <v>0</v>
      </c>
      <c r="R11" s="4" t="str">
        <f t="shared" si="2"/>
        <v>No 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444</v>
      </c>
      <c r="B12" s="12">
        <v>4</v>
      </c>
      <c r="C12" s="13">
        <v>2.75</v>
      </c>
      <c r="D12" s="39">
        <v>0.75</v>
      </c>
      <c r="E12" s="39">
        <v>0.75</v>
      </c>
      <c r="F12" s="39">
        <v>0.75</v>
      </c>
      <c r="G12" s="39">
        <v>0.25</v>
      </c>
      <c r="H12" s="39">
        <v>0.25</v>
      </c>
      <c r="I12" s="39">
        <v>0</v>
      </c>
      <c r="J12" s="39">
        <v>0</v>
      </c>
      <c r="K12" s="39">
        <v>0.25</v>
      </c>
      <c r="L12" s="39">
        <v>0.5</v>
      </c>
      <c r="M12" s="39">
        <v>0.5</v>
      </c>
      <c r="N12" s="39">
        <v>0.25</v>
      </c>
      <c r="O12" s="39">
        <v>0.25</v>
      </c>
      <c r="R12" s="4" t="str">
        <f t="shared" si="2"/>
        <v>No Bet</v>
      </c>
      <c r="S12" s="4" t="str">
        <f t="shared" si="3"/>
        <v>No 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445</v>
      </c>
      <c r="B13" s="12">
        <v>4</v>
      </c>
      <c r="C13" s="13">
        <v>2.25</v>
      </c>
      <c r="D13" s="39">
        <v>0.75</v>
      </c>
      <c r="E13" s="39">
        <v>0.5</v>
      </c>
      <c r="F13" s="39">
        <v>0.5</v>
      </c>
      <c r="G13" s="39">
        <v>0.25</v>
      </c>
      <c r="H13" s="39">
        <v>0.25</v>
      </c>
      <c r="I13" s="39">
        <v>0</v>
      </c>
      <c r="J13" s="39">
        <v>0</v>
      </c>
      <c r="K13" s="39">
        <v>0.25</v>
      </c>
      <c r="L13" s="39">
        <v>0.5</v>
      </c>
      <c r="M13" s="39">
        <v>0.5</v>
      </c>
      <c r="N13" s="39">
        <v>0.25</v>
      </c>
      <c r="O13" s="39">
        <v>0.25</v>
      </c>
      <c r="R13" s="4" t="str">
        <f t="shared" si="2"/>
        <v>No 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446</v>
      </c>
      <c r="B14" s="12">
        <v>4</v>
      </c>
      <c r="C14" s="13">
        <v>1.5</v>
      </c>
      <c r="D14" s="39">
        <v>0.75</v>
      </c>
      <c r="E14" s="39">
        <v>0.5</v>
      </c>
      <c r="F14" s="39">
        <v>0.25</v>
      </c>
      <c r="G14" s="39">
        <v>0</v>
      </c>
      <c r="H14" s="39">
        <v>0</v>
      </c>
      <c r="I14" s="39">
        <v>0</v>
      </c>
      <c r="J14" s="39">
        <v>0</v>
      </c>
      <c r="K14" s="39">
        <v>0.25</v>
      </c>
      <c r="L14" s="39">
        <v>0.5</v>
      </c>
      <c r="M14" s="39">
        <v>0.5</v>
      </c>
      <c r="N14" s="39">
        <v>0.25</v>
      </c>
      <c r="O14" s="39">
        <v>0.25</v>
      </c>
      <c r="R14" s="4" t="str">
        <f t="shared" si="2"/>
        <v>No 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447</v>
      </c>
      <c r="B15" s="12">
        <v>4</v>
      </c>
      <c r="C15" s="13">
        <v>1.5</v>
      </c>
      <c r="D15" s="39">
        <v>1</v>
      </c>
      <c r="E15" s="39">
        <v>0.25</v>
      </c>
      <c r="F15" s="39">
        <v>0.25</v>
      </c>
      <c r="G15" s="39">
        <v>0</v>
      </c>
      <c r="H15" s="39">
        <v>0</v>
      </c>
      <c r="I15" s="39">
        <v>0</v>
      </c>
      <c r="J15" s="39">
        <v>0</v>
      </c>
      <c r="K15" s="39">
        <v>0.25</v>
      </c>
      <c r="L15" s="39">
        <v>0.25</v>
      </c>
      <c r="M15" s="39">
        <v>0.5</v>
      </c>
      <c r="N15" s="39">
        <v>0.25</v>
      </c>
      <c r="O15" s="39">
        <v>0.5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</row>
    <row r="17" spans="1:21" ht="15.75" thickBot="1" x14ac:dyDescent="0.3">
      <c r="A17" s="14" t="s">
        <v>40</v>
      </c>
      <c r="B17" s="57"/>
      <c r="C17" s="57"/>
      <c r="D17" s="15">
        <v>0.875</v>
      </c>
      <c r="E17" s="15">
        <v>0.70799999999999996</v>
      </c>
      <c r="F17" s="15">
        <v>0.625</v>
      </c>
      <c r="G17" s="15">
        <v>0.41699999999999998</v>
      </c>
      <c r="H17" s="15">
        <v>0.20799999999999999</v>
      </c>
      <c r="I17" s="15">
        <v>0.125</v>
      </c>
      <c r="J17" s="15">
        <v>0.125</v>
      </c>
      <c r="K17" s="15">
        <v>0.45800000000000002</v>
      </c>
      <c r="L17" s="15">
        <v>0.33300000000000002</v>
      </c>
      <c r="M17" s="15">
        <v>0.33300000000000002</v>
      </c>
      <c r="N17" s="15">
        <v>0.20799999999999999</v>
      </c>
      <c r="O17" s="15">
        <v>0.20799999999999999</v>
      </c>
    </row>
    <row r="18" spans="1:21" ht="15.75" thickBot="1" x14ac:dyDescent="0.3">
      <c r="A18" s="56" t="s">
        <v>41</v>
      </c>
      <c r="B18" s="33" t="s">
        <v>2</v>
      </c>
      <c r="C18" s="33" t="s">
        <v>3</v>
      </c>
      <c r="D18" s="33" t="s">
        <v>4</v>
      </c>
      <c r="E18" s="33" t="s">
        <v>5</v>
      </c>
      <c r="F18" s="33" t="s">
        <v>6</v>
      </c>
      <c r="G18" s="33" t="s">
        <v>7</v>
      </c>
      <c r="H18" s="33" t="s">
        <v>8</v>
      </c>
      <c r="I18" s="33" t="s">
        <v>9</v>
      </c>
      <c r="J18" s="33" t="s">
        <v>10</v>
      </c>
      <c r="K18" s="33" t="s">
        <v>11</v>
      </c>
      <c r="L18" s="33" t="s">
        <v>12</v>
      </c>
      <c r="M18" s="33" t="s">
        <v>13</v>
      </c>
      <c r="N18" s="33" t="s">
        <v>14</v>
      </c>
      <c r="O18" s="33" t="s">
        <v>15</v>
      </c>
      <c r="R18" s="6">
        <v>0.5</v>
      </c>
      <c r="S18" s="7">
        <v>1.5</v>
      </c>
      <c r="T18" s="7">
        <v>2.5</v>
      </c>
      <c r="U18" s="8">
        <v>3.5</v>
      </c>
    </row>
    <row r="19" spans="1:21" x14ac:dyDescent="0.25">
      <c r="A19" s="56"/>
      <c r="B19" s="2" t="s">
        <v>436</v>
      </c>
      <c r="C19" s="12">
        <v>2</v>
      </c>
      <c r="D19" s="13">
        <v>5.5</v>
      </c>
      <c r="E19" s="39">
        <v>1</v>
      </c>
      <c r="F19" s="39">
        <v>1</v>
      </c>
      <c r="G19" s="39">
        <v>1</v>
      </c>
      <c r="H19" s="39">
        <v>1</v>
      </c>
      <c r="I19" s="39">
        <v>0.5</v>
      </c>
      <c r="J19" s="39">
        <v>0.5</v>
      </c>
      <c r="K19" s="39">
        <v>0.5</v>
      </c>
      <c r="L19" s="39">
        <v>0.5</v>
      </c>
      <c r="M19" s="39">
        <v>0.5</v>
      </c>
      <c r="N19" s="39">
        <v>0</v>
      </c>
      <c r="O19" s="39">
        <v>0.5</v>
      </c>
      <c r="P19" s="39">
        <v>0</v>
      </c>
      <c r="R19" s="4" t="str">
        <f>IF(E19&lt;$Q$1,"No Bet","Bet")</f>
        <v>Bet</v>
      </c>
      <c r="S19" s="4" t="str">
        <f t="shared" ref="S19:U19" si="6">IF(F19&lt;$Q$1,"No Bet","Bet")</f>
        <v>Bet</v>
      </c>
      <c r="T19" s="4" t="str">
        <f t="shared" si="6"/>
        <v>Bet</v>
      </c>
      <c r="U19" s="4" t="str">
        <f t="shared" si="6"/>
        <v>Bet</v>
      </c>
    </row>
    <row r="20" spans="1:21" x14ac:dyDescent="0.25">
      <c r="A20" s="2" t="s">
        <v>439</v>
      </c>
      <c r="B20" s="12">
        <v>2</v>
      </c>
      <c r="C20" s="13">
        <v>5</v>
      </c>
      <c r="D20" s="39">
        <v>1</v>
      </c>
      <c r="E20" s="39">
        <v>1</v>
      </c>
      <c r="F20" s="39">
        <v>1</v>
      </c>
      <c r="G20" s="39">
        <v>0.5</v>
      </c>
      <c r="H20" s="39">
        <v>0.5</v>
      </c>
      <c r="I20" s="39">
        <v>0.5</v>
      </c>
      <c r="J20" s="39">
        <v>0.5</v>
      </c>
      <c r="K20" s="39">
        <v>0.5</v>
      </c>
      <c r="L20" s="39">
        <v>0.5</v>
      </c>
      <c r="M20" s="39">
        <v>0</v>
      </c>
      <c r="N20" s="39">
        <v>0.5</v>
      </c>
      <c r="O20" s="39">
        <v>0</v>
      </c>
      <c r="R20" s="4" t="str">
        <f>IF(D20&lt;$Q$1,"No Bet","Bet")</f>
        <v>Bet</v>
      </c>
      <c r="S20" s="4" t="str">
        <f t="shared" ref="S20:U20" si="7">IF(E20&lt;$Q$1,"No Bet","Bet")</f>
        <v>Bet</v>
      </c>
      <c r="T20" s="4" t="str">
        <f t="shared" si="7"/>
        <v>Bet</v>
      </c>
      <c r="U20" s="4" t="str">
        <f t="shared" si="7"/>
        <v>No Bet</v>
      </c>
    </row>
    <row r="21" spans="1:21" x14ac:dyDescent="0.25">
      <c r="A21" s="2" t="s">
        <v>442</v>
      </c>
      <c r="B21" s="12">
        <v>2</v>
      </c>
      <c r="C21" s="13">
        <v>4.5</v>
      </c>
      <c r="D21" s="39">
        <v>1</v>
      </c>
      <c r="E21" s="39">
        <v>1</v>
      </c>
      <c r="F21" s="39">
        <v>0.5</v>
      </c>
      <c r="G21" s="39">
        <v>0.5</v>
      </c>
      <c r="H21" s="39">
        <v>0.5</v>
      </c>
      <c r="I21" s="39">
        <v>0.5</v>
      </c>
      <c r="J21" s="39">
        <v>0.5</v>
      </c>
      <c r="K21" s="39">
        <v>0.5</v>
      </c>
      <c r="L21" s="39">
        <v>0</v>
      </c>
      <c r="M21" s="39">
        <v>0.5</v>
      </c>
      <c r="N21" s="39">
        <v>0</v>
      </c>
      <c r="O21" s="39">
        <v>0.5</v>
      </c>
      <c r="R21" s="4" t="str">
        <f t="shared" ref="R21:R30" si="8">IF(D21&lt;$Q$1,"No Bet","Bet")</f>
        <v>Bet</v>
      </c>
      <c r="S21" s="4" t="str">
        <f t="shared" ref="S21:S30" si="9">IF(E21&lt;$Q$1,"No Bet","Bet")</f>
        <v>Bet</v>
      </c>
      <c r="T21" s="4" t="str">
        <f t="shared" ref="T21:T30" si="10">IF(F21&lt;$Q$1,"No Bet","Bet")</f>
        <v>No Bet</v>
      </c>
      <c r="U21" s="4" t="str">
        <f t="shared" ref="U21:U30" si="11">IF(G21&lt;$Q$1,"No Bet","Bet")</f>
        <v>No Bet</v>
      </c>
    </row>
    <row r="22" spans="1:21" x14ac:dyDescent="0.25">
      <c r="A22" s="2" t="s">
        <v>445</v>
      </c>
      <c r="B22" s="12">
        <v>2</v>
      </c>
      <c r="C22" s="13">
        <v>4</v>
      </c>
      <c r="D22" s="39">
        <v>1</v>
      </c>
      <c r="E22" s="39">
        <v>1</v>
      </c>
      <c r="F22" s="39">
        <v>1</v>
      </c>
      <c r="G22" s="39">
        <v>0.5</v>
      </c>
      <c r="H22" s="39">
        <v>0.5</v>
      </c>
      <c r="I22" s="39">
        <v>0</v>
      </c>
      <c r="J22" s="39">
        <v>0</v>
      </c>
      <c r="K22" s="39">
        <v>0.5</v>
      </c>
      <c r="L22" s="39">
        <v>0.5</v>
      </c>
      <c r="M22" s="39">
        <v>0</v>
      </c>
      <c r="N22" s="39">
        <v>0.5</v>
      </c>
      <c r="O22" s="39">
        <v>0</v>
      </c>
      <c r="R22" s="4" t="str">
        <f t="shared" si="8"/>
        <v>Bet</v>
      </c>
      <c r="S22" s="4" t="str">
        <f t="shared" si="9"/>
        <v>Bet</v>
      </c>
      <c r="T22" s="4" t="str">
        <f t="shared" si="10"/>
        <v>Bet</v>
      </c>
      <c r="U22" s="4" t="str">
        <f t="shared" si="11"/>
        <v>No Bet</v>
      </c>
    </row>
    <row r="23" spans="1:21" x14ac:dyDescent="0.25">
      <c r="A23" s="2" t="s">
        <v>444</v>
      </c>
      <c r="B23" s="12">
        <v>2</v>
      </c>
      <c r="C23" s="13">
        <v>4</v>
      </c>
      <c r="D23" s="39">
        <v>1</v>
      </c>
      <c r="E23" s="39">
        <v>1</v>
      </c>
      <c r="F23" s="39">
        <v>1</v>
      </c>
      <c r="G23" s="39">
        <v>0.5</v>
      </c>
      <c r="H23" s="39">
        <v>0.5</v>
      </c>
      <c r="I23" s="39">
        <v>0</v>
      </c>
      <c r="J23" s="39">
        <v>0</v>
      </c>
      <c r="K23" s="39">
        <v>0.5</v>
      </c>
      <c r="L23" s="39">
        <v>0.5</v>
      </c>
      <c r="M23" s="39">
        <v>0</v>
      </c>
      <c r="N23" s="39">
        <v>0.5</v>
      </c>
      <c r="O23" s="39">
        <v>0</v>
      </c>
      <c r="R23" s="4" t="str">
        <f t="shared" si="8"/>
        <v>Bet</v>
      </c>
      <c r="S23" s="4" t="str">
        <f t="shared" si="9"/>
        <v>Bet</v>
      </c>
      <c r="T23" s="4" t="str">
        <f t="shared" si="10"/>
        <v>Bet</v>
      </c>
      <c r="U23" s="4" t="str">
        <f t="shared" si="11"/>
        <v>No Bet</v>
      </c>
    </row>
    <row r="24" spans="1:21" x14ac:dyDescent="0.25">
      <c r="A24" s="2" t="s">
        <v>440</v>
      </c>
      <c r="B24" s="12">
        <v>2</v>
      </c>
      <c r="C24" s="13">
        <v>3</v>
      </c>
      <c r="D24" s="39">
        <v>1</v>
      </c>
      <c r="E24" s="39">
        <v>1</v>
      </c>
      <c r="F24" s="39">
        <v>0.5</v>
      </c>
      <c r="G24" s="39">
        <v>0.5</v>
      </c>
      <c r="H24" s="39">
        <v>0</v>
      </c>
      <c r="I24" s="39">
        <v>0</v>
      </c>
      <c r="J24" s="39">
        <v>0</v>
      </c>
      <c r="K24" s="39">
        <v>0.5</v>
      </c>
      <c r="L24" s="39">
        <v>0.5</v>
      </c>
      <c r="M24" s="39">
        <v>0</v>
      </c>
      <c r="N24" s="39">
        <v>0.5</v>
      </c>
      <c r="O24" s="39">
        <v>0</v>
      </c>
      <c r="R24" s="4" t="str">
        <f t="shared" si="8"/>
        <v>Bet</v>
      </c>
      <c r="S24" s="4" t="str">
        <f t="shared" si="9"/>
        <v>Bet</v>
      </c>
      <c r="T24" s="4" t="str">
        <f t="shared" si="10"/>
        <v>No Bet</v>
      </c>
      <c r="U24" s="4" t="str">
        <f t="shared" si="11"/>
        <v>No Bet</v>
      </c>
    </row>
    <row r="25" spans="1:21" x14ac:dyDescent="0.25">
      <c r="A25" s="2" t="s">
        <v>438</v>
      </c>
      <c r="B25" s="12">
        <v>2</v>
      </c>
      <c r="C25" s="13">
        <v>2.5</v>
      </c>
      <c r="D25" s="39">
        <v>1</v>
      </c>
      <c r="E25" s="39">
        <v>0.5</v>
      </c>
      <c r="F25" s="39">
        <v>0.5</v>
      </c>
      <c r="G25" s="39">
        <v>0.5</v>
      </c>
      <c r="H25" s="39">
        <v>0</v>
      </c>
      <c r="I25" s="39">
        <v>0</v>
      </c>
      <c r="J25" s="39">
        <v>0</v>
      </c>
      <c r="K25" s="39">
        <v>0.5</v>
      </c>
      <c r="L25" s="39">
        <v>0.5</v>
      </c>
      <c r="M25" s="39">
        <v>0</v>
      </c>
      <c r="N25" s="39">
        <v>0.5</v>
      </c>
      <c r="O25" s="39">
        <v>0</v>
      </c>
      <c r="R25" s="4" t="str">
        <f t="shared" si="8"/>
        <v>Bet</v>
      </c>
      <c r="S25" s="4" t="str">
        <f t="shared" si="9"/>
        <v>No Bet</v>
      </c>
      <c r="T25" s="4" t="str">
        <f t="shared" si="10"/>
        <v>No Bet</v>
      </c>
      <c r="U25" s="4" t="str">
        <f t="shared" si="11"/>
        <v>No Bet</v>
      </c>
    </row>
    <row r="26" spans="1:21" x14ac:dyDescent="0.25">
      <c r="A26" s="2" t="s">
        <v>437</v>
      </c>
      <c r="B26" s="12">
        <v>2</v>
      </c>
      <c r="C26" s="13">
        <v>2.5</v>
      </c>
      <c r="D26" s="39">
        <v>1</v>
      </c>
      <c r="E26" s="39">
        <v>0.5</v>
      </c>
      <c r="F26" s="39">
        <v>0.5</v>
      </c>
      <c r="G26" s="39">
        <v>0.5</v>
      </c>
      <c r="H26" s="39">
        <v>0</v>
      </c>
      <c r="I26" s="39">
        <v>0</v>
      </c>
      <c r="J26" s="39">
        <v>0</v>
      </c>
      <c r="K26" s="39">
        <v>0.5</v>
      </c>
      <c r="L26" s="39">
        <v>0</v>
      </c>
      <c r="M26" s="39">
        <v>0.5</v>
      </c>
      <c r="N26" s="39">
        <v>0</v>
      </c>
      <c r="O26" s="39">
        <v>0.5</v>
      </c>
      <c r="R26" s="4" t="str">
        <f t="shared" si="8"/>
        <v>Bet</v>
      </c>
      <c r="S26" s="4" t="str">
        <f t="shared" si="9"/>
        <v>No Bet</v>
      </c>
      <c r="T26" s="4" t="str">
        <f t="shared" si="10"/>
        <v>No Bet</v>
      </c>
      <c r="U26" s="4" t="str">
        <f t="shared" si="11"/>
        <v>No Bet</v>
      </c>
    </row>
    <row r="27" spans="1:21" x14ac:dyDescent="0.25">
      <c r="A27" s="2" t="s">
        <v>441</v>
      </c>
      <c r="B27" s="12">
        <v>2</v>
      </c>
      <c r="C27" s="13">
        <v>2</v>
      </c>
      <c r="D27" s="39">
        <v>0.5</v>
      </c>
      <c r="E27" s="39">
        <v>0.5</v>
      </c>
      <c r="F27" s="39">
        <v>0.5</v>
      </c>
      <c r="G27" s="39">
        <v>0.5</v>
      </c>
      <c r="H27" s="39">
        <v>0</v>
      </c>
      <c r="I27" s="39">
        <v>0</v>
      </c>
      <c r="J27" s="39">
        <v>0</v>
      </c>
      <c r="K27" s="39">
        <v>0.5</v>
      </c>
      <c r="L27" s="39">
        <v>0.5</v>
      </c>
      <c r="M27" s="39">
        <v>0.5</v>
      </c>
      <c r="N27" s="39">
        <v>0</v>
      </c>
      <c r="O27" s="39">
        <v>0</v>
      </c>
      <c r="R27" s="4" t="str">
        <f t="shared" si="8"/>
        <v>No Bet</v>
      </c>
      <c r="S27" s="4" t="str">
        <f t="shared" si="9"/>
        <v>No Bet</v>
      </c>
      <c r="T27" s="4" t="str">
        <f t="shared" si="10"/>
        <v>No Bet</v>
      </c>
      <c r="U27" s="4" t="str">
        <f t="shared" si="11"/>
        <v>No Bet</v>
      </c>
    </row>
    <row r="28" spans="1:21" x14ac:dyDescent="0.25">
      <c r="A28" s="2" t="s">
        <v>446</v>
      </c>
      <c r="B28" s="12">
        <v>2</v>
      </c>
      <c r="C28" s="13">
        <v>1.5</v>
      </c>
      <c r="D28" s="39">
        <v>0.5</v>
      </c>
      <c r="E28" s="39">
        <v>0.5</v>
      </c>
      <c r="F28" s="39">
        <v>0.5</v>
      </c>
      <c r="G28" s="39">
        <v>0</v>
      </c>
      <c r="H28" s="39">
        <v>0</v>
      </c>
      <c r="I28" s="39">
        <v>0</v>
      </c>
      <c r="J28" s="39">
        <v>0</v>
      </c>
      <c r="K28" s="39">
        <v>0.5</v>
      </c>
      <c r="L28" s="39">
        <v>0.5</v>
      </c>
      <c r="M28" s="39">
        <v>0.5</v>
      </c>
      <c r="N28" s="39">
        <v>0</v>
      </c>
      <c r="O28" s="39">
        <v>0</v>
      </c>
      <c r="R28" s="4" t="str">
        <f t="shared" si="8"/>
        <v>No Bet</v>
      </c>
      <c r="S28" s="4" t="str">
        <f t="shared" si="9"/>
        <v>No Bet</v>
      </c>
      <c r="T28" s="4" t="str">
        <f t="shared" si="10"/>
        <v>No Bet</v>
      </c>
      <c r="U28" s="4" t="str">
        <f t="shared" si="11"/>
        <v>No Bet</v>
      </c>
    </row>
    <row r="29" spans="1:21" x14ac:dyDescent="0.25">
      <c r="A29" s="2" t="s">
        <v>443</v>
      </c>
      <c r="B29" s="12">
        <v>2</v>
      </c>
      <c r="C29" s="13">
        <v>1.5</v>
      </c>
      <c r="D29" s="39">
        <v>0.5</v>
      </c>
      <c r="E29" s="39">
        <v>0.5</v>
      </c>
      <c r="F29" s="39">
        <v>0.5</v>
      </c>
      <c r="G29" s="39">
        <v>0</v>
      </c>
      <c r="H29" s="39">
        <v>0</v>
      </c>
      <c r="I29" s="39">
        <v>0</v>
      </c>
      <c r="J29" s="39">
        <v>0</v>
      </c>
      <c r="K29" s="39">
        <v>0.5</v>
      </c>
      <c r="L29" s="39">
        <v>0.5</v>
      </c>
      <c r="M29" s="39">
        <v>0.5</v>
      </c>
      <c r="N29" s="39">
        <v>0</v>
      </c>
      <c r="O29" s="39">
        <v>0</v>
      </c>
      <c r="R29" s="4" t="str">
        <f t="shared" si="8"/>
        <v>No Bet</v>
      </c>
      <c r="S29" s="4" t="str">
        <f t="shared" si="9"/>
        <v>No Bet</v>
      </c>
      <c r="T29" s="4" t="str">
        <f t="shared" si="10"/>
        <v>No Bet</v>
      </c>
      <c r="U29" s="4" t="str">
        <f t="shared" si="11"/>
        <v>No Bet</v>
      </c>
    </row>
    <row r="30" spans="1:21" x14ac:dyDescent="0.25">
      <c r="A30" s="2" t="s">
        <v>447</v>
      </c>
      <c r="B30" s="12">
        <v>2</v>
      </c>
      <c r="C30" s="13">
        <v>1</v>
      </c>
      <c r="D30" s="39">
        <v>1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0.5</v>
      </c>
      <c r="M30" s="39">
        <v>0.5</v>
      </c>
      <c r="N30" s="39">
        <v>0.5</v>
      </c>
      <c r="O30" s="39">
        <v>0.5</v>
      </c>
      <c r="R30" s="4" t="str">
        <f t="shared" si="8"/>
        <v>Bet</v>
      </c>
      <c r="S30" s="4" t="str">
        <f t="shared" si="9"/>
        <v>No Bet</v>
      </c>
      <c r="T30" s="4" t="str">
        <f t="shared" si="10"/>
        <v>No Bet</v>
      </c>
      <c r="U30" s="4" t="str">
        <f t="shared" si="11"/>
        <v>No Bet</v>
      </c>
    </row>
    <row r="31" spans="1:21" x14ac:dyDescent="0.25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</row>
    <row r="32" spans="1:21" ht="15.75" thickBot="1" x14ac:dyDescent="0.3">
      <c r="A32" s="14" t="s">
        <v>40</v>
      </c>
      <c r="B32" s="57"/>
      <c r="C32" s="57"/>
      <c r="D32" s="15">
        <v>0.875</v>
      </c>
      <c r="E32" s="15">
        <v>0.70799999999999996</v>
      </c>
      <c r="F32" s="15">
        <v>0.625</v>
      </c>
      <c r="G32" s="15">
        <v>0.41699999999999998</v>
      </c>
      <c r="H32" s="15">
        <v>0.20799999999999999</v>
      </c>
      <c r="I32" s="15">
        <v>0.125</v>
      </c>
      <c r="J32" s="15">
        <v>0.125</v>
      </c>
      <c r="K32" s="15">
        <v>0.45800000000000002</v>
      </c>
      <c r="L32" s="15">
        <v>0.41699999999999998</v>
      </c>
      <c r="M32" s="15">
        <v>0.25</v>
      </c>
      <c r="N32" s="15">
        <v>0.29199999999999998</v>
      </c>
      <c r="O32" s="15">
        <v>0.125</v>
      </c>
    </row>
    <row r="33" spans="1:21" ht="15.75" thickBot="1" x14ac:dyDescent="0.3">
      <c r="A33" s="56" t="s">
        <v>42</v>
      </c>
      <c r="B33" s="33" t="s">
        <v>2</v>
      </c>
      <c r="C33" s="33" t="s">
        <v>3</v>
      </c>
      <c r="D33" s="33" t="s">
        <v>4</v>
      </c>
      <c r="E33" s="33" t="s">
        <v>5</v>
      </c>
      <c r="F33" s="33" t="s">
        <v>6</v>
      </c>
      <c r="G33" s="33" t="s">
        <v>7</v>
      </c>
      <c r="H33" s="33" t="s">
        <v>8</v>
      </c>
      <c r="I33" s="33" t="s">
        <v>9</v>
      </c>
      <c r="J33" s="33" t="s">
        <v>10</v>
      </c>
      <c r="K33" s="33" t="s">
        <v>11</v>
      </c>
      <c r="L33" s="33" t="s">
        <v>12</v>
      </c>
      <c r="M33" s="33" t="s">
        <v>13</v>
      </c>
      <c r="N33" s="33" t="s">
        <v>14</v>
      </c>
      <c r="O33" s="33" t="s">
        <v>15</v>
      </c>
      <c r="R33" s="6">
        <v>0.5</v>
      </c>
      <c r="S33" s="7">
        <v>1.5</v>
      </c>
      <c r="T33" s="7">
        <v>2.5</v>
      </c>
      <c r="U33" s="8">
        <v>3.5</v>
      </c>
    </row>
    <row r="34" spans="1:21" x14ac:dyDescent="0.25">
      <c r="A34" s="56"/>
      <c r="B34" s="2" t="s">
        <v>437</v>
      </c>
      <c r="C34" s="12">
        <v>2</v>
      </c>
      <c r="D34" s="13">
        <v>5.5</v>
      </c>
      <c r="E34" s="39">
        <v>1</v>
      </c>
      <c r="F34" s="39">
        <v>1</v>
      </c>
      <c r="G34" s="39">
        <v>1</v>
      </c>
      <c r="H34" s="39">
        <v>1</v>
      </c>
      <c r="I34" s="39">
        <v>0.5</v>
      </c>
      <c r="J34" s="39">
        <v>0.5</v>
      </c>
      <c r="K34" s="39">
        <v>0.5</v>
      </c>
      <c r="L34" s="39">
        <v>0.5</v>
      </c>
      <c r="M34" s="39">
        <v>0</v>
      </c>
      <c r="N34" s="39">
        <v>0.5</v>
      </c>
      <c r="O34" s="39">
        <v>0</v>
      </c>
      <c r="P34" s="39">
        <v>0.5</v>
      </c>
      <c r="R34" s="4" t="str">
        <f>IF(E34&lt;$Q$1,"No Bet","Bet")</f>
        <v>Bet</v>
      </c>
      <c r="S34" s="4" t="str">
        <f t="shared" ref="S34:U34" si="12">IF(F34&lt;$Q$1,"No Bet","Bet")</f>
        <v>Bet</v>
      </c>
      <c r="T34" s="4" t="str">
        <f t="shared" si="12"/>
        <v>Bet</v>
      </c>
      <c r="U34" s="4" t="str">
        <f t="shared" si="12"/>
        <v>Bet</v>
      </c>
    </row>
    <row r="35" spans="1:21" x14ac:dyDescent="0.25">
      <c r="A35" s="2" t="s">
        <v>438</v>
      </c>
      <c r="B35" s="12">
        <v>2</v>
      </c>
      <c r="C35" s="13">
        <v>5</v>
      </c>
      <c r="D35" s="39">
        <v>1</v>
      </c>
      <c r="E35" s="39">
        <v>1</v>
      </c>
      <c r="F35" s="39">
        <v>1</v>
      </c>
      <c r="G35" s="39">
        <v>0.5</v>
      </c>
      <c r="H35" s="39">
        <v>0.5</v>
      </c>
      <c r="I35" s="39">
        <v>0.5</v>
      </c>
      <c r="J35" s="39">
        <v>0.5</v>
      </c>
      <c r="K35" s="39">
        <v>0.5</v>
      </c>
      <c r="L35" s="39">
        <v>0</v>
      </c>
      <c r="M35" s="39">
        <v>0.5</v>
      </c>
      <c r="N35" s="39">
        <v>0</v>
      </c>
      <c r="O35" s="39">
        <v>0.5</v>
      </c>
      <c r="R35" s="4" t="str">
        <f>IF(D35&lt;$Q$1,"No Bet","Bet")</f>
        <v>Bet</v>
      </c>
      <c r="S35" s="4" t="str">
        <f t="shared" ref="S35:U35" si="13">IF(E35&lt;$Q$1,"No Bet","Bet")</f>
        <v>Bet</v>
      </c>
      <c r="T35" s="4" t="str">
        <f t="shared" si="13"/>
        <v>Bet</v>
      </c>
      <c r="U35" s="4" t="str">
        <f t="shared" si="13"/>
        <v>No Bet</v>
      </c>
    </row>
    <row r="36" spans="1:21" x14ac:dyDescent="0.25">
      <c r="A36" s="2" t="s">
        <v>436</v>
      </c>
      <c r="B36" s="12">
        <v>2</v>
      </c>
      <c r="C36" s="13">
        <v>4.5</v>
      </c>
      <c r="D36" s="39">
        <v>1</v>
      </c>
      <c r="E36" s="39">
        <v>1</v>
      </c>
      <c r="F36" s="39">
        <v>0.5</v>
      </c>
      <c r="G36" s="39">
        <v>0.5</v>
      </c>
      <c r="H36" s="39">
        <v>0.5</v>
      </c>
      <c r="I36" s="39">
        <v>0.5</v>
      </c>
      <c r="J36" s="39">
        <v>0.5</v>
      </c>
      <c r="K36" s="39">
        <v>0.5</v>
      </c>
      <c r="L36" s="39">
        <v>0.5</v>
      </c>
      <c r="M36" s="39">
        <v>0</v>
      </c>
      <c r="N36" s="39">
        <v>0.5</v>
      </c>
      <c r="O36" s="39">
        <v>0</v>
      </c>
      <c r="R36" s="4" t="str">
        <f t="shared" ref="R36:R45" si="14">IF(D36&lt;$Q$1,"No Bet","Bet")</f>
        <v>Bet</v>
      </c>
      <c r="S36" s="4" t="str">
        <f t="shared" ref="S36:S45" si="15">IF(E36&lt;$Q$1,"No Bet","Bet")</f>
        <v>Bet</v>
      </c>
      <c r="T36" s="4" t="str">
        <f t="shared" ref="T36:T45" si="16">IF(F36&lt;$Q$1,"No Bet","Bet")</f>
        <v>No Bet</v>
      </c>
      <c r="U36" s="4" t="str">
        <f t="shared" ref="U36:U45" si="17">IF(G36&lt;$Q$1,"No Bet","Bet")</f>
        <v>No Bet</v>
      </c>
    </row>
    <row r="37" spans="1:21" x14ac:dyDescent="0.25">
      <c r="A37" s="2" t="s">
        <v>441</v>
      </c>
      <c r="B37" s="12">
        <v>2</v>
      </c>
      <c r="C37" s="13">
        <v>4.5</v>
      </c>
      <c r="D37" s="39">
        <v>1</v>
      </c>
      <c r="E37" s="39">
        <v>1</v>
      </c>
      <c r="F37" s="39">
        <v>1</v>
      </c>
      <c r="G37" s="39">
        <v>1</v>
      </c>
      <c r="H37" s="39">
        <v>0.5</v>
      </c>
      <c r="I37" s="39">
        <v>0</v>
      </c>
      <c r="J37" s="39">
        <v>0</v>
      </c>
      <c r="K37" s="39">
        <v>1</v>
      </c>
      <c r="L37" s="39">
        <v>0</v>
      </c>
      <c r="M37" s="39">
        <v>0</v>
      </c>
      <c r="N37" s="39">
        <v>0</v>
      </c>
      <c r="O37" s="39">
        <v>0</v>
      </c>
      <c r="R37" s="4" t="str">
        <f t="shared" si="14"/>
        <v>Bet</v>
      </c>
      <c r="S37" s="4" t="str">
        <f t="shared" si="15"/>
        <v>Bet</v>
      </c>
      <c r="T37" s="4" t="str">
        <f t="shared" si="16"/>
        <v>Bet</v>
      </c>
      <c r="U37" s="4" t="str">
        <f t="shared" si="17"/>
        <v>Bet</v>
      </c>
    </row>
    <row r="38" spans="1:21" x14ac:dyDescent="0.25">
      <c r="A38" s="2" t="s">
        <v>443</v>
      </c>
      <c r="B38" s="12">
        <v>2</v>
      </c>
      <c r="C38" s="13">
        <v>4.5</v>
      </c>
      <c r="D38" s="39">
        <v>1</v>
      </c>
      <c r="E38" s="39">
        <v>1</v>
      </c>
      <c r="F38" s="39">
        <v>1</v>
      </c>
      <c r="G38" s="39">
        <v>1</v>
      </c>
      <c r="H38" s="39">
        <v>0.5</v>
      </c>
      <c r="I38" s="39">
        <v>0</v>
      </c>
      <c r="J38" s="39">
        <v>0</v>
      </c>
      <c r="K38" s="39">
        <v>1</v>
      </c>
      <c r="L38" s="39">
        <v>0</v>
      </c>
      <c r="M38" s="39">
        <v>0</v>
      </c>
      <c r="N38" s="39">
        <v>0</v>
      </c>
      <c r="O38" s="39">
        <v>0</v>
      </c>
      <c r="R38" s="4" t="str">
        <f t="shared" si="14"/>
        <v>Bet</v>
      </c>
      <c r="S38" s="4" t="str">
        <f t="shared" si="15"/>
        <v>Bet</v>
      </c>
      <c r="T38" s="4" t="str">
        <f t="shared" si="16"/>
        <v>Bet</v>
      </c>
      <c r="U38" s="4" t="str">
        <f t="shared" si="17"/>
        <v>Bet</v>
      </c>
    </row>
    <row r="39" spans="1:21" x14ac:dyDescent="0.25">
      <c r="A39" s="2" t="s">
        <v>440</v>
      </c>
      <c r="B39" s="12">
        <v>2</v>
      </c>
      <c r="C39" s="13">
        <v>3.5</v>
      </c>
      <c r="D39" s="39">
        <v>1</v>
      </c>
      <c r="E39" s="39">
        <v>1</v>
      </c>
      <c r="F39" s="39">
        <v>1</v>
      </c>
      <c r="G39" s="39">
        <v>0.5</v>
      </c>
      <c r="H39" s="39">
        <v>0</v>
      </c>
      <c r="I39" s="39">
        <v>0</v>
      </c>
      <c r="J39" s="39">
        <v>0</v>
      </c>
      <c r="K39" s="39">
        <v>0.5</v>
      </c>
      <c r="L39" s="39">
        <v>0</v>
      </c>
      <c r="M39" s="39">
        <v>0.5</v>
      </c>
      <c r="N39" s="39">
        <v>0</v>
      </c>
      <c r="O39" s="39">
        <v>0.5</v>
      </c>
      <c r="R39" s="4" t="str">
        <f t="shared" si="14"/>
        <v>Bet</v>
      </c>
      <c r="S39" s="4" t="str">
        <f t="shared" si="15"/>
        <v>Bet</v>
      </c>
      <c r="T39" s="4" t="str">
        <f t="shared" si="16"/>
        <v>Bet</v>
      </c>
      <c r="U39" s="4" t="str">
        <f t="shared" si="17"/>
        <v>No Bet</v>
      </c>
    </row>
    <row r="40" spans="1:21" x14ac:dyDescent="0.25">
      <c r="A40" s="2" t="s">
        <v>439</v>
      </c>
      <c r="B40" s="12">
        <v>2</v>
      </c>
      <c r="C40" s="13">
        <v>2</v>
      </c>
      <c r="D40" s="39">
        <v>0.5</v>
      </c>
      <c r="E40" s="39">
        <v>0.5</v>
      </c>
      <c r="F40" s="39">
        <v>0.5</v>
      </c>
      <c r="G40" s="39">
        <v>0.5</v>
      </c>
      <c r="H40" s="39">
        <v>0</v>
      </c>
      <c r="I40" s="39">
        <v>0</v>
      </c>
      <c r="J40" s="39">
        <v>0</v>
      </c>
      <c r="K40" s="39">
        <v>0.5</v>
      </c>
      <c r="L40" s="39">
        <v>0.5</v>
      </c>
      <c r="M40" s="39">
        <v>0.5</v>
      </c>
      <c r="N40" s="39">
        <v>0</v>
      </c>
      <c r="O40" s="39">
        <v>0</v>
      </c>
      <c r="R40" s="4" t="str">
        <f t="shared" si="14"/>
        <v>No Bet</v>
      </c>
      <c r="S40" s="4" t="str">
        <f t="shared" si="15"/>
        <v>No Bet</v>
      </c>
      <c r="T40" s="4" t="str">
        <f t="shared" si="16"/>
        <v>No Bet</v>
      </c>
      <c r="U40" s="4" t="str">
        <f t="shared" si="17"/>
        <v>No Bet</v>
      </c>
    </row>
    <row r="41" spans="1:21" x14ac:dyDescent="0.25">
      <c r="A41" s="2" t="s">
        <v>442</v>
      </c>
      <c r="B41" s="12">
        <v>2</v>
      </c>
      <c r="C41" s="13">
        <v>2</v>
      </c>
      <c r="D41" s="39">
        <v>1</v>
      </c>
      <c r="E41" s="39">
        <v>0.5</v>
      </c>
      <c r="F41" s="39">
        <v>0.5</v>
      </c>
      <c r="G41" s="39">
        <v>0</v>
      </c>
      <c r="H41" s="39">
        <v>0</v>
      </c>
      <c r="I41" s="39">
        <v>0</v>
      </c>
      <c r="J41" s="39">
        <v>0</v>
      </c>
      <c r="K41" s="39">
        <v>0.5</v>
      </c>
      <c r="L41" s="39">
        <v>0.5</v>
      </c>
      <c r="M41" s="39">
        <v>0</v>
      </c>
      <c r="N41" s="39">
        <v>0.5</v>
      </c>
      <c r="O41" s="39">
        <v>0</v>
      </c>
      <c r="R41" s="4" t="str">
        <f t="shared" si="14"/>
        <v>Bet</v>
      </c>
      <c r="S41" s="4" t="str">
        <f t="shared" si="15"/>
        <v>No Bet</v>
      </c>
      <c r="T41" s="4" t="str">
        <f t="shared" si="16"/>
        <v>No Bet</v>
      </c>
      <c r="U41" s="4" t="str">
        <f t="shared" si="17"/>
        <v>No Bet</v>
      </c>
    </row>
    <row r="42" spans="1:21" x14ac:dyDescent="0.25">
      <c r="A42" s="2" t="s">
        <v>447</v>
      </c>
      <c r="B42" s="12">
        <v>2</v>
      </c>
      <c r="C42" s="13">
        <v>2</v>
      </c>
      <c r="D42" s="39">
        <v>1</v>
      </c>
      <c r="E42" s="39">
        <v>0.5</v>
      </c>
      <c r="F42" s="39">
        <v>0.5</v>
      </c>
      <c r="G42" s="39">
        <v>0</v>
      </c>
      <c r="H42" s="39">
        <v>0</v>
      </c>
      <c r="I42" s="39">
        <v>0</v>
      </c>
      <c r="J42" s="39">
        <v>0</v>
      </c>
      <c r="K42" s="39">
        <v>0.5</v>
      </c>
      <c r="L42" s="39">
        <v>0</v>
      </c>
      <c r="M42" s="39">
        <v>0.5</v>
      </c>
      <c r="N42" s="39">
        <v>0</v>
      </c>
      <c r="O42" s="39">
        <v>0.5</v>
      </c>
      <c r="R42" s="4" t="str">
        <f t="shared" si="14"/>
        <v>Bet</v>
      </c>
      <c r="S42" s="4" t="str">
        <f t="shared" si="15"/>
        <v>No Bet</v>
      </c>
      <c r="T42" s="4" t="str">
        <f t="shared" si="16"/>
        <v>No Bet</v>
      </c>
      <c r="U42" s="4" t="str">
        <f t="shared" si="17"/>
        <v>No Bet</v>
      </c>
    </row>
    <row r="43" spans="1:21" x14ac:dyDescent="0.25">
      <c r="A43" s="2" t="s">
        <v>446</v>
      </c>
      <c r="B43" s="12">
        <v>2</v>
      </c>
      <c r="C43" s="13">
        <v>1.5</v>
      </c>
      <c r="D43" s="39">
        <v>1</v>
      </c>
      <c r="E43" s="39">
        <v>0.5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0.5</v>
      </c>
      <c r="M43" s="39">
        <v>0.5</v>
      </c>
      <c r="N43" s="39">
        <v>0.5</v>
      </c>
      <c r="O43" s="39">
        <v>0.5</v>
      </c>
      <c r="R43" s="4" t="str">
        <f t="shared" si="14"/>
        <v>Bet</v>
      </c>
      <c r="S43" s="4" t="str">
        <f t="shared" si="15"/>
        <v>No Bet</v>
      </c>
      <c r="T43" s="4" t="str">
        <f t="shared" si="16"/>
        <v>No Bet</v>
      </c>
      <c r="U43" s="4" t="str">
        <f t="shared" si="17"/>
        <v>No Bet</v>
      </c>
    </row>
    <row r="44" spans="1:21" x14ac:dyDescent="0.25">
      <c r="A44" s="2" t="s">
        <v>444</v>
      </c>
      <c r="B44" s="12">
        <v>2</v>
      </c>
      <c r="C44" s="13">
        <v>1.5</v>
      </c>
      <c r="D44" s="39">
        <v>0.5</v>
      </c>
      <c r="E44" s="39">
        <v>0.5</v>
      </c>
      <c r="F44" s="39">
        <v>0.5</v>
      </c>
      <c r="G44" s="39">
        <v>0</v>
      </c>
      <c r="H44" s="39">
        <v>0</v>
      </c>
      <c r="I44" s="39">
        <v>0</v>
      </c>
      <c r="J44" s="39">
        <v>0</v>
      </c>
      <c r="K44" s="39">
        <v>0</v>
      </c>
      <c r="L44" s="39">
        <v>0.5</v>
      </c>
      <c r="M44" s="39">
        <v>1</v>
      </c>
      <c r="N44" s="39">
        <v>0</v>
      </c>
      <c r="O44" s="39">
        <v>0.5</v>
      </c>
      <c r="R44" s="4" t="str">
        <f t="shared" si="14"/>
        <v>No Bet</v>
      </c>
      <c r="S44" s="4" t="str">
        <f t="shared" si="15"/>
        <v>No Bet</v>
      </c>
      <c r="T44" s="4" t="str">
        <f t="shared" si="16"/>
        <v>No Bet</v>
      </c>
      <c r="U44" s="4" t="str">
        <f t="shared" si="17"/>
        <v>No Bet</v>
      </c>
    </row>
    <row r="45" spans="1:21" x14ac:dyDescent="0.25">
      <c r="A45" s="2" t="s">
        <v>445</v>
      </c>
      <c r="B45" s="12">
        <v>2</v>
      </c>
      <c r="C45" s="13">
        <v>0.5</v>
      </c>
      <c r="D45" s="39">
        <v>0.5</v>
      </c>
      <c r="E45" s="39">
        <v>0</v>
      </c>
      <c r="F45" s="39">
        <v>0</v>
      </c>
      <c r="G45" s="39">
        <v>0</v>
      </c>
      <c r="H45" s="39">
        <v>0</v>
      </c>
      <c r="I45" s="39">
        <v>0</v>
      </c>
      <c r="J45" s="39">
        <v>0</v>
      </c>
      <c r="K45" s="39">
        <v>0</v>
      </c>
      <c r="L45" s="39">
        <v>0.5</v>
      </c>
      <c r="M45" s="39">
        <v>1</v>
      </c>
      <c r="N45" s="39">
        <v>0</v>
      </c>
      <c r="O45" s="39">
        <v>0.5</v>
      </c>
      <c r="R45" s="4" t="str">
        <f t="shared" si="14"/>
        <v>No Bet</v>
      </c>
      <c r="S45" s="4" t="str">
        <f t="shared" si="15"/>
        <v>No Bet</v>
      </c>
      <c r="T45" s="4" t="str">
        <f t="shared" si="16"/>
        <v>No Bet</v>
      </c>
      <c r="U45" s="4" t="str">
        <f t="shared" si="17"/>
        <v>No Bet</v>
      </c>
    </row>
    <row r="46" spans="1:21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</row>
    <row r="47" spans="1:21" x14ac:dyDescent="0.25">
      <c r="A47" s="14" t="s">
        <v>40</v>
      </c>
      <c r="B47" s="57"/>
      <c r="C47" s="57"/>
      <c r="D47" s="15">
        <v>0.875</v>
      </c>
      <c r="E47" s="15">
        <v>0.70799999999999996</v>
      </c>
      <c r="F47" s="15">
        <v>0.625</v>
      </c>
      <c r="G47" s="15">
        <v>0.41699999999999998</v>
      </c>
      <c r="H47" s="15">
        <v>0.20799999999999999</v>
      </c>
      <c r="I47" s="15">
        <v>0.125</v>
      </c>
      <c r="J47" s="15">
        <v>0.125</v>
      </c>
      <c r="K47" s="15">
        <v>0.45800000000000002</v>
      </c>
      <c r="L47" s="15">
        <v>0.25</v>
      </c>
      <c r="M47" s="15">
        <v>0.41699999999999998</v>
      </c>
      <c r="N47" s="15">
        <v>0.125</v>
      </c>
      <c r="O47" s="15">
        <v>0.29199999999999998</v>
      </c>
    </row>
    <row r="48" spans="1:21" x14ac:dyDescent="0.2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</row>
    <row r="49" spans="1:16" x14ac:dyDescent="0.2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</row>
    <row r="50" spans="1:16" ht="23.25" customHeight="1" x14ac:dyDescent="0.25">
      <c r="A50" s="60" t="s">
        <v>43</v>
      </c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</row>
    <row r="51" spans="1:16" x14ac:dyDescent="0.2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</row>
    <row r="52" spans="1:16" x14ac:dyDescent="0.25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</row>
    <row r="53" spans="1:16" ht="15" customHeight="1" x14ac:dyDescent="0.25">
      <c r="A53" s="59" t="s">
        <v>44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</row>
    <row r="54" spans="1:16" x14ac:dyDescent="0.25">
      <c r="A54" s="56" t="s">
        <v>1</v>
      </c>
      <c r="B54" s="33" t="s">
        <v>2</v>
      </c>
      <c r="C54" s="33" t="s">
        <v>3</v>
      </c>
      <c r="D54" s="33" t="s">
        <v>4</v>
      </c>
      <c r="E54" s="33" t="s">
        <v>5</v>
      </c>
      <c r="F54" s="33" t="s">
        <v>6</v>
      </c>
      <c r="G54" s="33" t="s">
        <v>7</v>
      </c>
      <c r="H54" s="33" t="s">
        <v>8</v>
      </c>
      <c r="I54" s="33" t="s">
        <v>9</v>
      </c>
      <c r="J54" s="33" t="s">
        <v>10</v>
      </c>
      <c r="K54" s="33" t="s">
        <v>11</v>
      </c>
      <c r="L54" s="33" t="s">
        <v>12</v>
      </c>
      <c r="M54" s="33" t="s">
        <v>13</v>
      </c>
      <c r="N54" s="33" t="s">
        <v>14</v>
      </c>
      <c r="O54" s="33" t="s">
        <v>15</v>
      </c>
    </row>
    <row r="55" spans="1:16" x14ac:dyDescent="0.25">
      <c r="A55" s="56"/>
      <c r="B55" s="2" t="s">
        <v>436</v>
      </c>
      <c r="C55" s="12">
        <v>4</v>
      </c>
      <c r="D55" s="13">
        <v>2</v>
      </c>
      <c r="E55" s="39">
        <v>1</v>
      </c>
      <c r="F55" s="39">
        <v>0.5</v>
      </c>
      <c r="G55" s="39">
        <v>0.5</v>
      </c>
      <c r="H55" s="39">
        <v>0</v>
      </c>
      <c r="I55" s="39">
        <v>0</v>
      </c>
      <c r="J55" s="39">
        <v>0</v>
      </c>
      <c r="K55" s="39">
        <v>0</v>
      </c>
      <c r="L55" s="39">
        <v>0.25</v>
      </c>
      <c r="M55" s="39">
        <v>0.75</v>
      </c>
      <c r="N55" s="39">
        <v>0</v>
      </c>
      <c r="O55" s="39">
        <v>0.75</v>
      </c>
      <c r="P55" s="39">
        <v>0</v>
      </c>
    </row>
    <row r="56" spans="1:16" x14ac:dyDescent="0.25">
      <c r="A56" s="2" t="s">
        <v>444</v>
      </c>
      <c r="B56" s="12">
        <v>4</v>
      </c>
      <c r="C56" s="13">
        <v>2</v>
      </c>
      <c r="D56" s="39">
        <v>0.75</v>
      </c>
      <c r="E56" s="39">
        <v>0.75</v>
      </c>
      <c r="F56" s="39">
        <v>0.25</v>
      </c>
      <c r="G56" s="39">
        <v>0.25</v>
      </c>
      <c r="H56" s="39">
        <v>0</v>
      </c>
      <c r="I56" s="39">
        <v>0</v>
      </c>
      <c r="J56" s="39">
        <v>0</v>
      </c>
      <c r="K56" s="39">
        <v>0.25</v>
      </c>
      <c r="L56" s="39">
        <v>0.5</v>
      </c>
      <c r="M56" s="39">
        <v>0.5</v>
      </c>
      <c r="N56" s="39">
        <v>0.25</v>
      </c>
      <c r="O56" s="39">
        <v>0.25</v>
      </c>
    </row>
    <row r="57" spans="1:16" x14ac:dyDescent="0.25">
      <c r="A57" s="2" t="s">
        <v>440</v>
      </c>
      <c r="B57" s="12">
        <v>4</v>
      </c>
      <c r="C57" s="13">
        <v>1.75</v>
      </c>
      <c r="D57" s="39">
        <v>1</v>
      </c>
      <c r="E57" s="39">
        <v>0.5</v>
      </c>
      <c r="F57" s="39">
        <v>0.25</v>
      </c>
      <c r="G57" s="39">
        <v>0</v>
      </c>
      <c r="H57" s="39">
        <v>0</v>
      </c>
      <c r="I57" s="39">
        <v>0</v>
      </c>
      <c r="J57" s="39">
        <v>0</v>
      </c>
      <c r="K57" s="39">
        <v>0.25</v>
      </c>
      <c r="L57" s="39">
        <v>0.25</v>
      </c>
      <c r="M57" s="39">
        <v>0.5</v>
      </c>
      <c r="N57" s="39">
        <v>0.25</v>
      </c>
      <c r="O57" s="39">
        <v>0.5</v>
      </c>
    </row>
    <row r="58" spans="1:16" x14ac:dyDescent="0.25">
      <c r="A58" s="2" t="s">
        <v>443</v>
      </c>
      <c r="B58" s="12">
        <v>4</v>
      </c>
      <c r="C58" s="13">
        <v>1.75</v>
      </c>
      <c r="D58" s="39">
        <v>0.75</v>
      </c>
      <c r="E58" s="39">
        <v>0.5</v>
      </c>
      <c r="F58" s="39">
        <v>0.25</v>
      </c>
      <c r="G58" s="39">
        <v>0.25</v>
      </c>
      <c r="H58" s="39">
        <v>0</v>
      </c>
      <c r="I58" s="39">
        <v>0</v>
      </c>
      <c r="J58" s="39">
        <v>0</v>
      </c>
      <c r="K58" s="39">
        <v>0.25</v>
      </c>
      <c r="L58" s="39">
        <v>0.75</v>
      </c>
      <c r="M58" s="39">
        <v>0.25</v>
      </c>
      <c r="N58" s="39">
        <v>0.5</v>
      </c>
      <c r="O58" s="39">
        <v>0</v>
      </c>
    </row>
    <row r="59" spans="1:16" x14ac:dyDescent="0.25">
      <c r="A59" s="2" t="s">
        <v>439</v>
      </c>
      <c r="B59" s="12">
        <v>4</v>
      </c>
      <c r="C59" s="13">
        <v>1.75</v>
      </c>
      <c r="D59" s="39">
        <v>0.75</v>
      </c>
      <c r="E59" s="39">
        <v>0.5</v>
      </c>
      <c r="F59" s="39">
        <v>0.5</v>
      </c>
      <c r="G59" s="39">
        <v>0</v>
      </c>
      <c r="H59" s="39">
        <v>0</v>
      </c>
      <c r="I59" s="39">
        <v>0</v>
      </c>
      <c r="J59" s="39">
        <v>0</v>
      </c>
      <c r="K59" s="39">
        <v>0.5</v>
      </c>
      <c r="L59" s="39">
        <v>0.5</v>
      </c>
      <c r="M59" s="39">
        <v>0.25</v>
      </c>
      <c r="N59" s="39">
        <v>0.25</v>
      </c>
      <c r="O59" s="39">
        <v>0</v>
      </c>
    </row>
    <row r="60" spans="1:16" x14ac:dyDescent="0.25">
      <c r="A60" s="2" t="s">
        <v>437</v>
      </c>
      <c r="B60" s="12">
        <v>4</v>
      </c>
      <c r="C60" s="13">
        <v>1.75</v>
      </c>
      <c r="D60" s="39">
        <v>1</v>
      </c>
      <c r="E60" s="39">
        <v>0.5</v>
      </c>
      <c r="F60" s="39">
        <v>0.25</v>
      </c>
      <c r="G60" s="39">
        <v>0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1</v>
      </c>
      <c r="N60" s="39">
        <v>0</v>
      </c>
      <c r="O60" s="39">
        <v>1</v>
      </c>
    </row>
    <row r="61" spans="1:16" x14ac:dyDescent="0.25">
      <c r="A61" s="2" t="s">
        <v>438</v>
      </c>
      <c r="B61" s="12">
        <v>4</v>
      </c>
      <c r="C61" s="13">
        <v>1.25</v>
      </c>
      <c r="D61" s="39">
        <v>0.75</v>
      </c>
      <c r="E61" s="39">
        <v>0.25</v>
      </c>
      <c r="F61" s="39">
        <v>0.25</v>
      </c>
      <c r="G61" s="39">
        <v>0</v>
      </c>
      <c r="H61" s="39">
        <v>0</v>
      </c>
      <c r="I61" s="39">
        <v>0</v>
      </c>
      <c r="J61" s="39">
        <v>0</v>
      </c>
      <c r="K61" s="39">
        <v>0.25</v>
      </c>
      <c r="L61" s="39">
        <v>0.5</v>
      </c>
      <c r="M61" s="39">
        <v>0.5</v>
      </c>
      <c r="N61" s="39">
        <v>0.25</v>
      </c>
      <c r="O61" s="39">
        <v>0.25</v>
      </c>
    </row>
    <row r="62" spans="1:16" x14ac:dyDescent="0.25">
      <c r="A62" s="2" t="s">
        <v>442</v>
      </c>
      <c r="B62" s="12">
        <v>4</v>
      </c>
      <c r="C62" s="13">
        <v>1.25</v>
      </c>
      <c r="D62" s="39">
        <v>0.75</v>
      </c>
      <c r="E62" s="39">
        <v>0.25</v>
      </c>
      <c r="F62" s="39">
        <v>0.25</v>
      </c>
      <c r="G62" s="39">
        <v>0</v>
      </c>
      <c r="H62" s="39">
        <v>0</v>
      </c>
      <c r="I62" s="39">
        <v>0</v>
      </c>
      <c r="J62" s="39">
        <v>0</v>
      </c>
      <c r="K62" s="39">
        <v>0.25</v>
      </c>
      <c r="L62" s="39">
        <v>0.5</v>
      </c>
      <c r="M62" s="39">
        <v>0.5</v>
      </c>
      <c r="N62" s="39">
        <v>0.25</v>
      </c>
      <c r="O62" s="39">
        <v>0.25</v>
      </c>
    </row>
    <row r="63" spans="1:16" x14ac:dyDescent="0.25">
      <c r="A63" s="2" t="s">
        <v>445</v>
      </c>
      <c r="B63" s="12">
        <v>4</v>
      </c>
      <c r="C63" s="13">
        <v>1</v>
      </c>
      <c r="D63" s="39">
        <v>0.75</v>
      </c>
      <c r="E63" s="39">
        <v>0.25</v>
      </c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0.75</v>
      </c>
      <c r="M63" s="39">
        <v>0.5</v>
      </c>
      <c r="N63" s="39">
        <v>0.5</v>
      </c>
      <c r="O63" s="39">
        <v>0.25</v>
      </c>
    </row>
    <row r="64" spans="1:16" x14ac:dyDescent="0.25">
      <c r="A64" s="2" t="s">
        <v>441</v>
      </c>
      <c r="B64" s="12">
        <v>4</v>
      </c>
      <c r="C64" s="13">
        <v>0.75</v>
      </c>
      <c r="D64" s="39">
        <v>0.75</v>
      </c>
      <c r="E64" s="39">
        <v>0</v>
      </c>
      <c r="F64" s="39">
        <v>0</v>
      </c>
      <c r="G64" s="39">
        <v>0</v>
      </c>
      <c r="H64" s="39">
        <v>0</v>
      </c>
      <c r="I64" s="39">
        <v>0</v>
      </c>
      <c r="J64" s="39">
        <v>0</v>
      </c>
      <c r="K64" s="39">
        <v>0</v>
      </c>
      <c r="L64" s="39">
        <v>0.5</v>
      </c>
      <c r="M64" s="39">
        <v>0.75</v>
      </c>
      <c r="N64" s="39">
        <v>0.25</v>
      </c>
      <c r="O64" s="39">
        <v>0.5</v>
      </c>
    </row>
    <row r="65" spans="1:16" x14ac:dyDescent="0.25">
      <c r="A65" s="2" t="s">
        <v>446</v>
      </c>
      <c r="B65" s="12">
        <v>4</v>
      </c>
      <c r="C65" s="13">
        <v>0.75</v>
      </c>
      <c r="D65" s="39">
        <v>0.75</v>
      </c>
      <c r="E65" s="39">
        <v>0</v>
      </c>
      <c r="F65" s="39">
        <v>0</v>
      </c>
      <c r="G65" s="39">
        <v>0</v>
      </c>
      <c r="H65" s="39">
        <v>0</v>
      </c>
      <c r="I65" s="39">
        <v>0</v>
      </c>
      <c r="J65" s="39">
        <v>0</v>
      </c>
      <c r="K65" s="39">
        <v>0</v>
      </c>
      <c r="L65" s="39">
        <v>0.5</v>
      </c>
      <c r="M65" s="39">
        <v>0.75</v>
      </c>
      <c r="N65" s="39">
        <v>0.25</v>
      </c>
      <c r="O65" s="39">
        <v>0.5</v>
      </c>
    </row>
    <row r="66" spans="1:16" x14ac:dyDescent="0.25">
      <c r="A66" s="2" t="s">
        <v>447</v>
      </c>
      <c r="B66" s="12">
        <v>4</v>
      </c>
      <c r="C66" s="13">
        <v>0.5</v>
      </c>
      <c r="D66" s="39">
        <v>0.5</v>
      </c>
      <c r="E66" s="39">
        <v>0</v>
      </c>
      <c r="F66" s="39">
        <v>0</v>
      </c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39">
        <v>0.75</v>
      </c>
      <c r="M66" s="39">
        <v>0.75</v>
      </c>
      <c r="N66" s="39">
        <v>0.25</v>
      </c>
      <c r="O66" s="39">
        <v>0.25</v>
      </c>
    </row>
    <row r="67" spans="1:16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</row>
    <row r="68" spans="1:16" x14ac:dyDescent="0.25">
      <c r="A68" s="14" t="s">
        <v>40</v>
      </c>
      <c r="B68" s="57"/>
      <c r="C68" s="57"/>
      <c r="D68" s="15">
        <v>0.79200000000000004</v>
      </c>
      <c r="E68" s="15">
        <v>0.33300000000000002</v>
      </c>
      <c r="F68" s="15">
        <v>0.20799999999999999</v>
      </c>
      <c r="G68" s="15">
        <v>4.2000000000000003E-2</v>
      </c>
      <c r="H68" s="15">
        <v>0</v>
      </c>
      <c r="I68" s="15">
        <v>0</v>
      </c>
      <c r="J68" s="15">
        <v>0</v>
      </c>
      <c r="K68" s="15">
        <v>0.16700000000000001</v>
      </c>
      <c r="L68" s="15">
        <v>0.52100000000000002</v>
      </c>
      <c r="M68" s="15">
        <v>0.52100000000000002</v>
      </c>
      <c r="N68" s="15">
        <v>0.313</v>
      </c>
      <c r="O68" s="15">
        <v>0.313</v>
      </c>
    </row>
    <row r="69" spans="1:16" x14ac:dyDescent="0.25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</row>
    <row r="70" spans="1:16" ht="15" customHeight="1" x14ac:dyDescent="0.25">
      <c r="A70" s="59" t="s">
        <v>45</v>
      </c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</row>
    <row r="71" spans="1:16" x14ac:dyDescent="0.25">
      <c r="A71" s="56" t="s">
        <v>41</v>
      </c>
      <c r="B71" s="33" t="s">
        <v>2</v>
      </c>
      <c r="C71" s="33" t="s">
        <v>3</v>
      </c>
      <c r="D71" s="33" t="s">
        <v>4</v>
      </c>
      <c r="E71" s="33" t="s">
        <v>5</v>
      </c>
      <c r="F71" s="33" t="s">
        <v>6</v>
      </c>
      <c r="G71" s="33" t="s">
        <v>7</v>
      </c>
      <c r="H71" s="33" t="s">
        <v>8</v>
      </c>
      <c r="I71" s="33" t="s">
        <v>9</v>
      </c>
      <c r="J71" s="33" t="s">
        <v>10</v>
      </c>
      <c r="K71" s="33" t="s">
        <v>11</v>
      </c>
      <c r="L71" s="33" t="s">
        <v>12</v>
      </c>
      <c r="M71" s="33" t="s">
        <v>13</v>
      </c>
      <c r="N71" s="33" t="s">
        <v>14</v>
      </c>
      <c r="O71" s="33" t="s">
        <v>15</v>
      </c>
    </row>
    <row r="72" spans="1:16" x14ac:dyDescent="0.25">
      <c r="A72" s="56"/>
      <c r="B72" s="2" t="s">
        <v>444</v>
      </c>
      <c r="C72" s="12">
        <v>2</v>
      </c>
      <c r="D72" s="13">
        <v>3</v>
      </c>
      <c r="E72" s="39">
        <v>1</v>
      </c>
      <c r="F72" s="39">
        <v>1</v>
      </c>
      <c r="G72" s="39">
        <v>0.5</v>
      </c>
      <c r="H72" s="39">
        <v>0.5</v>
      </c>
      <c r="I72" s="39">
        <v>0</v>
      </c>
      <c r="J72" s="39">
        <v>0</v>
      </c>
      <c r="K72" s="39">
        <v>0</v>
      </c>
      <c r="L72" s="39">
        <v>0.5</v>
      </c>
      <c r="M72" s="39">
        <v>0.5</v>
      </c>
      <c r="N72" s="39">
        <v>0</v>
      </c>
      <c r="O72" s="39">
        <v>0.5</v>
      </c>
      <c r="P72" s="39">
        <v>0</v>
      </c>
    </row>
    <row r="73" spans="1:16" x14ac:dyDescent="0.25">
      <c r="A73" s="2" t="s">
        <v>436</v>
      </c>
      <c r="B73" s="12">
        <v>2</v>
      </c>
      <c r="C73" s="13">
        <v>2</v>
      </c>
      <c r="D73" s="39">
        <v>1</v>
      </c>
      <c r="E73" s="39">
        <v>0.5</v>
      </c>
      <c r="F73" s="39">
        <v>0.5</v>
      </c>
      <c r="G73" s="39">
        <v>0</v>
      </c>
      <c r="H73" s="39">
        <v>0</v>
      </c>
      <c r="I73" s="39">
        <v>0</v>
      </c>
      <c r="J73" s="39">
        <v>0</v>
      </c>
      <c r="K73" s="39">
        <v>0</v>
      </c>
      <c r="L73" s="39">
        <v>1</v>
      </c>
      <c r="M73" s="39">
        <v>0</v>
      </c>
      <c r="N73" s="39">
        <v>1</v>
      </c>
      <c r="O73" s="39">
        <v>0</v>
      </c>
    </row>
    <row r="74" spans="1:16" x14ac:dyDescent="0.25">
      <c r="A74" s="2" t="s">
        <v>440</v>
      </c>
      <c r="B74" s="12">
        <v>2</v>
      </c>
      <c r="C74" s="13">
        <v>2</v>
      </c>
      <c r="D74" s="39">
        <v>1</v>
      </c>
      <c r="E74" s="39">
        <v>0.5</v>
      </c>
      <c r="F74" s="39">
        <v>0.5</v>
      </c>
      <c r="G74" s="39">
        <v>0</v>
      </c>
      <c r="H74" s="39">
        <v>0</v>
      </c>
      <c r="I74" s="39">
        <v>0</v>
      </c>
      <c r="J74" s="39">
        <v>0</v>
      </c>
      <c r="K74" s="39">
        <v>0.5</v>
      </c>
      <c r="L74" s="39">
        <v>0.5</v>
      </c>
      <c r="M74" s="39">
        <v>0</v>
      </c>
      <c r="N74" s="39">
        <v>0.5</v>
      </c>
      <c r="O74" s="39">
        <v>0</v>
      </c>
    </row>
    <row r="75" spans="1:16" x14ac:dyDescent="0.25">
      <c r="A75" s="2" t="s">
        <v>439</v>
      </c>
      <c r="B75" s="12">
        <v>2</v>
      </c>
      <c r="C75" s="13">
        <v>2</v>
      </c>
      <c r="D75" s="39">
        <v>1</v>
      </c>
      <c r="E75" s="39">
        <v>0.5</v>
      </c>
      <c r="F75" s="39">
        <v>0.5</v>
      </c>
      <c r="G75" s="39">
        <v>0</v>
      </c>
      <c r="H75" s="39">
        <v>0</v>
      </c>
      <c r="I75" s="39">
        <v>0</v>
      </c>
      <c r="J75" s="39">
        <v>0</v>
      </c>
      <c r="K75" s="39">
        <v>0.5</v>
      </c>
      <c r="L75" s="39">
        <v>0.5</v>
      </c>
      <c r="M75" s="39">
        <v>0</v>
      </c>
      <c r="N75" s="39">
        <v>0.5</v>
      </c>
      <c r="O75" s="39">
        <v>0</v>
      </c>
    </row>
    <row r="76" spans="1:16" x14ac:dyDescent="0.25">
      <c r="A76" s="2" t="s">
        <v>442</v>
      </c>
      <c r="B76" s="12">
        <v>2</v>
      </c>
      <c r="C76" s="13">
        <v>2</v>
      </c>
      <c r="D76" s="39">
        <v>1</v>
      </c>
      <c r="E76" s="39">
        <v>0.5</v>
      </c>
      <c r="F76" s="39">
        <v>0.5</v>
      </c>
      <c r="G76" s="39">
        <v>0</v>
      </c>
      <c r="H76" s="39">
        <v>0</v>
      </c>
      <c r="I76" s="39">
        <v>0</v>
      </c>
      <c r="J76" s="39">
        <v>0</v>
      </c>
      <c r="K76" s="39">
        <v>0.5</v>
      </c>
      <c r="L76" s="39">
        <v>0</v>
      </c>
      <c r="M76" s="39">
        <v>0.5</v>
      </c>
      <c r="N76" s="39">
        <v>0</v>
      </c>
      <c r="O76" s="39">
        <v>0.5</v>
      </c>
    </row>
    <row r="77" spans="1:16" x14ac:dyDescent="0.25">
      <c r="A77" s="2" t="s">
        <v>445</v>
      </c>
      <c r="B77" s="12">
        <v>2</v>
      </c>
      <c r="C77" s="13">
        <v>1.5</v>
      </c>
      <c r="D77" s="39">
        <v>1</v>
      </c>
      <c r="E77" s="39">
        <v>0.5</v>
      </c>
      <c r="F77" s="39">
        <v>0</v>
      </c>
      <c r="G77" s="39">
        <v>0</v>
      </c>
      <c r="H77" s="39">
        <v>0</v>
      </c>
      <c r="I77" s="39">
        <v>0</v>
      </c>
      <c r="J77" s="39">
        <v>0</v>
      </c>
      <c r="K77" s="39">
        <v>0</v>
      </c>
      <c r="L77" s="39">
        <v>1</v>
      </c>
      <c r="M77" s="39">
        <v>0</v>
      </c>
      <c r="N77" s="39">
        <v>1</v>
      </c>
      <c r="O77" s="39">
        <v>0</v>
      </c>
    </row>
    <row r="78" spans="1:16" x14ac:dyDescent="0.25">
      <c r="A78" s="2" t="s">
        <v>437</v>
      </c>
      <c r="B78" s="12">
        <v>2</v>
      </c>
      <c r="C78" s="13">
        <v>1.5</v>
      </c>
      <c r="D78" s="39">
        <v>1</v>
      </c>
      <c r="E78" s="39">
        <v>0.5</v>
      </c>
      <c r="F78" s="39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</v>
      </c>
      <c r="M78" s="39">
        <v>1</v>
      </c>
      <c r="N78" s="39">
        <v>0</v>
      </c>
      <c r="O78" s="39">
        <v>1</v>
      </c>
    </row>
    <row r="79" spans="1:16" x14ac:dyDescent="0.25">
      <c r="A79" s="2" t="s">
        <v>441</v>
      </c>
      <c r="B79" s="12">
        <v>2</v>
      </c>
      <c r="C79" s="13">
        <v>0.5</v>
      </c>
      <c r="D79" s="39">
        <v>0.5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1</v>
      </c>
      <c r="M79" s="39">
        <v>0.5</v>
      </c>
      <c r="N79" s="39">
        <v>0.5</v>
      </c>
      <c r="O79" s="39">
        <v>0</v>
      </c>
    </row>
    <row r="80" spans="1:16" x14ac:dyDescent="0.25">
      <c r="A80" s="2" t="s">
        <v>438</v>
      </c>
      <c r="B80" s="12">
        <v>2</v>
      </c>
      <c r="C80" s="13">
        <v>0.5</v>
      </c>
      <c r="D80" s="39">
        <v>0.5</v>
      </c>
      <c r="E80" s="39">
        <v>0</v>
      </c>
      <c r="F80" s="39">
        <v>0</v>
      </c>
      <c r="G80" s="39">
        <v>0</v>
      </c>
      <c r="H80" s="39">
        <v>0</v>
      </c>
      <c r="I80" s="39">
        <v>0</v>
      </c>
      <c r="J80" s="39">
        <v>0</v>
      </c>
      <c r="K80" s="39">
        <v>0</v>
      </c>
      <c r="L80" s="39">
        <v>1</v>
      </c>
      <c r="M80" s="39">
        <v>0.5</v>
      </c>
      <c r="N80" s="39">
        <v>0.5</v>
      </c>
      <c r="O80" s="39">
        <v>0</v>
      </c>
    </row>
    <row r="81" spans="1:16" x14ac:dyDescent="0.25">
      <c r="A81" s="2" t="s">
        <v>446</v>
      </c>
      <c r="B81" s="12">
        <v>2</v>
      </c>
      <c r="C81" s="13">
        <v>0.5</v>
      </c>
      <c r="D81" s="39">
        <v>0.5</v>
      </c>
      <c r="E81" s="39">
        <v>0</v>
      </c>
      <c r="F81" s="39">
        <v>0</v>
      </c>
      <c r="G81" s="39">
        <v>0</v>
      </c>
      <c r="H81" s="39">
        <v>0</v>
      </c>
      <c r="I81" s="39">
        <v>0</v>
      </c>
      <c r="J81" s="39">
        <v>0</v>
      </c>
      <c r="K81" s="39">
        <v>0</v>
      </c>
      <c r="L81" s="39">
        <v>0.5</v>
      </c>
      <c r="M81" s="39">
        <v>1</v>
      </c>
      <c r="N81" s="39">
        <v>0</v>
      </c>
      <c r="O81" s="39">
        <v>0.5</v>
      </c>
    </row>
    <row r="82" spans="1:16" x14ac:dyDescent="0.25">
      <c r="A82" s="2" t="s">
        <v>443</v>
      </c>
      <c r="B82" s="12">
        <v>2</v>
      </c>
      <c r="C82" s="13">
        <v>0.5</v>
      </c>
      <c r="D82" s="39">
        <v>0.5</v>
      </c>
      <c r="E82" s="39">
        <v>0</v>
      </c>
      <c r="F82" s="39">
        <v>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1</v>
      </c>
      <c r="M82" s="39">
        <v>0.5</v>
      </c>
      <c r="N82" s="39">
        <v>0.5</v>
      </c>
      <c r="O82" s="39">
        <v>0</v>
      </c>
    </row>
    <row r="83" spans="1:16" x14ac:dyDescent="0.25">
      <c r="A83" s="2" t="s">
        <v>447</v>
      </c>
      <c r="B83" s="12">
        <v>2</v>
      </c>
      <c r="C83" s="13">
        <v>0.5</v>
      </c>
      <c r="D83" s="39">
        <v>0.5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1</v>
      </c>
      <c r="M83" s="39">
        <v>0.5</v>
      </c>
      <c r="N83" s="39">
        <v>0.5</v>
      </c>
      <c r="O83" s="39">
        <v>0</v>
      </c>
    </row>
    <row r="84" spans="1:16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</row>
    <row r="85" spans="1:16" x14ac:dyDescent="0.25">
      <c r="A85" s="14" t="s">
        <v>40</v>
      </c>
      <c r="B85" s="57"/>
      <c r="C85" s="57"/>
      <c r="D85" s="15">
        <v>0.79200000000000004</v>
      </c>
      <c r="E85" s="15">
        <v>0.33300000000000002</v>
      </c>
      <c r="F85" s="15">
        <v>0.20799999999999999</v>
      </c>
      <c r="G85" s="15">
        <v>4.2000000000000003E-2</v>
      </c>
      <c r="H85" s="15">
        <v>0</v>
      </c>
      <c r="I85" s="15">
        <v>0</v>
      </c>
      <c r="J85" s="15">
        <v>0</v>
      </c>
      <c r="K85" s="15">
        <v>0.16700000000000001</v>
      </c>
      <c r="L85" s="15">
        <v>0.66700000000000004</v>
      </c>
      <c r="M85" s="15">
        <v>0.375</v>
      </c>
      <c r="N85" s="15">
        <v>0.45800000000000002</v>
      </c>
      <c r="O85" s="15">
        <v>0.16700000000000001</v>
      </c>
    </row>
    <row r="86" spans="1:16" x14ac:dyDescent="0.25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</row>
    <row r="87" spans="1:16" ht="15" customHeight="1" x14ac:dyDescent="0.25">
      <c r="A87" s="59" t="s">
        <v>46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</row>
    <row r="88" spans="1:16" x14ac:dyDescent="0.25">
      <c r="A88" s="56" t="s">
        <v>42</v>
      </c>
      <c r="B88" s="33" t="s">
        <v>2</v>
      </c>
      <c r="C88" s="33" t="s">
        <v>3</v>
      </c>
      <c r="D88" s="33" t="s">
        <v>4</v>
      </c>
      <c r="E88" s="33" t="s">
        <v>5</v>
      </c>
      <c r="F88" s="33" t="s">
        <v>6</v>
      </c>
      <c r="G88" s="33" t="s">
        <v>7</v>
      </c>
      <c r="H88" s="33" t="s">
        <v>8</v>
      </c>
      <c r="I88" s="33" t="s">
        <v>9</v>
      </c>
      <c r="J88" s="33" t="s">
        <v>10</v>
      </c>
      <c r="K88" s="33" t="s">
        <v>11</v>
      </c>
      <c r="L88" s="33" t="s">
        <v>12</v>
      </c>
      <c r="M88" s="33" t="s">
        <v>13</v>
      </c>
      <c r="N88" s="33" t="s">
        <v>14</v>
      </c>
      <c r="O88" s="33" t="s">
        <v>15</v>
      </c>
    </row>
    <row r="89" spans="1:16" x14ac:dyDescent="0.25">
      <c r="A89" s="56"/>
      <c r="B89" s="2" t="s">
        <v>443</v>
      </c>
      <c r="C89" s="12">
        <v>2</v>
      </c>
      <c r="D89" s="13">
        <v>3</v>
      </c>
      <c r="E89" s="39">
        <v>1</v>
      </c>
      <c r="F89" s="39">
        <v>1</v>
      </c>
      <c r="G89" s="39">
        <v>0.5</v>
      </c>
      <c r="H89" s="39">
        <v>0.5</v>
      </c>
      <c r="I89" s="39">
        <v>0</v>
      </c>
      <c r="J89" s="39">
        <v>0</v>
      </c>
      <c r="K89" s="39">
        <v>0</v>
      </c>
      <c r="L89" s="39">
        <v>0.5</v>
      </c>
      <c r="M89" s="39">
        <v>0.5</v>
      </c>
      <c r="N89" s="39">
        <v>0</v>
      </c>
      <c r="O89" s="39">
        <v>0.5</v>
      </c>
      <c r="P89" s="39">
        <v>0</v>
      </c>
    </row>
    <row r="90" spans="1:16" x14ac:dyDescent="0.25">
      <c r="A90" s="2" t="s">
        <v>436</v>
      </c>
      <c r="B90" s="12">
        <v>2</v>
      </c>
      <c r="C90" s="13">
        <v>2</v>
      </c>
      <c r="D90" s="39">
        <v>1</v>
      </c>
      <c r="E90" s="39">
        <v>0.5</v>
      </c>
      <c r="F90" s="39">
        <v>0.5</v>
      </c>
      <c r="G90" s="39">
        <v>0</v>
      </c>
      <c r="H90" s="39">
        <v>0</v>
      </c>
      <c r="I90" s="39">
        <v>0</v>
      </c>
      <c r="J90" s="39">
        <v>0</v>
      </c>
      <c r="K90" s="39">
        <v>0.5</v>
      </c>
      <c r="L90" s="39">
        <v>0.5</v>
      </c>
      <c r="M90" s="39">
        <v>0</v>
      </c>
      <c r="N90" s="39">
        <v>0.5</v>
      </c>
      <c r="O90" s="39">
        <v>0</v>
      </c>
    </row>
    <row r="91" spans="1:16" x14ac:dyDescent="0.25">
      <c r="A91" s="2" t="s">
        <v>438</v>
      </c>
      <c r="B91" s="12">
        <v>2</v>
      </c>
      <c r="C91" s="13">
        <v>2</v>
      </c>
      <c r="D91" s="39">
        <v>1</v>
      </c>
      <c r="E91" s="39">
        <v>0.5</v>
      </c>
      <c r="F91" s="39">
        <v>0.5</v>
      </c>
      <c r="G91" s="39">
        <v>0</v>
      </c>
      <c r="H91" s="39">
        <v>0</v>
      </c>
      <c r="I91" s="39">
        <v>0</v>
      </c>
      <c r="J91" s="39">
        <v>0</v>
      </c>
      <c r="K91" s="39">
        <v>0.5</v>
      </c>
      <c r="L91" s="39">
        <v>0</v>
      </c>
      <c r="M91" s="39">
        <v>0.5</v>
      </c>
      <c r="N91" s="39">
        <v>0</v>
      </c>
      <c r="O91" s="39">
        <v>0.5</v>
      </c>
    </row>
    <row r="92" spans="1:16" x14ac:dyDescent="0.25">
      <c r="A92" s="2" t="s">
        <v>437</v>
      </c>
      <c r="B92" s="12">
        <v>2</v>
      </c>
      <c r="C92" s="13">
        <v>2</v>
      </c>
      <c r="D92" s="39">
        <v>1</v>
      </c>
      <c r="E92" s="39">
        <v>0.5</v>
      </c>
      <c r="F92" s="39">
        <v>0.5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1</v>
      </c>
      <c r="N92" s="39">
        <v>0</v>
      </c>
      <c r="O92" s="39">
        <v>1</v>
      </c>
    </row>
    <row r="93" spans="1:16" x14ac:dyDescent="0.25">
      <c r="A93" s="2" t="s">
        <v>440</v>
      </c>
      <c r="B93" s="12">
        <v>2</v>
      </c>
      <c r="C93" s="13">
        <v>1.5</v>
      </c>
      <c r="D93" s="39">
        <v>1</v>
      </c>
      <c r="E93" s="39">
        <v>0.5</v>
      </c>
      <c r="F93" s="39">
        <v>0</v>
      </c>
      <c r="G93" s="39">
        <v>0</v>
      </c>
      <c r="H93" s="39">
        <v>0</v>
      </c>
      <c r="I93" s="39">
        <v>0</v>
      </c>
      <c r="J93" s="39">
        <v>0</v>
      </c>
      <c r="K93" s="39">
        <v>0</v>
      </c>
      <c r="L93" s="39">
        <v>0</v>
      </c>
      <c r="M93" s="39">
        <v>1</v>
      </c>
      <c r="N93" s="39">
        <v>0</v>
      </c>
      <c r="O93" s="39">
        <v>1</v>
      </c>
    </row>
    <row r="94" spans="1:16" x14ac:dyDescent="0.25">
      <c r="A94" s="2" t="s">
        <v>439</v>
      </c>
      <c r="B94" s="12">
        <v>2</v>
      </c>
      <c r="C94" s="13">
        <v>1.5</v>
      </c>
      <c r="D94" s="39">
        <v>0.5</v>
      </c>
      <c r="E94" s="39">
        <v>0.5</v>
      </c>
      <c r="F94" s="39">
        <v>0.5</v>
      </c>
      <c r="G94" s="39">
        <v>0</v>
      </c>
      <c r="H94" s="39">
        <v>0</v>
      </c>
      <c r="I94" s="39">
        <v>0</v>
      </c>
      <c r="J94" s="39">
        <v>0</v>
      </c>
      <c r="K94" s="39">
        <v>0.5</v>
      </c>
      <c r="L94" s="39">
        <v>0.5</v>
      </c>
      <c r="M94" s="39">
        <v>0.5</v>
      </c>
      <c r="N94" s="39">
        <v>0</v>
      </c>
      <c r="O94" s="39">
        <v>0</v>
      </c>
    </row>
    <row r="95" spans="1:16" x14ac:dyDescent="0.25">
      <c r="A95" s="2" t="s">
        <v>441</v>
      </c>
      <c r="B95" s="12">
        <v>2</v>
      </c>
      <c r="C95" s="13">
        <v>1</v>
      </c>
      <c r="D95" s="39">
        <v>1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39">
        <v>1</v>
      </c>
      <c r="N95" s="39">
        <v>0</v>
      </c>
      <c r="O95" s="39">
        <v>1</v>
      </c>
    </row>
    <row r="96" spans="1:16" x14ac:dyDescent="0.25">
      <c r="A96" s="2" t="s">
        <v>446</v>
      </c>
      <c r="B96" s="12">
        <v>2</v>
      </c>
      <c r="C96" s="13">
        <v>1</v>
      </c>
      <c r="D96" s="39">
        <v>1</v>
      </c>
      <c r="E96" s="39">
        <v>0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  <c r="K96" s="39">
        <v>0</v>
      </c>
      <c r="L96" s="39">
        <v>0.5</v>
      </c>
      <c r="M96" s="39">
        <v>0.5</v>
      </c>
      <c r="N96" s="39">
        <v>0.5</v>
      </c>
      <c r="O96" s="39">
        <v>0.5</v>
      </c>
    </row>
    <row r="97" spans="1:16" x14ac:dyDescent="0.25">
      <c r="A97" s="2" t="s">
        <v>444</v>
      </c>
      <c r="B97" s="12">
        <v>2</v>
      </c>
      <c r="C97" s="13">
        <v>1</v>
      </c>
      <c r="D97" s="39">
        <v>0.5</v>
      </c>
      <c r="E97" s="39">
        <v>0.5</v>
      </c>
      <c r="F97" s="39">
        <v>0</v>
      </c>
      <c r="G97" s="39">
        <v>0</v>
      </c>
      <c r="H97" s="39">
        <v>0</v>
      </c>
      <c r="I97" s="39">
        <v>0</v>
      </c>
      <c r="J97" s="39">
        <v>0</v>
      </c>
      <c r="K97" s="39">
        <v>0</v>
      </c>
      <c r="L97" s="39">
        <v>0.5</v>
      </c>
      <c r="M97" s="39">
        <v>1</v>
      </c>
      <c r="N97" s="39">
        <v>0</v>
      </c>
      <c r="O97" s="39">
        <v>0.5</v>
      </c>
    </row>
    <row r="98" spans="1:16" x14ac:dyDescent="0.25">
      <c r="A98" s="2" t="s">
        <v>445</v>
      </c>
      <c r="B98" s="12">
        <v>2</v>
      </c>
      <c r="C98" s="13">
        <v>0.5</v>
      </c>
      <c r="D98" s="39">
        <v>0.5</v>
      </c>
      <c r="E98" s="39">
        <v>0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39">
        <v>0.5</v>
      </c>
      <c r="M98" s="39">
        <v>1</v>
      </c>
      <c r="N98" s="39">
        <v>0</v>
      </c>
      <c r="O98" s="39">
        <v>0.5</v>
      </c>
    </row>
    <row r="99" spans="1:16" x14ac:dyDescent="0.25">
      <c r="A99" s="2" t="s">
        <v>442</v>
      </c>
      <c r="B99" s="12">
        <v>2</v>
      </c>
      <c r="C99" s="13">
        <v>0.5</v>
      </c>
      <c r="D99" s="39">
        <v>0.5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1</v>
      </c>
      <c r="M99" s="39">
        <v>0.5</v>
      </c>
      <c r="N99" s="39">
        <v>0.5</v>
      </c>
      <c r="O99" s="39">
        <v>0</v>
      </c>
    </row>
    <row r="100" spans="1:16" x14ac:dyDescent="0.25">
      <c r="A100" s="2" t="s">
        <v>447</v>
      </c>
      <c r="B100" s="12">
        <v>2</v>
      </c>
      <c r="C100" s="13">
        <v>0.5</v>
      </c>
      <c r="D100" s="39">
        <v>0.5</v>
      </c>
      <c r="E100" s="39">
        <v>0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0.5</v>
      </c>
      <c r="M100" s="39">
        <v>1</v>
      </c>
      <c r="N100" s="39">
        <v>0</v>
      </c>
      <c r="O100" s="39">
        <v>0.5</v>
      </c>
    </row>
    <row r="101" spans="1:16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</row>
    <row r="102" spans="1:16" x14ac:dyDescent="0.25">
      <c r="A102" s="14" t="s">
        <v>40</v>
      </c>
      <c r="B102" s="57"/>
      <c r="C102" s="57"/>
      <c r="D102" s="15">
        <v>0.79200000000000004</v>
      </c>
      <c r="E102" s="15">
        <v>0.33300000000000002</v>
      </c>
      <c r="F102" s="15">
        <v>0.20799999999999999</v>
      </c>
      <c r="G102" s="15">
        <v>4.2000000000000003E-2</v>
      </c>
      <c r="H102" s="15">
        <v>0</v>
      </c>
      <c r="I102" s="15">
        <v>0</v>
      </c>
      <c r="J102" s="15">
        <v>0</v>
      </c>
      <c r="K102" s="15">
        <v>0.16700000000000001</v>
      </c>
      <c r="L102" s="15">
        <v>0.375</v>
      </c>
      <c r="M102" s="15">
        <v>0.66700000000000004</v>
      </c>
      <c r="N102" s="15">
        <v>0.16700000000000001</v>
      </c>
      <c r="O102" s="15">
        <v>0.45800000000000002</v>
      </c>
    </row>
    <row r="103" spans="1:16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</row>
    <row r="104" spans="1:16" ht="15" customHeight="1" x14ac:dyDescent="0.25">
      <c r="A104" s="61" t="s">
        <v>47</v>
      </c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</row>
    <row r="105" spans="1:16" ht="15" customHeight="1" x14ac:dyDescent="0.25">
      <c r="A105" s="62" t="s">
        <v>516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</row>
  </sheetData>
  <mergeCells count="33">
    <mergeCell ref="A103:P103"/>
    <mergeCell ref="A104:P104"/>
    <mergeCell ref="A105:P105"/>
    <mergeCell ref="A69:P69"/>
    <mergeCell ref="A70:P70"/>
    <mergeCell ref="A86:P86"/>
    <mergeCell ref="A87:P87"/>
    <mergeCell ref="A101:M101"/>
    <mergeCell ref="B102:C102"/>
    <mergeCell ref="A1:P1"/>
    <mergeCell ref="A2:P2"/>
    <mergeCell ref="A48:P48"/>
    <mergeCell ref="A49:P49"/>
    <mergeCell ref="A50:P50"/>
    <mergeCell ref="A33:A34"/>
    <mergeCell ref="A46:M46"/>
    <mergeCell ref="B47:C47"/>
    <mergeCell ref="A3:A4"/>
    <mergeCell ref="A16:M16"/>
    <mergeCell ref="B17:C17"/>
    <mergeCell ref="A18:A19"/>
    <mergeCell ref="A31:M31"/>
    <mergeCell ref="B32:C32"/>
    <mergeCell ref="A51:P51"/>
    <mergeCell ref="A71:A72"/>
    <mergeCell ref="A84:M84"/>
    <mergeCell ref="B85:C85"/>
    <mergeCell ref="A88:A89"/>
    <mergeCell ref="A54:A55"/>
    <mergeCell ref="A67:M67"/>
    <mergeCell ref="B68:C68"/>
    <mergeCell ref="A52:P52"/>
    <mergeCell ref="A53:P53"/>
  </mergeCells>
  <conditionalFormatting sqref="R4:U4">
    <cfRule type="notContainsText" dxfId="35" priority="12" operator="notContains" text="no">
      <formula>ISERROR(SEARCH("no",R4))</formula>
    </cfRule>
  </conditionalFormatting>
  <conditionalFormatting sqref="R4:U4">
    <cfRule type="containsText" dxfId="34" priority="11" operator="containsText" text="no">
      <formula>NOT(ISERROR(SEARCH("no",R4)))</formula>
    </cfRule>
  </conditionalFormatting>
  <conditionalFormatting sqref="R19:U19">
    <cfRule type="notContainsText" dxfId="33" priority="10" operator="notContains" text="no">
      <formula>ISERROR(SEARCH("no",R19))</formula>
    </cfRule>
  </conditionalFormatting>
  <conditionalFormatting sqref="R19:U19">
    <cfRule type="containsText" dxfId="32" priority="9" operator="containsText" text="no">
      <formula>NOT(ISERROR(SEARCH("no",R19)))</formula>
    </cfRule>
  </conditionalFormatting>
  <conditionalFormatting sqref="R34:U34">
    <cfRule type="notContainsText" dxfId="31" priority="8" operator="notContains" text="no">
      <formula>ISERROR(SEARCH("no",R34))</formula>
    </cfRule>
  </conditionalFormatting>
  <conditionalFormatting sqref="R34:U34">
    <cfRule type="containsText" dxfId="30" priority="7" operator="containsText" text="no">
      <formula>NOT(ISERROR(SEARCH("no",R34)))</formula>
    </cfRule>
  </conditionalFormatting>
  <conditionalFormatting sqref="R35:U45">
    <cfRule type="containsText" dxfId="29" priority="1" operator="containsText" text="no">
      <formula>NOT(ISERROR(SEARCH("no",R35)))</formula>
    </cfRule>
    <cfRule type="notContainsText" dxfId="28" priority="2" operator="notContains" text="no">
      <formula>ISERROR(SEARCH("no",R35))</formula>
    </cfRule>
  </conditionalFormatting>
  <conditionalFormatting sqref="R5:U15">
    <cfRule type="containsText" dxfId="27" priority="5" operator="containsText" text="no">
      <formula>NOT(ISERROR(SEARCH("no",R5)))</formula>
    </cfRule>
    <cfRule type="notContainsText" dxfId="26" priority="6" operator="notContains" text="no">
      <formula>ISERROR(SEARCH("no",R5))</formula>
    </cfRule>
  </conditionalFormatting>
  <conditionalFormatting sqref="R20:U30">
    <cfRule type="containsText" dxfId="25" priority="3" operator="containsText" text="no">
      <formula>NOT(ISERROR(SEARCH("no",R20)))</formula>
    </cfRule>
    <cfRule type="notContainsText" dxfId="24" priority="4" operator="notContains" text="no">
      <formula>ISERROR(SEARCH("no",R20))</formula>
    </cfRule>
  </conditionalFormatting>
  <hyperlinks>
    <hyperlink ref="B4" r:id="rId1" display="https://www.soccerstats.com/team.asp?league=scotland&amp;stats=3-celtic" xr:uid="{6384B534-DF9A-4450-92D9-F2BDD333B6FB}"/>
    <hyperlink ref="A5" r:id="rId2" display="https://www.soccerstats.com/team.asp?league=scotland&amp;stats=4-st-johnstone" xr:uid="{993C77A2-6777-45E9-995C-96ECB4A26938}"/>
    <hyperlink ref="A6" r:id="rId3" display="https://www.soccerstats.com/team.asp?league=scotland&amp;stats=5-hibernian" xr:uid="{E6E1864F-FA24-4B1E-8835-A1A73387B7DB}"/>
    <hyperlink ref="A7" r:id="rId4" display="https://www.soccerstats.com/team.asp?league=scotland&amp;stats=8-motherwell" xr:uid="{4537E771-C265-44D3-896B-D921554F80D4}"/>
    <hyperlink ref="A8" r:id="rId5" display="https://www.soccerstats.com/team.asp?league=scotland&amp;stats=10-hamilton" xr:uid="{28E55642-3DCC-43CD-A08A-AF64BD3A9EDF}"/>
    <hyperlink ref="A9" r:id="rId6" display="https://www.soccerstats.com/team.asp?league=scotland&amp;stats=2-hearts" xr:uid="{9D25DD30-F8C7-4D72-8C46-9DB2E7EF3AB5}"/>
    <hyperlink ref="A10" r:id="rId7" display="https://www.soccerstats.com/team.asp?league=scotland&amp;stats=12-rangers" xr:uid="{85DADB4A-7E7E-4CA5-8191-3090715B1199}"/>
    <hyperlink ref="A11" r:id="rId8" display="https://www.soccerstats.com/team.asp?league=scotland&amp;stats=7-livingston" xr:uid="{13734BE7-922F-40A5-B333-9151913F1822}"/>
    <hyperlink ref="A12" r:id="rId9" display="https://www.soccerstats.com/team.asp?league=scotland&amp;stats=9-ross-county" xr:uid="{AD9B60BC-B637-4AE8-97B6-6F68992A6E6B}"/>
    <hyperlink ref="A13" r:id="rId10" display="https://www.soccerstats.com/team.asp?league=scotland&amp;stats=1-aberdeen" xr:uid="{B0BDAD1E-5A96-4FD5-8DD2-4AFCFE057392}"/>
    <hyperlink ref="A14" r:id="rId11" display="https://www.soccerstats.com/team.asp?league=scotland&amp;stats=11-kilmarnock" xr:uid="{A166BCF5-2574-4CDC-A498-92DFEB90E2A6}"/>
    <hyperlink ref="A15" r:id="rId12" display="https://www.soccerstats.com/team.asp?league=scotland&amp;stats=6-st-mirren" xr:uid="{83C3D0E5-C5B2-4BD5-A7D2-92A8594EED46}"/>
    <hyperlink ref="B19" r:id="rId13" display="https://www.soccerstats.com/team.asp?league=scotland&amp;stats=3-celtic" xr:uid="{4CB17CB0-1A53-40DD-9B88-ED9D70708AB3}"/>
    <hyperlink ref="A20" r:id="rId14" display="https://www.soccerstats.com/team.asp?league=scotland&amp;stats=8-motherwell" xr:uid="{296084D8-E2DB-4712-B71A-98C914118EA3}"/>
    <hyperlink ref="A21" r:id="rId15" display="https://www.soccerstats.com/team.asp?league=scotland&amp;stats=12-rangers" xr:uid="{7117A4E3-24ED-4F14-A0B6-ECB247530C8F}"/>
    <hyperlink ref="A22" r:id="rId16" display="https://www.soccerstats.com/team.asp?league=scotland&amp;stats=1-aberdeen" xr:uid="{E5AAEE66-74E8-41A9-BAE5-166264E3811F}"/>
    <hyperlink ref="A23" r:id="rId17" display="https://www.soccerstats.com/team.asp?league=scotland&amp;stats=9-ross-county" xr:uid="{5AB22565-DF8E-44D8-AD3B-C043E0AD9587}"/>
    <hyperlink ref="A24" r:id="rId18" display="https://www.soccerstats.com/team.asp?league=scotland&amp;stats=10-hamilton" xr:uid="{89F567E2-0253-45FD-893D-3BF90D5E78F8}"/>
    <hyperlink ref="A25" r:id="rId19" display="https://www.soccerstats.com/team.asp?league=scotland&amp;stats=5-hibernian" xr:uid="{ACF9A89D-9E28-47B2-A6F0-A6D2094F14DC}"/>
    <hyperlink ref="A26" r:id="rId20" display="https://www.soccerstats.com/team.asp?league=scotland&amp;stats=4-st-johnstone" xr:uid="{5FE0C557-C2DD-446D-9105-14E2E5BFB2A7}"/>
    <hyperlink ref="A27" r:id="rId21" display="https://www.soccerstats.com/team.asp?league=scotland&amp;stats=2-hearts" xr:uid="{EFED7257-0ECE-4E98-8D09-F1DC4C2BD014}"/>
    <hyperlink ref="A28" r:id="rId22" display="https://www.soccerstats.com/team.asp?league=scotland&amp;stats=11-kilmarnock" xr:uid="{B9CBD457-58F2-41B3-B836-1E2B6805C9AB}"/>
    <hyperlink ref="A29" r:id="rId23" display="https://www.soccerstats.com/team.asp?league=scotland&amp;stats=7-livingston" xr:uid="{9FD596B9-FCBC-49CA-82EF-609EC0B43A8A}"/>
    <hyperlink ref="A30" r:id="rId24" display="https://www.soccerstats.com/team.asp?league=scotland&amp;stats=6-st-mirren" xr:uid="{7DE02A58-38C4-4FE2-AE9F-350A932492D5}"/>
    <hyperlink ref="B34" r:id="rId25" display="https://www.soccerstats.com/team.asp?league=scotland&amp;stats=4-st-johnstone" xr:uid="{E85A25E7-2ACD-4A39-9AE2-8A77436E50FF}"/>
    <hyperlink ref="A35" r:id="rId26" display="https://www.soccerstats.com/team.asp?league=scotland&amp;stats=5-hibernian" xr:uid="{5700F5A6-81E3-4212-84C1-E5BF1C6F64B7}"/>
    <hyperlink ref="A36" r:id="rId27" display="https://www.soccerstats.com/team.asp?league=scotland&amp;stats=3-celtic" xr:uid="{B37DD3A9-B66F-4978-80FB-6FD249F7AD80}"/>
    <hyperlink ref="A37" r:id="rId28" display="https://www.soccerstats.com/team.asp?league=scotland&amp;stats=2-hearts" xr:uid="{61E31C4A-6DE8-4857-B666-A72BEF19C6FA}"/>
    <hyperlink ref="A38" r:id="rId29" display="https://www.soccerstats.com/team.asp?league=scotland&amp;stats=7-livingston" xr:uid="{BF681786-179F-4A9C-BFE0-FE2E00D7F304}"/>
    <hyperlink ref="A39" r:id="rId30" display="https://www.soccerstats.com/team.asp?league=scotland&amp;stats=10-hamilton" xr:uid="{74BD6E34-A981-4609-B12A-F40948968C85}"/>
    <hyperlink ref="A40" r:id="rId31" display="https://www.soccerstats.com/team.asp?league=scotland&amp;stats=8-motherwell" xr:uid="{AD717AC2-D677-449A-BDF9-6B84A80F63B9}"/>
    <hyperlink ref="A41" r:id="rId32" display="https://www.soccerstats.com/team.asp?league=scotland&amp;stats=12-rangers" xr:uid="{26FAC20D-182F-44BC-86AA-8DB2E1FADE3C}"/>
    <hyperlink ref="A42" r:id="rId33" display="https://www.soccerstats.com/team.asp?league=scotland&amp;stats=6-st-mirren" xr:uid="{588B6FA8-8A4C-4AB1-A44C-ED9611EA13BE}"/>
    <hyperlink ref="A43" r:id="rId34" display="https://www.soccerstats.com/team.asp?league=scotland&amp;stats=11-kilmarnock" xr:uid="{3519766F-54DA-4081-BD0B-0DE14A6B3B25}"/>
    <hyperlink ref="A44" r:id="rId35" display="https://www.soccerstats.com/team.asp?league=scotland&amp;stats=9-ross-county" xr:uid="{E04C16B4-6B40-4E6B-AA79-B6356E097622}"/>
    <hyperlink ref="A45" r:id="rId36" display="https://www.soccerstats.com/team.asp?league=scotland&amp;stats=1-aberdeen" xr:uid="{CC203CB4-ED6A-456A-9EDF-D8C04AE2DD29}"/>
    <hyperlink ref="B55" r:id="rId37" display="https://www.soccerstats.com/team.asp?league=scotland&amp;stats=3-celtic" xr:uid="{EF84FE39-5FE0-46F4-B053-A0ED653E2545}"/>
    <hyperlink ref="A56" r:id="rId38" display="https://www.soccerstats.com/team.asp?league=scotland&amp;stats=9-ross-county" xr:uid="{089854D8-08C8-46F1-B837-F11FDA223A7A}"/>
    <hyperlink ref="A57" r:id="rId39" display="https://www.soccerstats.com/team.asp?league=scotland&amp;stats=10-hamilton" xr:uid="{A7565318-006E-47F9-8C45-8C36DE21A940}"/>
    <hyperlink ref="A58" r:id="rId40" display="https://www.soccerstats.com/team.asp?league=scotland&amp;stats=7-livingston" xr:uid="{35FBE29D-334B-4A3E-BDCE-F2C731149E7A}"/>
    <hyperlink ref="A59" r:id="rId41" display="https://www.soccerstats.com/team.asp?league=scotland&amp;stats=8-motherwell" xr:uid="{E5A297E1-6D8B-44FB-BBB1-F9390C2E3D09}"/>
    <hyperlink ref="A60" r:id="rId42" display="https://www.soccerstats.com/team.asp?league=scotland&amp;stats=4-st-johnstone" xr:uid="{5CFC844B-90B7-4396-B7FA-46E13FDC23CB}"/>
    <hyperlink ref="A61" r:id="rId43" display="https://www.soccerstats.com/team.asp?league=scotland&amp;stats=5-hibernian" xr:uid="{8DB6B09D-A665-4206-889E-A408021BD6D2}"/>
    <hyperlink ref="A62" r:id="rId44" display="https://www.soccerstats.com/team.asp?league=scotland&amp;stats=12-rangers" xr:uid="{74FE290D-FCE6-4E8F-8248-9B0FB65C2851}"/>
    <hyperlink ref="A63" r:id="rId45" display="https://www.soccerstats.com/team.asp?league=scotland&amp;stats=1-aberdeen" xr:uid="{A5FAE468-8319-4F67-A472-66DF11E8C7F8}"/>
    <hyperlink ref="A64" r:id="rId46" display="https://www.soccerstats.com/team.asp?league=scotland&amp;stats=2-hearts" xr:uid="{5D759D22-3E21-4DAD-BAA5-76E65F3858EC}"/>
    <hyperlink ref="A65" r:id="rId47" display="https://www.soccerstats.com/team.asp?league=scotland&amp;stats=11-kilmarnock" xr:uid="{84DFB8EB-4262-4A12-B931-F64707C532BA}"/>
    <hyperlink ref="A66" r:id="rId48" display="https://www.soccerstats.com/team.asp?league=scotland&amp;stats=6-st-mirren" xr:uid="{99C83D7E-27BD-4773-9187-FD6F76A33AA9}"/>
    <hyperlink ref="B72" r:id="rId49" display="https://www.soccerstats.com/team.asp?league=scotland&amp;stats=9-ross-county" xr:uid="{DB1176BA-F7D9-46D3-AA5B-EF7E08D67E59}"/>
    <hyperlink ref="A73" r:id="rId50" display="https://www.soccerstats.com/team.asp?league=scotland&amp;stats=3-celtic" xr:uid="{BA7FC5F8-0705-4EA0-946B-A57EC6739059}"/>
    <hyperlink ref="A74" r:id="rId51" display="https://www.soccerstats.com/team.asp?league=scotland&amp;stats=10-hamilton" xr:uid="{9A0201C5-650C-4F17-9A47-0EB81F756A6A}"/>
    <hyperlink ref="A75" r:id="rId52" display="https://www.soccerstats.com/team.asp?league=scotland&amp;stats=8-motherwell" xr:uid="{95C50ADD-6500-4724-B7EC-6CCCE557A3FA}"/>
    <hyperlink ref="A76" r:id="rId53" display="https://www.soccerstats.com/team.asp?league=scotland&amp;stats=12-rangers" xr:uid="{D4D35F24-E47D-478B-AB51-7436CCC3F27B}"/>
    <hyperlink ref="A77" r:id="rId54" display="https://www.soccerstats.com/team.asp?league=scotland&amp;stats=1-aberdeen" xr:uid="{2294CA2B-56DC-4FE9-8D98-1CED2D3A966F}"/>
    <hyperlink ref="A78" r:id="rId55" display="https://www.soccerstats.com/team.asp?league=scotland&amp;stats=4-st-johnstone" xr:uid="{922093D2-4945-465F-B6A2-296F27AD1885}"/>
    <hyperlink ref="A79" r:id="rId56" display="https://www.soccerstats.com/team.asp?league=scotland&amp;stats=2-hearts" xr:uid="{FECD5B7B-6BB9-414F-A932-5DB533BB2B2C}"/>
    <hyperlink ref="A80" r:id="rId57" display="https://www.soccerstats.com/team.asp?league=scotland&amp;stats=5-hibernian" xr:uid="{238E794F-E989-43C4-B075-2CC40AD56A82}"/>
    <hyperlink ref="A81" r:id="rId58" display="https://www.soccerstats.com/team.asp?league=scotland&amp;stats=11-kilmarnock" xr:uid="{BF22B137-DCBC-4E2C-9124-87A6ED6D49AE}"/>
    <hyperlink ref="A82" r:id="rId59" display="https://www.soccerstats.com/team.asp?league=scotland&amp;stats=7-livingston" xr:uid="{EA7B076A-9C89-4E90-A4C1-8879A70907AD}"/>
    <hyperlink ref="A83" r:id="rId60" display="https://www.soccerstats.com/team.asp?league=scotland&amp;stats=6-st-mirren" xr:uid="{1D0C86A2-8214-4DE6-BD77-7AEE144E410D}"/>
    <hyperlink ref="B89" r:id="rId61" display="https://www.soccerstats.com/team.asp?league=scotland&amp;stats=7-livingston" xr:uid="{2CC4AA25-66A4-4701-933B-9C23DB95F631}"/>
    <hyperlink ref="A90" r:id="rId62" display="https://www.soccerstats.com/team.asp?league=scotland&amp;stats=3-celtic" xr:uid="{68CB6794-27EA-40F6-A2BD-2DD3AC9E1E3D}"/>
    <hyperlink ref="A91" r:id="rId63" display="https://www.soccerstats.com/team.asp?league=scotland&amp;stats=5-hibernian" xr:uid="{E206F6A8-A9E3-47FC-A352-28E6E97251F3}"/>
    <hyperlink ref="A92" r:id="rId64" display="https://www.soccerstats.com/team.asp?league=scotland&amp;stats=4-st-johnstone" xr:uid="{CA2F39C5-0D97-4E93-83DB-F9D9FD292B2C}"/>
    <hyperlink ref="A93" r:id="rId65" display="https://www.soccerstats.com/team.asp?league=scotland&amp;stats=10-hamilton" xr:uid="{B5927B15-00EC-4A42-A131-5B0B437D05B7}"/>
    <hyperlink ref="A94" r:id="rId66" display="https://www.soccerstats.com/team.asp?league=scotland&amp;stats=8-motherwell" xr:uid="{541C07F2-1C8C-4616-9558-A774E2FCBD99}"/>
    <hyperlink ref="A95" r:id="rId67" display="https://www.soccerstats.com/team.asp?league=scotland&amp;stats=2-hearts" xr:uid="{516132DD-73CA-4625-9499-F51C09B32287}"/>
    <hyperlink ref="A96" r:id="rId68" display="https://www.soccerstats.com/team.asp?league=scotland&amp;stats=11-kilmarnock" xr:uid="{36DBB828-73F8-480F-83DA-91B4DFC55160}"/>
    <hyperlink ref="A97" r:id="rId69" display="https://www.soccerstats.com/team.asp?league=scotland&amp;stats=9-ross-county" xr:uid="{2B96C696-A668-49D8-8B66-74AC7F5E43BD}"/>
    <hyperlink ref="A98" r:id="rId70" display="https://www.soccerstats.com/team.asp?league=scotland&amp;stats=1-aberdeen" xr:uid="{3B0CB6B9-2220-400D-A469-30BD9DE8B305}"/>
    <hyperlink ref="A99" r:id="rId71" display="https://www.soccerstats.com/team.asp?league=scotland&amp;stats=12-rangers" xr:uid="{7F1420ED-2B1F-4B3D-80B2-625A9E1F7E18}"/>
    <hyperlink ref="A100" r:id="rId72" display="https://www.soccerstats.com/team.asp?league=scotland&amp;stats=6-st-mirren" xr:uid="{22F973EC-95A5-49C7-ACA8-B594B0B65A91}"/>
    <hyperlink ref="A105" r:id="rId73" display="https://www.soccerstats.com/table.asp?league=scotland&amp;tid=e" xr:uid="{5BE686A3-6424-4444-B199-99DD8BD5D32F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C403-04FA-4AE7-AF36-C9D8C9C0EDEE}">
  <sheetPr codeName="Feuil43"/>
  <dimension ref="A1:K23"/>
  <sheetViews>
    <sheetView tabSelected="1" zoomScale="80" zoomScaleNormal="80" workbookViewId="0">
      <selection activeCell="L14" sqref="L14"/>
    </sheetView>
  </sheetViews>
  <sheetFormatPr baseColWidth="10" defaultRowHeight="15" x14ac:dyDescent="0.25"/>
  <cols>
    <col min="1" max="1" width="8.42578125" customWidth="1"/>
    <col min="2" max="2" width="9.140625" customWidth="1"/>
    <col min="3" max="3" width="10" customWidth="1"/>
    <col min="4" max="4" width="30.140625" customWidth="1"/>
    <col min="5" max="5" width="21.7109375" customWidth="1"/>
    <col min="6" max="6" width="7.5703125" customWidth="1"/>
    <col min="7" max="7" width="12.42578125" customWidth="1"/>
    <col min="8" max="8" width="10.5703125" customWidth="1"/>
    <col min="9" max="9" width="9.42578125" customWidth="1"/>
    <col min="10" max="10" width="12.140625" customWidth="1"/>
    <col min="11" max="11" width="11.28515625" customWidth="1"/>
  </cols>
  <sheetData>
    <row r="1" spans="1:11" ht="15" customHeight="1" x14ac:dyDescent="0.25">
      <c r="A1" s="54" t="s">
        <v>483</v>
      </c>
      <c r="B1" s="54"/>
      <c r="C1" s="54"/>
      <c r="D1" s="54" t="s">
        <v>484</v>
      </c>
      <c r="E1" s="54"/>
      <c r="F1" s="54"/>
      <c r="G1" s="19" t="s">
        <v>485</v>
      </c>
      <c r="H1" s="40" t="s">
        <v>486</v>
      </c>
      <c r="I1" s="40" t="s">
        <v>487</v>
      </c>
      <c r="J1" s="20" t="s">
        <v>488</v>
      </c>
      <c r="K1" s="37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21" t="s">
        <v>539</v>
      </c>
      <c r="B4" s="52">
        <v>0.79166666666666663</v>
      </c>
      <c r="C4" s="22" t="s">
        <v>490</v>
      </c>
      <c r="D4" s="38" t="s">
        <v>719</v>
      </c>
      <c r="E4" s="1"/>
      <c r="F4" s="23">
        <v>0.21</v>
      </c>
      <c r="G4" s="41"/>
      <c r="H4" s="12">
        <v>3.73</v>
      </c>
      <c r="I4" s="18">
        <v>0.45</v>
      </c>
      <c r="J4" s="1"/>
      <c r="K4" s="50" t="s">
        <v>482</v>
      </c>
    </row>
    <row r="5" spans="1:11" x14ac:dyDescent="0.25">
      <c r="A5" s="21">
        <v>13</v>
      </c>
      <c r="B5" s="52"/>
      <c r="C5" s="22" t="s">
        <v>492</v>
      </c>
      <c r="D5" s="38" t="s">
        <v>720</v>
      </c>
      <c r="E5" s="1"/>
      <c r="F5" s="23">
        <v>0.09</v>
      </c>
      <c r="G5" s="41"/>
      <c r="H5" s="12">
        <v>4</v>
      </c>
      <c r="I5" s="17">
        <v>0.64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</row>
    <row r="8" spans="1:11" x14ac:dyDescent="0.25">
      <c r="A8" s="21" t="s">
        <v>526</v>
      </c>
      <c r="B8" s="52">
        <v>0.5625</v>
      </c>
      <c r="C8" s="22" t="s">
        <v>490</v>
      </c>
      <c r="D8" s="38" t="s">
        <v>721</v>
      </c>
      <c r="E8" s="1"/>
      <c r="F8" s="23">
        <v>0.33</v>
      </c>
      <c r="G8" s="41"/>
      <c r="H8" s="12">
        <v>3.09</v>
      </c>
      <c r="I8" s="17">
        <v>0.73</v>
      </c>
      <c r="J8" s="1"/>
      <c r="K8" s="50" t="s">
        <v>482</v>
      </c>
    </row>
    <row r="9" spans="1:11" x14ac:dyDescent="0.25">
      <c r="A9" s="21">
        <v>14</v>
      </c>
      <c r="B9" s="52"/>
      <c r="C9" s="22" t="s">
        <v>492</v>
      </c>
      <c r="D9" s="38" t="s">
        <v>722</v>
      </c>
      <c r="E9" s="1"/>
      <c r="F9" s="23">
        <v>0.09</v>
      </c>
      <c r="G9" s="41"/>
      <c r="H9" s="16">
        <v>2.4500000000000002</v>
      </c>
      <c r="I9" s="18">
        <v>0.45</v>
      </c>
      <c r="J9" s="1"/>
      <c r="K9" s="50"/>
    </row>
    <row r="10" spans="1:11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</row>
    <row r="11" spans="1:11" x14ac:dyDescent="0.25">
      <c r="A11" s="21" t="s">
        <v>526</v>
      </c>
      <c r="B11" s="52">
        <v>0.66666666666666663</v>
      </c>
      <c r="C11" s="22" t="s">
        <v>490</v>
      </c>
      <c r="D11" s="38" t="s">
        <v>723</v>
      </c>
      <c r="E11" s="1"/>
      <c r="F11" s="23">
        <v>0.42</v>
      </c>
      <c r="G11" s="41"/>
      <c r="H11" s="12">
        <v>2.5499999999999998</v>
      </c>
      <c r="I11" s="17">
        <v>0.55000000000000004</v>
      </c>
      <c r="J11" s="1"/>
      <c r="K11" s="50" t="s">
        <v>482</v>
      </c>
    </row>
    <row r="12" spans="1:11" x14ac:dyDescent="0.25">
      <c r="A12" s="21">
        <v>14</v>
      </c>
      <c r="B12" s="52"/>
      <c r="C12" s="22" t="s">
        <v>492</v>
      </c>
      <c r="D12" s="38" t="s">
        <v>724</v>
      </c>
      <c r="E12" s="1"/>
      <c r="F12" s="23">
        <v>0.27</v>
      </c>
      <c r="G12" s="41"/>
      <c r="H12" s="16">
        <v>2.27</v>
      </c>
      <c r="I12" s="18">
        <v>0.45</v>
      </c>
      <c r="J12" s="1"/>
      <c r="K12" s="50"/>
    </row>
    <row r="13" spans="1:11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1" x14ac:dyDescent="0.25">
      <c r="A14" s="53"/>
      <c r="B14" s="53"/>
      <c r="C14" s="53"/>
      <c r="D14" s="53"/>
      <c r="E14" s="53"/>
      <c r="F14" s="53"/>
      <c r="G14" s="53"/>
      <c r="H14" s="53"/>
      <c r="I14" s="53"/>
      <c r="J14" s="53"/>
    </row>
    <row r="15" spans="1:11" x14ac:dyDescent="0.25">
      <c r="A15" s="21" t="s">
        <v>489</v>
      </c>
      <c r="B15" s="52">
        <v>0.625</v>
      </c>
      <c r="C15" s="22" t="s">
        <v>490</v>
      </c>
      <c r="D15" s="38" t="s">
        <v>725</v>
      </c>
      <c r="E15" s="1"/>
      <c r="F15" s="23">
        <v>0.76</v>
      </c>
      <c r="G15" s="41"/>
      <c r="H15" s="12">
        <v>2.64</v>
      </c>
      <c r="I15" s="17">
        <v>0.55000000000000004</v>
      </c>
      <c r="J15" s="1"/>
      <c r="K15" s="50" t="s">
        <v>482</v>
      </c>
    </row>
    <row r="16" spans="1:11" x14ac:dyDescent="0.25">
      <c r="A16" s="21">
        <v>15</v>
      </c>
      <c r="B16" s="52"/>
      <c r="C16" s="22" t="s">
        <v>492</v>
      </c>
      <c r="D16" s="38" t="s">
        <v>726</v>
      </c>
      <c r="E16" s="1"/>
      <c r="F16" s="23">
        <v>0.67</v>
      </c>
      <c r="G16" s="41"/>
      <c r="H16" s="12">
        <v>2.7</v>
      </c>
      <c r="I16" s="39">
        <v>0.5</v>
      </c>
      <c r="J16" s="1"/>
      <c r="K16" s="50"/>
    </row>
    <row r="17" spans="1:11" x14ac:dyDescent="0.25">
      <c r="A17" s="53"/>
      <c r="B17" s="53"/>
      <c r="C17" s="53"/>
      <c r="D17" s="53"/>
      <c r="E17" s="53"/>
      <c r="F17" s="53"/>
      <c r="G17" s="53"/>
      <c r="H17" s="53"/>
      <c r="I17" s="53"/>
      <c r="J17" s="53"/>
    </row>
    <row r="18" spans="1:11" x14ac:dyDescent="0.25">
      <c r="A18" s="21" t="s">
        <v>489</v>
      </c>
      <c r="B18" s="52">
        <v>0.625</v>
      </c>
      <c r="C18" s="22" t="s">
        <v>490</v>
      </c>
      <c r="D18" s="38" t="s">
        <v>727</v>
      </c>
      <c r="E18" s="1"/>
      <c r="F18" s="23">
        <v>0.87</v>
      </c>
      <c r="G18" s="41"/>
      <c r="H18" s="12">
        <v>4</v>
      </c>
      <c r="I18" s="17">
        <v>0.8</v>
      </c>
      <c r="J18" s="1"/>
      <c r="K18" s="50" t="s">
        <v>482</v>
      </c>
    </row>
    <row r="19" spans="1:11" x14ac:dyDescent="0.25">
      <c r="A19" s="21">
        <v>15</v>
      </c>
      <c r="B19" s="52"/>
      <c r="C19" s="22" t="s">
        <v>492</v>
      </c>
      <c r="D19" s="38" t="s">
        <v>728</v>
      </c>
      <c r="E19" s="1"/>
      <c r="F19" s="23">
        <v>0.57999999999999996</v>
      </c>
      <c r="G19" s="41"/>
      <c r="H19" s="12">
        <v>2.91</v>
      </c>
      <c r="I19" s="17">
        <v>0.64</v>
      </c>
      <c r="J19" s="1"/>
      <c r="K19" s="50"/>
    </row>
    <row r="20" spans="1:11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</row>
    <row r="21" spans="1:11" x14ac:dyDescent="0.25">
      <c r="A21" s="21" t="s">
        <v>489</v>
      </c>
      <c r="B21" s="52">
        <v>0.72916666666666663</v>
      </c>
      <c r="C21" s="22" t="s">
        <v>490</v>
      </c>
      <c r="D21" s="38" t="s">
        <v>729</v>
      </c>
      <c r="E21" s="1"/>
      <c r="F21" s="23">
        <v>0.79</v>
      </c>
      <c r="G21" s="41"/>
      <c r="H21" s="12">
        <v>3.09</v>
      </c>
      <c r="I21" s="17">
        <v>0.55000000000000004</v>
      </c>
      <c r="J21" s="1"/>
      <c r="K21" s="50" t="s">
        <v>482</v>
      </c>
    </row>
    <row r="22" spans="1:11" x14ac:dyDescent="0.25">
      <c r="A22" s="21">
        <v>15</v>
      </c>
      <c r="B22" s="52"/>
      <c r="C22" s="22" t="s">
        <v>492</v>
      </c>
      <c r="D22" s="38" t="s">
        <v>730</v>
      </c>
      <c r="E22" s="1"/>
      <c r="F22" s="23">
        <v>0.52</v>
      </c>
      <c r="G22" s="41"/>
      <c r="H22" s="16">
        <v>2.36</v>
      </c>
      <c r="I22" s="18">
        <v>0.45</v>
      </c>
      <c r="J22" s="1"/>
      <c r="K22" s="50"/>
    </row>
    <row r="23" spans="1:11" ht="15" customHeight="1" x14ac:dyDescent="0.25">
      <c r="A23" s="51" t="s">
        <v>514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</row>
  </sheetData>
  <mergeCells count="24">
    <mergeCell ref="A20:J20"/>
    <mergeCell ref="B21:B22"/>
    <mergeCell ref="K21:K22"/>
    <mergeCell ref="A23:K23"/>
    <mergeCell ref="A13:J13"/>
    <mergeCell ref="A14:J14"/>
    <mergeCell ref="B15:B16"/>
    <mergeCell ref="K15:K16"/>
    <mergeCell ref="A17:J17"/>
    <mergeCell ref="B18:B19"/>
    <mergeCell ref="K18:K19"/>
    <mergeCell ref="A6:J6"/>
    <mergeCell ref="A7:J7"/>
    <mergeCell ref="B8:B9"/>
    <mergeCell ref="K8:K9"/>
    <mergeCell ref="A10:J10"/>
    <mergeCell ref="B11:B12"/>
    <mergeCell ref="K11:K12"/>
    <mergeCell ref="A1:C1"/>
    <mergeCell ref="D1:F1"/>
    <mergeCell ref="A2:J2"/>
    <mergeCell ref="A3:J3"/>
    <mergeCell ref="B4:B5"/>
    <mergeCell ref="K4:K5"/>
  </mergeCells>
  <hyperlinks>
    <hyperlink ref="K4" r:id="rId1" tooltip="Sirius vs Falkenberg" display="https://www.soccerstats.com/pmatch.asp?league=sweden&amp;stats=184-14-9-2019-sirius-falkenberg" xr:uid="{F902F9C5-7433-4488-AEE8-28945E8C45C3}"/>
    <hyperlink ref="K8" r:id="rId2" tooltip="Orebro vs GIF Sundsvall" display="https://www.soccerstats.com/pmatch.asp?league=sweden&amp;stats=182-10-6-2019-orebro-gif-sundsvall" xr:uid="{9D909221-AC92-4F9B-AE83-8FEEB99E7381}"/>
    <hyperlink ref="K11" r:id="rId3" tooltip="Ostersunds vs Kalmar FF" display="https://www.soccerstats.com/pmatch.asp?league=sweden&amp;stats=183-4-13-2019-ostersunds-kalmar-ff" xr:uid="{F094ECDC-4328-425D-936A-DFFCC3446A24}"/>
    <hyperlink ref="K15" r:id="rId4" tooltip="BK Hacken vs AIK Stockholm" display="https://www.soccerstats.com/pmatch.asp?league=sweden&amp;stats=179-16-3-2019-bk-hacken-aik-stockholm" xr:uid="{6EE897D1-CB70-43FE-96E6-29BC74398FCD}"/>
    <hyperlink ref="K18" r:id="rId5" tooltip="Hammarby vs IFK Goteborg" display="https://www.soccerstats.com/pmatch.asp?league=sweden&amp;stats=180-8-2-2019-hammarby-ifk-goteborg" xr:uid="{CDE898AA-E9DC-4972-B632-1D1AF2D24288}"/>
    <hyperlink ref="K21" r:id="rId6" tooltip="Malmoe FF vs Norrköping" display="https://www.soccerstats.com/pmatch.asp?league=sweden&amp;stats=181-15-12-2019-malmoe-ff-norrköping" xr:uid="{D33B613B-B12A-449D-AE0B-C052363DF958}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39"/>
  <dimension ref="A1:U129"/>
  <sheetViews>
    <sheetView topLeftCell="A34" zoomScale="80" zoomScaleNormal="80" workbookViewId="0">
      <selection activeCell="R43" sqref="R43:U57"/>
    </sheetView>
  </sheetViews>
  <sheetFormatPr baseColWidth="10" defaultRowHeight="15" x14ac:dyDescent="0.25"/>
  <cols>
    <col min="1" max="1" width="18.7109375" bestFit="1" customWidth="1"/>
    <col min="2" max="2" width="12.7109375" bestFit="1" customWidth="1"/>
    <col min="3" max="3" width="5.5703125" bestFit="1" customWidth="1"/>
    <col min="4" max="6" width="6.140625" bestFit="1" customWidth="1"/>
    <col min="7" max="8" width="5.85546875" bestFit="1" customWidth="1"/>
    <col min="9" max="10" width="5.5703125" bestFit="1" customWidth="1"/>
    <col min="11" max="13" width="6.140625" bestFit="1" customWidth="1"/>
    <col min="14" max="14" width="6.28515625" bestFit="1" customWidth="1"/>
    <col min="15" max="15" width="6.140625" bestFit="1" customWidth="1"/>
    <col min="16" max="16" width="5" bestFit="1" customWidth="1"/>
  </cols>
  <sheetData>
    <row r="1" spans="1:21" ht="23.25" customHeight="1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56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3" t="s">
        <v>9</v>
      </c>
      <c r="J3" s="33" t="s">
        <v>10</v>
      </c>
      <c r="K3" s="33" t="s">
        <v>11</v>
      </c>
      <c r="L3" s="33" t="s">
        <v>12</v>
      </c>
      <c r="M3" s="33" t="s">
        <v>13</v>
      </c>
      <c r="N3" s="33" t="s">
        <v>14</v>
      </c>
      <c r="O3" s="33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56"/>
      <c r="B4" s="2" t="s">
        <v>448</v>
      </c>
      <c r="C4" s="12">
        <v>22</v>
      </c>
      <c r="D4" s="13">
        <v>3.59</v>
      </c>
      <c r="E4" s="39">
        <v>0.95</v>
      </c>
      <c r="F4" s="39">
        <v>0.95</v>
      </c>
      <c r="G4" s="39">
        <v>0.64</v>
      </c>
      <c r="H4" s="39">
        <v>0.45</v>
      </c>
      <c r="I4" s="39">
        <v>0.27</v>
      </c>
      <c r="J4" s="39">
        <v>0.14000000000000001</v>
      </c>
      <c r="K4" s="39">
        <v>0.14000000000000001</v>
      </c>
      <c r="L4" s="39">
        <v>0.64</v>
      </c>
      <c r="M4" s="39">
        <v>0.23</v>
      </c>
      <c r="N4" s="39">
        <v>0.18</v>
      </c>
      <c r="O4" s="39">
        <v>0.18</v>
      </c>
      <c r="P4" s="39">
        <v>0.14000000000000001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</row>
    <row r="5" spans="1:21" x14ac:dyDescent="0.25">
      <c r="A5" s="2" t="s">
        <v>449</v>
      </c>
      <c r="B5" s="12">
        <v>22</v>
      </c>
      <c r="C5" s="13">
        <v>3.23</v>
      </c>
      <c r="D5" s="39">
        <v>1</v>
      </c>
      <c r="E5" s="39">
        <v>0.86</v>
      </c>
      <c r="F5" s="39">
        <v>0.68</v>
      </c>
      <c r="G5" s="39">
        <v>0.36</v>
      </c>
      <c r="H5" s="39">
        <v>0.18</v>
      </c>
      <c r="I5" s="39">
        <v>0.09</v>
      </c>
      <c r="J5" s="39">
        <v>0.05</v>
      </c>
      <c r="K5" s="39">
        <v>0.68</v>
      </c>
      <c r="L5" s="39">
        <v>0.09</v>
      </c>
      <c r="M5" s="39">
        <v>0.23</v>
      </c>
      <c r="N5" s="39">
        <v>0.09</v>
      </c>
      <c r="O5" s="39">
        <v>0.23</v>
      </c>
      <c r="R5" s="4" t="str">
        <f>IF(D5&lt;$Q$1,"No Bet","Bet")</f>
        <v>Bet</v>
      </c>
      <c r="S5" s="4" t="str">
        <f t="shared" ref="S5:U5" si="1">IF(E5&lt;$Q$1,"No Bet","Bet")</f>
        <v>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450</v>
      </c>
      <c r="B6" s="12">
        <v>22</v>
      </c>
      <c r="C6" s="13">
        <v>2.95</v>
      </c>
      <c r="D6" s="39">
        <v>0.86</v>
      </c>
      <c r="E6" s="39">
        <v>0.82</v>
      </c>
      <c r="F6" s="39">
        <v>0.5</v>
      </c>
      <c r="G6" s="39">
        <v>0.32</v>
      </c>
      <c r="H6" s="39">
        <v>0.23</v>
      </c>
      <c r="I6" s="39">
        <v>0.09</v>
      </c>
      <c r="J6" s="39">
        <v>0.09</v>
      </c>
      <c r="K6" s="39">
        <v>0.5</v>
      </c>
      <c r="L6" s="39">
        <v>0.23</v>
      </c>
      <c r="M6" s="39">
        <v>0.41</v>
      </c>
      <c r="N6" s="39">
        <v>0.09</v>
      </c>
      <c r="O6" s="39">
        <v>0.27</v>
      </c>
      <c r="R6" s="4" t="str">
        <f t="shared" ref="R6:R19" si="2">IF(D6&lt;$Q$1,"No Bet","Bet")</f>
        <v>Bet</v>
      </c>
      <c r="S6" s="4" t="str">
        <f t="shared" ref="S6:S19" si="3">IF(E6&lt;$Q$1,"No Bet","Bet")</f>
        <v>No Bet</v>
      </c>
      <c r="T6" s="4" t="str">
        <f t="shared" ref="T6:T19" si="4">IF(F6&lt;$Q$1,"No Bet","Bet")</f>
        <v>No Bet</v>
      </c>
      <c r="U6" s="4" t="str">
        <f t="shared" ref="U6:U19" si="5">IF(G6&lt;$Q$1,"No Bet","Bet")</f>
        <v>No Bet</v>
      </c>
    </row>
    <row r="7" spans="1:21" x14ac:dyDescent="0.25">
      <c r="A7" s="2" t="s">
        <v>451</v>
      </c>
      <c r="B7" s="12">
        <v>22</v>
      </c>
      <c r="C7" s="13">
        <v>2.95</v>
      </c>
      <c r="D7" s="39">
        <v>0.95</v>
      </c>
      <c r="E7" s="39">
        <v>0.77</v>
      </c>
      <c r="F7" s="39">
        <v>0.36</v>
      </c>
      <c r="G7" s="39">
        <v>0.32</v>
      </c>
      <c r="H7" s="39">
        <v>0.27</v>
      </c>
      <c r="I7" s="39">
        <v>0.18</v>
      </c>
      <c r="J7" s="39">
        <v>0.09</v>
      </c>
      <c r="K7" s="39">
        <v>0.45</v>
      </c>
      <c r="L7" s="39">
        <v>0.23</v>
      </c>
      <c r="M7" s="39">
        <v>0.36</v>
      </c>
      <c r="N7" s="39">
        <v>0.18</v>
      </c>
      <c r="O7" s="39">
        <v>0.32</v>
      </c>
      <c r="R7" s="4" t="str">
        <f t="shared" si="2"/>
        <v>Bet</v>
      </c>
      <c r="S7" s="4" t="str">
        <f t="shared" si="3"/>
        <v>No 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452</v>
      </c>
      <c r="B8" s="12">
        <v>22</v>
      </c>
      <c r="C8" s="13">
        <v>2.91</v>
      </c>
      <c r="D8" s="39">
        <v>0.91</v>
      </c>
      <c r="E8" s="39">
        <v>0.77</v>
      </c>
      <c r="F8" s="39">
        <v>0.55000000000000004</v>
      </c>
      <c r="G8" s="39">
        <v>0.36</v>
      </c>
      <c r="H8" s="39">
        <v>0.18</v>
      </c>
      <c r="I8" s="39">
        <v>0.09</v>
      </c>
      <c r="J8" s="39">
        <v>0.05</v>
      </c>
      <c r="K8" s="39">
        <v>0.55000000000000004</v>
      </c>
      <c r="L8" s="39">
        <v>0.09</v>
      </c>
      <c r="M8" s="39">
        <v>0.45</v>
      </c>
      <c r="N8" s="39">
        <v>0</v>
      </c>
      <c r="O8" s="39">
        <v>0.36</v>
      </c>
      <c r="R8" s="4" t="str">
        <f t="shared" si="2"/>
        <v>Bet</v>
      </c>
      <c r="S8" s="4" t="str">
        <f t="shared" si="3"/>
        <v>No Bet</v>
      </c>
      <c r="T8" s="4" t="str">
        <f t="shared" si="4"/>
        <v>No Bet</v>
      </c>
      <c r="U8" s="4" t="str">
        <f t="shared" si="5"/>
        <v>No Bet</v>
      </c>
    </row>
    <row r="9" spans="1:21" x14ac:dyDescent="0.25">
      <c r="A9" s="2" t="s">
        <v>453</v>
      </c>
      <c r="B9" s="12">
        <v>22</v>
      </c>
      <c r="C9" s="13">
        <v>2.91</v>
      </c>
      <c r="D9" s="39">
        <v>0.91</v>
      </c>
      <c r="E9" s="39">
        <v>0.82</v>
      </c>
      <c r="F9" s="39">
        <v>0.5</v>
      </c>
      <c r="G9" s="39">
        <v>0.27</v>
      </c>
      <c r="H9" s="39">
        <v>0.23</v>
      </c>
      <c r="I9" s="39">
        <v>0.14000000000000001</v>
      </c>
      <c r="J9" s="39">
        <v>0.05</v>
      </c>
      <c r="K9" s="39">
        <v>0.64</v>
      </c>
      <c r="L9" s="39">
        <v>0.14000000000000001</v>
      </c>
      <c r="M9" s="39">
        <v>0.32</v>
      </c>
      <c r="N9" s="39">
        <v>0.05</v>
      </c>
      <c r="O9" s="39">
        <v>0.23</v>
      </c>
      <c r="R9" s="4" t="str">
        <f t="shared" si="2"/>
        <v>Bet</v>
      </c>
      <c r="S9" s="4" t="str">
        <f t="shared" si="3"/>
        <v>No 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454</v>
      </c>
      <c r="B10" s="12">
        <v>22</v>
      </c>
      <c r="C10" s="13">
        <v>2.59</v>
      </c>
      <c r="D10" s="39">
        <v>1</v>
      </c>
      <c r="E10" s="39">
        <v>0.82</v>
      </c>
      <c r="F10" s="39">
        <v>0.45</v>
      </c>
      <c r="G10" s="39">
        <v>0.23</v>
      </c>
      <c r="H10" s="39">
        <v>0.09</v>
      </c>
      <c r="I10" s="39">
        <v>0</v>
      </c>
      <c r="J10" s="39">
        <v>0</v>
      </c>
      <c r="K10" s="39">
        <v>0.64</v>
      </c>
      <c r="L10" s="39">
        <v>0.14000000000000001</v>
      </c>
      <c r="M10" s="39">
        <v>0.23</v>
      </c>
      <c r="N10" s="39">
        <v>0.14000000000000001</v>
      </c>
      <c r="O10" s="39">
        <v>0.23</v>
      </c>
      <c r="R10" s="4" t="str">
        <f t="shared" si="2"/>
        <v>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455</v>
      </c>
      <c r="B11" s="12">
        <v>22</v>
      </c>
      <c r="C11" s="13">
        <v>2.5499999999999998</v>
      </c>
      <c r="D11" s="39">
        <v>0.95</v>
      </c>
      <c r="E11" s="39">
        <v>0.82</v>
      </c>
      <c r="F11" s="39">
        <v>0.5</v>
      </c>
      <c r="G11" s="39">
        <v>0.23</v>
      </c>
      <c r="H11" s="39">
        <v>0.05</v>
      </c>
      <c r="I11" s="39">
        <v>0</v>
      </c>
      <c r="J11" s="39">
        <v>0</v>
      </c>
      <c r="K11" s="39">
        <v>0.64</v>
      </c>
      <c r="L11" s="39">
        <v>0.05</v>
      </c>
      <c r="M11" s="39">
        <v>0.36</v>
      </c>
      <c r="N11" s="39">
        <v>0</v>
      </c>
      <c r="O11" s="39">
        <v>0.32</v>
      </c>
      <c r="R11" s="4" t="str">
        <f t="shared" si="2"/>
        <v>Bet</v>
      </c>
      <c r="S11" s="4" t="str">
        <f t="shared" si="3"/>
        <v>No 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456</v>
      </c>
      <c r="B12" s="12">
        <v>22</v>
      </c>
      <c r="C12" s="13">
        <v>2.5499999999999998</v>
      </c>
      <c r="D12" s="39">
        <v>0.86</v>
      </c>
      <c r="E12" s="39">
        <v>0.82</v>
      </c>
      <c r="F12" s="39">
        <v>0.45</v>
      </c>
      <c r="G12" s="39">
        <v>0.23</v>
      </c>
      <c r="H12" s="39">
        <v>0.09</v>
      </c>
      <c r="I12" s="39">
        <v>0.05</v>
      </c>
      <c r="J12" s="39">
        <v>0.05</v>
      </c>
      <c r="K12" s="39">
        <v>0.45</v>
      </c>
      <c r="L12" s="39">
        <v>0.5</v>
      </c>
      <c r="M12" s="39">
        <v>0.18</v>
      </c>
      <c r="N12" s="39">
        <v>0.36</v>
      </c>
      <c r="O12" s="39">
        <v>0.05</v>
      </c>
      <c r="R12" s="4" t="str">
        <f t="shared" si="2"/>
        <v>Bet</v>
      </c>
      <c r="S12" s="4" t="str">
        <f t="shared" si="3"/>
        <v>No 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457</v>
      </c>
      <c r="B13" s="12">
        <v>22</v>
      </c>
      <c r="C13" s="13">
        <v>2.5</v>
      </c>
      <c r="D13" s="39">
        <v>0.95</v>
      </c>
      <c r="E13" s="39">
        <v>0.73</v>
      </c>
      <c r="F13" s="39">
        <v>0.45</v>
      </c>
      <c r="G13" s="39">
        <v>0.14000000000000001</v>
      </c>
      <c r="H13" s="39">
        <v>0.14000000000000001</v>
      </c>
      <c r="I13" s="39">
        <v>0.05</v>
      </c>
      <c r="J13" s="39">
        <v>0.05</v>
      </c>
      <c r="K13" s="39">
        <v>0.45</v>
      </c>
      <c r="L13" s="39">
        <v>0.41</v>
      </c>
      <c r="M13" s="39">
        <v>0.18</v>
      </c>
      <c r="N13" s="39">
        <v>0.36</v>
      </c>
      <c r="O13" s="39">
        <v>0.14000000000000001</v>
      </c>
      <c r="R13" s="4" t="str">
        <f t="shared" si="2"/>
        <v>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458</v>
      </c>
      <c r="B14" s="12">
        <v>22</v>
      </c>
      <c r="C14" s="13">
        <v>2.5</v>
      </c>
      <c r="D14" s="39">
        <v>0.86</v>
      </c>
      <c r="E14" s="39">
        <v>0.82</v>
      </c>
      <c r="F14" s="39">
        <v>0.45</v>
      </c>
      <c r="G14" s="39">
        <v>0.27</v>
      </c>
      <c r="H14" s="39">
        <v>0.09</v>
      </c>
      <c r="I14" s="39">
        <v>0</v>
      </c>
      <c r="J14" s="39">
        <v>0</v>
      </c>
      <c r="K14" s="39">
        <v>0.59</v>
      </c>
      <c r="L14" s="39">
        <v>0.23</v>
      </c>
      <c r="M14" s="39">
        <v>0.32</v>
      </c>
      <c r="N14" s="39">
        <v>0.09</v>
      </c>
      <c r="O14" s="39">
        <v>0.18</v>
      </c>
      <c r="R14" s="4" t="str">
        <f t="shared" si="2"/>
        <v>Bet</v>
      </c>
      <c r="S14" s="4" t="str">
        <f t="shared" si="3"/>
        <v>No 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459</v>
      </c>
      <c r="B15" s="12">
        <v>22</v>
      </c>
      <c r="C15" s="13">
        <v>2.4500000000000002</v>
      </c>
      <c r="D15" s="39">
        <v>0.86</v>
      </c>
      <c r="E15" s="39">
        <v>0.68</v>
      </c>
      <c r="F15" s="39">
        <v>0.41</v>
      </c>
      <c r="G15" s="39">
        <v>0.27</v>
      </c>
      <c r="H15" s="39">
        <v>0.23</v>
      </c>
      <c r="I15" s="39">
        <v>0</v>
      </c>
      <c r="J15" s="39">
        <v>0</v>
      </c>
      <c r="K15" s="39">
        <v>0.5</v>
      </c>
      <c r="L15" s="39">
        <v>0.45</v>
      </c>
      <c r="M15" s="39">
        <v>0.18</v>
      </c>
      <c r="N15" s="39">
        <v>0.32</v>
      </c>
      <c r="O15" s="39">
        <v>0.05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460</v>
      </c>
      <c r="B16" s="12">
        <v>22</v>
      </c>
      <c r="C16" s="13">
        <v>2.41</v>
      </c>
      <c r="D16" s="39">
        <v>0.82</v>
      </c>
      <c r="E16" s="39">
        <v>0.73</v>
      </c>
      <c r="F16" s="39">
        <v>0.55000000000000004</v>
      </c>
      <c r="G16" s="39">
        <v>0.23</v>
      </c>
      <c r="H16" s="39">
        <v>0.05</v>
      </c>
      <c r="I16" s="39">
        <v>0.05</v>
      </c>
      <c r="J16" s="39">
        <v>0</v>
      </c>
      <c r="K16" s="39">
        <v>0.55000000000000004</v>
      </c>
      <c r="L16" s="39">
        <v>0.41</v>
      </c>
      <c r="M16" s="39">
        <v>0.23</v>
      </c>
      <c r="N16" s="39">
        <v>0.23</v>
      </c>
      <c r="O16" s="39">
        <v>0.05</v>
      </c>
      <c r="R16" s="4" t="str">
        <f t="shared" si="2"/>
        <v>No Bet</v>
      </c>
      <c r="S16" s="4" t="str">
        <f t="shared" si="3"/>
        <v>No 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461</v>
      </c>
      <c r="B17" s="12">
        <v>22</v>
      </c>
      <c r="C17" s="13">
        <v>2.3199999999999998</v>
      </c>
      <c r="D17" s="39">
        <v>0.95</v>
      </c>
      <c r="E17" s="39">
        <v>0.73</v>
      </c>
      <c r="F17" s="39">
        <v>0.36</v>
      </c>
      <c r="G17" s="39">
        <v>0.23</v>
      </c>
      <c r="H17" s="39">
        <v>0.05</v>
      </c>
      <c r="I17" s="39">
        <v>0</v>
      </c>
      <c r="J17" s="39">
        <v>0</v>
      </c>
      <c r="K17" s="39">
        <v>0.55000000000000004</v>
      </c>
      <c r="L17" s="39">
        <v>0.09</v>
      </c>
      <c r="M17" s="39">
        <v>0.41</v>
      </c>
      <c r="N17" s="39">
        <v>0.05</v>
      </c>
      <c r="O17" s="39">
        <v>0.36</v>
      </c>
      <c r="R17" s="4" t="str">
        <f t="shared" si="2"/>
        <v>Bet</v>
      </c>
      <c r="S17" s="4" t="str">
        <f t="shared" si="3"/>
        <v>No 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462</v>
      </c>
      <c r="B18" s="12">
        <v>22</v>
      </c>
      <c r="C18" s="13">
        <v>2.27</v>
      </c>
      <c r="D18" s="39">
        <v>1</v>
      </c>
      <c r="E18" s="39">
        <v>0.77</v>
      </c>
      <c r="F18" s="39">
        <v>0.36</v>
      </c>
      <c r="G18" s="39">
        <v>0.14000000000000001</v>
      </c>
      <c r="H18" s="39">
        <v>0</v>
      </c>
      <c r="I18" s="39">
        <v>0</v>
      </c>
      <c r="J18" s="39">
        <v>0</v>
      </c>
      <c r="K18" s="39">
        <v>0.36</v>
      </c>
      <c r="L18" s="39">
        <v>0.55000000000000004</v>
      </c>
      <c r="M18" s="39">
        <v>0.09</v>
      </c>
      <c r="N18" s="39">
        <v>0.55000000000000004</v>
      </c>
      <c r="O18" s="39">
        <v>0.09</v>
      </c>
      <c r="R18" s="4" t="str">
        <f t="shared" si="2"/>
        <v>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463</v>
      </c>
      <c r="B19" s="12">
        <v>22</v>
      </c>
      <c r="C19" s="13">
        <v>2.23</v>
      </c>
      <c r="D19" s="39">
        <v>0.86</v>
      </c>
      <c r="E19" s="39">
        <v>0.73</v>
      </c>
      <c r="F19" s="39">
        <v>0.41</v>
      </c>
      <c r="G19" s="39">
        <v>0.14000000000000001</v>
      </c>
      <c r="H19" s="39">
        <v>0.05</v>
      </c>
      <c r="I19" s="39">
        <v>0.05</v>
      </c>
      <c r="J19" s="39">
        <v>0</v>
      </c>
      <c r="K19" s="39">
        <v>0.36</v>
      </c>
      <c r="L19" s="39">
        <v>0.55000000000000004</v>
      </c>
      <c r="M19" s="39">
        <v>0.23</v>
      </c>
      <c r="N19" s="39">
        <v>0.41</v>
      </c>
      <c r="O19" s="39">
        <v>0.09</v>
      </c>
      <c r="R19" s="4" t="str">
        <f t="shared" si="2"/>
        <v>Bet</v>
      </c>
      <c r="S19" s="4" t="str">
        <f t="shared" si="3"/>
        <v>No 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</row>
    <row r="21" spans="1:21" ht="15.75" thickBot="1" x14ac:dyDescent="0.3">
      <c r="A21" s="14" t="s">
        <v>40</v>
      </c>
      <c r="B21" s="57"/>
      <c r="C21" s="57"/>
      <c r="D21" s="15">
        <v>0.92</v>
      </c>
      <c r="E21" s="15">
        <v>0.79</v>
      </c>
      <c r="F21" s="15">
        <v>0.47699999999999998</v>
      </c>
      <c r="G21" s="15">
        <v>0.26100000000000001</v>
      </c>
      <c r="H21" s="15">
        <v>0.13600000000000001</v>
      </c>
      <c r="I21" s="15">
        <v>5.7000000000000002E-2</v>
      </c>
      <c r="J21" s="15">
        <v>3.4000000000000002E-2</v>
      </c>
      <c r="K21" s="15">
        <v>0.53400000000000003</v>
      </c>
      <c r="L21" s="15">
        <v>0.27300000000000002</v>
      </c>
      <c r="M21" s="15">
        <v>0.27300000000000002</v>
      </c>
      <c r="N21" s="15">
        <v>0.193</v>
      </c>
      <c r="O21" s="15">
        <v>0.193</v>
      </c>
    </row>
    <row r="22" spans="1:21" ht="15.75" thickBot="1" x14ac:dyDescent="0.3">
      <c r="A22" s="56" t="s">
        <v>41</v>
      </c>
      <c r="B22" s="33" t="s">
        <v>2</v>
      </c>
      <c r="C22" s="33" t="s">
        <v>3</v>
      </c>
      <c r="D22" s="33" t="s">
        <v>4</v>
      </c>
      <c r="E22" s="33" t="s">
        <v>5</v>
      </c>
      <c r="F22" s="33" t="s">
        <v>6</v>
      </c>
      <c r="G22" s="33" t="s">
        <v>7</v>
      </c>
      <c r="H22" s="33" t="s">
        <v>8</v>
      </c>
      <c r="I22" s="33" t="s">
        <v>9</v>
      </c>
      <c r="J22" s="33" t="s">
        <v>10</v>
      </c>
      <c r="K22" s="33" t="s">
        <v>11</v>
      </c>
      <c r="L22" s="33" t="s">
        <v>12</v>
      </c>
      <c r="M22" s="33" t="s">
        <v>13</v>
      </c>
      <c r="N22" s="33" t="s">
        <v>14</v>
      </c>
      <c r="O22" s="33" t="s">
        <v>15</v>
      </c>
      <c r="R22" s="6">
        <v>0.5</v>
      </c>
      <c r="S22" s="7">
        <v>1.5</v>
      </c>
      <c r="T22" s="7">
        <v>2.5</v>
      </c>
      <c r="U22" s="8">
        <v>3.5</v>
      </c>
    </row>
    <row r="23" spans="1:21" x14ac:dyDescent="0.25">
      <c r="A23" s="56"/>
      <c r="B23" s="2" t="s">
        <v>448</v>
      </c>
      <c r="C23" s="12">
        <v>10</v>
      </c>
      <c r="D23" s="13">
        <v>4</v>
      </c>
      <c r="E23" s="39">
        <v>1</v>
      </c>
      <c r="F23" s="39">
        <v>1</v>
      </c>
      <c r="G23" s="39">
        <v>0.8</v>
      </c>
      <c r="H23" s="39">
        <v>0.5</v>
      </c>
      <c r="I23" s="39">
        <v>0.2</v>
      </c>
      <c r="J23" s="39">
        <v>0.2</v>
      </c>
      <c r="K23" s="39">
        <v>0.2</v>
      </c>
      <c r="L23" s="39">
        <v>0.7</v>
      </c>
      <c r="M23" s="39">
        <v>0.3</v>
      </c>
      <c r="N23" s="39">
        <v>0</v>
      </c>
      <c r="O23" s="39">
        <v>0.3</v>
      </c>
      <c r="P23" s="39">
        <v>0</v>
      </c>
      <c r="R23" s="4" t="str">
        <f>IF(E23&lt;$Q$1,"No Bet","Bet")</f>
        <v>Bet</v>
      </c>
      <c r="S23" s="4" t="str">
        <f t="shared" ref="S23:U23" si="6">IF(F23&lt;$Q$1,"No Bet","Bet")</f>
        <v>Bet</v>
      </c>
      <c r="T23" s="4" t="str">
        <f t="shared" si="6"/>
        <v>No Bet</v>
      </c>
      <c r="U23" s="4" t="str">
        <f t="shared" si="6"/>
        <v>No Bet</v>
      </c>
    </row>
    <row r="24" spans="1:21" x14ac:dyDescent="0.25">
      <c r="A24" s="2" t="s">
        <v>451</v>
      </c>
      <c r="B24" s="12">
        <v>11</v>
      </c>
      <c r="C24" s="13">
        <v>3.73</v>
      </c>
      <c r="D24" s="39">
        <v>1</v>
      </c>
      <c r="E24" s="39">
        <v>0.82</v>
      </c>
      <c r="F24" s="39">
        <v>0.45</v>
      </c>
      <c r="G24" s="39">
        <v>0.45</v>
      </c>
      <c r="H24" s="39">
        <v>0.45</v>
      </c>
      <c r="I24" s="39">
        <v>0.36</v>
      </c>
      <c r="J24" s="39">
        <v>0.18</v>
      </c>
      <c r="K24" s="39">
        <v>0.55000000000000004</v>
      </c>
      <c r="L24" s="39">
        <v>0.09</v>
      </c>
      <c r="M24" s="39">
        <v>0.36</v>
      </c>
      <c r="N24" s="39">
        <v>0.09</v>
      </c>
      <c r="O24" s="39">
        <v>0.36</v>
      </c>
      <c r="R24" s="4" t="str">
        <f>IF(D24&lt;$Q$1,"No Bet","Bet")</f>
        <v>Bet</v>
      </c>
      <c r="S24" s="4" t="str">
        <f t="shared" ref="S24:U24" si="7">IF(E24&lt;$Q$1,"No Bet","Bet")</f>
        <v>No Bet</v>
      </c>
      <c r="T24" s="4" t="str">
        <f t="shared" si="7"/>
        <v>No Bet</v>
      </c>
      <c r="U24" s="4" t="str">
        <f t="shared" si="7"/>
        <v>No Bet</v>
      </c>
    </row>
    <row r="25" spans="1:21" x14ac:dyDescent="0.25">
      <c r="A25" s="2" t="s">
        <v>459</v>
      </c>
      <c r="B25" s="12">
        <v>11</v>
      </c>
      <c r="C25" s="13">
        <v>3.09</v>
      </c>
      <c r="D25" s="39">
        <v>1</v>
      </c>
      <c r="E25" s="39">
        <v>0.82</v>
      </c>
      <c r="F25" s="39">
        <v>0.55000000000000004</v>
      </c>
      <c r="G25" s="39">
        <v>0.36</v>
      </c>
      <c r="H25" s="39">
        <v>0.36</v>
      </c>
      <c r="I25" s="39">
        <v>0</v>
      </c>
      <c r="J25" s="39">
        <v>0</v>
      </c>
      <c r="K25" s="39">
        <v>0.55000000000000004</v>
      </c>
      <c r="L25" s="39">
        <v>0.36</v>
      </c>
      <c r="M25" s="39">
        <v>0.09</v>
      </c>
      <c r="N25" s="39">
        <v>0.36</v>
      </c>
      <c r="O25" s="39">
        <v>0.09</v>
      </c>
      <c r="R25" s="4" t="str">
        <f t="shared" ref="R25:R38" si="8">IF(D25&lt;$Q$1,"No Bet","Bet")</f>
        <v>Bet</v>
      </c>
      <c r="S25" s="4" t="str">
        <f t="shared" ref="S25:S38" si="9">IF(E25&lt;$Q$1,"No Bet","Bet")</f>
        <v>No Bet</v>
      </c>
      <c r="T25" s="4" t="str">
        <f t="shared" ref="T25:T38" si="10">IF(F25&lt;$Q$1,"No Bet","Bet")</f>
        <v>No Bet</v>
      </c>
      <c r="U25" s="4" t="str">
        <f t="shared" ref="U25:U38" si="11">IF(G25&lt;$Q$1,"No Bet","Bet")</f>
        <v>No Bet</v>
      </c>
    </row>
    <row r="26" spans="1:21" x14ac:dyDescent="0.25">
      <c r="A26" s="2" t="s">
        <v>449</v>
      </c>
      <c r="B26" s="12">
        <v>11</v>
      </c>
      <c r="C26" s="13">
        <v>3.09</v>
      </c>
      <c r="D26" s="39">
        <v>1</v>
      </c>
      <c r="E26" s="39">
        <v>0.91</v>
      </c>
      <c r="F26" s="39">
        <v>0.73</v>
      </c>
      <c r="G26" s="39">
        <v>0.36</v>
      </c>
      <c r="H26" s="39">
        <v>0.09</v>
      </c>
      <c r="I26" s="39">
        <v>0</v>
      </c>
      <c r="J26" s="39">
        <v>0</v>
      </c>
      <c r="K26" s="39">
        <v>0.64</v>
      </c>
      <c r="L26" s="39">
        <v>0.09</v>
      </c>
      <c r="M26" s="39">
        <v>0.27</v>
      </c>
      <c r="N26" s="39">
        <v>0.09</v>
      </c>
      <c r="O26" s="39">
        <v>0.27</v>
      </c>
      <c r="R26" s="4" t="str">
        <f t="shared" si="8"/>
        <v>Bet</v>
      </c>
      <c r="S26" s="4" t="str">
        <f t="shared" si="9"/>
        <v>Bet</v>
      </c>
      <c r="T26" s="4" t="str">
        <f t="shared" si="10"/>
        <v>No Bet</v>
      </c>
      <c r="U26" s="4" t="str">
        <f t="shared" si="11"/>
        <v>No Bet</v>
      </c>
    </row>
    <row r="27" spans="1:21" x14ac:dyDescent="0.25">
      <c r="A27" s="2" t="s">
        <v>452</v>
      </c>
      <c r="B27" s="12">
        <v>11</v>
      </c>
      <c r="C27" s="13">
        <v>2.91</v>
      </c>
      <c r="D27" s="39">
        <v>0.91</v>
      </c>
      <c r="E27" s="39">
        <v>0.82</v>
      </c>
      <c r="F27" s="39">
        <v>0.36</v>
      </c>
      <c r="G27" s="39">
        <v>0.36</v>
      </c>
      <c r="H27" s="39">
        <v>0.18</v>
      </c>
      <c r="I27" s="39">
        <v>0.18</v>
      </c>
      <c r="J27" s="39">
        <v>0.09</v>
      </c>
      <c r="K27" s="39">
        <v>0.64</v>
      </c>
      <c r="L27" s="39">
        <v>0.09</v>
      </c>
      <c r="M27" s="39">
        <v>0.36</v>
      </c>
      <c r="N27" s="39">
        <v>0</v>
      </c>
      <c r="O27" s="39">
        <v>0.27</v>
      </c>
      <c r="R27" s="4" t="str">
        <f t="shared" si="8"/>
        <v>Bet</v>
      </c>
      <c r="S27" s="4" t="str">
        <f t="shared" si="9"/>
        <v>No Bet</v>
      </c>
      <c r="T27" s="4" t="str">
        <f t="shared" si="10"/>
        <v>No Bet</v>
      </c>
      <c r="U27" s="4" t="str">
        <f t="shared" si="11"/>
        <v>No Bet</v>
      </c>
    </row>
    <row r="28" spans="1:21" x14ac:dyDescent="0.25">
      <c r="A28" s="2" t="s">
        <v>462</v>
      </c>
      <c r="B28" s="12">
        <v>11</v>
      </c>
      <c r="C28" s="13">
        <v>2.73</v>
      </c>
      <c r="D28" s="39">
        <v>1</v>
      </c>
      <c r="E28" s="39">
        <v>1</v>
      </c>
      <c r="F28" s="39">
        <v>0.45</v>
      </c>
      <c r="G28" s="39">
        <v>0.27</v>
      </c>
      <c r="H28" s="39">
        <v>0</v>
      </c>
      <c r="I28" s="39">
        <v>0</v>
      </c>
      <c r="J28" s="39">
        <v>0</v>
      </c>
      <c r="K28" s="39">
        <v>0.45</v>
      </c>
      <c r="L28" s="39">
        <v>0.45</v>
      </c>
      <c r="M28" s="39">
        <v>0.09</v>
      </c>
      <c r="N28" s="39">
        <v>0.45</v>
      </c>
      <c r="O28" s="39">
        <v>0.09</v>
      </c>
      <c r="R28" s="4" t="str">
        <f t="shared" si="8"/>
        <v>Bet</v>
      </c>
      <c r="S28" s="4" t="str">
        <f t="shared" si="9"/>
        <v>Bet</v>
      </c>
      <c r="T28" s="4" t="str">
        <f t="shared" si="10"/>
        <v>No Bet</v>
      </c>
      <c r="U28" s="4" t="str">
        <f t="shared" si="11"/>
        <v>No Bet</v>
      </c>
    </row>
    <row r="29" spans="1:21" x14ac:dyDescent="0.25">
      <c r="A29" s="2" t="s">
        <v>456</v>
      </c>
      <c r="B29" s="12">
        <v>11</v>
      </c>
      <c r="C29" s="13">
        <v>2.73</v>
      </c>
      <c r="D29" s="39">
        <v>0.91</v>
      </c>
      <c r="E29" s="39">
        <v>0.82</v>
      </c>
      <c r="F29" s="39">
        <v>0.45</v>
      </c>
      <c r="G29" s="39">
        <v>0.18</v>
      </c>
      <c r="H29" s="39">
        <v>0.18</v>
      </c>
      <c r="I29" s="39">
        <v>0.09</v>
      </c>
      <c r="J29" s="39">
        <v>0.09</v>
      </c>
      <c r="K29" s="39">
        <v>0.36</v>
      </c>
      <c r="L29" s="39">
        <v>0.55000000000000004</v>
      </c>
      <c r="M29" s="39">
        <v>0.18</v>
      </c>
      <c r="N29" s="39">
        <v>0.45</v>
      </c>
      <c r="O29" s="39">
        <v>0.09</v>
      </c>
      <c r="R29" s="4" t="str">
        <f t="shared" si="8"/>
        <v>Bet</v>
      </c>
      <c r="S29" s="4" t="str">
        <f t="shared" si="9"/>
        <v>No Bet</v>
      </c>
      <c r="T29" s="4" t="str">
        <f t="shared" si="10"/>
        <v>No Bet</v>
      </c>
      <c r="U29" s="4" t="str">
        <f t="shared" si="11"/>
        <v>No Bet</v>
      </c>
    </row>
    <row r="30" spans="1:21" x14ac:dyDescent="0.25">
      <c r="A30" s="2" t="s">
        <v>457</v>
      </c>
      <c r="B30" s="12">
        <v>11</v>
      </c>
      <c r="C30" s="13">
        <v>2.64</v>
      </c>
      <c r="D30" s="39">
        <v>1</v>
      </c>
      <c r="E30" s="39">
        <v>0.73</v>
      </c>
      <c r="F30" s="39">
        <v>0.55000000000000004</v>
      </c>
      <c r="G30" s="39">
        <v>0.18</v>
      </c>
      <c r="H30" s="39">
        <v>0.18</v>
      </c>
      <c r="I30" s="39">
        <v>0</v>
      </c>
      <c r="J30" s="39">
        <v>0</v>
      </c>
      <c r="K30" s="39">
        <v>0.45</v>
      </c>
      <c r="L30" s="39">
        <v>0.45</v>
      </c>
      <c r="M30" s="39">
        <v>0.09</v>
      </c>
      <c r="N30" s="39">
        <v>0.45</v>
      </c>
      <c r="O30" s="39">
        <v>0.09</v>
      </c>
      <c r="R30" s="4" t="str">
        <f t="shared" si="8"/>
        <v>Bet</v>
      </c>
      <c r="S30" s="4" t="str">
        <f t="shared" si="9"/>
        <v>No Bet</v>
      </c>
      <c r="T30" s="4" t="str">
        <f t="shared" si="10"/>
        <v>No Bet</v>
      </c>
      <c r="U30" s="4" t="str">
        <f t="shared" si="11"/>
        <v>No Bet</v>
      </c>
    </row>
    <row r="31" spans="1:21" x14ac:dyDescent="0.25">
      <c r="A31" s="2" t="s">
        <v>455</v>
      </c>
      <c r="B31" s="12">
        <v>11</v>
      </c>
      <c r="C31" s="13">
        <v>2.64</v>
      </c>
      <c r="D31" s="39">
        <v>0.91</v>
      </c>
      <c r="E31" s="39">
        <v>0.82</v>
      </c>
      <c r="F31" s="39">
        <v>0.55000000000000004</v>
      </c>
      <c r="G31" s="39">
        <v>0.27</v>
      </c>
      <c r="H31" s="39">
        <v>0.09</v>
      </c>
      <c r="I31" s="39">
        <v>0</v>
      </c>
      <c r="J31" s="39">
        <v>0</v>
      </c>
      <c r="K31" s="39">
        <v>0.73</v>
      </c>
      <c r="L31" s="39">
        <v>0.09</v>
      </c>
      <c r="M31" s="39">
        <v>0.27</v>
      </c>
      <c r="N31" s="39">
        <v>0</v>
      </c>
      <c r="O31" s="39">
        <v>0.18</v>
      </c>
      <c r="R31" s="4" t="str">
        <f t="shared" si="8"/>
        <v>Bet</v>
      </c>
      <c r="S31" s="4" t="str">
        <f t="shared" si="9"/>
        <v>No Bet</v>
      </c>
      <c r="T31" s="4" t="str">
        <f t="shared" si="10"/>
        <v>No Bet</v>
      </c>
      <c r="U31" s="4" t="str">
        <f t="shared" si="11"/>
        <v>No Bet</v>
      </c>
    </row>
    <row r="32" spans="1:21" x14ac:dyDescent="0.25">
      <c r="A32" s="2" t="s">
        <v>454</v>
      </c>
      <c r="B32" s="12">
        <v>11</v>
      </c>
      <c r="C32" s="13">
        <v>2.64</v>
      </c>
      <c r="D32" s="39">
        <v>1</v>
      </c>
      <c r="E32" s="39">
        <v>0.82</v>
      </c>
      <c r="F32" s="39">
        <v>0.45</v>
      </c>
      <c r="G32" s="39">
        <v>0.27</v>
      </c>
      <c r="H32" s="39">
        <v>0.09</v>
      </c>
      <c r="I32" s="39">
        <v>0</v>
      </c>
      <c r="J32" s="39">
        <v>0</v>
      </c>
      <c r="K32" s="39">
        <v>0.73</v>
      </c>
      <c r="L32" s="39">
        <v>0.18</v>
      </c>
      <c r="M32" s="39">
        <v>0.09</v>
      </c>
      <c r="N32" s="39">
        <v>0.18</v>
      </c>
      <c r="O32" s="39">
        <v>0.09</v>
      </c>
      <c r="R32" s="4" t="str">
        <f t="shared" si="8"/>
        <v>Bet</v>
      </c>
      <c r="S32" s="4" t="str">
        <f t="shared" si="9"/>
        <v>No Bet</v>
      </c>
      <c r="T32" s="4" t="str">
        <f t="shared" si="10"/>
        <v>No Bet</v>
      </c>
      <c r="U32" s="4" t="str">
        <f t="shared" si="11"/>
        <v>No Bet</v>
      </c>
    </row>
    <row r="33" spans="1:21" x14ac:dyDescent="0.25">
      <c r="A33" s="2" t="s">
        <v>458</v>
      </c>
      <c r="B33" s="12">
        <v>11</v>
      </c>
      <c r="C33" s="13">
        <v>2.5499999999999998</v>
      </c>
      <c r="D33" s="39">
        <v>0.82</v>
      </c>
      <c r="E33" s="39">
        <v>0.82</v>
      </c>
      <c r="F33" s="39">
        <v>0.55000000000000004</v>
      </c>
      <c r="G33" s="39">
        <v>0.27</v>
      </c>
      <c r="H33" s="39">
        <v>0.09</v>
      </c>
      <c r="I33" s="39">
        <v>0</v>
      </c>
      <c r="J33" s="39">
        <v>0</v>
      </c>
      <c r="K33" s="39">
        <v>0.73</v>
      </c>
      <c r="L33" s="39">
        <v>0.27</v>
      </c>
      <c r="M33" s="39">
        <v>0.18</v>
      </c>
      <c r="N33" s="39">
        <v>0.09</v>
      </c>
      <c r="O33" s="39">
        <v>0</v>
      </c>
      <c r="R33" s="4" t="str">
        <f t="shared" si="8"/>
        <v>No Bet</v>
      </c>
      <c r="S33" s="4" t="str">
        <f t="shared" si="9"/>
        <v>No Bet</v>
      </c>
      <c r="T33" s="4" t="str">
        <f t="shared" si="10"/>
        <v>No Bet</v>
      </c>
      <c r="U33" s="4" t="str">
        <f t="shared" si="11"/>
        <v>No Bet</v>
      </c>
    </row>
    <row r="34" spans="1:21" x14ac:dyDescent="0.25">
      <c r="A34" s="2" t="s">
        <v>453</v>
      </c>
      <c r="B34" s="12">
        <v>11</v>
      </c>
      <c r="C34" s="13">
        <v>2.36</v>
      </c>
      <c r="D34" s="39">
        <v>0.82</v>
      </c>
      <c r="E34" s="39">
        <v>0.64</v>
      </c>
      <c r="F34" s="39">
        <v>0.36</v>
      </c>
      <c r="G34" s="39">
        <v>0.27</v>
      </c>
      <c r="H34" s="39">
        <v>0.18</v>
      </c>
      <c r="I34" s="39">
        <v>0.09</v>
      </c>
      <c r="J34" s="39">
        <v>0</v>
      </c>
      <c r="K34" s="39">
        <v>0.64</v>
      </c>
      <c r="L34" s="39">
        <v>0.27</v>
      </c>
      <c r="M34" s="39">
        <v>0.27</v>
      </c>
      <c r="N34" s="39">
        <v>0.09</v>
      </c>
      <c r="O34" s="39">
        <v>0.09</v>
      </c>
      <c r="R34" s="4" t="str">
        <f t="shared" si="8"/>
        <v>No Bet</v>
      </c>
      <c r="S34" s="4" t="str">
        <f t="shared" si="9"/>
        <v>No Bet</v>
      </c>
      <c r="T34" s="4" t="str">
        <f t="shared" si="10"/>
        <v>No Bet</v>
      </c>
      <c r="U34" s="4" t="str">
        <f t="shared" si="11"/>
        <v>No Bet</v>
      </c>
    </row>
    <row r="35" spans="1:21" x14ac:dyDescent="0.25">
      <c r="A35" s="2" t="s">
        <v>461</v>
      </c>
      <c r="B35" s="12">
        <v>11</v>
      </c>
      <c r="C35" s="13">
        <v>2.36</v>
      </c>
      <c r="D35" s="39">
        <v>1</v>
      </c>
      <c r="E35" s="39">
        <v>0.73</v>
      </c>
      <c r="F35" s="39">
        <v>0.27</v>
      </c>
      <c r="G35" s="39">
        <v>0.27</v>
      </c>
      <c r="H35" s="39">
        <v>0.09</v>
      </c>
      <c r="I35" s="39">
        <v>0</v>
      </c>
      <c r="J35" s="39">
        <v>0</v>
      </c>
      <c r="K35" s="39">
        <v>0.55000000000000004</v>
      </c>
      <c r="L35" s="39">
        <v>0.09</v>
      </c>
      <c r="M35" s="39">
        <v>0.36</v>
      </c>
      <c r="N35" s="39">
        <v>0.09</v>
      </c>
      <c r="O35" s="39">
        <v>0.36</v>
      </c>
      <c r="R35" s="4" t="str">
        <f t="shared" si="8"/>
        <v>Bet</v>
      </c>
      <c r="S35" s="4" t="str">
        <f t="shared" si="9"/>
        <v>No Bet</v>
      </c>
      <c r="T35" s="4" t="str">
        <f t="shared" si="10"/>
        <v>No Bet</v>
      </c>
      <c r="U35" s="4" t="str">
        <f t="shared" si="11"/>
        <v>No Bet</v>
      </c>
    </row>
    <row r="36" spans="1:21" x14ac:dyDescent="0.25">
      <c r="A36" s="2" t="s">
        <v>450</v>
      </c>
      <c r="B36" s="12">
        <v>11</v>
      </c>
      <c r="C36" s="13">
        <v>1.91</v>
      </c>
      <c r="D36" s="39">
        <v>0.82</v>
      </c>
      <c r="E36" s="39">
        <v>0.73</v>
      </c>
      <c r="F36" s="39">
        <v>0.36</v>
      </c>
      <c r="G36" s="39">
        <v>0</v>
      </c>
      <c r="H36" s="39">
        <v>0</v>
      </c>
      <c r="I36" s="39">
        <v>0</v>
      </c>
      <c r="J36" s="39">
        <v>0</v>
      </c>
      <c r="K36" s="39">
        <v>0.36</v>
      </c>
      <c r="L36" s="39">
        <v>0.36</v>
      </c>
      <c r="M36" s="39">
        <v>0.45</v>
      </c>
      <c r="N36" s="39">
        <v>0.18</v>
      </c>
      <c r="O36" s="39">
        <v>0.27</v>
      </c>
      <c r="R36" s="4" t="str">
        <f t="shared" si="8"/>
        <v>No Bet</v>
      </c>
      <c r="S36" s="4" t="str">
        <f t="shared" si="9"/>
        <v>No Bet</v>
      </c>
      <c r="T36" s="4" t="str">
        <f t="shared" si="10"/>
        <v>No Bet</v>
      </c>
      <c r="U36" s="4" t="str">
        <f t="shared" si="11"/>
        <v>No Bet</v>
      </c>
    </row>
    <row r="37" spans="1:21" x14ac:dyDescent="0.25">
      <c r="A37" s="2" t="s">
        <v>460</v>
      </c>
      <c r="B37" s="12">
        <v>11</v>
      </c>
      <c r="C37" s="13">
        <v>1.91</v>
      </c>
      <c r="D37" s="39">
        <v>0.73</v>
      </c>
      <c r="E37" s="39">
        <v>0.55000000000000004</v>
      </c>
      <c r="F37" s="39">
        <v>0.45</v>
      </c>
      <c r="G37" s="39">
        <v>0.18</v>
      </c>
      <c r="H37" s="39">
        <v>0</v>
      </c>
      <c r="I37" s="39">
        <v>0</v>
      </c>
      <c r="J37" s="39">
        <v>0</v>
      </c>
      <c r="K37" s="39">
        <v>0.27</v>
      </c>
      <c r="L37" s="39">
        <v>0.64</v>
      </c>
      <c r="M37" s="39">
        <v>0.36</v>
      </c>
      <c r="N37" s="39">
        <v>0.36</v>
      </c>
      <c r="O37" s="39">
        <v>0.09</v>
      </c>
      <c r="R37" s="4" t="str">
        <f t="shared" si="8"/>
        <v>No Bet</v>
      </c>
      <c r="S37" s="4" t="str">
        <f t="shared" si="9"/>
        <v>No 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463</v>
      </c>
      <c r="B38" s="12">
        <v>12</v>
      </c>
      <c r="C38" s="13">
        <v>1.83</v>
      </c>
      <c r="D38" s="39">
        <v>0.83</v>
      </c>
      <c r="E38" s="39">
        <v>0.67</v>
      </c>
      <c r="F38" s="39">
        <v>0.33</v>
      </c>
      <c r="G38" s="39">
        <v>0</v>
      </c>
      <c r="H38" s="39">
        <v>0</v>
      </c>
      <c r="I38" s="39">
        <v>0</v>
      </c>
      <c r="J38" s="39">
        <v>0</v>
      </c>
      <c r="K38" s="39">
        <v>0.25</v>
      </c>
      <c r="L38" s="39">
        <v>0.67</v>
      </c>
      <c r="M38" s="39">
        <v>0.25</v>
      </c>
      <c r="N38" s="39">
        <v>0.5</v>
      </c>
      <c r="O38" s="39">
        <v>0.08</v>
      </c>
      <c r="R38" s="4" t="str">
        <f t="shared" si="8"/>
        <v>No Bet</v>
      </c>
      <c r="S38" s="4" t="str">
        <f t="shared" si="9"/>
        <v>No 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</row>
    <row r="40" spans="1:21" ht="15.75" thickBot="1" x14ac:dyDescent="0.3">
      <c r="A40" s="14" t="s">
        <v>40</v>
      </c>
      <c r="B40" s="57"/>
      <c r="C40" s="57"/>
      <c r="D40" s="15">
        <v>0.92</v>
      </c>
      <c r="E40" s="15">
        <v>0.79</v>
      </c>
      <c r="F40" s="15">
        <v>0.47699999999999998</v>
      </c>
      <c r="G40" s="15">
        <v>0.26100000000000001</v>
      </c>
      <c r="H40" s="15">
        <v>0.13600000000000001</v>
      </c>
      <c r="I40" s="15">
        <v>5.7000000000000002E-2</v>
      </c>
      <c r="J40" s="15">
        <v>3.4000000000000002E-2</v>
      </c>
      <c r="K40" s="15">
        <v>0.53400000000000003</v>
      </c>
      <c r="L40" s="15">
        <v>0.313</v>
      </c>
      <c r="M40" s="15">
        <v>0.23300000000000001</v>
      </c>
      <c r="N40" s="15">
        <v>0.23300000000000001</v>
      </c>
      <c r="O40" s="15">
        <v>0.153</v>
      </c>
    </row>
    <row r="41" spans="1:21" ht="15.75" thickBot="1" x14ac:dyDescent="0.3">
      <c r="A41" s="56" t="s">
        <v>42</v>
      </c>
      <c r="B41" s="33" t="s">
        <v>2</v>
      </c>
      <c r="C41" s="33" t="s">
        <v>3</v>
      </c>
      <c r="D41" s="33" t="s">
        <v>4</v>
      </c>
      <c r="E41" s="33" t="s">
        <v>5</v>
      </c>
      <c r="F41" s="33" t="s">
        <v>6</v>
      </c>
      <c r="G41" s="33" t="s">
        <v>7</v>
      </c>
      <c r="H41" s="33" t="s">
        <v>8</v>
      </c>
      <c r="I41" s="33" t="s">
        <v>9</v>
      </c>
      <c r="J41" s="33" t="s">
        <v>10</v>
      </c>
      <c r="K41" s="33" t="s">
        <v>11</v>
      </c>
      <c r="L41" s="33" t="s">
        <v>12</v>
      </c>
      <c r="M41" s="33" t="s">
        <v>13</v>
      </c>
      <c r="N41" s="33" t="s">
        <v>14</v>
      </c>
      <c r="O41" s="33" t="s">
        <v>15</v>
      </c>
      <c r="R41" s="6">
        <v>0.5</v>
      </c>
      <c r="S41" s="7">
        <v>1.5</v>
      </c>
      <c r="T41" s="7">
        <v>2.5</v>
      </c>
      <c r="U41" s="8">
        <v>3.5</v>
      </c>
    </row>
    <row r="42" spans="1:21" x14ac:dyDescent="0.25">
      <c r="A42" s="56"/>
      <c r="B42" s="2" t="s">
        <v>450</v>
      </c>
      <c r="C42" s="12">
        <v>11</v>
      </c>
      <c r="D42" s="13">
        <v>4</v>
      </c>
      <c r="E42" s="39">
        <v>0.91</v>
      </c>
      <c r="F42" s="39">
        <v>0.91</v>
      </c>
      <c r="G42" s="39">
        <v>0.64</v>
      </c>
      <c r="H42" s="39">
        <v>0.64</v>
      </c>
      <c r="I42" s="39">
        <v>0.45</v>
      </c>
      <c r="J42" s="39">
        <v>0.18</v>
      </c>
      <c r="K42" s="39">
        <v>0.18</v>
      </c>
      <c r="L42" s="39">
        <v>0.64</v>
      </c>
      <c r="M42" s="39">
        <v>0.09</v>
      </c>
      <c r="N42" s="39">
        <v>0.36</v>
      </c>
      <c r="O42" s="39">
        <v>0</v>
      </c>
      <c r="P42" s="39">
        <v>0.27</v>
      </c>
      <c r="R42" s="4" t="str">
        <f>IF(E42&lt;$Q$1,"No Bet","Bet")</f>
        <v>Bet</v>
      </c>
      <c r="S42" s="4" t="str">
        <f t="shared" ref="S42:U42" si="12">IF(F42&lt;$Q$1,"No Bet","Bet")</f>
        <v>Bet</v>
      </c>
      <c r="T42" s="4" t="str">
        <f t="shared" si="12"/>
        <v>No Bet</v>
      </c>
      <c r="U42" s="4" t="str">
        <f t="shared" si="12"/>
        <v>No Bet</v>
      </c>
    </row>
    <row r="43" spans="1:21" x14ac:dyDescent="0.25">
      <c r="A43" s="2" t="s">
        <v>453</v>
      </c>
      <c r="B43" s="12">
        <v>11</v>
      </c>
      <c r="C43" s="13">
        <v>3.45</v>
      </c>
      <c r="D43" s="39">
        <v>1</v>
      </c>
      <c r="E43" s="39">
        <v>1</v>
      </c>
      <c r="F43" s="39">
        <v>0.64</v>
      </c>
      <c r="G43" s="39">
        <v>0.27</v>
      </c>
      <c r="H43" s="39">
        <v>0.27</v>
      </c>
      <c r="I43" s="39">
        <v>0.18</v>
      </c>
      <c r="J43" s="39">
        <v>0.09</v>
      </c>
      <c r="K43" s="39">
        <v>0.64</v>
      </c>
      <c r="L43" s="39">
        <v>0</v>
      </c>
      <c r="M43" s="39">
        <v>0.36</v>
      </c>
      <c r="N43" s="39">
        <v>0</v>
      </c>
      <c r="O43" s="39">
        <v>0.36</v>
      </c>
      <c r="R43" s="4" t="str">
        <f>IF(D43&lt;$Q$1,"No Bet","Bet")</f>
        <v>Bet</v>
      </c>
      <c r="S43" s="4" t="str">
        <f t="shared" ref="S43:U43" si="13">IF(E43&lt;$Q$1,"No Bet","Bet")</f>
        <v>Bet</v>
      </c>
      <c r="T43" s="4" t="str">
        <f t="shared" si="13"/>
        <v>No Bet</v>
      </c>
      <c r="U43" s="4" t="str">
        <f t="shared" si="13"/>
        <v>No Bet</v>
      </c>
    </row>
    <row r="44" spans="1:21" x14ac:dyDescent="0.25">
      <c r="A44" s="2" t="s">
        <v>449</v>
      </c>
      <c r="B44" s="12">
        <v>11</v>
      </c>
      <c r="C44" s="13">
        <v>3.36</v>
      </c>
      <c r="D44" s="39">
        <v>1</v>
      </c>
      <c r="E44" s="39">
        <v>0.82</v>
      </c>
      <c r="F44" s="39">
        <v>0.64</v>
      </c>
      <c r="G44" s="39">
        <v>0.36</v>
      </c>
      <c r="H44" s="39">
        <v>0.27</v>
      </c>
      <c r="I44" s="39">
        <v>0.18</v>
      </c>
      <c r="J44" s="39">
        <v>0.09</v>
      </c>
      <c r="K44" s="39">
        <v>0.73</v>
      </c>
      <c r="L44" s="39">
        <v>0.09</v>
      </c>
      <c r="M44" s="39">
        <v>0.18</v>
      </c>
      <c r="N44" s="39">
        <v>0.09</v>
      </c>
      <c r="O44" s="39">
        <v>0.18</v>
      </c>
      <c r="R44" s="4" t="str">
        <f t="shared" ref="R44:R57" si="14">IF(D44&lt;$Q$1,"No Bet","Bet")</f>
        <v>Bet</v>
      </c>
      <c r="S44" s="4" t="str">
        <f t="shared" ref="S44:S57" si="15">IF(E44&lt;$Q$1,"No Bet","Bet")</f>
        <v>No Bet</v>
      </c>
      <c r="T44" s="4" t="str">
        <f t="shared" ref="T44:T57" si="16">IF(F44&lt;$Q$1,"No Bet","Bet")</f>
        <v>No Bet</v>
      </c>
      <c r="U44" s="4" t="str">
        <f t="shared" ref="U44:U57" si="17">IF(G44&lt;$Q$1,"No Bet","Bet")</f>
        <v>No Bet</v>
      </c>
    </row>
    <row r="45" spans="1:21" x14ac:dyDescent="0.25">
      <c r="A45" s="2" t="s">
        <v>448</v>
      </c>
      <c r="B45" s="12">
        <v>12</v>
      </c>
      <c r="C45" s="13">
        <v>3.25</v>
      </c>
      <c r="D45" s="39">
        <v>0.92</v>
      </c>
      <c r="E45" s="39">
        <v>0.92</v>
      </c>
      <c r="F45" s="39">
        <v>0.5</v>
      </c>
      <c r="G45" s="39">
        <v>0.42</v>
      </c>
      <c r="H45" s="39">
        <v>0.33</v>
      </c>
      <c r="I45" s="39">
        <v>0.08</v>
      </c>
      <c r="J45" s="39">
        <v>0.08</v>
      </c>
      <c r="K45" s="39">
        <v>0.57999999999999996</v>
      </c>
      <c r="L45" s="39">
        <v>0.17</v>
      </c>
      <c r="M45" s="39">
        <v>0.33</v>
      </c>
      <c r="N45" s="39">
        <v>0.08</v>
      </c>
      <c r="O45" s="39">
        <v>0.25</v>
      </c>
      <c r="R45" s="4" t="str">
        <f t="shared" si="14"/>
        <v>Bet</v>
      </c>
      <c r="S45" s="4" t="str">
        <f t="shared" si="15"/>
        <v>Bet</v>
      </c>
      <c r="T45" s="4" t="str">
        <f t="shared" si="16"/>
        <v>No Bet</v>
      </c>
      <c r="U45" s="4" t="str">
        <f t="shared" si="17"/>
        <v>No Bet</v>
      </c>
    </row>
    <row r="46" spans="1:21" x14ac:dyDescent="0.25">
      <c r="A46" s="2" t="s">
        <v>452</v>
      </c>
      <c r="B46" s="12">
        <v>11</v>
      </c>
      <c r="C46" s="13">
        <v>2.91</v>
      </c>
      <c r="D46" s="39">
        <v>0.91</v>
      </c>
      <c r="E46" s="39">
        <v>0.73</v>
      </c>
      <c r="F46" s="39">
        <v>0.73</v>
      </c>
      <c r="G46" s="39">
        <v>0.36</v>
      </c>
      <c r="H46" s="39">
        <v>0.18</v>
      </c>
      <c r="I46" s="39">
        <v>0</v>
      </c>
      <c r="J46" s="39">
        <v>0</v>
      </c>
      <c r="K46" s="39">
        <v>0.45</v>
      </c>
      <c r="L46" s="39">
        <v>0.09</v>
      </c>
      <c r="M46" s="39">
        <v>0.55000000000000004</v>
      </c>
      <c r="N46" s="39">
        <v>0</v>
      </c>
      <c r="O46" s="39">
        <v>0.45</v>
      </c>
      <c r="R46" s="4" t="str">
        <f t="shared" si="14"/>
        <v>Bet</v>
      </c>
      <c r="S46" s="4" t="str">
        <f t="shared" si="15"/>
        <v>No Bet</v>
      </c>
      <c r="T46" s="4" t="str">
        <f t="shared" si="16"/>
        <v>No Bet</v>
      </c>
      <c r="U46" s="4" t="str">
        <f t="shared" si="17"/>
        <v>No Bet</v>
      </c>
    </row>
    <row r="47" spans="1:21" x14ac:dyDescent="0.25">
      <c r="A47" s="2" t="s">
        <v>460</v>
      </c>
      <c r="B47" s="12">
        <v>11</v>
      </c>
      <c r="C47" s="13">
        <v>2.91</v>
      </c>
      <c r="D47" s="39">
        <v>0.91</v>
      </c>
      <c r="E47" s="39">
        <v>0.91</v>
      </c>
      <c r="F47" s="39">
        <v>0.64</v>
      </c>
      <c r="G47" s="39">
        <v>0.27</v>
      </c>
      <c r="H47" s="39">
        <v>0.09</v>
      </c>
      <c r="I47" s="39">
        <v>0.09</v>
      </c>
      <c r="J47" s="39">
        <v>0</v>
      </c>
      <c r="K47" s="39">
        <v>0.82</v>
      </c>
      <c r="L47" s="39">
        <v>0.18</v>
      </c>
      <c r="M47" s="39">
        <v>0.09</v>
      </c>
      <c r="N47" s="39">
        <v>0.09</v>
      </c>
      <c r="O47" s="39">
        <v>0</v>
      </c>
      <c r="R47" s="4" t="str">
        <f t="shared" si="14"/>
        <v>Bet</v>
      </c>
      <c r="S47" s="4" t="str">
        <f t="shared" si="15"/>
        <v>Bet</v>
      </c>
      <c r="T47" s="4" t="str">
        <f t="shared" si="16"/>
        <v>No Bet</v>
      </c>
      <c r="U47" s="4" t="str">
        <f t="shared" si="17"/>
        <v>No Bet</v>
      </c>
    </row>
    <row r="48" spans="1:21" x14ac:dyDescent="0.25">
      <c r="A48" s="2" t="s">
        <v>463</v>
      </c>
      <c r="B48" s="12">
        <v>10</v>
      </c>
      <c r="C48" s="13">
        <v>2.7</v>
      </c>
      <c r="D48" s="39">
        <v>0.9</v>
      </c>
      <c r="E48" s="39">
        <v>0.8</v>
      </c>
      <c r="F48" s="39">
        <v>0.5</v>
      </c>
      <c r="G48" s="39">
        <v>0.3</v>
      </c>
      <c r="H48" s="39">
        <v>0.1</v>
      </c>
      <c r="I48" s="39">
        <v>0.1</v>
      </c>
      <c r="J48" s="39">
        <v>0</v>
      </c>
      <c r="K48" s="39">
        <v>0.5</v>
      </c>
      <c r="L48" s="39">
        <v>0.4</v>
      </c>
      <c r="M48" s="39">
        <v>0.2</v>
      </c>
      <c r="N48" s="39">
        <v>0.3</v>
      </c>
      <c r="O48" s="39">
        <v>0.1</v>
      </c>
      <c r="R48" s="4" t="str">
        <f t="shared" si="14"/>
        <v>Bet</v>
      </c>
      <c r="S48" s="4" t="str">
        <f t="shared" si="15"/>
        <v>No Bet</v>
      </c>
      <c r="T48" s="4" t="str">
        <f t="shared" si="16"/>
        <v>No Bet</v>
      </c>
      <c r="U48" s="4" t="str">
        <f t="shared" si="17"/>
        <v>No Bet</v>
      </c>
    </row>
    <row r="49" spans="1:21" x14ac:dyDescent="0.25">
      <c r="A49" s="2" t="s">
        <v>454</v>
      </c>
      <c r="B49" s="12">
        <v>11</v>
      </c>
      <c r="C49" s="13">
        <v>2.5499999999999998</v>
      </c>
      <c r="D49" s="39">
        <v>1</v>
      </c>
      <c r="E49" s="39">
        <v>0.82</v>
      </c>
      <c r="F49" s="39">
        <v>0.45</v>
      </c>
      <c r="G49" s="39">
        <v>0.18</v>
      </c>
      <c r="H49" s="39">
        <v>0.09</v>
      </c>
      <c r="I49" s="39">
        <v>0</v>
      </c>
      <c r="J49" s="39">
        <v>0</v>
      </c>
      <c r="K49" s="39">
        <v>0.55000000000000004</v>
      </c>
      <c r="L49" s="39">
        <v>0.09</v>
      </c>
      <c r="M49" s="39">
        <v>0.36</v>
      </c>
      <c r="N49" s="39">
        <v>0.09</v>
      </c>
      <c r="O49" s="39">
        <v>0.36</v>
      </c>
      <c r="R49" s="4" t="str">
        <f t="shared" si="14"/>
        <v>Bet</v>
      </c>
      <c r="S49" s="4" t="str">
        <f t="shared" si="15"/>
        <v>No Bet</v>
      </c>
      <c r="T49" s="4" t="str">
        <f t="shared" si="16"/>
        <v>No Bet</v>
      </c>
      <c r="U49" s="4" t="str">
        <f t="shared" si="17"/>
        <v>No Bet</v>
      </c>
    </row>
    <row r="50" spans="1:21" x14ac:dyDescent="0.25">
      <c r="A50" s="2" t="s">
        <v>455</v>
      </c>
      <c r="B50" s="12">
        <v>11</v>
      </c>
      <c r="C50" s="13">
        <v>2.4500000000000002</v>
      </c>
      <c r="D50" s="39">
        <v>1</v>
      </c>
      <c r="E50" s="39">
        <v>0.82</v>
      </c>
      <c r="F50" s="39">
        <v>0.45</v>
      </c>
      <c r="G50" s="39">
        <v>0.18</v>
      </c>
      <c r="H50" s="39">
        <v>0</v>
      </c>
      <c r="I50" s="39">
        <v>0</v>
      </c>
      <c r="J50" s="39">
        <v>0</v>
      </c>
      <c r="K50" s="39">
        <v>0.55000000000000004</v>
      </c>
      <c r="L50" s="39">
        <v>0</v>
      </c>
      <c r="M50" s="39">
        <v>0.45</v>
      </c>
      <c r="N50" s="39">
        <v>0</v>
      </c>
      <c r="O50" s="39">
        <v>0.45</v>
      </c>
      <c r="R50" s="4" t="str">
        <f t="shared" si="14"/>
        <v>Bet</v>
      </c>
      <c r="S50" s="4" t="str">
        <f t="shared" si="15"/>
        <v>No Bet</v>
      </c>
      <c r="T50" s="4" t="str">
        <f t="shared" si="16"/>
        <v>No Bet</v>
      </c>
      <c r="U50" s="4" t="str">
        <f t="shared" si="17"/>
        <v>No Bet</v>
      </c>
    </row>
    <row r="51" spans="1:21" x14ac:dyDescent="0.25">
      <c r="A51" s="2" t="s">
        <v>458</v>
      </c>
      <c r="B51" s="12">
        <v>11</v>
      </c>
      <c r="C51" s="13">
        <v>2.4500000000000002</v>
      </c>
      <c r="D51" s="39">
        <v>0.91</v>
      </c>
      <c r="E51" s="39">
        <v>0.82</v>
      </c>
      <c r="F51" s="39">
        <v>0.36</v>
      </c>
      <c r="G51" s="39">
        <v>0.27</v>
      </c>
      <c r="H51" s="39">
        <v>0.09</v>
      </c>
      <c r="I51" s="39">
        <v>0</v>
      </c>
      <c r="J51" s="39">
        <v>0</v>
      </c>
      <c r="K51" s="39">
        <v>0.45</v>
      </c>
      <c r="L51" s="39">
        <v>0.18</v>
      </c>
      <c r="M51" s="39">
        <v>0.45</v>
      </c>
      <c r="N51" s="39">
        <v>0.09</v>
      </c>
      <c r="O51" s="39">
        <v>0.36</v>
      </c>
      <c r="R51" s="4" t="str">
        <f t="shared" si="14"/>
        <v>Bet</v>
      </c>
      <c r="S51" s="4" t="str">
        <f t="shared" si="15"/>
        <v>No Bet</v>
      </c>
      <c r="T51" s="4" t="str">
        <f t="shared" si="16"/>
        <v>No Bet</v>
      </c>
      <c r="U51" s="4" t="str">
        <f t="shared" si="17"/>
        <v>No Bet</v>
      </c>
    </row>
    <row r="52" spans="1:21" x14ac:dyDescent="0.25">
      <c r="A52" s="2" t="s">
        <v>457</v>
      </c>
      <c r="B52" s="12">
        <v>11</v>
      </c>
      <c r="C52" s="13">
        <v>2.36</v>
      </c>
      <c r="D52" s="39">
        <v>0.91</v>
      </c>
      <c r="E52" s="39">
        <v>0.73</v>
      </c>
      <c r="F52" s="39">
        <v>0.36</v>
      </c>
      <c r="G52" s="39">
        <v>0.09</v>
      </c>
      <c r="H52" s="39">
        <v>0.09</v>
      </c>
      <c r="I52" s="39">
        <v>0.09</v>
      </c>
      <c r="J52" s="39">
        <v>0.09</v>
      </c>
      <c r="K52" s="39">
        <v>0.45</v>
      </c>
      <c r="L52" s="39">
        <v>0.36</v>
      </c>
      <c r="M52" s="39">
        <v>0.27</v>
      </c>
      <c r="N52" s="39">
        <v>0.27</v>
      </c>
      <c r="O52" s="39">
        <v>0.18</v>
      </c>
      <c r="R52" s="4" t="str">
        <f t="shared" si="14"/>
        <v>Bet</v>
      </c>
      <c r="S52" s="4" t="str">
        <f t="shared" si="15"/>
        <v>No Bet</v>
      </c>
      <c r="T52" s="4" t="str">
        <f t="shared" si="16"/>
        <v>No Bet</v>
      </c>
      <c r="U52" s="4" t="str">
        <f t="shared" si="17"/>
        <v>No Bet</v>
      </c>
    </row>
    <row r="53" spans="1:21" x14ac:dyDescent="0.25">
      <c r="A53" s="2" t="s">
        <v>456</v>
      </c>
      <c r="B53" s="12">
        <v>11</v>
      </c>
      <c r="C53" s="13">
        <v>2.36</v>
      </c>
      <c r="D53" s="39">
        <v>0.82</v>
      </c>
      <c r="E53" s="39">
        <v>0.82</v>
      </c>
      <c r="F53" s="39">
        <v>0.45</v>
      </c>
      <c r="G53" s="39">
        <v>0.27</v>
      </c>
      <c r="H53" s="39">
        <v>0</v>
      </c>
      <c r="I53" s="39">
        <v>0</v>
      </c>
      <c r="J53" s="39">
        <v>0</v>
      </c>
      <c r="K53" s="39">
        <v>0.55000000000000004</v>
      </c>
      <c r="L53" s="39">
        <v>0.45</v>
      </c>
      <c r="M53" s="39">
        <v>0.18</v>
      </c>
      <c r="N53" s="39">
        <v>0.27</v>
      </c>
      <c r="O53" s="39">
        <v>0</v>
      </c>
      <c r="R53" s="4" t="str">
        <f t="shared" si="14"/>
        <v>No Bet</v>
      </c>
      <c r="S53" s="4" t="str">
        <f t="shared" si="15"/>
        <v>No Bet</v>
      </c>
      <c r="T53" s="4" t="str">
        <f t="shared" si="16"/>
        <v>No Bet</v>
      </c>
      <c r="U53" s="4" t="str">
        <f t="shared" si="17"/>
        <v>No Bet</v>
      </c>
    </row>
    <row r="54" spans="1:21" x14ac:dyDescent="0.25">
      <c r="A54" s="2" t="s">
        <v>461</v>
      </c>
      <c r="B54" s="12">
        <v>11</v>
      </c>
      <c r="C54" s="13">
        <v>2.27</v>
      </c>
      <c r="D54" s="39">
        <v>0.91</v>
      </c>
      <c r="E54" s="39">
        <v>0.73</v>
      </c>
      <c r="F54" s="39">
        <v>0.45</v>
      </c>
      <c r="G54" s="39">
        <v>0.18</v>
      </c>
      <c r="H54" s="39">
        <v>0</v>
      </c>
      <c r="I54" s="39">
        <v>0</v>
      </c>
      <c r="J54" s="39">
        <v>0</v>
      </c>
      <c r="K54" s="39">
        <v>0.55000000000000004</v>
      </c>
      <c r="L54" s="39">
        <v>0.09</v>
      </c>
      <c r="M54" s="39">
        <v>0.45</v>
      </c>
      <c r="N54" s="39">
        <v>0</v>
      </c>
      <c r="O54" s="39">
        <v>0.36</v>
      </c>
      <c r="R54" s="4" t="str">
        <f t="shared" si="14"/>
        <v>Bet</v>
      </c>
      <c r="S54" s="4" t="str">
        <f t="shared" si="15"/>
        <v>No Bet</v>
      </c>
      <c r="T54" s="4" t="str">
        <f t="shared" si="16"/>
        <v>No Bet</v>
      </c>
      <c r="U54" s="4" t="str">
        <f t="shared" si="17"/>
        <v>No Bet</v>
      </c>
    </row>
    <row r="55" spans="1:21" x14ac:dyDescent="0.25">
      <c r="A55" s="2" t="s">
        <v>451</v>
      </c>
      <c r="B55" s="12">
        <v>11</v>
      </c>
      <c r="C55" s="13">
        <v>2.1800000000000002</v>
      </c>
      <c r="D55" s="39">
        <v>0.91</v>
      </c>
      <c r="E55" s="39">
        <v>0.73</v>
      </c>
      <c r="F55" s="39">
        <v>0.27</v>
      </c>
      <c r="G55" s="39">
        <v>0.18</v>
      </c>
      <c r="H55" s="39">
        <v>0.09</v>
      </c>
      <c r="I55" s="39">
        <v>0</v>
      </c>
      <c r="J55" s="39">
        <v>0</v>
      </c>
      <c r="K55" s="39">
        <v>0.36</v>
      </c>
      <c r="L55" s="39">
        <v>0.36</v>
      </c>
      <c r="M55" s="39">
        <v>0.36</v>
      </c>
      <c r="N55" s="39">
        <v>0.27</v>
      </c>
      <c r="O55" s="39">
        <v>0.27</v>
      </c>
      <c r="R55" s="4" t="str">
        <f t="shared" si="14"/>
        <v>Bet</v>
      </c>
      <c r="S55" s="4" t="str">
        <f t="shared" si="15"/>
        <v>No Bet</v>
      </c>
      <c r="T55" s="4" t="str">
        <f t="shared" si="16"/>
        <v>No Bet</v>
      </c>
      <c r="U55" s="4" t="str">
        <f t="shared" si="17"/>
        <v>No Bet</v>
      </c>
    </row>
    <row r="56" spans="1:21" x14ac:dyDescent="0.25">
      <c r="A56" s="2" t="s">
        <v>462</v>
      </c>
      <c r="B56" s="12">
        <v>11</v>
      </c>
      <c r="C56" s="13">
        <v>1.82</v>
      </c>
      <c r="D56" s="39">
        <v>1</v>
      </c>
      <c r="E56" s="39">
        <v>0.55000000000000004</v>
      </c>
      <c r="F56" s="39">
        <v>0.27</v>
      </c>
      <c r="G56" s="39">
        <v>0</v>
      </c>
      <c r="H56" s="39">
        <v>0</v>
      </c>
      <c r="I56" s="39">
        <v>0</v>
      </c>
      <c r="J56" s="39">
        <v>0</v>
      </c>
      <c r="K56" s="39">
        <v>0.27</v>
      </c>
      <c r="L56" s="39">
        <v>0.64</v>
      </c>
      <c r="M56" s="39">
        <v>0.09</v>
      </c>
      <c r="N56" s="39">
        <v>0.64</v>
      </c>
      <c r="O56" s="39">
        <v>0.09</v>
      </c>
      <c r="R56" s="4" t="str">
        <f t="shared" si="14"/>
        <v>Bet</v>
      </c>
      <c r="S56" s="4" t="str">
        <f t="shared" si="15"/>
        <v>No Bet</v>
      </c>
      <c r="T56" s="4" t="str">
        <f t="shared" si="16"/>
        <v>No Bet</v>
      </c>
      <c r="U56" s="4" t="str">
        <f t="shared" si="17"/>
        <v>No Bet</v>
      </c>
    </row>
    <row r="57" spans="1:21" x14ac:dyDescent="0.25">
      <c r="A57" s="2" t="s">
        <v>459</v>
      </c>
      <c r="B57" s="12">
        <v>11</v>
      </c>
      <c r="C57" s="13">
        <v>1.82</v>
      </c>
      <c r="D57" s="39">
        <v>0.73</v>
      </c>
      <c r="E57" s="39">
        <v>0.55000000000000004</v>
      </c>
      <c r="F57" s="39">
        <v>0.27</v>
      </c>
      <c r="G57" s="39">
        <v>0.18</v>
      </c>
      <c r="H57" s="39">
        <v>0.09</v>
      </c>
      <c r="I57" s="39">
        <v>0</v>
      </c>
      <c r="J57" s="39">
        <v>0</v>
      </c>
      <c r="K57" s="39">
        <v>0.45</v>
      </c>
      <c r="L57" s="39">
        <v>0.55000000000000004</v>
      </c>
      <c r="M57" s="39">
        <v>0.27</v>
      </c>
      <c r="N57" s="39">
        <v>0.27</v>
      </c>
      <c r="O57" s="39">
        <v>0</v>
      </c>
      <c r="R57" s="4" t="str">
        <f t="shared" si="14"/>
        <v>No Bet</v>
      </c>
      <c r="S57" s="4" t="str">
        <f t="shared" si="15"/>
        <v>No Bet</v>
      </c>
      <c r="T57" s="4" t="str">
        <f t="shared" si="16"/>
        <v>No Bet</v>
      </c>
      <c r="U57" s="4" t="str">
        <f t="shared" si="17"/>
        <v>No Bet</v>
      </c>
    </row>
    <row r="58" spans="1:21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</row>
    <row r="59" spans="1:21" x14ac:dyDescent="0.25">
      <c r="A59" s="14" t="s">
        <v>40</v>
      </c>
      <c r="B59" s="57"/>
      <c r="C59" s="57"/>
      <c r="D59" s="15">
        <v>0.92</v>
      </c>
      <c r="E59" s="15">
        <v>0.79</v>
      </c>
      <c r="F59" s="15">
        <v>0.47699999999999998</v>
      </c>
      <c r="G59" s="15">
        <v>0.26100000000000001</v>
      </c>
      <c r="H59" s="15">
        <v>0.13600000000000001</v>
      </c>
      <c r="I59" s="15">
        <v>5.7000000000000002E-2</v>
      </c>
      <c r="J59" s="15">
        <v>3.4000000000000002E-2</v>
      </c>
      <c r="K59" s="15">
        <v>0.53400000000000003</v>
      </c>
      <c r="L59" s="15">
        <v>0.23300000000000001</v>
      </c>
      <c r="M59" s="15">
        <v>0.313</v>
      </c>
      <c r="N59" s="15">
        <v>0.153</v>
      </c>
      <c r="O59" s="15">
        <v>0.23300000000000001</v>
      </c>
    </row>
    <row r="60" spans="1:2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</row>
    <row r="61" spans="1:21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</row>
    <row r="62" spans="1:21" ht="23.25" customHeight="1" x14ac:dyDescent="0.25">
      <c r="A62" s="60" t="s">
        <v>43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</row>
    <row r="63" spans="1:21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</row>
    <row r="64" spans="1:21" x14ac:dyDescent="0.25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</row>
    <row r="65" spans="1:16" ht="15" customHeight="1" x14ac:dyDescent="0.25">
      <c r="A65" s="59" t="s">
        <v>44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</row>
    <row r="66" spans="1:16" x14ac:dyDescent="0.25">
      <c r="A66" s="56" t="s">
        <v>1</v>
      </c>
      <c r="B66" s="33" t="s">
        <v>2</v>
      </c>
      <c r="C66" s="33" t="s">
        <v>3</v>
      </c>
      <c r="D66" s="33" t="s">
        <v>4</v>
      </c>
      <c r="E66" s="33" t="s">
        <v>5</v>
      </c>
      <c r="F66" s="33" t="s">
        <v>6</v>
      </c>
      <c r="G66" s="33" t="s">
        <v>7</v>
      </c>
      <c r="H66" s="33" t="s">
        <v>8</v>
      </c>
      <c r="I66" s="33" t="s">
        <v>9</v>
      </c>
      <c r="J66" s="33" t="s">
        <v>10</v>
      </c>
      <c r="K66" s="33" t="s">
        <v>11</v>
      </c>
      <c r="L66" s="33" t="s">
        <v>12</v>
      </c>
      <c r="M66" s="33" t="s">
        <v>13</v>
      </c>
      <c r="N66" s="33" t="s">
        <v>14</v>
      </c>
      <c r="O66" s="33" t="s">
        <v>15</v>
      </c>
    </row>
    <row r="67" spans="1:16" x14ac:dyDescent="0.25">
      <c r="A67" s="56"/>
      <c r="B67" s="2" t="s">
        <v>448</v>
      </c>
      <c r="C67" s="12">
        <v>22</v>
      </c>
      <c r="D67" s="13">
        <v>2.09</v>
      </c>
      <c r="E67" s="39">
        <v>0.95</v>
      </c>
      <c r="F67" s="39">
        <v>0.68</v>
      </c>
      <c r="G67" s="39">
        <v>0.32</v>
      </c>
      <c r="H67" s="39">
        <v>0.09</v>
      </c>
      <c r="I67" s="39">
        <v>0.05</v>
      </c>
      <c r="J67" s="39">
        <v>0</v>
      </c>
      <c r="K67" s="39">
        <v>0</v>
      </c>
      <c r="L67" s="39">
        <v>0.32</v>
      </c>
      <c r="M67" s="39">
        <v>0.5</v>
      </c>
      <c r="N67" s="39">
        <v>0.23</v>
      </c>
      <c r="O67" s="39">
        <v>0.45</v>
      </c>
      <c r="P67" s="39">
        <v>0.18</v>
      </c>
    </row>
    <row r="68" spans="1:16" x14ac:dyDescent="0.25">
      <c r="A68" s="2" t="s">
        <v>453</v>
      </c>
      <c r="B68" s="12">
        <v>22</v>
      </c>
      <c r="C68" s="13">
        <v>1.64</v>
      </c>
      <c r="D68" s="39">
        <v>0.73</v>
      </c>
      <c r="E68" s="39">
        <v>0.55000000000000004</v>
      </c>
      <c r="F68" s="39">
        <v>0.18</v>
      </c>
      <c r="G68" s="39">
        <v>0.09</v>
      </c>
      <c r="H68" s="39">
        <v>0.09</v>
      </c>
      <c r="I68" s="39">
        <v>0</v>
      </c>
      <c r="J68" s="39">
        <v>0</v>
      </c>
      <c r="K68" s="39">
        <v>0.27</v>
      </c>
      <c r="L68" s="39">
        <v>0.45</v>
      </c>
      <c r="M68" s="39">
        <v>0.55000000000000004</v>
      </c>
      <c r="N68" s="39">
        <v>0.18</v>
      </c>
      <c r="O68" s="39">
        <v>0.27</v>
      </c>
    </row>
    <row r="69" spans="1:16" x14ac:dyDescent="0.25">
      <c r="A69" s="2" t="s">
        <v>451</v>
      </c>
      <c r="B69" s="12">
        <v>22</v>
      </c>
      <c r="C69" s="13">
        <v>1.59</v>
      </c>
      <c r="D69" s="39">
        <v>0.68</v>
      </c>
      <c r="E69" s="39">
        <v>0.41</v>
      </c>
      <c r="F69" s="39">
        <v>0.32</v>
      </c>
      <c r="G69" s="39">
        <v>0.14000000000000001</v>
      </c>
      <c r="H69" s="39">
        <v>0.05</v>
      </c>
      <c r="I69" s="39">
        <v>0</v>
      </c>
      <c r="J69" s="39">
        <v>0</v>
      </c>
      <c r="K69" s="39">
        <v>0.27</v>
      </c>
      <c r="L69" s="39">
        <v>0.5</v>
      </c>
      <c r="M69" s="39">
        <v>0.55000000000000004</v>
      </c>
      <c r="N69" s="39">
        <v>0.18</v>
      </c>
      <c r="O69" s="39">
        <v>0.23</v>
      </c>
    </row>
    <row r="70" spans="1:16" x14ac:dyDescent="0.25">
      <c r="A70" s="2" t="s">
        <v>450</v>
      </c>
      <c r="B70" s="12">
        <v>22</v>
      </c>
      <c r="C70" s="13">
        <v>1.45</v>
      </c>
      <c r="D70" s="39">
        <v>0.68</v>
      </c>
      <c r="E70" s="39">
        <v>0.5</v>
      </c>
      <c r="F70" s="39">
        <v>0.27</v>
      </c>
      <c r="G70" s="39">
        <v>0</v>
      </c>
      <c r="H70" s="39">
        <v>0</v>
      </c>
      <c r="I70" s="39">
        <v>0</v>
      </c>
      <c r="J70" s="39">
        <v>0</v>
      </c>
      <c r="K70" s="39">
        <v>0.23</v>
      </c>
      <c r="L70" s="39">
        <v>0.5</v>
      </c>
      <c r="M70" s="39">
        <v>0.59</v>
      </c>
      <c r="N70" s="39">
        <v>0.18</v>
      </c>
      <c r="O70" s="39">
        <v>0.27</v>
      </c>
    </row>
    <row r="71" spans="1:16" x14ac:dyDescent="0.25">
      <c r="A71" s="2" t="s">
        <v>455</v>
      </c>
      <c r="B71" s="12">
        <v>22</v>
      </c>
      <c r="C71" s="13">
        <v>1.36</v>
      </c>
      <c r="D71" s="39">
        <v>0.73</v>
      </c>
      <c r="E71" s="39">
        <v>0.5</v>
      </c>
      <c r="F71" s="39">
        <v>0.14000000000000001</v>
      </c>
      <c r="G71" s="39">
        <v>0</v>
      </c>
      <c r="H71" s="39">
        <v>0</v>
      </c>
      <c r="I71" s="39">
        <v>0</v>
      </c>
      <c r="J71" s="39">
        <v>0</v>
      </c>
      <c r="K71" s="39">
        <v>0.32</v>
      </c>
      <c r="L71" s="39">
        <v>0.41</v>
      </c>
      <c r="M71" s="39">
        <v>0.55000000000000004</v>
      </c>
      <c r="N71" s="39">
        <v>0.14000000000000001</v>
      </c>
      <c r="O71" s="39">
        <v>0.27</v>
      </c>
    </row>
    <row r="72" spans="1:16" x14ac:dyDescent="0.25">
      <c r="A72" s="2" t="s">
        <v>454</v>
      </c>
      <c r="B72" s="12">
        <v>22</v>
      </c>
      <c r="C72" s="13">
        <v>1.36</v>
      </c>
      <c r="D72" s="39">
        <v>0.77</v>
      </c>
      <c r="E72" s="39">
        <v>0.41</v>
      </c>
      <c r="F72" s="39">
        <v>0.14000000000000001</v>
      </c>
      <c r="G72" s="39">
        <v>0.05</v>
      </c>
      <c r="H72" s="39">
        <v>0</v>
      </c>
      <c r="I72" s="39">
        <v>0</v>
      </c>
      <c r="J72" s="39">
        <v>0</v>
      </c>
      <c r="K72" s="39">
        <v>0.18</v>
      </c>
      <c r="L72" s="39">
        <v>0.36</v>
      </c>
      <c r="M72" s="39">
        <v>0.68</v>
      </c>
      <c r="N72" s="39">
        <v>0.14000000000000001</v>
      </c>
      <c r="O72" s="39">
        <v>0.45</v>
      </c>
    </row>
    <row r="73" spans="1:16" x14ac:dyDescent="0.25">
      <c r="A73" s="2" t="s">
        <v>458</v>
      </c>
      <c r="B73" s="12">
        <v>22</v>
      </c>
      <c r="C73" s="13">
        <v>1.32</v>
      </c>
      <c r="D73" s="39">
        <v>0.73</v>
      </c>
      <c r="E73" s="39">
        <v>0.45</v>
      </c>
      <c r="F73" s="39">
        <v>0.14000000000000001</v>
      </c>
      <c r="G73" s="39">
        <v>0</v>
      </c>
      <c r="H73" s="39">
        <v>0</v>
      </c>
      <c r="I73" s="39">
        <v>0</v>
      </c>
      <c r="J73" s="39">
        <v>0</v>
      </c>
      <c r="K73" s="39">
        <v>0.18</v>
      </c>
      <c r="L73" s="39">
        <v>0.41</v>
      </c>
      <c r="M73" s="39">
        <v>0.68</v>
      </c>
      <c r="N73" s="39">
        <v>0.14000000000000001</v>
      </c>
      <c r="O73" s="39">
        <v>0.41</v>
      </c>
    </row>
    <row r="74" spans="1:16" x14ac:dyDescent="0.25">
      <c r="A74" s="2" t="s">
        <v>449</v>
      </c>
      <c r="B74" s="12">
        <v>22</v>
      </c>
      <c r="C74" s="13">
        <v>1.27</v>
      </c>
      <c r="D74" s="39">
        <v>0.68</v>
      </c>
      <c r="E74" s="39">
        <v>0.32</v>
      </c>
      <c r="F74" s="39">
        <v>0.23</v>
      </c>
      <c r="G74" s="39">
        <v>0.05</v>
      </c>
      <c r="H74" s="39">
        <v>0</v>
      </c>
      <c r="I74" s="39">
        <v>0</v>
      </c>
      <c r="J74" s="39">
        <v>0</v>
      </c>
      <c r="K74" s="39">
        <v>0.14000000000000001</v>
      </c>
      <c r="L74" s="39">
        <v>0.5</v>
      </c>
      <c r="M74" s="39">
        <v>0.68</v>
      </c>
      <c r="N74" s="39">
        <v>0.18</v>
      </c>
      <c r="O74" s="39">
        <v>0.36</v>
      </c>
    </row>
    <row r="75" spans="1:16" x14ac:dyDescent="0.25">
      <c r="A75" s="2" t="s">
        <v>452</v>
      </c>
      <c r="B75" s="12">
        <v>22</v>
      </c>
      <c r="C75" s="13">
        <v>1.23</v>
      </c>
      <c r="D75" s="39">
        <v>0.64</v>
      </c>
      <c r="E75" s="39">
        <v>0.36</v>
      </c>
      <c r="F75" s="39">
        <v>0.14000000000000001</v>
      </c>
      <c r="G75" s="39">
        <v>0.09</v>
      </c>
      <c r="H75" s="39">
        <v>0</v>
      </c>
      <c r="I75" s="39">
        <v>0</v>
      </c>
      <c r="J75" s="39">
        <v>0</v>
      </c>
      <c r="K75" s="39">
        <v>0.23</v>
      </c>
      <c r="L75" s="39">
        <v>0.45</v>
      </c>
      <c r="M75" s="39">
        <v>0.68</v>
      </c>
      <c r="N75" s="39">
        <v>0.09</v>
      </c>
      <c r="O75" s="39">
        <v>0.32</v>
      </c>
    </row>
    <row r="76" spans="1:16" x14ac:dyDescent="0.25">
      <c r="A76" s="2" t="s">
        <v>456</v>
      </c>
      <c r="B76" s="12">
        <v>22</v>
      </c>
      <c r="C76" s="13">
        <v>1.23</v>
      </c>
      <c r="D76" s="39">
        <v>0.68</v>
      </c>
      <c r="E76" s="39">
        <v>0.41</v>
      </c>
      <c r="F76" s="39">
        <v>0.14000000000000001</v>
      </c>
      <c r="G76" s="39">
        <v>0</v>
      </c>
      <c r="H76" s="39">
        <v>0</v>
      </c>
      <c r="I76" s="39">
        <v>0</v>
      </c>
      <c r="J76" s="39">
        <v>0</v>
      </c>
      <c r="K76" s="39">
        <v>0.23</v>
      </c>
      <c r="L76" s="39">
        <v>0.77</v>
      </c>
      <c r="M76" s="39">
        <v>0.32</v>
      </c>
      <c r="N76" s="39">
        <v>0.45</v>
      </c>
      <c r="O76" s="39">
        <v>0</v>
      </c>
    </row>
    <row r="77" spans="1:16" x14ac:dyDescent="0.25">
      <c r="A77" s="2" t="s">
        <v>462</v>
      </c>
      <c r="B77" s="12">
        <v>22</v>
      </c>
      <c r="C77" s="13">
        <v>1.0900000000000001</v>
      </c>
      <c r="D77" s="39">
        <v>0.55000000000000004</v>
      </c>
      <c r="E77" s="39">
        <v>0.32</v>
      </c>
      <c r="F77" s="39">
        <v>0.23</v>
      </c>
      <c r="G77" s="39">
        <v>0</v>
      </c>
      <c r="H77" s="39">
        <v>0</v>
      </c>
      <c r="I77" s="39">
        <v>0</v>
      </c>
      <c r="J77" s="39">
        <v>0</v>
      </c>
      <c r="K77" s="39">
        <v>0.14000000000000001</v>
      </c>
      <c r="L77" s="39">
        <v>0.77</v>
      </c>
      <c r="M77" s="39">
        <v>0.55000000000000004</v>
      </c>
      <c r="N77" s="39">
        <v>0.32</v>
      </c>
      <c r="O77" s="39">
        <v>0.09</v>
      </c>
    </row>
    <row r="78" spans="1:16" x14ac:dyDescent="0.25">
      <c r="A78" s="2" t="s">
        <v>460</v>
      </c>
      <c r="B78" s="12">
        <v>22</v>
      </c>
      <c r="C78" s="13">
        <v>0.95</v>
      </c>
      <c r="D78" s="39">
        <v>0.68</v>
      </c>
      <c r="E78" s="39">
        <v>0.23</v>
      </c>
      <c r="F78" s="39">
        <v>0.05</v>
      </c>
      <c r="G78" s="39">
        <v>0</v>
      </c>
      <c r="H78" s="39">
        <v>0</v>
      </c>
      <c r="I78" s="39">
        <v>0</v>
      </c>
      <c r="J78" s="39">
        <v>0</v>
      </c>
      <c r="K78" s="39">
        <v>0.09</v>
      </c>
      <c r="L78" s="39">
        <v>0.73</v>
      </c>
      <c r="M78" s="39">
        <v>0.5</v>
      </c>
      <c r="N78" s="39">
        <v>0.41</v>
      </c>
      <c r="O78" s="39">
        <v>0.18</v>
      </c>
    </row>
    <row r="79" spans="1:16" x14ac:dyDescent="0.25">
      <c r="A79" s="2" t="s">
        <v>459</v>
      </c>
      <c r="B79" s="12">
        <v>22</v>
      </c>
      <c r="C79" s="13">
        <v>0.91</v>
      </c>
      <c r="D79" s="39">
        <v>0.55000000000000004</v>
      </c>
      <c r="E79" s="39">
        <v>0.32</v>
      </c>
      <c r="F79" s="39">
        <v>0.05</v>
      </c>
      <c r="G79" s="39">
        <v>0</v>
      </c>
      <c r="H79" s="39">
        <v>0</v>
      </c>
      <c r="I79" s="39">
        <v>0</v>
      </c>
      <c r="J79" s="39">
        <v>0</v>
      </c>
      <c r="K79" s="39">
        <v>0.23</v>
      </c>
      <c r="L79" s="39">
        <v>0.73</v>
      </c>
      <c r="M79" s="39">
        <v>0.5</v>
      </c>
      <c r="N79" s="39">
        <v>0.27</v>
      </c>
      <c r="O79" s="39">
        <v>0.05</v>
      </c>
    </row>
    <row r="80" spans="1:16" x14ac:dyDescent="0.25">
      <c r="A80" s="2" t="s">
        <v>463</v>
      </c>
      <c r="B80" s="12">
        <v>22</v>
      </c>
      <c r="C80" s="13">
        <v>0.86</v>
      </c>
      <c r="D80" s="39">
        <v>0.55000000000000004</v>
      </c>
      <c r="E80" s="39">
        <v>0.27</v>
      </c>
      <c r="F80" s="39">
        <v>0.05</v>
      </c>
      <c r="G80" s="39">
        <v>0</v>
      </c>
      <c r="H80" s="39">
        <v>0</v>
      </c>
      <c r="I80" s="39">
        <v>0</v>
      </c>
      <c r="J80" s="39">
        <v>0</v>
      </c>
      <c r="K80" s="39">
        <v>0.14000000000000001</v>
      </c>
      <c r="L80" s="39">
        <v>0.68</v>
      </c>
      <c r="M80" s="39">
        <v>0.64</v>
      </c>
      <c r="N80" s="39">
        <v>0.23</v>
      </c>
      <c r="O80" s="39">
        <v>0.18</v>
      </c>
    </row>
    <row r="81" spans="1:16" x14ac:dyDescent="0.25">
      <c r="A81" s="2" t="s">
        <v>457</v>
      </c>
      <c r="B81" s="12">
        <v>22</v>
      </c>
      <c r="C81" s="13">
        <v>0.77</v>
      </c>
      <c r="D81" s="39">
        <v>0.41</v>
      </c>
      <c r="E81" s="39">
        <v>0.18</v>
      </c>
      <c r="F81" s="39">
        <v>0.14000000000000001</v>
      </c>
      <c r="G81" s="39">
        <v>0.05</v>
      </c>
      <c r="H81" s="39">
        <v>0</v>
      </c>
      <c r="I81" s="39">
        <v>0</v>
      </c>
      <c r="J81" s="39">
        <v>0</v>
      </c>
      <c r="K81" s="39">
        <v>0.18</v>
      </c>
      <c r="L81" s="39">
        <v>0.73</v>
      </c>
      <c r="M81" s="39">
        <v>0.68</v>
      </c>
      <c r="N81" s="39">
        <v>0.14000000000000001</v>
      </c>
      <c r="O81" s="39">
        <v>0.09</v>
      </c>
    </row>
    <row r="82" spans="1:16" x14ac:dyDescent="0.25">
      <c r="A82" s="2" t="s">
        <v>461</v>
      </c>
      <c r="B82" s="12">
        <v>22</v>
      </c>
      <c r="C82" s="13">
        <v>0.68</v>
      </c>
      <c r="D82" s="39">
        <v>0.45</v>
      </c>
      <c r="E82" s="39">
        <v>0.18</v>
      </c>
      <c r="F82" s="39">
        <v>0.05</v>
      </c>
      <c r="G82" s="39">
        <v>0</v>
      </c>
      <c r="H82" s="39">
        <v>0</v>
      </c>
      <c r="I82" s="39">
        <v>0</v>
      </c>
      <c r="J82" s="39">
        <v>0</v>
      </c>
      <c r="K82" s="39">
        <v>0.05</v>
      </c>
      <c r="L82" s="39">
        <v>0.68</v>
      </c>
      <c r="M82" s="39">
        <v>0.82</v>
      </c>
      <c r="N82" s="39">
        <v>0.14000000000000001</v>
      </c>
      <c r="O82" s="39">
        <v>0.27</v>
      </c>
    </row>
    <row r="83" spans="1:16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</row>
    <row r="84" spans="1:16" x14ac:dyDescent="0.25">
      <c r="A84" s="14" t="s">
        <v>40</v>
      </c>
      <c r="B84" s="57"/>
      <c r="C84" s="57"/>
      <c r="D84" s="15">
        <v>0.65300000000000002</v>
      </c>
      <c r="E84" s="15">
        <v>0.38100000000000001</v>
      </c>
      <c r="F84" s="15">
        <v>0.159</v>
      </c>
      <c r="G84" s="15">
        <v>3.4000000000000002E-2</v>
      </c>
      <c r="H84" s="15">
        <v>1.0999999999999999E-2</v>
      </c>
      <c r="I84" s="15">
        <v>0</v>
      </c>
      <c r="J84" s="15">
        <v>0</v>
      </c>
      <c r="K84" s="15">
        <v>0.19900000000000001</v>
      </c>
      <c r="L84" s="15">
        <v>0.57399999999999995</v>
      </c>
      <c r="M84" s="15">
        <v>0.57399999999999995</v>
      </c>
      <c r="N84" s="15">
        <v>0.22700000000000001</v>
      </c>
      <c r="O84" s="15">
        <v>0.22700000000000001</v>
      </c>
    </row>
    <row r="85" spans="1:16" x14ac:dyDescent="0.25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</row>
    <row r="86" spans="1:16" ht="15" customHeight="1" x14ac:dyDescent="0.25">
      <c r="A86" s="59" t="s">
        <v>45</v>
      </c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</row>
    <row r="87" spans="1:16" x14ac:dyDescent="0.25">
      <c r="A87" s="56" t="s">
        <v>41</v>
      </c>
      <c r="B87" s="33" t="s">
        <v>2</v>
      </c>
      <c r="C87" s="33" t="s">
        <v>3</v>
      </c>
      <c r="D87" s="33" t="s">
        <v>4</v>
      </c>
      <c r="E87" s="33" t="s">
        <v>5</v>
      </c>
      <c r="F87" s="33" t="s">
        <v>6</v>
      </c>
      <c r="G87" s="33" t="s">
        <v>7</v>
      </c>
      <c r="H87" s="33" t="s">
        <v>8</v>
      </c>
      <c r="I87" s="33" t="s">
        <v>9</v>
      </c>
      <c r="J87" s="33" t="s">
        <v>10</v>
      </c>
      <c r="K87" s="33" t="s">
        <v>11</v>
      </c>
      <c r="L87" s="33" t="s">
        <v>12</v>
      </c>
      <c r="M87" s="33" t="s">
        <v>13</v>
      </c>
      <c r="N87" s="33" t="s">
        <v>14</v>
      </c>
      <c r="O87" s="33" t="s">
        <v>15</v>
      </c>
    </row>
    <row r="88" spans="1:16" x14ac:dyDescent="0.25">
      <c r="A88" s="56"/>
      <c r="B88" s="2" t="s">
        <v>448</v>
      </c>
      <c r="C88" s="12">
        <v>10</v>
      </c>
      <c r="D88" s="13">
        <v>2.6</v>
      </c>
      <c r="E88" s="39">
        <v>1</v>
      </c>
      <c r="F88" s="39">
        <v>0.9</v>
      </c>
      <c r="G88" s="39">
        <v>0.5</v>
      </c>
      <c r="H88" s="39">
        <v>0.1</v>
      </c>
      <c r="I88" s="39">
        <v>0.1</v>
      </c>
      <c r="J88" s="39">
        <v>0</v>
      </c>
      <c r="K88" s="39">
        <v>0</v>
      </c>
      <c r="L88" s="39">
        <v>0.3</v>
      </c>
      <c r="M88" s="39">
        <v>0.6</v>
      </c>
      <c r="N88" s="39">
        <v>0.1</v>
      </c>
      <c r="O88" s="39">
        <v>0.6</v>
      </c>
      <c r="P88" s="39">
        <v>0.1</v>
      </c>
    </row>
    <row r="89" spans="1:16" x14ac:dyDescent="0.25">
      <c r="A89" s="2" t="s">
        <v>451</v>
      </c>
      <c r="B89" s="12">
        <v>11</v>
      </c>
      <c r="C89" s="13">
        <v>1.82</v>
      </c>
      <c r="D89" s="39">
        <v>0.64</v>
      </c>
      <c r="E89" s="39">
        <v>0.45</v>
      </c>
      <c r="F89" s="39">
        <v>0.45</v>
      </c>
      <c r="G89" s="39">
        <v>0.18</v>
      </c>
      <c r="H89" s="39">
        <v>0.09</v>
      </c>
      <c r="I89" s="39">
        <v>0</v>
      </c>
      <c r="J89" s="39">
        <v>0</v>
      </c>
      <c r="K89" s="39">
        <v>0.36</v>
      </c>
      <c r="L89" s="39">
        <v>0.45</v>
      </c>
      <c r="M89" s="39">
        <v>0.55000000000000004</v>
      </c>
      <c r="N89" s="39">
        <v>0.09</v>
      </c>
      <c r="O89" s="39">
        <v>0.18</v>
      </c>
    </row>
    <row r="90" spans="1:16" x14ac:dyDescent="0.25">
      <c r="A90" s="2" t="s">
        <v>454</v>
      </c>
      <c r="B90" s="12">
        <v>11</v>
      </c>
      <c r="C90" s="13">
        <v>1.64</v>
      </c>
      <c r="D90" s="39">
        <v>0.82</v>
      </c>
      <c r="E90" s="39">
        <v>0.45</v>
      </c>
      <c r="F90" s="39">
        <v>0.27</v>
      </c>
      <c r="G90" s="39">
        <v>0.09</v>
      </c>
      <c r="H90" s="39">
        <v>0</v>
      </c>
      <c r="I90" s="39">
        <v>0</v>
      </c>
      <c r="J90" s="39">
        <v>0</v>
      </c>
      <c r="K90" s="39">
        <v>0.36</v>
      </c>
      <c r="L90" s="39">
        <v>0.36</v>
      </c>
      <c r="M90" s="39">
        <v>0.45</v>
      </c>
      <c r="N90" s="39">
        <v>0.18</v>
      </c>
      <c r="O90" s="39">
        <v>0.27</v>
      </c>
    </row>
    <row r="91" spans="1:16" x14ac:dyDescent="0.25">
      <c r="A91" s="2" t="s">
        <v>456</v>
      </c>
      <c r="B91" s="12">
        <v>11</v>
      </c>
      <c r="C91" s="13">
        <v>1.55</v>
      </c>
      <c r="D91" s="39">
        <v>0.82</v>
      </c>
      <c r="E91" s="39">
        <v>0.64</v>
      </c>
      <c r="F91" s="39">
        <v>0.09</v>
      </c>
      <c r="G91" s="39">
        <v>0</v>
      </c>
      <c r="H91" s="39">
        <v>0</v>
      </c>
      <c r="I91" s="39">
        <v>0</v>
      </c>
      <c r="J91" s="39">
        <v>0</v>
      </c>
      <c r="K91" s="39">
        <v>0.27</v>
      </c>
      <c r="L91" s="39">
        <v>0.73</v>
      </c>
      <c r="M91" s="39">
        <v>0.18</v>
      </c>
      <c r="N91" s="39">
        <v>0.55000000000000004</v>
      </c>
      <c r="O91" s="39">
        <v>0</v>
      </c>
    </row>
    <row r="92" spans="1:16" x14ac:dyDescent="0.25">
      <c r="A92" s="2" t="s">
        <v>462</v>
      </c>
      <c r="B92" s="12">
        <v>11</v>
      </c>
      <c r="C92" s="13">
        <v>1.27</v>
      </c>
      <c r="D92" s="39">
        <v>0.55000000000000004</v>
      </c>
      <c r="E92" s="39">
        <v>0.45</v>
      </c>
      <c r="F92" s="39">
        <v>0.27</v>
      </c>
      <c r="G92" s="39">
        <v>0</v>
      </c>
      <c r="H92" s="39">
        <v>0</v>
      </c>
      <c r="I92" s="39">
        <v>0</v>
      </c>
      <c r="J92" s="39">
        <v>0</v>
      </c>
      <c r="K92" s="39">
        <v>0.18</v>
      </c>
      <c r="L92" s="39">
        <v>0.73</v>
      </c>
      <c r="M92" s="39">
        <v>0.55000000000000004</v>
      </c>
      <c r="N92" s="39">
        <v>0.27</v>
      </c>
      <c r="O92" s="39">
        <v>0.09</v>
      </c>
    </row>
    <row r="93" spans="1:16" x14ac:dyDescent="0.25">
      <c r="A93" s="2" t="s">
        <v>450</v>
      </c>
      <c r="B93" s="12">
        <v>11</v>
      </c>
      <c r="C93" s="13">
        <v>1.18</v>
      </c>
      <c r="D93" s="39">
        <v>0.55000000000000004</v>
      </c>
      <c r="E93" s="39">
        <v>0.45</v>
      </c>
      <c r="F93" s="39">
        <v>0.18</v>
      </c>
      <c r="G93" s="39">
        <v>0</v>
      </c>
      <c r="H93" s="39">
        <v>0</v>
      </c>
      <c r="I93" s="39">
        <v>0</v>
      </c>
      <c r="J93" s="39">
        <v>0</v>
      </c>
      <c r="K93" s="39">
        <v>0.18</v>
      </c>
      <c r="L93" s="39">
        <v>0.64</v>
      </c>
      <c r="M93" s="39">
        <v>0.64</v>
      </c>
      <c r="N93" s="39">
        <v>0.18</v>
      </c>
      <c r="O93" s="39">
        <v>0.18</v>
      </c>
    </row>
    <row r="94" spans="1:16" x14ac:dyDescent="0.25">
      <c r="A94" s="2" t="s">
        <v>455</v>
      </c>
      <c r="B94" s="12">
        <v>11</v>
      </c>
      <c r="C94" s="13">
        <v>1.18</v>
      </c>
      <c r="D94" s="39">
        <v>0.64</v>
      </c>
      <c r="E94" s="39">
        <v>0.36</v>
      </c>
      <c r="F94" s="39">
        <v>0.18</v>
      </c>
      <c r="G94" s="39">
        <v>0</v>
      </c>
      <c r="H94" s="39">
        <v>0</v>
      </c>
      <c r="I94" s="39">
        <v>0</v>
      </c>
      <c r="J94" s="39">
        <v>0</v>
      </c>
      <c r="K94" s="39">
        <v>0.36</v>
      </c>
      <c r="L94" s="39">
        <v>0.55000000000000004</v>
      </c>
      <c r="M94" s="39">
        <v>0.45</v>
      </c>
      <c r="N94" s="39">
        <v>0.18</v>
      </c>
      <c r="O94" s="39">
        <v>0.09</v>
      </c>
    </row>
    <row r="95" spans="1:16" x14ac:dyDescent="0.25">
      <c r="A95" s="2" t="s">
        <v>449</v>
      </c>
      <c r="B95" s="12">
        <v>11</v>
      </c>
      <c r="C95" s="13">
        <v>1.18</v>
      </c>
      <c r="D95" s="39">
        <v>0.82</v>
      </c>
      <c r="E95" s="39">
        <v>0.18</v>
      </c>
      <c r="F95" s="39">
        <v>0.18</v>
      </c>
      <c r="G95" s="39">
        <v>0</v>
      </c>
      <c r="H95" s="39">
        <v>0</v>
      </c>
      <c r="I95" s="39">
        <v>0</v>
      </c>
      <c r="J95" s="39">
        <v>0</v>
      </c>
      <c r="K95" s="39">
        <v>0.09</v>
      </c>
      <c r="L95" s="39">
        <v>0.27</v>
      </c>
      <c r="M95" s="39">
        <v>0.82</v>
      </c>
      <c r="N95" s="39">
        <v>0.09</v>
      </c>
      <c r="O95" s="39">
        <v>0.64</v>
      </c>
    </row>
    <row r="96" spans="1:16" x14ac:dyDescent="0.25">
      <c r="A96" s="2" t="s">
        <v>453</v>
      </c>
      <c r="B96" s="12">
        <v>11</v>
      </c>
      <c r="C96" s="13">
        <v>1.0900000000000001</v>
      </c>
      <c r="D96" s="39">
        <v>0.55000000000000004</v>
      </c>
      <c r="E96" s="39">
        <v>0.36</v>
      </c>
      <c r="F96" s="39">
        <v>0.18</v>
      </c>
      <c r="G96" s="39">
        <v>0</v>
      </c>
      <c r="H96" s="39">
        <v>0</v>
      </c>
      <c r="I96" s="39">
        <v>0</v>
      </c>
      <c r="J96" s="39">
        <v>0</v>
      </c>
      <c r="K96" s="39">
        <v>0.18</v>
      </c>
      <c r="L96" s="39">
        <v>0.73</v>
      </c>
      <c r="M96" s="39">
        <v>0.55000000000000004</v>
      </c>
      <c r="N96" s="39">
        <v>0.27</v>
      </c>
      <c r="O96" s="39">
        <v>0.09</v>
      </c>
    </row>
    <row r="97" spans="1:16" x14ac:dyDescent="0.25">
      <c r="A97" s="2" t="s">
        <v>459</v>
      </c>
      <c r="B97" s="12">
        <v>11</v>
      </c>
      <c r="C97" s="13">
        <v>1.0900000000000001</v>
      </c>
      <c r="D97" s="39">
        <v>0.73</v>
      </c>
      <c r="E97" s="39">
        <v>0.36</v>
      </c>
      <c r="F97" s="39">
        <v>0</v>
      </c>
      <c r="G97" s="39">
        <v>0</v>
      </c>
      <c r="H97" s="39">
        <v>0</v>
      </c>
      <c r="I97" s="39">
        <v>0</v>
      </c>
      <c r="J97" s="39">
        <v>0</v>
      </c>
      <c r="K97" s="39">
        <v>0.27</v>
      </c>
      <c r="L97" s="39">
        <v>0.64</v>
      </c>
      <c r="M97" s="39">
        <v>0.36</v>
      </c>
      <c r="N97" s="39">
        <v>0.36</v>
      </c>
      <c r="O97" s="39">
        <v>0.09</v>
      </c>
    </row>
    <row r="98" spans="1:16" x14ac:dyDescent="0.25">
      <c r="A98" s="2" t="s">
        <v>458</v>
      </c>
      <c r="B98" s="12">
        <v>11</v>
      </c>
      <c r="C98" s="13">
        <v>1.0900000000000001</v>
      </c>
      <c r="D98" s="39">
        <v>0.64</v>
      </c>
      <c r="E98" s="39">
        <v>0.45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39">
        <v>0.27</v>
      </c>
      <c r="L98" s="39">
        <v>0.45</v>
      </c>
      <c r="M98" s="39">
        <v>0.64</v>
      </c>
      <c r="N98" s="39">
        <v>0.09</v>
      </c>
      <c r="O98" s="39">
        <v>0.27</v>
      </c>
    </row>
    <row r="99" spans="1:16" x14ac:dyDescent="0.25">
      <c r="A99" s="2" t="s">
        <v>452</v>
      </c>
      <c r="B99" s="12">
        <v>11</v>
      </c>
      <c r="C99" s="13">
        <v>1</v>
      </c>
      <c r="D99" s="39">
        <v>0.55000000000000004</v>
      </c>
      <c r="E99" s="39">
        <v>0.27</v>
      </c>
      <c r="F99" s="39">
        <v>0.09</v>
      </c>
      <c r="G99" s="39">
        <v>0.09</v>
      </c>
      <c r="H99" s="39">
        <v>0</v>
      </c>
      <c r="I99" s="39">
        <v>0</v>
      </c>
      <c r="J99" s="39">
        <v>0</v>
      </c>
      <c r="K99" s="39">
        <v>0.18</v>
      </c>
      <c r="L99" s="39">
        <v>0.64</v>
      </c>
      <c r="M99" s="39">
        <v>0.64</v>
      </c>
      <c r="N99" s="39">
        <v>0.18</v>
      </c>
      <c r="O99" s="39">
        <v>0.18</v>
      </c>
    </row>
    <row r="100" spans="1:16" x14ac:dyDescent="0.25">
      <c r="A100" s="2" t="s">
        <v>460</v>
      </c>
      <c r="B100" s="12">
        <v>11</v>
      </c>
      <c r="C100" s="13">
        <v>1</v>
      </c>
      <c r="D100" s="39">
        <v>0.73</v>
      </c>
      <c r="E100" s="39">
        <v>0.27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0.82</v>
      </c>
      <c r="M100" s="39">
        <v>0.45</v>
      </c>
      <c r="N100" s="39">
        <v>0.55000000000000004</v>
      </c>
      <c r="O100" s="39">
        <v>0.18</v>
      </c>
    </row>
    <row r="101" spans="1:16" x14ac:dyDescent="0.25">
      <c r="A101" s="2" t="s">
        <v>463</v>
      </c>
      <c r="B101" s="12">
        <v>12</v>
      </c>
      <c r="C101" s="13">
        <v>0.92</v>
      </c>
      <c r="D101" s="39">
        <v>0.67</v>
      </c>
      <c r="E101" s="39">
        <v>0.25</v>
      </c>
      <c r="F101" s="39">
        <v>0</v>
      </c>
      <c r="G101" s="39">
        <v>0</v>
      </c>
      <c r="H101" s="39">
        <v>0</v>
      </c>
      <c r="I101" s="39">
        <v>0</v>
      </c>
      <c r="J101" s="39">
        <v>0</v>
      </c>
      <c r="K101" s="39">
        <v>0</v>
      </c>
      <c r="L101" s="39">
        <v>0.75</v>
      </c>
      <c r="M101" s="39">
        <v>0.57999999999999996</v>
      </c>
      <c r="N101" s="39">
        <v>0.42</v>
      </c>
      <c r="O101" s="39">
        <v>0.25</v>
      </c>
    </row>
    <row r="102" spans="1:16" x14ac:dyDescent="0.25">
      <c r="A102" s="2" t="s">
        <v>457</v>
      </c>
      <c r="B102" s="12">
        <v>11</v>
      </c>
      <c r="C102" s="13">
        <v>0.91</v>
      </c>
      <c r="D102" s="39">
        <v>0.45</v>
      </c>
      <c r="E102" s="39">
        <v>0.18</v>
      </c>
      <c r="F102" s="39">
        <v>0.18</v>
      </c>
      <c r="G102" s="39">
        <v>0.09</v>
      </c>
      <c r="H102" s="39">
        <v>0</v>
      </c>
      <c r="I102" s="39">
        <v>0</v>
      </c>
      <c r="J102" s="39">
        <v>0</v>
      </c>
      <c r="K102" s="39">
        <v>0.18</v>
      </c>
      <c r="L102" s="39">
        <v>0.73</v>
      </c>
      <c r="M102" s="39">
        <v>0.64</v>
      </c>
      <c r="N102" s="39">
        <v>0.18</v>
      </c>
      <c r="O102" s="39">
        <v>0.09</v>
      </c>
    </row>
    <row r="103" spans="1:16" x14ac:dyDescent="0.25">
      <c r="A103" s="2" t="s">
        <v>461</v>
      </c>
      <c r="B103" s="12">
        <v>11</v>
      </c>
      <c r="C103" s="13">
        <v>0.45</v>
      </c>
      <c r="D103" s="39">
        <v>0.36</v>
      </c>
      <c r="E103" s="39">
        <v>0.09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0.64</v>
      </c>
      <c r="M103" s="39">
        <v>1</v>
      </c>
      <c r="N103" s="39">
        <v>0</v>
      </c>
      <c r="O103" s="39">
        <v>0.36</v>
      </c>
    </row>
    <row r="104" spans="1:16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</row>
    <row r="105" spans="1:16" x14ac:dyDescent="0.25">
      <c r="A105" s="14" t="s">
        <v>40</v>
      </c>
      <c r="B105" s="57"/>
      <c r="C105" s="57"/>
      <c r="D105" s="15">
        <v>0.65300000000000002</v>
      </c>
      <c r="E105" s="15">
        <v>0.38100000000000001</v>
      </c>
      <c r="F105" s="15">
        <v>0.159</v>
      </c>
      <c r="G105" s="15">
        <v>3.4000000000000002E-2</v>
      </c>
      <c r="H105" s="15">
        <v>1.0999999999999999E-2</v>
      </c>
      <c r="I105" s="15">
        <v>0</v>
      </c>
      <c r="J105" s="15">
        <v>0</v>
      </c>
      <c r="K105" s="15">
        <v>0.19900000000000001</v>
      </c>
      <c r="L105" s="15">
        <v>0.60799999999999998</v>
      </c>
      <c r="M105" s="15">
        <v>0.54</v>
      </c>
      <c r="N105" s="15">
        <v>0.26100000000000001</v>
      </c>
      <c r="O105" s="15">
        <v>0.193</v>
      </c>
    </row>
    <row r="106" spans="1:16" x14ac:dyDescent="0.25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1:16" ht="15" customHeight="1" x14ac:dyDescent="0.25">
      <c r="A107" s="59" t="s">
        <v>46</v>
      </c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</row>
    <row r="108" spans="1:16" x14ac:dyDescent="0.25">
      <c r="A108" s="56" t="s">
        <v>42</v>
      </c>
      <c r="B108" s="33" t="s">
        <v>2</v>
      </c>
      <c r="C108" s="33" t="s">
        <v>3</v>
      </c>
      <c r="D108" s="33" t="s">
        <v>4</v>
      </c>
      <c r="E108" s="33" t="s">
        <v>5</v>
      </c>
      <c r="F108" s="33" t="s">
        <v>6</v>
      </c>
      <c r="G108" s="33" t="s">
        <v>7</v>
      </c>
      <c r="H108" s="33" t="s">
        <v>8</v>
      </c>
      <c r="I108" s="33" t="s">
        <v>9</v>
      </c>
      <c r="J108" s="33" t="s">
        <v>10</v>
      </c>
      <c r="K108" s="33" t="s">
        <v>11</v>
      </c>
      <c r="L108" s="33" t="s">
        <v>12</v>
      </c>
      <c r="M108" s="33" t="s">
        <v>13</v>
      </c>
      <c r="N108" s="33" t="s">
        <v>14</v>
      </c>
      <c r="O108" s="33" t="s">
        <v>15</v>
      </c>
    </row>
    <row r="109" spans="1:16" x14ac:dyDescent="0.25">
      <c r="A109" s="56"/>
      <c r="B109" s="2" t="s">
        <v>453</v>
      </c>
      <c r="C109" s="12">
        <v>11</v>
      </c>
      <c r="D109" s="13">
        <v>2.1800000000000002</v>
      </c>
      <c r="E109" s="39">
        <v>0.91</v>
      </c>
      <c r="F109" s="39">
        <v>0.73</v>
      </c>
      <c r="G109" s="39">
        <v>0.18</v>
      </c>
      <c r="H109" s="39">
        <v>0.18</v>
      </c>
      <c r="I109" s="39">
        <v>0.18</v>
      </c>
      <c r="J109" s="39">
        <v>0</v>
      </c>
      <c r="K109" s="39">
        <v>0</v>
      </c>
      <c r="L109" s="39">
        <v>0.36</v>
      </c>
      <c r="M109" s="39">
        <v>0.18</v>
      </c>
      <c r="N109" s="39">
        <v>0.55000000000000004</v>
      </c>
      <c r="O109" s="39">
        <v>0.09</v>
      </c>
      <c r="P109" s="39">
        <v>0.45</v>
      </c>
    </row>
    <row r="110" spans="1:16" x14ac:dyDescent="0.25">
      <c r="A110" s="2" t="s">
        <v>450</v>
      </c>
      <c r="B110" s="12">
        <v>11</v>
      </c>
      <c r="C110" s="13">
        <v>1.73</v>
      </c>
      <c r="D110" s="39">
        <v>0.82</v>
      </c>
      <c r="E110" s="39">
        <v>0.55000000000000004</v>
      </c>
      <c r="F110" s="39">
        <v>0.36</v>
      </c>
      <c r="G110" s="39">
        <v>0</v>
      </c>
      <c r="H110" s="39">
        <v>0</v>
      </c>
      <c r="I110" s="39">
        <v>0</v>
      </c>
      <c r="J110" s="39">
        <v>0</v>
      </c>
      <c r="K110" s="39">
        <v>0.27</v>
      </c>
      <c r="L110" s="39">
        <v>0.36</v>
      </c>
      <c r="M110" s="39">
        <v>0.55000000000000004</v>
      </c>
      <c r="N110" s="39">
        <v>0.18</v>
      </c>
      <c r="O110" s="39">
        <v>0.36</v>
      </c>
    </row>
    <row r="111" spans="1:16" x14ac:dyDescent="0.25">
      <c r="A111" s="2" t="s">
        <v>448</v>
      </c>
      <c r="B111" s="12">
        <v>12</v>
      </c>
      <c r="C111" s="13">
        <v>1.67</v>
      </c>
      <c r="D111" s="39">
        <v>0.92</v>
      </c>
      <c r="E111" s="39">
        <v>0.5</v>
      </c>
      <c r="F111" s="39">
        <v>0.17</v>
      </c>
      <c r="G111" s="39">
        <v>0.08</v>
      </c>
      <c r="H111" s="39">
        <v>0</v>
      </c>
      <c r="I111" s="39">
        <v>0</v>
      </c>
      <c r="J111" s="39">
        <v>0</v>
      </c>
      <c r="K111" s="39">
        <v>0.33</v>
      </c>
      <c r="L111" s="39">
        <v>0.42</v>
      </c>
      <c r="M111" s="39">
        <v>0.33</v>
      </c>
      <c r="N111" s="39">
        <v>0.33</v>
      </c>
      <c r="O111" s="39">
        <v>0.25</v>
      </c>
    </row>
    <row r="112" spans="1:16" x14ac:dyDescent="0.25">
      <c r="A112" s="2" t="s">
        <v>455</v>
      </c>
      <c r="B112" s="12">
        <v>11</v>
      </c>
      <c r="C112" s="13">
        <v>1.55</v>
      </c>
      <c r="D112" s="39">
        <v>0.82</v>
      </c>
      <c r="E112" s="39">
        <v>0.64</v>
      </c>
      <c r="F112" s="39">
        <v>0.09</v>
      </c>
      <c r="G112" s="39">
        <v>0</v>
      </c>
      <c r="H112" s="39">
        <v>0</v>
      </c>
      <c r="I112" s="39">
        <v>0</v>
      </c>
      <c r="J112" s="39">
        <v>0</v>
      </c>
      <c r="K112" s="39">
        <v>0.27</v>
      </c>
      <c r="L112" s="39">
        <v>0.27</v>
      </c>
      <c r="M112" s="39">
        <v>0.64</v>
      </c>
      <c r="N112" s="39">
        <v>0.09</v>
      </c>
      <c r="O112" s="39">
        <v>0.45</v>
      </c>
    </row>
    <row r="113" spans="1:16" x14ac:dyDescent="0.25">
      <c r="A113" s="2" t="s">
        <v>458</v>
      </c>
      <c r="B113" s="12">
        <v>11</v>
      </c>
      <c r="C113" s="13">
        <v>1.55</v>
      </c>
      <c r="D113" s="39">
        <v>0.82</v>
      </c>
      <c r="E113" s="39">
        <v>0.45</v>
      </c>
      <c r="F113" s="39">
        <v>0.27</v>
      </c>
      <c r="G113" s="39">
        <v>0</v>
      </c>
      <c r="H113" s="39">
        <v>0</v>
      </c>
      <c r="I113" s="39">
        <v>0</v>
      </c>
      <c r="J113" s="39">
        <v>0</v>
      </c>
      <c r="K113" s="39">
        <v>0.09</v>
      </c>
      <c r="L113" s="39">
        <v>0.36</v>
      </c>
      <c r="M113" s="39">
        <v>0.73</v>
      </c>
      <c r="N113" s="39">
        <v>0.18</v>
      </c>
      <c r="O113" s="39">
        <v>0.55000000000000004</v>
      </c>
    </row>
    <row r="114" spans="1:16" x14ac:dyDescent="0.25">
      <c r="A114" s="2" t="s">
        <v>452</v>
      </c>
      <c r="B114" s="12">
        <v>11</v>
      </c>
      <c r="C114" s="13">
        <v>1.45</v>
      </c>
      <c r="D114" s="39">
        <v>0.73</v>
      </c>
      <c r="E114" s="39">
        <v>0.45</v>
      </c>
      <c r="F114" s="39">
        <v>0.18</v>
      </c>
      <c r="G114" s="39">
        <v>0.09</v>
      </c>
      <c r="H114" s="39">
        <v>0</v>
      </c>
      <c r="I114" s="39">
        <v>0</v>
      </c>
      <c r="J114" s="39">
        <v>0</v>
      </c>
      <c r="K114" s="39">
        <v>0.27</v>
      </c>
      <c r="L114" s="39">
        <v>0.27</v>
      </c>
      <c r="M114" s="39">
        <v>0.73</v>
      </c>
      <c r="N114" s="39">
        <v>0</v>
      </c>
      <c r="O114" s="39">
        <v>0.45</v>
      </c>
    </row>
    <row r="115" spans="1:16" x14ac:dyDescent="0.25">
      <c r="A115" s="2" t="s">
        <v>449</v>
      </c>
      <c r="B115" s="12">
        <v>11</v>
      </c>
      <c r="C115" s="13">
        <v>1.36</v>
      </c>
      <c r="D115" s="39">
        <v>0.55000000000000004</v>
      </c>
      <c r="E115" s="39">
        <v>0.45</v>
      </c>
      <c r="F115" s="39">
        <v>0.27</v>
      </c>
      <c r="G115" s="39">
        <v>0.09</v>
      </c>
      <c r="H115" s="39">
        <v>0</v>
      </c>
      <c r="I115" s="39">
        <v>0</v>
      </c>
      <c r="J115" s="39">
        <v>0</v>
      </c>
      <c r="K115" s="39">
        <v>0.18</v>
      </c>
      <c r="L115" s="39">
        <v>0.73</v>
      </c>
      <c r="M115" s="39">
        <v>0.55000000000000004</v>
      </c>
      <c r="N115" s="39">
        <v>0.27</v>
      </c>
      <c r="O115" s="39">
        <v>0.09</v>
      </c>
    </row>
    <row r="116" spans="1:16" x14ac:dyDescent="0.25">
      <c r="A116" s="2" t="s">
        <v>451</v>
      </c>
      <c r="B116" s="12">
        <v>11</v>
      </c>
      <c r="C116" s="13">
        <v>1.36</v>
      </c>
      <c r="D116" s="39">
        <v>0.73</v>
      </c>
      <c r="E116" s="39">
        <v>0.36</v>
      </c>
      <c r="F116" s="39">
        <v>0.18</v>
      </c>
      <c r="G116" s="39">
        <v>0.09</v>
      </c>
      <c r="H116" s="39">
        <v>0</v>
      </c>
      <c r="I116" s="39">
        <v>0</v>
      </c>
      <c r="J116" s="39">
        <v>0</v>
      </c>
      <c r="K116" s="39">
        <v>0.18</v>
      </c>
      <c r="L116" s="39">
        <v>0.55000000000000004</v>
      </c>
      <c r="M116" s="39">
        <v>0.55000000000000004</v>
      </c>
      <c r="N116" s="39">
        <v>0.27</v>
      </c>
      <c r="O116" s="39">
        <v>0.27</v>
      </c>
    </row>
    <row r="117" spans="1:16" x14ac:dyDescent="0.25">
      <c r="A117" s="2" t="s">
        <v>454</v>
      </c>
      <c r="B117" s="12">
        <v>11</v>
      </c>
      <c r="C117" s="13">
        <v>1.0900000000000001</v>
      </c>
      <c r="D117" s="39">
        <v>0.73</v>
      </c>
      <c r="E117" s="39">
        <v>0.36</v>
      </c>
      <c r="F117" s="39">
        <v>0</v>
      </c>
      <c r="G117" s="39">
        <v>0</v>
      </c>
      <c r="H117" s="39">
        <v>0</v>
      </c>
      <c r="I117" s="39">
        <v>0</v>
      </c>
      <c r="J117" s="39">
        <v>0</v>
      </c>
      <c r="K117" s="39">
        <v>0</v>
      </c>
      <c r="L117" s="39">
        <v>0.36</v>
      </c>
      <c r="M117" s="39">
        <v>0.91</v>
      </c>
      <c r="N117" s="39">
        <v>0.09</v>
      </c>
      <c r="O117" s="39">
        <v>0.64</v>
      </c>
    </row>
    <row r="118" spans="1:16" x14ac:dyDescent="0.25">
      <c r="A118" s="2" t="s">
        <v>462</v>
      </c>
      <c r="B118" s="12">
        <v>11</v>
      </c>
      <c r="C118" s="13">
        <v>0.91</v>
      </c>
      <c r="D118" s="39">
        <v>0.55000000000000004</v>
      </c>
      <c r="E118" s="39">
        <v>0.18</v>
      </c>
      <c r="F118" s="39">
        <v>0.18</v>
      </c>
      <c r="G118" s="39">
        <v>0</v>
      </c>
      <c r="H118" s="39">
        <v>0</v>
      </c>
      <c r="I118" s="39">
        <v>0</v>
      </c>
      <c r="J118" s="39">
        <v>0</v>
      </c>
      <c r="K118" s="39">
        <v>0.09</v>
      </c>
      <c r="L118" s="39">
        <v>0.82</v>
      </c>
      <c r="M118" s="39">
        <v>0.55000000000000004</v>
      </c>
      <c r="N118" s="39">
        <v>0.36</v>
      </c>
      <c r="O118" s="39">
        <v>0.09</v>
      </c>
    </row>
    <row r="119" spans="1:16" x14ac:dyDescent="0.25">
      <c r="A119" s="2" t="s">
        <v>460</v>
      </c>
      <c r="B119" s="12">
        <v>11</v>
      </c>
      <c r="C119" s="13">
        <v>0.91</v>
      </c>
      <c r="D119" s="39">
        <v>0.64</v>
      </c>
      <c r="E119" s="39">
        <v>0.18</v>
      </c>
      <c r="F119" s="39">
        <v>0.09</v>
      </c>
      <c r="G119" s="39">
        <v>0</v>
      </c>
      <c r="H119" s="39">
        <v>0</v>
      </c>
      <c r="I119" s="39">
        <v>0</v>
      </c>
      <c r="J119" s="39">
        <v>0</v>
      </c>
      <c r="K119" s="39">
        <v>0.18</v>
      </c>
      <c r="L119" s="39">
        <v>0.64</v>
      </c>
      <c r="M119" s="39">
        <v>0.55000000000000004</v>
      </c>
      <c r="N119" s="39">
        <v>0.27</v>
      </c>
      <c r="O119" s="39">
        <v>0.18</v>
      </c>
    </row>
    <row r="120" spans="1:16" x14ac:dyDescent="0.25">
      <c r="A120" s="2" t="s">
        <v>461</v>
      </c>
      <c r="B120" s="12">
        <v>11</v>
      </c>
      <c r="C120" s="13">
        <v>0.91</v>
      </c>
      <c r="D120" s="39">
        <v>0.55000000000000004</v>
      </c>
      <c r="E120" s="39">
        <v>0.27</v>
      </c>
      <c r="F120" s="39">
        <v>0.09</v>
      </c>
      <c r="G120" s="39">
        <v>0</v>
      </c>
      <c r="H120" s="39">
        <v>0</v>
      </c>
      <c r="I120" s="39">
        <v>0</v>
      </c>
      <c r="J120" s="39">
        <v>0</v>
      </c>
      <c r="K120" s="39">
        <v>0.09</v>
      </c>
      <c r="L120" s="39">
        <v>0.73</v>
      </c>
      <c r="M120" s="39">
        <v>0.64</v>
      </c>
      <c r="N120" s="39">
        <v>0.27</v>
      </c>
      <c r="O120" s="39">
        <v>0.18</v>
      </c>
    </row>
    <row r="121" spans="1:16" x14ac:dyDescent="0.25">
      <c r="A121" s="2" t="s">
        <v>456</v>
      </c>
      <c r="B121" s="12">
        <v>11</v>
      </c>
      <c r="C121" s="13">
        <v>0.91</v>
      </c>
      <c r="D121" s="39">
        <v>0.55000000000000004</v>
      </c>
      <c r="E121" s="39">
        <v>0.18</v>
      </c>
      <c r="F121" s="39">
        <v>0.18</v>
      </c>
      <c r="G121" s="39">
        <v>0</v>
      </c>
      <c r="H121" s="39">
        <v>0</v>
      </c>
      <c r="I121" s="39">
        <v>0</v>
      </c>
      <c r="J121" s="39">
        <v>0</v>
      </c>
      <c r="K121" s="39">
        <v>0.18</v>
      </c>
      <c r="L121" s="39">
        <v>0.82</v>
      </c>
      <c r="M121" s="39">
        <v>0.45</v>
      </c>
      <c r="N121" s="39">
        <v>0.36</v>
      </c>
      <c r="O121" s="39">
        <v>0</v>
      </c>
    </row>
    <row r="122" spans="1:16" x14ac:dyDescent="0.25">
      <c r="A122" s="2" t="s">
        <v>463</v>
      </c>
      <c r="B122" s="12">
        <v>10</v>
      </c>
      <c r="C122" s="13">
        <v>0.8</v>
      </c>
      <c r="D122" s="39">
        <v>0.4</v>
      </c>
      <c r="E122" s="39">
        <v>0.3</v>
      </c>
      <c r="F122" s="39">
        <v>0.1</v>
      </c>
      <c r="G122" s="39">
        <v>0</v>
      </c>
      <c r="H122" s="39">
        <v>0</v>
      </c>
      <c r="I122" s="39">
        <v>0</v>
      </c>
      <c r="J122" s="39">
        <v>0</v>
      </c>
      <c r="K122" s="39">
        <v>0.3</v>
      </c>
      <c r="L122" s="39">
        <v>0.6</v>
      </c>
      <c r="M122" s="39">
        <v>0.7</v>
      </c>
      <c r="N122" s="39">
        <v>0</v>
      </c>
      <c r="O122" s="39">
        <v>0.1</v>
      </c>
    </row>
    <row r="123" spans="1:16" x14ac:dyDescent="0.25">
      <c r="A123" s="2" t="s">
        <v>459</v>
      </c>
      <c r="B123" s="12">
        <v>11</v>
      </c>
      <c r="C123" s="13">
        <v>0.73</v>
      </c>
      <c r="D123" s="39">
        <v>0.36</v>
      </c>
      <c r="E123" s="39">
        <v>0.27</v>
      </c>
      <c r="F123" s="39">
        <v>0.09</v>
      </c>
      <c r="G123" s="39">
        <v>0</v>
      </c>
      <c r="H123" s="39">
        <v>0</v>
      </c>
      <c r="I123" s="39">
        <v>0</v>
      </c>
      <c r="J123" s="39">
        <v>0</v>
      </c>
      <c r="K123" s="39">
        <v>0.18</v>
      </c>
      <c r="L123" s="39">
        <v>0.82</v>
      </c>
      <c r="M123" s="39">
        <v>0.64</v>
      </c>
      <c r="N123" s="39">
        <v>0.18</v>
      </c>
      <c r="O123" s="39">
        <v>0</v>
      </c>
    </row>
    <row r="124" spans="1:16" x14ac:dyDescent="0.25">
      <c r="A124" s="2" t="s">
        <v>457</v>
      </c>
      <c r="B124" s="12">
        <v>11</v>
      </c>
      <c r="C124" s="13">
        <v>0.64</v>
      </c>
      <c r="D124" s="39">
        <v>0.36</v>
      </c>
      <c r="E124" s="39">
        <v>0.18</v>
      </c>
      <c r="F124" s="39">
        <v>0.09</v>
      </c>
      <c r="G124" s="39">
        <v>0</v>
      </c>
      <c r="H124" s="39">
        <v>0</v>
      </c>
      <c r="I124" s="39">
        <v>0</v>
      </c>
      <c r="J124" s="39">
        <v>0</v>
      </c>
      <c r="K124" s="39">
        <v>0.18</v>
      </c>
      <c r="L124" s="39">
        <v>0.73</v>
      </c>
      <c r="M124" s="39">
        <v>0.73</v>
      </c>
      <c r="N124" s="39">
        <v>0.09</v>
      </c>
      <c r="O124" s="39">
        <v>0.09</v>
      </c>
    </row>
    <row r="125" spans="1:16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</row>
    <row r="126" spans="1:16" x14ac:dyDescent="0.25">
      <c r="A126" s="14" t="s">
        <v>40</v>
      </c>
      <c r="B126" s="57"/>
      <c r="C126" s="57"/>
      <c r="D126" s="15">
        <v>0.65300000000000002</v>
      </c>
      <c r="E126" s="15">
        <v>0.38100000000000001</v>
      </c>
      <c r="F126" s="15">
        <v>0.159</v>
      </c>
      <c r="G126" s="15">
        <v>3.4000000000000002E-2</v>
      </c>
      <c r="H126" s="15">
        <v>1.0999999999999999E-2</v>
      </c>
      <c r="I126" s="15">
        <v>0</v>
      </c>
      <c r="J126" s="15">
        <v>0</v>
      </c>
      <c r="K126" s="15">
        <v>0.19900000000000001</v>
      </c>
      <c r="L126" s="15">
        <v>0.54</v>
      </c>
      <c r="M126" s="15">
        <v>0.60799999999999998</v>
      </c>
      <c r="N126" s="15">
        <v>0.193</v>
      </c>
      <c r="O126" s="15">
        <v>0.26100000000000001</v>
      </c>
    </row>
    <row r="127" spans="1:16" x14ac:dyDescent="0.25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</row>
    <row r="128" spans="1:16" ht="15" customHeight="1" x14ac:dyDescent="0.25">
      <c r="A128" s="61" t="s">
        <v>47</v>
      </c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</row>
    <row r="129" spans="1:16" ht="15" customHeight="1" x14ac:dyDescent="0.25">
      <c r="A129" s="62" t="s">
        <v>516</v>
      </c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</row>
  </sheetData>
  <mergeCells count="33">
    <mergeCell ref="A127:P127"/>
    <mergeCell ref="A128:P128"/>
    <mergeCell ref="A129:P129"/>
    <mergeCell ref="A85:P85"/>
    <mergeCell ref="A86:P86"/>
    <mergeCell ref="A106:P106"/>
    <mergeCell ref="A107:P107"/>
    <mergeCell ref="A125:M125"/>
    <mergeCell ref="B126:C126"/>
    <mergeCell ref="A1:P1"/>
    <mergeCell ref="A2:P2"/>
    <mergeCell ref="A60:P60"/>
    <mergeCell ref="A61:P61"/>
    <mergeCell ref="A62:P62"/>
    <mergeCell ref="A41:A42"/>
    <mergeCell ref="A58:M58"/>
    <mergeCell ref="B59:C59"/>
    <mergeCell ref="A3:A4"/>
    <mergeCell ref="A20:M20"/>
    <mergeCell ref="B21:C21"/>
    <mergeCell ref="A22:A23"/>
    <mergeCell ref="A39:M39"/>
    <mergeCell ref="B40:C40"/>
    <mergeCell ref="A63:P63"/>
    <mergeCell ref="A87:A88"/>
    <mergeCell ref="A104:M104"/>
    <mergeCell ref="B105:C105"/>
    <mergeCell ref="A108:A109"/>
    <mergeCell ref="A66:A67"/>
    <mergeCell ref="A83:M83"/>
    <mergeCell ref="B84:C84"/>
    <mergeCell ref="A64:P64"/>
    <mergeCell ref="A65:P65"/>
  </mergeCells>
  <conditionalFormatting sqref="R4:U4">
    <cfRule type="notContainsText" dxfId="23" priority="12" operator="notContains" text="no">
      <formula>ISERROR(SEARCH("no",R4))</formula>
    </cfRule>
  </conditionalFormatting>
  <conditionalFormatting sqref="R4:U4">
    <cfRule type="containsText" dxfId="22" priority="11" operator="containsText" text="no">
      <formula>NOT(ISERROR(SEARCH("no",R4)))</formula>
    </cfRule>
  </conditionalFormatting>
  <conditionalFormatting sqref="R23:U23">
    <cfRule type="notContainsText" dxfId="21" priority="10" operator="notContains" text="no">
      <formula>ISERROR(SEARCH("no",R23))</formula>
    </cfRule>
  </conditionalFormatting>
  <conditionalFormatting sqref="R23:U23">
    <cfRule type="containsText" dxfId="20" priority="9" operator="containsText" text="no">
      <formula>NOT(ISERROR(SEARCH("no",R23)))</formula>
    </cfRule>
  </conditionalFormatting>
  <conditionalFormatting sqref="R42:U42">
    <cfRule type="notContainsText" dxfId="19" priority="8" operator="notContains" text="no">
      <formula>ISERROR(SEARCH("no",R42))</formula>
    </cfRule>
  </conditionalFormatting>
  <conditionalFormatting sqref="R42:U42">
    <cfRule type="containsText" dxfId="18" priority="7" operator="containsText" text="no">
      <formula>NOT(ISERROR(SEARCH("no",R42)))</formula>
    </cfRule>
  </conditionalFormatting>
  <conditionalFormatting sqref="R43:U57">
    <cfRule type="containsText" dxfId="17" priority="1" operator="containsText" text="no">
      <formula>NOT(ISERROR(SEARCH("no",R43)))</formula>
    </cfRule>
    <cfRule type="notContainsText" dxfId="16" priority="2" operator="notContains" text="no">
      <formula>ISERROR(SEARCH("no",R43))</formula>
    </cfRule>
  </conditionalFormatting>
  <conditionalFormatting sqref="R5:U19">
    <cfRule type="containsText" dxfId="15" priority="5" operator="containsText" text="no">
      <formula>NOT(ISERROR(SEARCH("no",R5)))</formula>
    </cfRule>
    <cfRule type="notContainsText" dxfId="14" priority="6" operator="notContains" text="no">
      <formula>ISERROR(SEARCH("no",R5))</formula>
    </cfRule>
  </conditionalFormatting>
  <conditionalFormatting sqref="R24:U38">
    <cfRule type="containsText" dxfId="13" priority="3" operator="containsText" text="no">
      <formula>NOT(ISERROR(SEARCH("no",R24)))</formula>
    </cfRule>
    <cfRule type="notContainsText" dxfId="12" priority="4" operator="notContains" text="no">
      <formula>ISERROR(SEARCH("no",R24))</formula>
    </cfRule>
  </conditionalFormatting>
  <hyperlinks>
    <hyperlink ref="B4" r:id="rId1" display="https://www.soccerstats.com/team.asp?league=sweden&amp;stats=8-hammarby" xr:uid="{5C124360-AF1D-4967-ADC7-746448268A08}"/>
    <hyperlink ref="A5" r:id="rId2" display="https://www.soccerstats.com/team.asp?league=sweden&amp;stats=10-orebro" xr:uid="{3713E750-09BF-43D8-8BDC-889893D3A020}"/>
    <hyperlink ref="A6" r:id="rId3" display="https://www.soccerstats.com/team.asp?league=sweden&amp;stats=9-falkenberg" xr:uid="{56947263-A06A-4C9F-8B10-8E76D196CB49}"/>
    <hyperlink ref="A7" r:id="rId4" display="https://www.soccerstats.com/team.asp?league=sweden&amp;stats=14-sirius" xr:uid="{5DD08342-B6FC-4BC4-9884-59FD501BDA62}"/>
    <hyperlink ref="A8" r:id="rId5" display="https://www.soccerstats.com/team.asp?league=sweden&amp;stats=1-afc-eskilstuna" xr:uid="{AF3A6287-BF88-4993-9F16-72209C83383F}"/>
    <hyperlink ref="A9" r:id="rId6" display="https://www.soccerstats.com/team.asp?league=sweden&amp;stats=7-elfsborg" xr:uid="{38D44489-B779-42C4-A281-140B2D1FEA89}"/>
    <hyperlink ref="A10" r:id="rId7" display="https://www.soccerstats.com/team.asp?league=sweden&amp;stats=11-helsingborg" xr:uid="{044A7DB7-F081-45B9-BEF0-805B0EEC72F0}"/>
    <hyperlink ref="A11" r:id="rId8" display="https://www.soccerstats.com/team.asp?league=sweden&amp;stats=6-gif-sundsvall" xr:uid="{A870510E-CD63-401D-A6A0-FE835D00E9F5}"/>
    <hyperlink ref="A12" r:id="rId9" display="https://www.soccerstats.com/team.asp?league=sweden&amp;stats=12-norrköping" xr:uid="{C257A024-72AC-424A-AA0E-8D9E17323ADF}"/>
    <hyperlink ref="A13" r:id="rId10" display="https://www.soccerstats.com/team.asp?league=sweden&amp;stats=16-bk-hacken" xr:uid="{DF1A991B-ADCC-4A97-A380-58889E9F9F76}"/>
    <hyperlink ref="A14" r:id="rId11" display="https://www.soccerstats.com/team.asp?league=sweden&amp;stats=4-ostersunds" xr:uid="{4680D191-3865-4279-80B5-45FCBE4F2CE8}"/>
    <hyperlink ref="A15" r:id="rId12" display="https://www.soccerstats.com/team.asp?league=sweden&amp;stats=15-malmoe-ff" xr:uid="{AD002353-3F10-4C94-A00A-56682A5A42C6}"/>
    <hyperlink ref="A16" r:id="rId13" display="https://www.soccerstats.com/team.asp?league=sweden&amp;stats=2-ifk-goteborg" xr:uid="{B52A522D-DD93-437D-9DCF-05A608383889}"/>
    <hyperlink ref="A17" r:id="rId14" display="https://www.soccerstats.com/team.asp?league=sweden&amp;stats=13-kalmar-ff" xr:uid="{714A35E2-4BF8-4506-A055-8D69497DBFFE}"/>
    <hyperlink ref="A18" r:id="rId15" display="https://www.soccerstats.com/team.asp?league=sweden&amp;stats=5-djurgardens" xr:uid="{DDFDCE04-F304-4266-AEFC-6614CBFECED5}"/>
    <hyperlink ref="A19" r:id="rId16" display="https://www.soccerstats.com/team.asp?league=sweden&amp;stats=3-aik-stockholm" xr:uid="{C2C0BDD3-A227-4CE9-AC0E-FAD4D3EFAFD8}"/>
    <hyperlink ref="B23" r:id="rId17" display="https://www.soccerstats.com/team.asp?league=sweden&amp;stats=8-hammarby" xr:uid="{F0E860D2-143F-47D5-81BC-C45EC60C4DA5}"/>
    <hyperlink ref="A24" r:id="rId18" display="https://www.soccerstats.com/team.asp?league=sweden&amp;stats=14-sirius" xr:uid="{B00F95A8-889D-4E19-B15E-491307EA69D1}"/>
    <hyperlink ref="A25" r:id="rId19" display="https://www.soccerstats.com/team.asp?league=sweden&amp;stats=15-malmoe-ff" xr:uid="{5B2E15E4-829E-4702-8D48-753D28564F22}"/>
    <hyperlink ref="A26" r:id="rId20" display="https://www.soccerstats.com/team.asp?league=sweden&amp;stats=10-orebro" xr:uid="{314E1FB1-BE3E-42D9-9D80-CE9BCD4315D9}"/>
    <hyperlink ref="A27" r:id="rId21" display="https://www.soccerstats.com/team.asp?league=sweden&amp;stats=1-afc-eskilstuna" xr:uid="{4AC88952-6DFA-411E-BAF4-0C910F1E46E6}"/>
    <hyperlink ref="A28" r:id="rId22" display="https://www.soccerstats.com/team.asp?league=sweden&amp;stats=5-djurgardens" xr:uid="{0E6CB157-3A12-488F-AC7E-FBCCF5D41AD3}"/>
    <hyperlink ref="A29" r:id="rId23" display="https://www.soccerstats.com/team.asp?league=sweden&amp;stats=12-norrköping" xr:uid="{866AD4CE-2E79-45AB-AF53-D5508CBACF2E}"/>
    <hyperlink ref="A30" r:id="rId24" display="https://www.soccerstats.com/team.asp?league=sweden&amp;stats=16-bk-hacken" xr:uid="{061D4329-BD48-40C6-8672-ED1E6FA347F6}"/>
    <hyperlink ref="A31" r:id="rId25" display="https://www.soccerstats.com/team.asp?league=sweden&amp;stats=6-gif-sundsvall" xr:uid="{98C44FE8-C551-4213-80FF-1C3CFC2D0E9F}"/>
    <hyperlink ref="A32" r:id="rId26" display="https://www.soccerstats.com/team.asp?league=sweden&amp;stats=11-helsingborg" xr:uid="{DBC3CCFE-1A74-41C6-AB25-9F4872F60921}"/>
    <hyperlink ref="A33" r:id="rId27" display="https://www.soccerstats.com/team.asp?league=sweden&amp;stats=4-ostersunds" xr:uid="{7EE25D67-522B-494B-AE1F-838E65D17372}"/>
    <hyperlink ref="A34" r:id="rId28" display="https://www.soccerstats.com/team.asp?league=sweden&amp;stats=7-elfsborg" xr:uid="{EA646BAE-5F60-48C5-9540-EA279B778F97}"/>
    <hyperlink ref="A35" r:id="rId29" display="https://www.soccerstats.com/team.asp?league=sweden&amp;stats=13-kalmar-ff" xr:uid="{436A1DF1-C748-42C3-9819-3A4B363C8713}"/>
    <hyperlink ref="A36" r:id="rId30" display="https://www.soccerstats.com/team.asp?league=sweden&amp;stats=9-falkenberg" xr:uid="{6FF17F6A-4942-440A-9B66-8F4598097E61}"/>
    <hyperlink ref="A37" r:id="rId31" display="https://www.soccerstats.com/team.asp?league=sweden&amp;stats=2-ifk-goteborg" xr:uid="{DACA7D49-C241-4FF0-B4A4-89A97373979C}"/>
    <hyperlink ref="A38" r:id="rId32" display="https://www.soccerstats.com/team.asp?league=sweden&amp;stats=3-aik-stockholm" xr:uid="{0E1CC4FE-680C-43AE-8483-A9EE414BD213}"/>
    <hyperlink ref="B42" r:id="rId33" display="https://www.soccerstats.com/team.asp?league=sweden&amp;stats=9-falkenberg" xr:uid="{E182FFCA-563E-405C-B694-6C307C06A413}"/>
    <hyperlink ref="A43" r:id="rId34" display="https://www.soccerstats.com/team.asp?league=sweden&amp;stats=7-elfsborg" xr:uid="{8E960F18-D6AF-4C17-AE1D-9D1A0850B305}"/>
    <hyperlink ref="A44" r:id="rId35" display="https://www.soccerstats.com/team.asp?league=sweden&amp;stats=10-orebro" xr:uid="{73266472-68A1-490E-9418-77E9B548AA7E}"/>
    <hyperlink ref="A45" r:id="rId36" display="https://www.soccerstats.com/team.asp?league=sweden&amp;stats=8-hammarby" xr:uid="{435E1A50-9EF2-4209-91D5-7F299E2A6C72}"/>
    <hyperlink ref="A46" r:id="rId37" display="https://www.soccerstats.com/team.asp?league=sweden&amp;stats=1-afc-eskilstuna" xr:uid="{14536CE9-DF51-4F99-883D-B1C6F52F83DD}"/>
    <hyperlink ref="A47" r:id="rId38" display="https://www.soccerstats.com/team.asp?league=sweden&amp;stats=2-ifk-goteborg" xr:uid="{4E18AAE1-5460-468A-8032-BB4F5B4CCF5E}"/>
    <hyperlink ref="A48" r:id="rId39" display="https://www.soccerstats.com/team.asp?league=sweden&amp;stats=3-aik-stockholm" xr:uid="{70F54198-AB93-4D51-B60C-F0EAACEC6415}"/>
    <hyperlink ref="A49" r:id="rId40" display="https://www.soccerstats.com/team.asp?league=sweden&amp;stats=11-helsingborg" xr:uid="{8083CCCD-4B65-4E03-BBEF-67AC2112E1B3}"/>
    <hyperlink ref="A50" r:id="rId41" display="https://www.soccerstats.com/team.asp?league=sweden&amp;stats=6-gif-sundsvall" xr:uid="{A5F46AFD-59A6-4C2B-9E33-7284660E83D5}"/>
    <hyperlink ref="A51" r:id="rId42" display="https://www.soccerstats.com/team.asp?league=sweden&amp;stats=4-ostersunds" xr:uid="{ECC5F604-A9F2-45AD-BE8E-E9715CF630FF}"/>
    <hyperlink ref="A52" r:id="rId43" display="https://www.soccerstats.com/team.asp?league=sweden&amp;stats=16-bk-hacken" xr:uid="{90A33610-837D-4572-AF85-C77F3BD67552}"/>
    <hyperlink ref="A53" r:id="rId44" display="https://www.soccerstats.com/team.asp?league=sweden&amp;stats=12-norrköping" xr:uid="{114D21DA-5BE0-4771-8E6C-B73CDB129E01}"/>
    <hyperlink ref="A54" r:id="rId45" display="https://www.soccerstats.com/team.asp?league=sweden&amp;stats=13-kalmar-ff" xr:uid="{C687A11D-AF24-4DB1-A8D4-69C6C75C215F}"/>
    <hyperlink ref="A55" r:id="rId46" display="https://www.soccerstats.com/team.asp?league=sweden&amp;stats=14-sirius" xr:uid="{B24177E1-E46A-4A27-B3EC-135D8462E04C}"/>
    <hyperlink ref="A56" r:id="rId47" display="https://www.soccerstats.com/team.asp?league=sweden&amp;stats=5-djurgardens" xr:uid="{F49361BE-A3A0-480D-90A7-FC0135F2B2C7}"/>
    <hyperlink ref="A57" r:id="rId48" display="https://www.soccerstats.com/team.asp?league=sweden&amp;stats=15-malmoe-ff" xr:uid="{5AEEA6B5-E447-4CB5-B909-5CE116A79DAE}"/>
    <hyperlink ref="B67" r:id="rId49" display="https://www.soccerstats.com/team.asp?league=sweden&amp;stats=8-hammarby" xr:uid="{CF8FF81E-0B7A-47F4-A2C6-EDE8A8F153AF}"/>
    <hyperlink ref="A68" r:id="rId50" display="https://www.soccerstats.com/team.asp?league=sweden&amp;stats=7-elfsborg" xr:uid="{150C02AE-5D2B-4671-BC2F-7818B1843FE5}"/>
    <hyperlink ref="A69" r:id="rId51" display="https://www.soccerstats.com/team.asp?league=sweden&amp;stats=14-sirius" xr:uid="{308405BD-0F4B-41BC-A15D-2ECC88C6E87E}"/>
    <hyperlink ref="A70" r:id="rId52" display="https://www.soccerstats.com/team.asp?league=sweden&amp;stats=9-falkenberg" xr:uid="{4A134C8F-0C39-46F8-8492-4C84193388D2}"/>
    <hyperlink ref="A71" r:id="rId53" display="https://www.soccerstats.com/team.asp?league=sweden&amp;stats=6-gif-sundsvall" xr:uid="{1F1880D7-34F2-4F29-8B66-D6C60D930FB9}"/>
    <hyperlink ref="A72" r:id="rId54" display="https://www.soccerstats.com/team.asp?league=sweden&amp;stats=11-helsingborg" xr:uid="{778BFE57-8A7C-427E-BFA6-935AB5C378F8}"/>
    <hyperlink ref="A73" r:id="rId55" display="https://www.soccerstats.com/team.asp?league=sweden&amp;stats=4-ostersunds" xr:uid="{5A9926C4-F58D-4FA8-AD40-5150E31225A5}"/>
    <hyperlink ref="A74" r:id="rId56" display="https://www.soccerstats.com/team.asp?league=sweden&amp;stats=10-orebro" xr:uid="{F22FCEEE-0D7E-422A-A714-667BC209AD21}"/>
    <hyperlink ref="A75" r:id="rId57" display="https://www.soccerstats.com/team.asp?league=sweden&amp;stats=1-afc-eskilstuna" xr:uid="{E06BE327-BFDB-48A0-AAC9-6A282FBC2CF7}"/>
    <hyperlink ref="A76" r:id="rId58" display="https://www.soccerstats.com/team.asp?league=sweden&amp;stats=12-norrköping" xr:uid="{6036B32F-647E-4633-94AC-26346B5A43FF}"/>
    <hyperlink ref="A77" r:id="rId59" display="https://www.soccerstats.com/team.asp?league=sweden&amp;stats=5-djurgardens" xr:uid="{F552E88A-2CA7-4613-81A6-B1DF9D3F1ACB}"/>
    <hyperlink ref="A78" r:id="rId60" display="https://www.soccerstats.com/team.asp?league=sweden&amp;stats=2-ifk-goteborg" xr:uid="{D74C8C81-3B22-464B-B1D4-C05FEDE36C5A}"/>
    <hyperlink ref="A79" r:id="rId61" display="https://www.soccerstats.com/team.asp?league=sweden&amp;stats=15-malmoe-ff" xr:uid="{5AD394A7-79E9-4121-8D68-D04486EDFA5F}"/>
    <hyperlink ref="A80" r:id="rId62" display="https://www.soccerstats.com/team.asp?league=sweden&amp;stats=3-aik-stockholm" xr:uid="{C64CFE8E-84CB-48ED-97EF-57962F982878}"/>
    <hyperlink ref="A81" r:id="rId63" display="https://www.soccerstats.com/team.asp?league=sweden&amp;stats=16-bk-hacken" xr:uid="{41DE0C54-703B-4B58-8D7F-1744FCCB3DAB}"/>
    <hyperlink ref="A82" r:id="rId64" display="https://www.soccerstats.com/team.asp?league=sweden&amp;stats=13-kalmar-ff" xr:uid="{24203BA5-387B-4DB1-8B40-B316049860AE}"/>
    <hyperlink ref="B88" r:id="rId65" display="https://www.soccerstats.com/team.asp?league=sweden&amp;stats=8-hammarby" xr:uid="{B325C4C2-3AB7-4304-BE10-AFDF8019ABAD}"/>
    <hyperlink ref="A89" r:id="rId66" display="https://www.soccerstats.com/team.asp?league=sweden&amp;stats=14-sirius" xr:uid="{B5AD5AD3-8B0B-456D-B4E2-3D186D40F34E}"/>
    <hyperlink ref="A90" r:id="rId67" display="https://www.soccerstats.com/team.asp?league=sweden&amp;stats=11-helsingborg" xr:uid="{590FD713-14A4-4836-9315-C7EEB02EA215}"/>
    <hyperlink ref="A91" r:id="rId68" display="https://www.soccerstats.com/team.asp?league=sweden&amp;stats=12-norrköping" xr:uid="{4A1886A0-377E-4DD2-9ED4-26241B9BDF3F}"/>
    <hyperlink ref="A92" r:id="rId69" display="https://www.soccerstats.com/team.asp?league=sweden&amp;stats=5-djurgardens" xr:uid="{123053C8-5A44-4C48-9C66-75779CE9CA6B}"/>
    <hyperlink ref="A93" r:id="rId70" display="https://www.soccerstats.com/team.asp?league=sweden&amp;stats=9-falkenberg" xr:uid="{0E1ABF56-7992-48AA-9226-1CE41C16B3E3}"/>
    <hyperlink ref="A94" r:id="rId71" display="https://www.soccerstats.com/team.asp?league=sweden&amp;stats=6-gif-sundsvall" xr:uid="{B13D9946-CF15-498E-B5BE-CC6624159D93}"/>
    <hyperlink ref="A95" r:id="rId72" display="https://www.soccerstats.com/team.asp?league=sweden&amp;stats=10-orebro" xr:uid="{6ADAC4A0-BAF4-4424-8498-84025F844B80}"/>
    <hyperlink ref="A96" r:id="rId73" display="https://www.soccerstats.com/team.asp?league=sweden&amp;stats=7-elfsborg" xr:uid="{4677B7AD-676C-4981-9D0E-383E91B1D7BC}"/>
    <hyperlink ref="A97" r:id="rId74" display="https://www.soccerstats.com/team.asp?league=sweden&amp;stats=15-malmoe-ff" xr:uid="{509B0DCE-4D17-4CC5-8860-80B2ECBEB34B}"/>
    <hyperlink ref="A98" r:id="rId75" display="https://www.soccerstats.com/team.asp?league=sweden&amp;stats=4-ostersunds" xr:uid="{016F0FE9-7979-4E5A-9B0C-A25C667143EC}"/>
    <hyperlink ref="A99" r:id="rId76" display="https://www.soccerstats.com/team.asp?league=sweden&amp;stats=1-afc-eskilstuna" xr:uid="{F66FCE4F-626D-4E50-A444-734F3C134A2F}"/>
    <hyperlink ref="A100" r:id="rId77" display="https://www.soccerstats.com/team.asp?league=sweden&amp;stats=2-ifk-goteborg" xr:uid="{F69C56B0-E983-4DDC-9C21-627AC0F781E4}"/>
    <hyperlink ref="A101" r:id="rId78" display="https://www.soccerstats.com/team.asp?league=sweden&amp;stats=3-aik-stockholm" xr:uid="{ABAD2DCD-3365-4A19-A663-09AA5B07E855}"/>
    <hyperlink ref="A102" r:id="rId79" display="https://www.soccerstats.com/team.asp?league=sweden&amp;stats=16-bk-hacken" xr:uid="{CD074C8E-96E3-4894-A241-595B376A09F7}"/>
    <hyperlink ref="A103" r:id="rId80" display="https://www.soccerstats.com/team.asp?league=sweden&amp;stats=13-kalmar-ff" xr:uid="{A3390BE9-1099-4AC8-BC12-416C12BCE20D}"/>
    <hyperlink ref="B109" r:id="rId81" display="https://www.soccerstats.com/team.asp?league=sweden&amp;stats=7-elfsborg" xr:uid="{5A45313A-32DA-49F6-984E-33EC513D0C82}"/>
    <hyperlink ref="A110" r:id="rId82" display="https://www.soccerstats.com/team.asp?league=sweden&amp;stats=9-falkenberg" xr:uid="{984C66AE-1BF7-411F-857E-34AE37ED85A0}"/>
    <hyperlink ref="A111" r:id="rId83" display="https://www.soccerstats.com/team.asp?league=sweden&amp;stats=8-hammarby" xr:uid="{3AA3FCEE-C947-4535-9190-CF01DAA470D6}"/>
    <hyperlink ref="A112" r:id="rId84" display="https://www.soccerstats.com/team.asp?league=sweden&amp;stats=6-gif-sundsvall" xr:uid="{A9F32B54-4A70-4016-B9AF-B32783BD6D94}"/>
    <hyperlink ref="A113" r:id="rId85" display="https://www.soccerstats.com/team.asp?league=sweden&amp;stats=4-ostersunds" xr:uid="{F15FED83-BFA5-492A-9778-CE127FB28852}"/>
    <hyperlink ref="A114" r:id="rId86" display="https://www.soccerstats.com/team.asp?league=sweden&amp;stats=1-afc-eskilstuna" xr:uid="{84B15E31-4AF7-4D23-A39B-5ED1E6D4FA74}"/>
    <hyperlink ref="A115" r:id="rId87" display="https://www.soccerstats.com/team.asp?league=sweden&amp;stats=10-orebro" xr:uid="{7AD70827-4BDD-4608-A3F0-1251AB82C0B5}"/>
    <hyperlink ref="A116" r:id="rId88" display="https://www.soccerstats.com/team.asp?league=sweden&amp;stats=14-sirius" xr:uid="{165F5EB2-852B-4C92-8E1A-2109BAA8ED49}"/>
    <hyperlink ref="A117" r:id="rId89" display="https://www.soccerstats.com/team.asp?league=sweden&amp;stats=11-helsingborg" xr:uid="{93AC1DFA-4300-4DC5-B954-DAAB989277E7}"/>
    <hyperlink ref="A118" r:id="rId90" display="https://www.soccerstats.com/team.asp?league=sweden&amp;stats=5-djurgardens" xr:uid="{073693FE-D2BD-4E86-94FC-7CAEE0FEC5F7}"/>
    <hyperlink ref="A119" r:id="rId91" display="https://www.soccerstats.com/team.asp?league=sweden&amp;stats=2-ifk-goteborg" xr:uid="{3C46B674-701B-430B-BB16-746BC70A18FB}"/>
    <hyperlink ref="A120" r:id="rId92" display="https://www.soccerstats.com/team.asp?league=sweden&amp;stats=13-kalmar-ff" xr:uid="{7633138A-CBDA-4460-B60A-76BE5DF1B688}"/>
    <hyperlink ref="A121" r:id="rId93" display="https://www.soccerstats.com/team.asp?league=sweden&amp;stats=12-norrköping" xr:uid="{A1F7F418-A361-411B-ABF8-692EA3BB51FA}"/>
    <hyperlink ref="A122" r:id="rId94" display="https://www.soccerstats.com/team.asp?league=sweden&amp;stats=3-aik-stockholm" xr:uid="{92235623-3461-401F-88F5-88D4D127036C}"/>
    <hyperlink ref="A123" r:id="rId95" display="https://www.soccerstats.com/team.asp?league=sweden&amp;stats=15-malmoe-ff" xr:uid="{034849B6-47E3-4768-8AFF-2BC102C49F8B}"/>
    <hyperlink ref="A124" r:id="rId96" display="https://www.soccerstats.com/team.asp?league=sweden&amp;stats=16-bk-hacken" xr:uid="{1B899093-8EC4-4F16-BB53-898933585ACA}"/>
    <hyperlink ref="A129" r:id="rId97" display="https://www.soccerstats.com/table.asp?league=sweden&amp;tid=e" xr:uid="{4B403EFC-0B7F-41BF-8F41-F529C0324E8E}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5E545-6B7B-43EA-8DEB-3C5DED11752C}">
  <sheetPr codeName="Feuil1"/>
  <dimension ref="A1"/>
  <sheetViews>
    <sheetView workbookViewId="0">
      <selection activeCell="M10" sqref="M1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41986" r:id="rId4" name="CommandButton1">
          <controlPr defaultSize="0" autoLine="0" r:id="rId5">
            <anchor moveWithCells="1">
              <from>
                <xdr:col>12</xdr:col>
                <xdr:colOff>371475</xdr:colOff>
                <xdr:row>0</xdr:row>
                <xdr:rowOff>0</xdr:rowOff>
              </from>
              <to>
                <xdr:col>13</xdr:col>
                <xdr:colOff>628650</xdr:colOff>
                <xdr:row>3</xdr:row>
                <xdr:rowOff>171450</xdr:rowOff>
              </to>
            </anchor>
          </controlPr>
        </control>
      </mc:Choice>
      <mc:Fallback>
        <control shapeId="41986" r:id="rId4" name="CommandButton1"/>
      </mc:Fallback>
    </mc:AlternateContent>
  </control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308D0-F13F-4367-92CF-1CF27ED5EFB3}">
  <sheetPr codeName="Feuil44"/>
  <dimension ref="A1:K29"/>
  <sheetViews>
    <sheetView tabSelected="1" workbookViewId="0">
      <selection activeCell="L14" sqref="L14"/>
    </sheetView>
  </sheetViews>
  <sheetFormatPr baseColWidth="10" defaultRowHeight="15" x14ac:dyDescent="0.25"/>
  <cols>
    <col min="1" max="1" width="7.42578125" customWidth="1"/>
    <col min="2" max="2" width="8" customWidth="1"/>
    <col min="3" max="3" width="9.28515625" customWidth="1"/>
    <col min="4" max="4" width="29" customWidth="1"/>
    <col min="5" max="5" width="20.140625" customWidth="1"/>
    <col min="6" max="6" width="8" customWidth="1"/>
    <col min="7" max="7" width="10.5703125" customWidth="1"/>
    <col min="8" max="8" width="6" customWidth="1"/>
    <col min="9" max="9" width="9.7109375" customWidth="1"/>
    <col min="10" max="10" width="10.28515625" customWidth="1"/>
    <col min="11" max="11" width="9" customWidth="1"/>
  </cols>
  <sheetData>
    <row r="1" spans="1:11" ht="15" customHeight="1" x14ac:dyDescent="0.25">
      <c r="A1" s="54" t="s">
        <v>483</v>
      </c>
      <c r="B1" s="54"/>
      <c r="C1" s="54"/>
      <c r="D1" s="54" t="s">
        <v>484</v>
      </c>
      <c r="E1" s="54"/>
      <c r="F1" s="54"/>
      <c r="G1" s="19" t="s">
        <v>485</v>
      </c>
      <c r="H1" s="40" t="s">
        <v>486</v>
      </c>
      <c r="I1" s="40" t="s">
        <v>487</v>
      </c>
      <c r="J1" s="20" t="s">
        <v>488</v>
      </c>
      <c r="K1" s="37"/>
    </row>
    <row r="2" spans="1:1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1" x14ac:dyDescent="0.25">
      <c r="A4" s="21" t="s">
        <v>539</v>
      </c>
      <c r="B4" s="52">
        <v>0.8125</v>
      </c>
      <c r="C4" s="22" t="s">
        <v>490</v>
      </c>
      <c r="D4" s="38" t="s">
        <v>731</v>
      </c>
      <c r="E4" s="1"/>
      <c r="F4" s="23">
        <v>0.33</v>
      </c>
      <c r="G4" s="41"/>
      <c r="H4" s="16">
        <v>2</v>
      </c>
      <c r="I4" s="18">
        <v>0</v>
      </c>
      <c r="J4" s="1"/>
      <c r="K4" s="50" t="s">
        <v>482</v>
      </c>
    </row>
    <row r="5" spans="1:11" x14ac:dyDescent="0.25">
      <c r="A5" s="21">
        <v>13</v>
      </c>
      <c r="B5" s="52"/>
      <c r="C5" s="22" t="s">
        <v>492</v>
      </c>
      <c r="D5" s="38" t="s">
        <v>732</v>
      </c>
      <c r="E5" s="1"/>
      <c r="F5" s="23">
        <v>0</v>
      </c>
      <c r="G5" s="41"/>
      <c r="H5" s="12">
        <v>5</v>
      </c>
      <c r="I5" s="17">
        <v>1</v>
      </c>
      <c r="J5" s="1"/>
      <c r="K5" s="50"/>
    </row>
    <row r="6" spans="1:1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1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</row>
    <row r="8" spans="1:11" x14ac:dyDescent="0.25">
      <c r="A8" s="21" t="s">
        <v>526</v>
      </c>
      <c r="B8" s="52">
        <v>0.66666666666666663</v>
      </c>
      <c r="C8" s="22" t="s">
        <v>490</v>
      </c>
      <c r="D8" s="38" t="s">
        <v>733</v>
      </c>
      <c r="E8" s="1"/>
      <c r="F8" s="23">
        <v>0</v>
      </c>
      <c r="G8" s="41"/>
      <c r="H8" s="12">
        <v>3</v>
      </c>
      <c r="I8" s="17">
        <v>1</v>
      </c>
      <c r="J8" s="1"/>
      <c r="K8" s="50" t="s">
        <v>482</v>
      </c>
    </row>
    <row r="9" spans="1:11" x14ac:dyDescent="0.25">
      <c r="A9" s="21">
        <v>14</v>
      </c>
      <c r="B9" s="52"/>
      <c r="C9" s="22" t="s">
        <v>492</v>
      </c>
      <c r="D9" s="38" t="s">
        <v>734</v>
      </c>
      <c r="E9" s="1"/>
      <c r="F9" s="23">
        <v>0</v>
      </c>
      <c r="G9" s="41"/>
      <c r="H9" s="12">
        <v>3</v>
      </c>
      <c r="I9" s="17">
        <v>1</v>
      </c>
      <c r="J9" s="1"/>
      <c r="K9" s="50"/>
    </row>
    <row r="10" spans="1:11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</row>
    <row r="11" spans="1:11" x14ac:dyDescent="0.25">
      <c r="A11" s="21" t="s">
        <v>526</v>
      </c>
      <c r="B11" s="52">
        <v>0.79166666666666663</v>
      </c>
      <c r="C11" s="22" t="s">
        <v>490</v>
      </c>
      <c r="D11" s="38" t="s">
        <v>735</v>
      </c>
      <c r="E11" s="1"/>
      <c r="F11" s="23">
        <v>0</v>
      </c>
      <c r="G11" s="41"/>
      <c r="H11" s="16">
        <v>2</v>
      </c>
      <c r="I11" s="18">
        <v>0</v>
      </c>
      <c r="J11" s="1"/>
      <c r="K11" s="50" t="s">
        <v>482</v>
      </c>
    </row>
    <row r="12" spans="1:11" x14ac:dyDescent="0.25">
      <c r="A12" s="21">
        <v>14</v>
      </c>
      <c r="B12" s="52"/>
      <c r="C12" s="22" t="s">
        <v>492</v>
      </c>
      <c r="D12" s="38" t="s">
        <v>736</v>
      </c>
      <c r="E12" s="1"/>
      <c r="F12" s="23">
        <v>0.33</v>
      </c>
      <c r="G12" s="41"/>
      <c r="H12" s="16">
        <v>2</v>
      </c>
      <c r="I12" s="18">
        <v>0</v>
      </c>
      <c r="J12" s="1"/>
      <c r="K12" s="50"/>
    </row>
    <row r="13" spans="1:11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1" x14ac:dyDescent="0.25">
      <c r="A14" s="21" t="s">
        <v>526</v>
      </c>
      <c r="B14" s="52">
        <v>0.79166666666666663</v>
      </c>
      <c r="C14" s="22" t="s">
        <v>490</v>
      </c>
      <c r="D14" s="38" t="s">
        <v>737</v>
      </c>
      <c r="E14" s="1"/>
      <c r="F14" s="23">
        <v>1</v>
      </c>
      <c r="G14" s="41"/>
      <c r="H14" s="12">
        <v>5</v>
      </c>
      <c r="I14" s="17">
        <v>1</v>
      </c>
      <c r="J14" s="1"/>
      <c r="K14" s="50" t="s">
        <v>482</v>
      </c>
    </row>
    <row r="15" spans="1:11" x14ac:dyDescent="0.25">
      <c r="A15" s="21">
        <v>14</v>
      </c>
      <c r="B15" s="52"/>
      <c r="C15" s="22" t="s">
        <v>492</v>
      </c>
      <c r="D15" s="38" t="s">
        <v>738</v>
      </c>
      <c r="E15" s="1"/>
      <c r="F15" s="23">
        <v>0</v>
      </c>
      <c r="G15" s="41"/>
      <c r="H15" s="12">
        <v>3</v>
      </c>
      <c r="I15" s="17">
        <v>1</v>
      </c>
      <c r="J15" s="1"/>
      <c r="K15" s="50"/>
    </row>
    <row r="16" spans="1:11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</row>
    <row r="17" spans="1:11" x14ac:dyDescent="0.25">
      <c r="A17" s="53"/>
      <c r="B17" s="53"/>
      <c r="C17" s="53"/>
      <c r="D17" s="53"/>
      <c r="E17" s="53"/>
      <c r="F17" s="53"/>
      <c r="G17" s="53"/>
      <c r="H17" s="53"/>
      <c r="I17" s="53"/>
      <c r="J17" s="53"/>
    </row>
    <row r="18" spans="1:11" x14ac:dyDescent="0.25">
      <c r="A18" s="21" t="s">
        <v>489</v>
      </c>
      <c r="B18" s="52">
        <v>0.66666666666666663</v>
      </c>
      <c r="C18" s="22" t="s">
        <v>490</v>
      </c>
      <c r="D18" s="38" t="s">
        <v>739</v>
      </c>
      <c r="E18" s="1"/>
      <c r="F18" s="23">
        <v>0.33</v>
      </c>
      <c r="G18" s="41"/>
      <c r="H18" s="16">
        <v>2</v>
      </c>
      <c r="I18" s="18">
        <v>0</v>
      </c>
      <c r="J18" s="1"/>
      <c r="K18" s="50" t="s">
        <v>482</v>
      </c>
    </row>
    <row r="19" spans="1:11" x14ac:dyDescent="0.25">
      <c r="A19" s="21">
        <v>15</v>
      </c>
      <c r="B19" s="52"/>
      <c r="C19" s="22" t="s">
        <v>492</v>
      </c>
      <c r="D19" s="38" t="s">
        <v>740</v>
      </c>
      <c r="E19" s="1"/>
      <c r="F19" s="23">
        <v>0</v>
      </c>
      <c r="G19" s="41"/>
      <c r="H19" s="12">
        <v>3</v>
      </c>
      <c r="I19" s="17">
        <v>1</v>
      </c>
      <c r="J19" s="1"/>
      <c r="K19" s="50"/>
    </row>
    <row r="20" spans="1:11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</row>
    <row r="21" spans="1:11" x14ac:dyDescent="0.25">
      <c r="A21" s="21" t="s">
        <v>489</v>
      </c>
      <c r="B21" s="52">
        <v>0.66666666666666663</v>
      </c>
      <c r="C21" s="22" t="s">
        <v>490</v>
      </c>
      <c r="D21" s="38" t="s">
        <v>741</v>
      </c>
      <c r="E21" s="1"/>
      <c r="F21" s="23">
        <v>1</v>
      </c>
      <c r="G21" s="41"/>
      <c r="H21" s="12">
        <v>3</v>
      </c>
      <c r="I21" s="17">
        <v>1</v>
      </c>
      <c r="J21" s="1"/>
      <c r="K21" s="50" t="s">
        <v>482</v>
      </c>
    </row>
    <row r="22" spans="1:11" x14ac:dyDescent="0.25">
      <c r="A22" s="21">
        <v>15</v>
      </c>
      <c r="B22" s="52"/>
      <c r="C22" s="22" t="s">
        <v>492</v>
      </c>
      <c r="D22" s="38" t="s">
        <v>742</v>
      </c>
      <c r="E22" s="1"/>
      <c r="F22" s="23">
        <v>0</v>
      </c>
      <c r="G22" s="41"/>
      <c r="H22" s="12">
        <v>3</v>
      </c>
      <c r="I22" s="17">
        <v>1</v>
      </c>
      <c r="J22" s="1"/>
      <c r="K22" s="50"/>
    </row>
    <row r="23" spans="1:11" x14ac:dyDescent="0.25">
      <c r="A23" s="53"/>
      <c r="B23" s="53"/>
      <c r="C23" s="53"/>
      <c r="D23" s="53"/>
      <c r="E23" s="53"/>
      <c r="F23" s="53"/>
      <c r="G23" s="53"/>
      <c r="H23" s="53"/>
      <c r="I23" s="53"/>
      <c r="J23" s="53"/>
    </row>
    <row r="24" spans="1:11" x14ac:dyDescent="0.25">
      <c r="A24" s="21" t="s">
        <v>489</v>
      </c>
      <c r="B24" s="52">
        <v>0.79166666666666663</v>
      </c>
      <c r="C24" s="22" t="s">
        <v>490</v>
      </c>
      <c r="D24" s="38" t="s">
        <v>743</v>
      </c>
      <c r="E24" s="1"/>
      <c r="F24" s="23">
        <v>1</v>
      </c>
      <c r="G24" s="41"/>
      <c r="H24" s="16">
        <v>2</v>
      </c>
      <c r="I24" s="18">
        <v>0</v>
      </c>
      <c r="J24" s="1"/>
      <c r="K24" s="50" t="s">
        <v>482</v>
      </c>
    </row>
    <row r="25" spans="1:11" x14ac:dyDescent="0.25">
      <c r="A25" s="21">
        <v>15</v>
      </c>
      <c r="B25" s="52"/>
      <c r="C25" s="22" t="s">
        <v>492</v>
      </c>
      <c r="D25" s="38" t="s">
        <v>744</v>
      </c>
      <c r="E25" s="1"/>
      <c r="F25" s="23">
        <v>0.33</v>
      </c>
      <c r="G25" s="41"/>
      <c r="H25" s="16">
        <v>2</v>
      </c>
      <c r="I25" s="18">
        <v>0</v>
      </c>
      <c r="J25" s="1"/>
      <c r="K25" s="50"/>
    </row>
    <row r="26" spans="1:1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</row>
    <row r="27" spans="1:11" x14ac:dyDescent="0.25">
      <c r="A27" s="21" t="s">
        <v>489</v>
      </c>
      <c r="B27" s="52">
        <v>0.79166666666666663</v>
      </c>
      <c r="C27" s="22" t="s">
        <v>490</v>
      </c>
      <c r="D27" s="38" t="s">
        <v>745</v>
      </c>
      <c r="E27" s="1"/>
      <c r="F27" s="23">
        <v>1</v>
      </c>
      <c r="G27" s="41"/>
      <c r="H27" s="12">
        <v>3</v>
      </c>
      <c r="I27" s="17">
        <v>1</v>
      </c>
      <c r="J27" s="1"/>
      <c r="K27" s="50" t="s">
        <v>482</v>
      </c>
    </row>
    <row r="28" spans="1:11" x14ac:dyDescent="0.25">
      <c r="A28" s="21">
        <v>15</v>
      </c>
      <c r="B28" s="52"/>
      <c r="C28" s="22" t="s">
        <v>492</v>
      </c>
      <c r="D28" s="38" t="s">
        <v>746</v>
      </c>
      <c r="E28" s="1"/>
      <c r="F28" s="23">
        <v>0</v>
      </c>
      <c r="G28" s="41"/>
      <c r="H28" s="12">
        <v>5</v>
      </c>
      <c r="I28" s="17">
        <v>1</v>
      </c>
      <c r="J28" s="1"/>
      <c r="K28" s="50"/>
    </row>
    <row r="29" spans="1:11" ht="15" customHeight="1" x14ac:dyDescent="0.25">
      <c r="A29" s="51" t="s">
        <v>514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</row>
  </sheetData>
  <mergeCells count="30">
    <mergeCell ref="A26:J26"/>
    <mergeCell ref="B27:B28"/>
    <mergeCell ref="K27:K28"/>
    <mergeCell ref="A29:K29"/>
    <mergeCell ref="A20:J20"/>
    <mergeCell ref="B21:B22"/>
    <mergeCell ref="K21:K22"/>
    <mergeCell ref="A23:J23"/>
    <mergeCell ref="B24:B25"/>
    <mergeCell ref="K24:K25"/>
    <mergeCell ref="A13:J13"/>
    <mergeCell ref="B14:B15"/>
    <mergeCell ref="K14:K15"/>
    <mergeCell ref="A16:J16"/>
    <mergeCell ref="A17:J17"/>
    <mergeCell ref="B18:B19"/>
    <mergeCell ref="K18:K19"/>
    <mergeCell ref="A6:J6"/>
    <mergeCell ref="A7:J7"/>
    <mergeCell ref="B8:B9"/>
    <mergeCell ref="K8:K9"/>
    <mergeCell ref="A10:J10"/>
    <mergeCell ref="B11:B12"/>
    <mergeCell ref="K11:K12"/>
    <mergeCell ref="A1:C1"/>
    <mergeCell ref="D1:F1"/>
    <mergeCell ref="A2:J2"/>
    <mergeCell ref="A3:J3"/>
    <mergeCell ref="B4:B5"/>
    <mergeCell ref="K4:K5"/>
  </mergeCells>
  <hyperlinks>
    <hyperlink ref="K24" r:id="rId1" tooltip="Denizlispor vs Konyaspor" display="https://www.soccerstats.com/pmatch.asp?league=turkey&amp;stats=32-1-13-2020-denizlispor-konyaspor" xr:uid="{AB334D32-0DD8-4EB0-8C3A-E3E4796D7D30}"/>
    <hyperlink ref="K27" r:id="rId2" tooltip="Trabzonspor vs Genclerbirligi" display="https://www.soccerstats.com/pmatch.asp?league=turkey&amp;stats=36-10-5-2020-trabzonspor-genclerbirligi" xr:uid="{8F0C4818-0BE3-492F-BE41-558887D92DCE}"/>
    <hyperlink ref="K4" r:id="rId3" tooltip="Galatasaray vs Kasimpasa" display="https://www.soccerstats.com/pmatch.asp?league=turkey&amp;stats=33-2-9-2020-galatasaray-kasimpasa" xr:uid="{F1F0E5FB-61CB-4377-A1AA-2D85BA37A5E3}"/>
    <hyperlink ref="K8" r:id="rId4" tooltip="Basaksehir vs Sivasspor" display="https://www.soccerstats.com/pmatch.asp?league=turkey&amp;stats=31-18-15-2020-basaksehir-sivasspor" xr:uid="{6276E011-878C-4522-9469-51BE0D92576E}"/>
    <hyperlink ref="K11" r:id="rId5" tooltip="Antalyaspor vs Kayserispor" display="https://www.soccerstats.com/pmatch.asp?league=turkey&amp;stats=30-8-11-2020-antalyaspor-kayserispor" xr:uid="{2633092A-466D-4B2D-8832-DA16CAF7A24E}"/>
    <hyperlink ref="K14" r:id="rId6" tooltip="Gaziantep FK vs Besiktas" display="https://www.soccerstats.com/pmatch.asp?league=turkey&amp;stats=34-4-16-2020-gaziantep-fk-besiktas" xr:uid="{0E37D1B6-3298-4D48-B61F-426E0A57AA79}"/>
    <hyperlink ref="K18" r:id="rId7" tooltip="Ankaragucu vs Yeni Malatyaspo" display="https://www.soccerstats.com/pmatch.asp?league=turkey&amp;stats=29-14-17-2020-ankaragucu-yeni-malatyaspo" xr:uid="{2E110301-40DC-4CB9-BEFB-F6EB2E817F05}"/>
    <hyperlink ref="K21" r:id="rId8" tooltip="Rizespor vs Goztepe" display="https://www.soccerstats.com/pmatch.asp?league=turkey&amp;stats=35-6-7-2020-rizespor-goztepe" xr:uid="{D1158DAB-84B4-4311-8A72-46B57E9D7F05}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40"/>
  <dimension ref="A1:U141"/>
  <sheetViews>
    <sheetView zoomScale="80" zoomScaleNormal="80" workbookViewId="0">
      <selection activeCell="R5" sqref="R5:U21"/>
    </sheetView>
  </sheetViews>
  <sheetFormatPr baseColWidth="10" defaultRowHeight="15" x14ac:dyDescent="0.25"/>
  <cols>
    <col min="1" max="1" width="18.7109375" bestFit="1" customWidth="1"/>
    <col min="2" max="2" width="15.140625" bestFit="1" customWidth="1"/>
    <col min="3" max="3" width="5.5703125" bestFit="1" customWidth="1"/>
    <col min="4" max="5" width="6.140625" bestFit="1" customWidth="1"/>
    <col min="6" max="6" width="6" bestFit="1" customWidth="1"/>
    <col min="7" max="7" width="6.140625" bestFit="1" customWidth="1"/>
    <col min="8" max="9" width="6" bestFit="1" customWidth="1"/>
    <col min="10" max="10" width="5.5703125" bestFit="1" customWidth="1"/>
    <col min="11" max="13" width="6.140625" bestFit="1" customWidth="1"/>
    <col min="14" max="14" width="6.28515625" bestFit="1" customWidth="1"/>
    <col min="15" max="15" width="6.140625" bestFit="1" customWidth="1"/>
    <col min="16" max="16" width="5" bestFit="1" customWidth="1"/>
  </cols>
  <sheetData>
    <row r="1" spans="1:21" ht="23.25" customHeight="1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3">
        <v>0.85</v>
      </c>
      <c r="R1" s="4"/>
      <c r="S1" s="4"/>
      <c r="T1" s="4"/>
      <c r="U1" s="4"/>
    </row>
    <row r="2" spans="1:21" ht="15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R2" s="4"/>
      <c r="S2" s="4"/>
      <c r="T2" s="4"/>
      <c r="U2" s="4"/>
    </row>
    <row r="3" spans="1:21" ht="15.75" thickBot="1" x14ac:dyDescent="0.3">
      <c r="A3" s="56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3" t="s">
        <v>9</v>
      </c>
      <c r="J3" s="33" t="s">
        <v>10</v>
      </c>
      <c r="K3" s="33" t="s">
        <v>11</v>
      </c>
      <c r="L3" s="33" t="s">
        <v>12</v>
      </c>
      <c r="M3" s="33" t="s">
        <v>13</v>
      </c>
      <c r="N3" s="33" t="s">
        <v>14</v>
      </c>
      <c r="O3" s="33" t="s">
        <v>15</v>
      </c>
      <c r="R3" s="6">
        <v>0.5</v>
      </c>
      <c r="S3" s="7">
        <v>1.5</v>
      </c>
      <c r="T3" s="7">
        <v>2.5</v>
      </c>
      <c r="U3" s="8">
        <v>3.5</v>
      </c>
    </row>
    <row r="4" spans="1:21" x14ac:dyDescent="0.25">
      <c r="A4" s="56"/>
      <c r="B4" s="2" t="s">
        <v>464</v>
      </c>
      <c r="C4" s="12">
        <v>3</v>
      </c>
      <c r="D4" s="13">
        <v>4</v>
      </c>
      <c r="E4" s="39">
        <v>1</v>
      </c>
      <c r="F4" s="39">
        <v>1</v>
      </c>
      <c r="G4" s="39">
        <v>0.67</v>
      </c>
      <c r="H4" s="39">
        <v>0.67</v>
      </c>
      <c r="I4" s="39">
        <v>0.67</v>
      </c>
      <c r="J4" s="39">
        <v>0</v>
      </c>
      <c r="K4" s="39">
        <v>0</v>
      </c>
      <c r="L4" s="39">
        <v>0.67</v>
      </c>
      <c r="M4" s="39">
        <v>0</v>
      </c>
      <c r="N4" s="39">
        <v>0.33</v>
      </c>
      <c r="O4" s="39">
        <v>0</v>
      </c>
      <c r="P4" s="39">
        <v>0.33</v>
      </c>
      <c r="R4" s="4" t="str">
        <f>IF(E4&lt;$Q$1,"No Bet","Bet")</f>
        <v>Bet</v>
      </c>
      <c r="S4" s="4" t="str">
        <f t="shared" ref="S4:U4" si="0">IF(F4&lt;$Q$1,"No Bet","Bet")</f>
        <v>Bet</v>
      </c>
      <c r="T4" s="4" t="str">
        <f t="shared" si="0"/>
        <v>No Bet</v>
      </c>
      <c r="U4" s="4" t="str">
        <f t="shared" si="0"/>
        <v>No Bet</v>
      </c>
    </row>
    <row r="5" spans="1:21" x14ac:dyDescent="0.25">
      <c r="A5" s="2" t="s">
        <v>465</v>
      </c>
      <c r="B5" s="12">
        <v>3</v>
      </c>
      <c r="C5" s="13">
        <v>3.67</v>
      </c>
      <c r="D5" s="39">
        <v>1</v>
      </c>
      <c r="E5" s="39">
        <v>0.67</v>
      </c>
      <c r="F5" s="39">
        <v>0.67</v>
      </c>
      <c r="G5" s="39">
        <v>0.67</v>
      </c>
      <c r="H5" s="39">
        <v>0.67</v>
      </c>
      <c r="I5" s="39">
        <v>0</v>
      </c>
      <c r="J5" s="39">
        <v>0</v>
      </c>
      <c r="K5" s="39">
        <v>0.67</v>
      </c>
      <c r="L5" s="39">
        <v>0.33</v>
      </c>
      <c r="M5" s="39">
        <v>0</v>
      </c>
      <c r="N5" s="39">
        <v>0.33</v>
      </c>
      <c r="O5" s="39">
        <v>0</v>
      </c>
      <c r="R5" s="4" t="str">
        <f>IF(D5&lt;$Q$1,"No Bet","Bet")</f>
        <v>Bet</v>
      </c>
      <c r="S5" s="4" t="str">
        <f t="shared" ref="S5:U5" si="1">IF(E5&lt;$Q$1,"No Bet","Bet")</f>
        <v>No Bet</v>
      </c>
      <c r="T5" s="4" t="str">
        <f t="shared" si="1"/>
        <v>No Bet</v>
      </c>
      <c r="U5" s="4" t="str">
        <f t="shared" si="1"/>
        <v>No Bet</v>
      </c>
    </row>
    <row r="6" spans="1:21" x14ac:dyDescent="0.25">
      <c r="A6" s="2" t="s">
        <v>466</v>
      </c>
      <c r="B6" s="12">
        <v>3</v>
      </c>
      <c r="C6" s="13">
        <v>3.67</v>
      </c>
      <c r="D6" s="39">
        <v>1</v>
      </c>
      <c r="E6" s="39">
        <v>1</v>
      </c>
      <c r="F6" s="39">
        <v>1</v>
      </c>
      <c r="G6" s="39">
        <v>0.33</v>
      </c>
      <c r="H6" s="39">
        <v>0.33</v>
      </c>
      <c r="I6" s="39">
        <v>0</v>
      </c>
      <c r="J6" s="39">
        <v>0</v>
      </c>
      <c r="K6" s="39">
        <v>0.67</v>
      </c>
      <c r="L6" s="39">
        <v>0.33</v>
      </c>
      <c r="M6" s="39">
        <v>0</v>
      </c>
      <c r="N6" s="39">
        <v>0.33</v>
      </c>
      <c r="O6" s="39">
        <v>0</v>
      </c>
      <c r="R6" s="4" t="str">
        <f t="shared" ref="R6:R21" si="2">IF(D6&lt;$Q$1,"No Bet","Bet")</f>
        <v>Bet</v>
      </c>
      <c r="S6" s="4" t="str">
        <f t="shared" ref="S6:S21" si="3">IF(E6&lt;$Q$1,"No Bet","Bet")</f>
        <v>Bet</v>
      </c>
      <c r="T6" s="4" t="str">
        <f t="shared" ref="T6:T21" si="4">IF(F6&lt;$Q$1,"No Bet","Bet")</f>
        <v>Bet</v>
      </c>
      <c r="U6" s="4" t="str">
        <f t="shared" ref="U6:U21" si="5">IF(G6&lt;$Q$1,"No Bet","Bet")</f>
        <v>No Bet</v>
      </c>
    </row>
    <row r="7" spans="1:21" x14ac:dyDescent="0.25">
      <c r="A7" s="2" t="s">
        <v>467</v>
      </c>
      <c r="B7" s="12">
        <v>3</v>
      </c>
      <c r="C7" s="13">
        <v>3.33</v>
      </c>
      <c r="D7" s="39">
        <v>1</v>
      </c>
      <c r="E7" s="39">
        <v>1</v>
      </c>
      <c r="F7" s="39">
        <v>0.67</v>
      </c>
      <c r="G7" s="39">
        <v>0.33</v>
      </c>
      <c r="H7" s="39">
        <v>0.33</v>
      </c>
      <c r="I7" s="39">
        <v>0</v>
      </c>
      <c r="J7" s="39">
        <v>0</v>
      </c>
      <c r="K7" s="39">
        <v>0.67</v>
      </c>
      <c r="L7" s="39">
        <v>0.33</v>
      </c>
      <c r="M7" s="39">
        <v>0</v>
      </c>
      <c r="N7" s="39">
        <v>0.33</v>
      </c>
      <c r="O7" s="39">
        <v>0</v>
      </c>
      <c r="R7" s="4" t="str">
        <f t="shared" si="2"/>
        <v>Bet</v>
      </c>
      <c r="S7" s="4" t="str">
        <f t="shared" si="3"/>
        <v>Bet</v>
      </c>
      <c r="T7" s="4" t="str">
        <f t="shared" si="4"/>
        <v>No Bet</v>
      </c>
      <c r="U7" s="4" t="str">
        <f t="shared" si="5"/>
        <v>No Bet</v>
      </c>
    </row>
    <row r="8" spans="1:21" x14ac:dyDescent="0.25">
      <c r="A8" s="2" t="s">
        <v>468</v>
      </c>
      <c r="B8" s="12">
        <v>3</v>
      </c>
      <c r="C8" s="13">
        <v>3</v>
      </c>
      <c r="D8" s="39">
        <v>1</v>
      </c>
      <c r="E8" s="39">
        <v>1</v>
      </c>
      <c r="F8" s="39">
        <v>1</v>
      </c>
      <c r="G8" s="39">
        <v>0</v>
      </c>
      <c r="H8" s="39">
        <v>0</v>
      </c>
      <c r="I8" s="39">
        <v>0</v>
      </c>
      <c r="J8" s="39">
        <v>0</v>
      </c>
      <c r="K8" s="39">
        <v>0.67</v>
      </c>
      <c r="L8" s="39">
        <v>0</v>
      </c>
      <c r="M8" s="39">
        <v>0.33</v>
      </c>
      <c r="N8" s="39">
        <v>0</v>
      </c>
      <c r="O8" s="39">
        <v>0.33</v>
      </c>
      <c r="R8" s="4" t="str">
        <f t="shared" si="2"/>
        <v>Bet</v>
      </c>
      <c r="S8" s="4" t="str">
        <f t="shared" si="3"/>
        <v>Bet</v>
      </c>
      <c r="T8" s="4" t="str">
        <f t="shared" si="4"/>
        <v>Bet</v>
      </c>
      <c r="U8" s="4" t="str">
        <f t="shared" si="5"/>
        <v>No Bet</v>
      </c>
    </row>
    <row r="9" spans="1:21" x14ac:dyDescent="0.25">
      <c r="A9" s="2" t="s">
        <v>469</v>
      </c>
      <c r="B9" s="12">
        <v>3</v>
      </c>
      <c r="C9" s="13">
        <v>3</v>
      </c>
      <c r="D9" s="39">
        <v>1</v>
      </c>
      <c r="E9" s="39">
        <v>1</v>
      </c>
      <c r="F9" s="39">
        <v>0.33</v>
      </c>
      <c r="G9" s="39">
        <v>0.33</v>
      </c>
      <c r="H9" s="39">
        <v>0.33</v>
      </c>
      <c r="I9" s="39">
        <v>0</v>
      </c>
      <c r="J9" s="39">
        <v>0</v>
      </c>
      <c r="K9" s="39">
        <v>0.67</v>
      </c>
      <c r="L9" s="39">
        <v>0</v>
      </c>
      <c r="M9" s="39">
        <v>0.33</v>
      </c>
      <c r="N9" s="39">
        <v>0</v>
      </c>
      <c r="O9" s="39">
        <v>0.33</v>
      </c>
      <c r="R9" s="4" t="str">
        <f t="shared" si="2"/>
        <v>Bet</v>
      </c>
      <c r="S9" s="4" t="str">
        <f t="shared" si="3"/>
        <v>Bet</v>
      </c>
      <c r="T9" s="4" t="str">
        <f t="shared" si="4"/>
        <v>No Bet</v>
      </c>
      <c r="U9" s="4" t="str">
        <f t="shared" si="5"/>
        <v>No Bet</v>
      </c>
    </row>
    <row r="10" spans="1:21" x14ac:dyDescent="0.25">
      <c r="A10" s="2" t="s">
        <v>470</v>
      </c>
      <c r="B10" s="12">
        <v>3</v>
      </c>
      <c r="C10" s="13">
        <v>3</v>
      </c>
      <c r="D10" s="39">
        <v>1</v>
      </c>
      <c r="E10" s="39">
        <v>0.67</v>
      </c>
      <c r="F10" s="39">
        <v>0.67</v>
      </c>
      <c r="G10" s="39">
        <v>0.33</v>
      </c>
      <c r="H10" s="39">
        <v>0.33</v>
      </c>
      <c r="I10" s="39">
        <v>0</v>
      </c>
      <c r="J10" s="39">
        <v>0</v>
      </c>
      <c r="K10" s="39">
        <v>0.67</v>
      </c>
      <c r="L10" s="39">
        <v>0</v>
      </c>
      <c r="M10" s="39">
        <v>0.33</v>
      </c>
      <c r="N10" s="39">
        <v>0</v>
      </c>
      <c r="O10" s="39">
        <v>0.33</v>
      </c>
      <c r="R10" s="4" t="str">
        <f t="shared" si="2"/>
        <v>Bet</v>
      </c>
      <c r="S10" s="4" t="str">
        <f t="shared" si="3"/>
        <v>No Bet</v>
      </c>
      <c r="T10" s="4" t="str">
        <f t="shared" si="4"/>
        <v>No Bet</v>
      </c>
      <c r="U10" s="4" t="str">
        <f t="shared" si="5"/>
        <v>No Bet</v>
      </c>
    </row>
    <row r="11" spans="1:21" x14ac:dyDescent="0.25">
      <c r="A11" s="2" t="s">
        <v>471</v>
      </c>
      <c r="B11" s="12">
        <v>3</v>
      </c>
      <c r="C11" s="13">
        <v>2.67</v>
      </c>
      <c r="D11" s="39">
        <v>1</v>
      </c>
      <c r="E11" s="39">
        <v>1</v>
      </c>
      <c r="F11" s="39">
        <v>0.67</v>
      </c>
      <c r="G11" s="39">
        <v>0</v>
      </c>
      <c r="H11" s="39">
        <v>0</v>
      </c>
      <c r="I11" s="39">
        <v>0</v>
      </c>
      <c r="J11" s="39">
        <v>0</v>
      </c>
      <c r="K11" s="39">
        <v>0.33</v>
      </c>
      <c r="L11" s="39">
        <v>0.33</v>
      </c>
      <c r="M11" s="39">
        <v>0.33</v>
      </c>
      <c r="N11" s="39">
        <v>0.33</v>
      </c>
      <c r="O11" s="39">
        <v>0.33</v>
      </c>
      <c r="R11" s="4" t="str">
        <f t="shared" si="2"/>
        <v>Bet</v>
      </c>
      <c r="S11" s="4" t="str">
        <f t="shared" si="3"/>
        <v>Bet</v>
      </c>
      <c r="T11" s="4" t="str">
        <f t="shared" si="4"/>
        <v>No Bet</v>
      </c>
      <c r="U11" s="4" t="str">
        <f t="shared" si="5"/>
        <v>No Bet</v>
      </c>
    </row>
    <row r="12" spans="1:21" x14ac:dyDescent="0.25">
      <c r="A12" s="2" t="s">
        <v>472</v>
      </c>
      <c r="B12" s="12">
        <v>3</v>
      </c>
      <c r="C12" s="13">
        <v>2.67</v>
      </c>
      <c r="D12" s="39">
        <v>1</v>
      </c>
      <c r="E12" s="39">
        <v>0.67</v>
      </c>
      <c r="F12" s="39">
        <v>0.33</v>
      </c>
      <c r="G12" s="39">
        <v>0.33</v>
      </c>
      <c r="H12" s="39">
        <v>0.33</v>
      </c>
      <c r="I12" s="39">
        <v>0</v>
      </c>
      <c r="J12" s="39">
        <v>0</v>
      </c>
      <c r="K12" s="39">
        <v>0.67</v>
      </c>
      <c r="L12" s="39">
        <v>0</v>
      </c>
      <c r="M12" s="39">
        <v>0.33</v>
      </c>
      <c r="N12" s="39">
        <v>0</v>
      </c>
      <c r="O12" s="39">
        <v>0.33</v>
      </c>
      <c r="R12" s="4" t="str">
        <f t="shared" si="2"/>
        <v>Bet</v>
      </c>
      <c r="S12" s="4" t="str">
        <f t="shared" si="3"/>
        <v>No Bet</v>
      </c>
      <c r="T12" s="4" t="str">
        <f t="shared" si="4"/>
        <v>No Bet</v>
      </c>
      <c r="U12" s="4" t="str">
        <f t="shared" si="5"/>
        <v>No Bet</v>
      </c>
    </row>
    <row r="13" spans="1:21" x14ac:dyDescent="0.25">
      <c r="A13" s="2" t="s">
        <v>473</v>
      </c>
      <c r="B13" s="12">
        <v>3</v>
      </c>
      <c r="C13" s="13">
        <v>2.67</v>
      </c>
      <c r="D13" s="39">
        <v>1</v>
      </c>
      <c r="E13" s="39">
        <v>0.67</v>
      </c>
      <c r="F13" s="39">
        <v>0.33</v>
      </c>
      <c r="G13" s="39">
        <v>0.33</v>
      </c>
      <c r="H13" s="39">
        <v>0.33</v>
      </c>
      <c r="I13" s="39">
        <v>0</v>
      </c>
      <c r="J13" s="39">
        <v>0</v>
      </c>
      <c r="K13" s="39">
        <v>0.67</v>
      </c>
      <c r="L13" s="39">
        <v>0</v>
      </c>
      <c r="M13" s="39">
        <v>0.33</v>
      </c>
      <c r="N13" s="39">
        <v>0</v>
      </c>
      <c r="O13" s="39">
        <v>0.33</v>
      </c>
      <c r="R13" s="4" t="str">
        <f t="shared" si="2"/>
        <v>Bet</v>
      </c>
      <c r="S13" s="4" t="str">
        <f t="shared" si="3"/>
        <v>No Bet</v>
      </c>
      <c r="T13" s="4" t="str">
        <f t="shared" si="4"/>
        <v>No Bet</v>
      </c>
      <c r="U13" s="4" t="str">
        <f t="shared" si="5"/>
        <v>No Bet</v>
      </c>
    </row>
    <row r="14" spans="1:21" x14ac:dyDescent="0.25">
      <c r="A14" s="2" t="s">
        <v>474</v>
      </c>
      <c r="B14" s="12">
        <v>3</v>
      </c>
      <c r="C14" s="13">
        <v>2.67</v>
      </c>
      <c r="D14" s="39">
        <v>1</v>
      </c>
      <c r="E14" s="39">
        <v>1</v>
      </c>
      <c r="F14" s="39">
        <v>0.67</v>
      </c>
      <c r="G14" s="39">
        <v>0</v>
      </c>
      <c r="H14" s="39">
        <v>0</v>
      </c>
      <c r="I14" s="39">
        <v>0</v>
      </c>
      <c r="J14" s="39">
        <v>0</v>
      </c>
      <c r="K14" s="39">
        <v>0.67</v>
      </c>
      <c r="L14" s="39">
        <v>0.33</v>
      </c>
      <c r="M14" s="39">
        <v>0</v>
      </c>
      <c r="N14" s="39">
        <v>0.33</v>
      </c>
      <c r="O14" s="39">
        <v>0</v>
      </c>
      <c r="R14" s="4" t="str">
        <f t="shared" si="2"/>
        <v>Bet</v>
      </c>
      <c r="S14" s="4" t="str">
        <f t="shared" si="3"/>
        <v>Bet</v>
      </c>
      <c r="T14" s="4" t="str">
        <f t="shared" si="4"/>
        <v>No Bet</v>
      </c>
      <c r="U14" s="4" t="str">
        <f t="shared" si="5"/>
        <v>No Bet</v>
      </c>
    </row>
    <row r="15" spans="1:21" x14ac:dyDescent="0.25">
      <c r="A15" s="2" t="s">
        <v>475</v>
      </c>
      <c r="B15" s="12">
        <v>3</v>
      </c>
      <c r="C15" s="13">
        <v>2.33</v>
      </c>
      <c r="D15" s="39">
        <v>1</v>
      </c>
      <c r="E15" s="39">
        <v>0.67</v>
      </c>
      <c r="F15" s="39">
        <v>0.33</v>
      </c>
      <c r="G15" s="39">
        <v>0.33</v>
      </c>
      <c r="H15" s="39">
        <v>0</v>
      </c>
      <c r="I15" s="39">
        <v>0</v>
      </c>
      <c r="J15" s="39">
        <v>0</v>
      </c>
      <c r="K15" s="39">
        <v>0.33</v>
      </c>
      <c r="L15" s="39">
        <v>0.33</v>
      </c>
      <c r="M15" s="39">
        <v>0.33</v>
      </c>
      <c r="N15" s="39">
        <v>0.33</v>
      </c>
      <c r="O15" s="39">
        <v>0.33</v>
      </c>
      <c r="R15" s="4" t="str">
        <f t="shared" si="2"/>
        <v>Bet</v>
      </c>
      <c r="S15" s="4" t="str">
        <f t="shared" si="3"/>
        <v>No Bet</v>
      </c>
      <c r="T15" s="4" t="str">
        <f t="shared" si="4"/>
        <v>No Bet</v>
      </c>
      <c r="U15" s="4" t="str">
        <f t="shared" si="5"/>
        <v>No Bet</v>
      </c>
    </row>
    <row r="16" spans="1:21" x14ac:dyDescent="0.25">
      <c r="A16" s="2" t="s">
        <v>476</v>
      </c>
      <c r="B16" s="12">
        <v>3</v>
      </c>
      <c r="C16" s="13">
        <v>2.33</v>
      </c>
      <c r="D16" s="39">
        <v>1</v>
      </c>
      <c r="E16" s="39">
        <v>1</v>
      </c>
      <c r="F16" s="39">
        <v>0.33</v>
      </c>
      <c r="G16" s="39">
        <v>0</v>
      </c>
      <c r="H16" s="39">
        <v>0</v>
      </c>
      <c r="I16" s="39">
        <v>0</v>
      </c>
      <c r="J16" s="39">
        <v>0</v>
      </c>
      <c r="K16" s="39">
        <v>1</v>
      </c>
      <c r="L16" s="39">
        <v>0</v>
      </c>
      <c r="M16" s="39">
        <v>0</v>
      </c>
      <c r="N16" s="39">
        <v>0</v>
      </c>
      <c r="O16" s="39">
        <v>0</v>
      </c>
      <c r="R16" s="4" t="str">
        <f t="shared" si="2"/>
        <v>Bet</v>
      </c>
      <c r="S16" s="4" t="str">
        <f t="shared" si="3"/>
        <v>Bet</v>
      </c>
      <c r="T16" s="4" t="str">
        <f t="shared" si="4"/>
        <v>No Bet</v>
      </c>
      <c r="U16" s="4" t="str">
        <f t="shared" si="5"/>
        <v>No Bet</v>
      </c>
    </row>
    <row r="17" spans="1:21" x14ac:dyDescent="0.25">
      <c r="A17" s="2" t="s">
        <v>477</v>
      </c>
      <c r="B17" s="12">
        <v>3</v>
      </c>
      <c r="C17" s="13">
        <v>2</v>
      </c>
      <c r="D17" s="39">
        <v>0.67</v>
      </c>
      <c r="E17" s="39">
        <v>0.67</v>
      </c>
      <c r="F17" s="39">
        <v>0.33</v>
      </c>
      <c r="G17" s="39">
        <v>0.33</v>
      </c>
      <c r="H17" s="39">
        <v>0</v>
      </c>
      <c r="I17" s="39">
        <v>0</v>
      </c>
      <c r="J17" s="39">
        <v>0</v>
      </c>
      <c r="K17" s="39">
        <v>0.67</v>
      </c>
      <c r="L17" s="39">
        <v>0.33</v>
      </c>
      <c r="M17" s="39">
        <v>0.33</v>
      </c>
      <c r="N17" s="39">
        <v>0</v>
      </c>
      <c r="O17" s="39">
        <v>0</v>
      </c>
      <c r="R17" s="4" t="str">
        <f t="shared" si="2"/>
        <v>No Bet</v>
      </c>
      <c r="S17" s="4" t="str">
        <f t="shared" si="3"/>
        <v>No Bet</v>
      </c>
      <c r="T17" s="4" t="str">
        <f t="shared" si="4"/>
        <v>No Bet</v>
      </c>
      <c r="U17" s="4" t="str">
        <f t="shared" si="5"/>
        <v>No Bet</v>
      </c>
    </row>
    <row r="18" spans="1:21" x14ac:dyDescent="0.25">
      <c r="A18" s="2" t="s">
        <v>478</v>
      </c>
      <c r="B18" s="12">
        <v>3</v>
      </c>
      <c r="C18" s="13">
        <v>2</v>
      </c>
      <c r="D18" s="39">
        <v>1</v>
      </c>
      <c r="E18" s="39">
        <v>0.67</v>
      </c>
      <c r="F18" s="39">
        <v>0.33</v>
      </c>
      <c r="G18" s="39">
        <v>0</v>
      </c>
      <c r="H18" s="39">
        <v>0</v>
      </c>
      <c r="I18" s="39">
        <v>0</v>
      </c>
      <c r="J18" s="39">
        <v>0</v>
      </c>
      <c r="K18" s="39">
        <v>0.67</v>
      </c>
      <c r="L18" s="39">
        <v>0.33</v>
      </c>
      <c r="M18" s="39">
        <v>0</v>
      </c>
      <c r="N18" s="39">
        <v>0.33</v>
      </c>
      <c r="O18" s="39">
        <v>0</v>
      </c>
      <c r="R18" s="4" t="str">
        <f t="shared" si="2"/>
        <v>Bet</v>
      </c>
      <c r="S18" s="4" t="str">
        <f t="shared" si="3"/>
        <v>No Bet</v>
      </c>
      <c r="T18" s="4" t="str">
        <f t="shared" si="4"/>
        <v>No Bet</v>
      </c>
      <c r="U18" s="4" t="str">
        <f t="shared" si="5"/>
        <v>No Bet</v>
      </c>
    </row>
    <row r="19" spans="1:21" x14ac:dyDescent="0.25">
      <c r="A19" s="2" t="s">
        <v>479</v>
      </c>
      <c r="B19" s="12">
        <v>3</v>
      </c>
      <c r="C19" s="13">
        <v>1.33</v>
      </c>
      <c r="D19" s="39">
        <v>0.67</v>
      </c>
      <c r="E19" s="39">
        <v>0.67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1</v>
      </c>
      <c r="M19" s="39">
        <v>0.33</v>
      </c>
      <c r="N19" s="39">
        <v>0.67</v>
      </c>
      <c r="O19" s="39">
        <v>0</v>
      </c>
      <c r="R19" s="4" t="str">
        <f t="shared" si="2"/>
        <v>No Bet</v>
      </c>
      <c r="S19" s="4" t="str">
        <f t="shared" si="3"/>
        <v>No Bet</v>
      </c>
      <c r="T19" s="4" t="str">
        <f t="shared" si="4"/>
        <v>No Bet</v>
      </c>
      <c r="U19" s="4" t="str">
        <f t="shared" si="5"/>
        <v>No Bet</v>
      </c>
    </row>
    <row r="20" spans="1:21" x14ac:dyDescent="0.25">
      <c r="A20" s="2" t="s">
        <v>480</v>
      </c>
      <c r="B20" s="12">
        <v>3</v>
      </c>
      <c r="C20" s="13">
        <v>1.33</v>
      </c>
      <c r="D20" s="39">
        <v>0.67</v>
      </c>
      <c r="E20" s="39">
        <v>0.33</v>
      </c>
      <c r="F20" s="39">
        <v>0.33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0.33</v>
      </c>
      <c r="M20" s="39">
        <v>1</v>
      </c>
      <c r="N20" s="39">
        <v>0</v>
      </c>
      <c r="O20" s="39">
        <v>0.67</v>
      </c>
      <c r="R20" s="4" t="str">
        <f t="shared" si="2"/>
        <v>No Bet</v>
      </c>
      <c r="S20" s="4" t="str">
        <f t="shared" si="3"/>
        <v>No Bet</v>
      </c>
      <c r="T20" s="4" t="str">
        <f t="shared" si="4"/>
        <v>No Bet</v>
      </c>
      <c r="U20" s="4" t="str">
        <f t="shared" si="5"/>
        <v>No Bet</v>
      </c>
    </row>
    <row r="21" spans="1:21" x14ac:dyDescent="0.25">
      <c r="A21" s="2" t="s">
        <v>481</v>
      </c>
      <c r="B21" s="12">
        <v>3</v>
      </c>
      <c r="C21" s="13">
        <v>1</v>
      </c>
      <c r="D21" s="39">
        <v>0.67</v>
      </c>
      <c r="E21" s="39">
        <v>0.33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0.33</v>
      </c>
      <c r="L21" s="39">
        <v>0.67</v>
      </c>
      <c r="M21" s="39">
        <v>0.33</v>
      </c>
      <c r="N21" s="39">
        <v>0.33</v>
      </c>
      <c r="O21" s="39">
        <v>0</v>
      </c>
      <c r="R21" s="4" t="str">
        <f t="shared" si="2"/>
        <v>No Bet</v>
      </c>
      <c r="S21" s="4" t="str">
        <f t="shared" si="3"/>
        <v>No Bet</v>
      </c>
      <c r="T21" s="4" t="str">
        <f t="shared" si="4"/>
        <v>No Bet</v>
      </c>
      <c r="U21" s="4" t="str">
        <f t="shared" si="5"/>
        <v>No Bet</v>
      </c>
    </row>
    <row r="22" spans="1:21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23" spans="1:21" ht="15.75" thickBot="1" x14ac:dyDescent="0.3">
      <c r="A23" s="14" t="s">
        <v>40</v>
      </c>
      <c r="B23" s="57"/>
      <c r="C23" s="57"/>
      <c r="D23" s="15">
        <v>0.92600000000000005</v>
      </c>
      <c r="E23" s="15">
        <v>0.77800000000000002</v>
      </c>
      <c r="F23" s="15">
        <v>0.48099999999999998</v>
      </c>
      <c r="G23" s="15">
        <v>0.222</v>
      </c>
      <c r="H23" s="15">
        <v>0.185</v>
      </c>
      <c r="I23" s="15">
        <v>0</v>
      </c>
      <c r="J23" s="15">
        <v>0</v>
      </c>
      <c r="K23" s="15">
        <v>0.55600000000000005</v>
      </c>
      <c r="L23" s="15">
        <v>0.25900000000000001</v>
      </c>
      <c r="M23" s="15">
        <v>0.25900000000000001</v>
      </c>
      <c r="N23" s="15">
        <v>0.185</v>
      </c>
      <c r="O23" s="15">
        <v>0.185</v>
      </c>
    </row>
    <row r="24" spans="1:21" ht="15.75" thickBot="1" x14ac:dyDescent="0.3">
      <c r="A24" s="56" t="s">
        <v>41</v>
      </c>
      <c r="B24" s="33" t="s">
        <v>2</v>
      </c>
      <c r="C24" s="33" t="s">
        <v>3</v>
      </c>
      <c r="D24" s="33" t="s">
        <v>4</v>
      </c>
      <c r="E24" s="33" t="s">
        <v>5</v>
      </c>
      <c r="F24" s="33" t="s">
        <v>6</v>
      </c>
      <c r="G24" s="33" t="s">
        <v>7</v>
      </c>
      <c r="H24" s="33" t="s">
        <v>8</v>
      </c>
      <c r="I24" s="33" t="s">
        <v>9</v>
      </c>
      <c r="J24" s="33" t="s">
        <v>10</v>
      </c>
      <c r="K24" s="33" t="s">
        <v>11</v>
      </c>
      <c r="L24" s="33" t="s">
        <v>12</v>
      </c>
      <c r="M24" s="33" t="s">
        <v>13</v>
      </c>
      <c r="N24" s="33" t="s">
        <v>14</v>
      </c>
      <c r="O24" s="33" t="s">
        <v>15</v>
      </c>
      <c r="R24" s="6">
        <v>0.5</v>
      </c>
      <c r="S24" s="7">
        <v>1.5</v>
      </c>
      <c r="T24" s="7">
        <v>2.5</v>
      </c>
      <c r="U24" s="8">
        <v>3.5</v>
      </c>
    </row>
    <row r="25" spans="1:21" x14ac:dyDescent="0.25">
      <c r="A25" s="56"/>
      <c r="B25" s="2" t="s">
        <v>465</v>
      </c>
      <c r="C25" s="12">
        <v>1</v>
      </c>
      <c r="D25" s="13">
        <v>5</v>
      </c>
      <c r="E25" s="39">
        <v>1</v>
      </c>
      <c r="F25" s="39">
        <v>1</v>
      </c>
      <c r="G25" s="39">
        <v>1</v>
      </c>
      <c r="H25" s="39">
        <v>1</v>
      </c>
      <c r="I25" s="39">
        <v>1</v>
      </c>
      <c r="J25" s="39">
        <v>0</v>
      </c>
      <c r="K25" s="39">
        <v>0</v>
      </c>
      <c r="L25" s="39">
        <v>1</v>
      </c>
      <c r="M25" s="39">
        <v>0</v>
      </c>
      <c r="N25" s="39">
        <v>0</v>
      </c>
      <c r="O25" s="39">
        <v>0</v>
      </c>
      <c r="P25" s="39">
        <v>0</v>
      </c>
      <c r="R25" s="4" t="str">
        <f>IF(E25&lt;$Q$1,"No Bet","Bet")</f>
        <v>Bet</v>
      </c>
      <c r="S25" s="4" t="str">
        <f t="shared" ref="S25:U25" si="6">IF(F25&lt;$Q$1,"No Bet","Bet")</f>
        <v>Bet</v>
      </c>
      <c r="T25" s="4" t="str">
        <f t="shared" si="6"/>
        <v>Bet</v>
      </c>
      <c r="U25" s="4" t="str">
        <f t="shared" si="6"/>
        <v>Bet</v>
      </c>
    </row>
    <row r="26" spans="1:21" x14ac:dyDescent="0.25">
      <c r="A26" s="2" t="s">
        <v>464</v>
      </c>
      <c r="B26" s="12">
        <v>1</v>
      </c>
      <c r="C26" s="13">
        <v>5</v>
      </c>
      <c r="D26" s="39">
        <v>1</v>
      </c>
      <c r="E26" s="39">
        <v>1</v>
      </c>
      <c r="F26" s="39">
        <v>1</v>
      </c>
      <c r="G26" s="39">
        <v>1</v>
      </c>
      <c r="H26" s="39">
        <v>1</v>
      </c>
      <c r="I26" s="39">
        <v>0</v>
      </c>
      <c r="J26" s="39">
        <v>0</v>
      </c>
      <c r="K26" s="39">
        <v>1</v>
      </c>
      <c r="L26" s="39">
        <v>0</v>
      </c>
      <c r="M26" s="39">
        <v>0</v>
      </c>
      <c r="N26" s="39">
        <v>0</v>
      </c>
      <c r="O26" s="39">
        <v>0</v>
      </c>
      <c r="R26" s="4" t="str">
        <f>IF(D26&lt;$Q$1,"No Bet","Bet")</f>
        <v>Bet</v>
      </c>
      <c r="S26" s="4" t="str">
        <f t="shared" ref="S26:U26" si="7">IF(E26&lt;$Q$1,"No Bet","Bet")</f>
        <v>Bet</v>
      </c>
      <c r="T26" s="4" t="str">
        <f t="shared" si="7"/>
        <v>Bet</v>
      </c>
      <c r="U26" s="4" t="str">
        <f t="shared" si="7"/>
        <v>Bet</v>
      </c>
    </row>
    <row r="27" spans="1:21" x14ac:dyDescent="0.25">
      <c r="A27" s="2" t="s">
        <v>466</v>
      </c>
      <c r="B27" s="12">
        <v>2</v>
      </c>
      <c r="C27" s="13">
        <v>4</v>
      </c>
      <c r="D27" s="39">
        <v>1</v>
      </c>
      <c r="E27" s="39">
        <v>1</v>
      </c>
      <c r="F27" s="39">
        <v>1</v>
      </c>
      <c r="G27" s="39">
        <v>0.5</v>
      </c>
      <c r="H27" s="39">
        <v>0.5</v>
      </c>
      <c r="I27" s="39">
        <v>0</v>
      </c>
      <c r="J27" s="39">
        <v>0</v>
      </c>
      <c r="K27" s="39">
        <v>0.5</v>
      </c>
      <c r="L27" s="39">
        <v>0.5</v>
      </c>
      <c r="M27" s="39">
        <v>0</v>
      </c>
      <c r="N27" s="39">
        <v>0.5</v>
      </c>
      <c r="O27" s="39">
        <v>0</v>
      </c>
      <c r="R27" s="4" t="str">
        <f t="shared" ref="R27:R42" si="8">IF(D27&lt;$Q$1,"No Bet","Bet")</f>
        <v>Bet</v>
      </c>
      <c r="S27" s="4" t="str">
        <f t="shared" ref="S27:S42" si="9">IF(E27&lt;$Q$1,"No Bet","Bet")</f>
        <v>Bet</v>
      </c>
      <c r="T27" s="4" t="str">
        <f t="shared" ref="T27:T42" si="10">IF(F27&lt;$Q$1,"No Bet","Bet")</f>
        <v>Bet</v>
      </c>
      <c r="U27" s="4" t="str">
        <f t="shared" ref="U27:U42" si="11">IF(G27&lt;$Q$1,"No Bet","Bet")</f>
        <v>No Bet</v>
      </c>
    </row>
    <row r="28" spans="1:21" x14ac:dyDescent="0.25">
      <c r="A28" s="2" t="s">
        <v>467</v>
      </c>
      <c r="B28" s="12">
        <v>2</v>
      </c>
      <c r="C28" s="13">
        <v>3.5</v>
      </c>
      <c r="D28" s="39">
        <v>1</v>
      </c>
      <c r="E28" s="39">
        <v>1</v>
      </c>
      <c r="F28" s="39">
        <v>0.5</v>
      </c>
      <c r="G28" s="39">
        <v>0.5</v>
      </c>
      <c r="H28" s="39">
        <v>0.5</v>
      </c>
      <c r="I28" s="39">
        <v>0</v>
      </c>
      <c r="J28" s="39">
        <v>0</v>
      </c>
      <c r="K28" s="39">
        <v>0.5</v>
      </c>
      <c r="L28" s="39">
        <v>0.5</v>
      </c>
      <c r="M28" s="39">
        <v>0</v>
      </c>
      <c r="N28" s="39">
        <v>0.5</v>
      </c>
      <c r="O28" s="39">
        <v>0</v>
      </c>
      <c r="R28" s="4" t="str">
        <f t="shared" si="8"/>
        <v>Bet</v>
      </c>
      <c r="S28" s="4" t="str">
        <f t="shared" si="9"/>
        <v>Bet</v>
      </c>
      <c r="T28" s="4" t="str">
        <f t="shared" si="10"/>
        <v>No Bet</v>
      </c>
      <c r="U28" s="4" t="str">
        <f t="shared" si="11"/>
        <v>No Bet</v>
      </c>
    </row>
    <row r="29" spans="1:21" x14ac:dyDescent="0.25">
      <c r="A29" s="2" t="s">
        <v>468</v>
      </c>
      <c r="B29" s="12">
        <v>1</v>
      </c>
      <c r="C29" s="13">
        <v>3</v>
      </c>
      <c r="D29" s="39">
        <v>1</v>
      </c>
      <c r="E29" s="39">
        <v>1</v>
      </c>
      <c r="F29" s="39">
        <v>1</v>
      </c>
      <c r="G29" s="39">
        <v>0</v>
      </c>
      <c r="H29" s="39">
        <v>0</v>
      </c>
      <c r="I29" s="39">
        <v>0</v>
      </c>
      <c r="J29" s="39">
        <v>0</v>
      </c>
      <c r="K29" s="39">
        <v>1</v>
      </c>
      <c r="L29" s="39">
        <v>0</v>
      </c>
      <c r="M29" s="39">
        <v>0</v>
      </c>
      <c r="N29" s="39">
        <v>0</v>
      </c>
      <c r="O29" s="39">
        <v>0</v>
      </c>
      <c r="R29" s="4" t="str">
        <f t="shared" si="8"/>
        <v>Bet</v>
      </c>
      <c r="S29" s="4" t="str">
        <f t="shared" si="9"/>
        <v>Bet</v>
      </c>
      <c r="T29" s="4" t="str">
        <f t="shared" si="10"/>
        <v>Bet</v>
      </c>
      <c r="U29" s="4" t="str">
        <f t="shared" si="11"/>
        <v>No Bet</v>
      </c>
    </row>
    <row r="30" spans="1:21" x14ac:dyDescent="0.25">
      <c r="A30" s="2" t="s">
        <v>473</v>
      </c>
      <c r="B30" s="12">
        <v>2</v>
      </c>
      <c r="C30" s="13">
        <v>3</v>
      </c>
      <c r="D30" s="39">
        <v>1</v>
      </c>
      <c r="E30" s="39">
        <v>0.5</v>
      </c>
      <c r="F30" s="39">
        <v>0.5</v>
      </c>
      <c r="G30" s="39">
        <v>0.5</v>
      </c>
      <c r="H30" s="39">
        <v>0.5</v>
      </c>
      <c r="I30" s="39">
        <v>0</v>
      </c>
      <c r="J30" s="39">
        <v>0</v>
      </c>
      <c r="K30" s="39">
        <v>0.5</v>
      </c>
      <c r="L30" s="39">
        <v>0</v>
      </c>
      <c r="M30" s="39">
        <v>0.5</v>
      </c>
      <c r="N30" s="39">
        <v>0</v>
      </c>
      <c r="O30" s="39">
        <v>0.5</v>
      </c>
      <c r="R30" s="4" t="str">
        <f t="shared" si="8"/>
        <v>Bet</v>
      </c>
      <c r="S30" s="4" t="str">
        <f t="shared" si="9"/>
        <v>No Bet</v>
      </c>
      <c r="T30" s="4" t="str">
        <f t="shared" si="10"/>
        <v>No Bet</v>
      </c>
      <c r="U30" s="4" t="str">
        <f t="shared" si="11"/>
        <v>No Bet</v>
      </c>
    </row>
    <row r="31" spans="1:21" x14ac:dyDescent="0.25">
      <c r="A31" s="2" t="s">
        <v>478</v>
      </c>
      <c r="B31" s="12">
        <v>1</v>
      </c>
      <c r="C31" s="13">
        <v>3</v>
      </c>
      <c r="D31" s="39">
        <v>1</v>
      </c>
      <c r="E31" s="39">
        <v>1</v>
      </c>
      <c r="F31" s="39">
        <v>1</v>
      </c>
      <c r="G31" s="39">
        <v>0</v>
      </c>
      <c r="H31" s="39">
        <v>0</v>
      </c>
      <c r="I31" s="39">
        <v>0</v>
      </c>
      <c r="J31" s="39">
        <v>0</v>
      </c>
      <c r="K31" s="39">
        <v>1</v>
      </c>
      <c r="L31" s="39">
        <v>0</v>
      </c>
      <c r="M31" s="39">
        <v>0</v>
      </c>
      <c r="N31" s="39">
        <v>0</v>
      </c>
      <c r="O31" s="39">
        <v>0</v>
      </c>
      <c r="R31" s="4" t="str">
        <f t="shared" si="8"/>
        <v>Bet</v>
      </c>
      <c r="S31" s="4" t="str">
        <f t="shared" si="9"/>
        <v>Bet</v>
      </c>
      <c r="T31" s="4" t="str">
        <f t="shared" si="10"/>
        <v>Bet</v>
      </c>
      <c r="U31" s="4" t="str">
        <f t="shared" si="11"/>
        <v>No Bet</v>
      </c>
    </row>
    <row r="32" spans="1:21" x14ac:dyDescent="0.25">
      <c r="A32" s="2" t="s">
        <v>476</v>
      </c>
      <c r="B32" s="12">
        <v>1</v>
      </c>
      <c r="C32" s="13">
        <v>3</v>
      </c>
      <c r="D32" s="39">
        <v>1</v>
      </c>
      <c r="E32" s="39">
        <v>1</v>
      </c>
      <c r="F32" s="39">
        <v>1</v>
      </c>
      <c r="G32" s="39">
        <v>0</v>
      </c>
      <c r="H32" s="39">
        <v>0</v>
      </c>
      <c r="I32" s="39">
        <v>0</v>
      </c>
      <c r="J32" s="39">
        <v>0</v>
      </c>
      <c r="K32" s="39">
        <v>1</v>
      </c>
      <c r="L32" s="39">
        <v>0</v>
      </c>
      <c r="M32" s="39">
        <v>0</v>
      </c>
      <c r="N32" s="39">
        <v>0</v>
      </c>
      <c r="O32" s="39">
        <v>0</v>
      </c>
      <c r="R32" s="4" t="str">
        <f t="shared" si="8"/>
        <v>Bet</v>
      </c>
      <c r="S32" s="4" t="str">
        <f t="shared" si="9"/>
        <v>Bet</v>
      </c>
      <c r="T32" s="4" t="str">
        <f t="shared" si="10"/>
        <v>Bet</v>
      </c>
      <c r="U32" s="4" t="str">
        <f t="shared" si="11"/>
        <v>No Bet</v>
      </c>
    </row>
    <row r="33" spans="1:21" x14ac:dyDescent="0.25">
      <c r="A33" s="2" t="s">
        <v>471</v>
      </c>
      <c r="B33" s="12">
        <v>2</v>
      </c>
      <c r="C33" s="13">
        <v>2.5</v>
      </c>
      <c r="D33" s="39">
        <v>1</v>
      </c>
      <c r="E33" s="39">
        <v>1</v>
      </c>
      <c r="F33" s="39">
        <v>0.5</v>
      </c>
      <c r="G33" s="39">
        <v>0</v>
      </c>
      <c r="H33" s="39">
        <v>0</v>
      </c>
      <c r="I33" s="39">
        <v>0</v>
      </c>
      <c r="J33" s="39">
        <v>0</v>
      </c>
      <c r="K33" s="39">
        <v>0.5</v>
      </c>
      <c r="L33" s="39">
        <v>0.5</v>
      </c>
      <c r="M33" s="39">
        <v>0</v>
      </c>
      <c r="N33" s="39">
        <v>0.5</v>
      </c>
      <c r="O33" s="39">
        <v>0</v>
      </c>
      <c r="R33" s="4" t="str">
        <f t="shared" si="8"/>
        <v>Bet</v>
      </c>
      <c r="S33" s="4" t="str">
        <f t="shared" si="9"/>
        <v>Bet</v>
      </c>
      <c r="T33" s="4" t="str">
        <f t="shared" si="10"/>
        <v>No Bet</v>
      </c>
      <c r="U33" s="4" t="str">
        <f t="shared" si="11"/>
        <v>No Bet</v>
      </c>
    </row>
    <row r="34" spans="1:21" x14ac:dyDescent="0.25">
      <c r="A34" s="2" t="s">
        <v>474</v>
      </c>
      <c r="B34" s="12">
        <v>2</v>
      </c>
      <c r="C34" s="13">
        <v>2.5</v>
      </c>
      <c r="D34" s="39">
        <v>1</v>
      </c>
      <c r="E34" s="39">
        <v>1</v>
      </c>
      <c r="F34" s="39">
        <v>0.5</v>
      </c>
      <c r="G34" s="39">
        <v>0</v>
      </c>
      <c r="H34" s="39">
        <v>0</v>
      </c>
      <c r="I34" s="39">
        <v>0</v>
      </c>
      <c r="J34" s="39">
        <v>0</v>
      </c>
      <c r="K34" s="39">
        <v>0.5</v>
      </c>
      <c r="L34" s="39">
        <v>0.5</v>
      </c>
      <c r="M34" s="39">
        <v>0</v>
      </c>
      <c r="N34" s="39">
        <v>0.5</v>
      </c>
      <c r="O34" s="39">
        <v>0</v>
      </c>
      <c r="R34" s="4" t="str">
        <f t="shared" si="8"/>
        <v>Bet</v>
      </c>
      <c r="S34" s="4" t="str">
        <f t="shared" si="9"/>
        <v>Bet</v>
      </c>
      <c r="T34" s="4" t="str">
        <f t="shared" si="10"/>
        <v>No Bet</v>
      </c>
      <c r="U34" s="4" t="str">
        <f t="shared" si="11"/>
        <v>No Bet</v>
      </c>
    </row>
    <row r="35" spans="1:21" x14ac:dyDescent="0.25">
      <c r="A35" s="2" t="s">
        <v>481</v>
      </c>
      <c r="B35" s="12">
        <v>1</v>
      </c>
      <c r="C35" s="13">
        <v>2</v>
      </c>
      <c r="D35" s="39">
        <v>1</v>
      </c>
      <c r="E35" s="39">
        <v>1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1</v>
      </c>
      <c r="L35" s="39">
        <v>0</v>
      </c>
      <c r="M35" s="39">
        <v>0</v>
      </c>
      <c r="N35" s="39">
        <v>0</v>
      </c>
      <c r="O35" s="39">
        <v>0</v>
      </c>
      <c r="R35" s="4" t="str">
        <f t="shared" si="8"/>
        <v>Bet</v>
      </c>
      <c r="S35" s="4" t="str">
        <f t="shared" si="9"/>
        <v>Bet</v>
      </c>
      <c r="T35" s="4" t="str">
        <f t="shared" si="10"/>
        <v>No Bet</v>
      </c>
      <c r="U35" s="4" t="str">
        <f t="shared" si="11"/>
        <v>No Bet</v>
      </c>
    </row>
    <row r="36" spans="1:21" x14ac:dyDescent="0.25">
      <c r="A36" s="2" t="s">
        <v>475</v>
      </c>
      <c r="B36" s="12">
        <v>1</v>
      </c>
      <c r="C36" s="13">
        <v>2</v>
      </c>
      <c r="D36" s="39">
        <v>1</v>
      </c>
      <c r="E36" s="39">
        <v>1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1</v>
      </c>
      <c r="N36" s="39">
        <v>0</v>
      </c>
      <c r="O36" s="39">
        <v>1</v>
      </c>
      <c r="R36" s="4" t="str">
        <f t="shared" si="8"/>
        <v>Bet</v>
      </c>
      <c r="S36" s="4" t="str">
        <f t="shared" si="9"/>
        <v>Bet</v>
      </c>
      <c r="T36" s="4" t="str">
        <f t="shared" si="10"/>
        <v>No Bet</v>
      </c>
      <c r="U36" s="4" t="str">
        <f t="shared" si="11"/>
        <v>No Bet</v>
      </c>
    </row>
    <row r="37" spans="1:21" x14ac:dyDescent="0.25">
      <c r="A37" s="2" t="s">
        <v>479</v>
      </c>
      <c r="B37" s="12">
        <v>1</v>
      </c>
      <c r="C37" s="13">
        <v>2</v>
      </c>
      <c r="D37" s="39">
        <v>1</v>
      </c>
      <c r="E37" s="39">
        <v>1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1</v>
      </c>
      <c r="M37" s="39">
        <v>0</v>
      </c>
      <c r="N37" s="39">
        <v>1</v>
      </c>
      <c r="O37" s="39">
        <v>0</v>
      </c>
      <c r="R37" s="4" t="str">
        <f t="shared" si="8"/>
        <v>Bet</v>
      </c>
      <c r="S37" s="4" t="str">
        <f t="shared" si="9"/>
        <v>Bet</v>
      </c>
      <c r="T37" s="4" t="str">
        <f t="shared" si="10"/>
        <v>No Bet</v>
      </c>
      <c r="U37" s="4" t="str">
        <f t="shared" si="11"/>
        <v>No Bet</v>
      </c>
    </row>
    <row r="38" spans="1:21" x14ac:dyDescent="0.25">
      <c r="A38" s="2" t="s">
        <v>469</v>
      </c>
      <c r="B38" s="12">
        <v>1</v>
      </c>
      <c r="C38" s="13">
        <v>2</v>
      </c>
      <c r="D38" s="39">
        <v>1</v>
      </c>
      <c r="E38" s="39">
        <v>1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1</v>
      </c>
      <c r="L38" s="39">
        <v>0</v>
      </c>
      <c r="M38" s="39">
        <v>0</v>
      </c>
      <c r="N38" s="39">
        <v>0</v>
      </c>
      <c r="O38" s="39">
        <v>0</v>
      </c>
      <c r="R38" s="4" t="str">
        <f t="shared" si="8"/>
        <v>Bet</v>
      </c>
      <c r="S38" s="4" t="str">
        <f t="shared" si="9"/>
        <v>Bet</v>
      </c>
      <c r="T38" s="4" t="str">
        <f t="shared" si="10"/>
        <v>No Bet</v>
      </c>
      <c r="U38" s="4" t="str">
        <f t="shared" si="11"/>
        <v>No Bet</v>
      </c>
    </row>
    <row r="39" spans="1:21" x14ac:dyDescent="0.25">
      <c r="A39" s="2" t="s">
        <v>470</v>
      </c>
      <c r="B39" s="12">
        <v>2</v>
      </c>
      <c r="C39" s="13">
        <v>2</v>
      </c>
      <c r="D39" s="39">
        <v>1</v>
      </c>
      <c r="E39" s="39">
        <v>0.5</v>
      </c>
      <c r="F39" s="39">
        <v>0.5</v>
      </c>
      <c r="G39" s="39">
        <v>0</v>
      </c>
      <c r="H39" s="39">
        <v>0</v>
      </c>
      <c r="I39" s="39">
        <v>0</v>
      </c>
      <c r="J39" s="39">
        <v>0</v>
      </c>
      <c r="K39" s="39">
        <v>0.5</v>
      </c>
      <c r="L39" s="39">
        <v>0</v>
      </c>
      <c r="M39" s="39">
        <v>0.5</v>
      </c>
      <c r="N39" s="39">
        <v>0</v>
      </c>
      <c r="O39" s="39">
        <v>0.5</v>
      </c>
      <c r="R39" s="4" t="str">
        <f t="shared" si="8"/>
        <v>Bet</v>
      </c>
      <c r="S39" s="4" t="str">
        <f t="shared" si="9"/>
        <v>No Bet</v>
      </c>
      <c r="T39" s="4" t="str">
        <f t="shared" si="10"/>
        <v>No Bet</v>
      </c>
      <c r="U39" s="4" t="str">
        <f t="shared" si="11"/>
        <v>No Bet</v>
      </c>
    </row>
    <row r="40" spans="1:21" x14ac:dyDescent="0.25">
      <c r="A40" s="2" t="s">
        <v>477</v>
      </c>
      <c r="B40" s="12">
        <v>2</v>
      </c>
      <c r="C40" s="13">
        <v>2</v>
      </c>
      <c r="D40" s="39">
        <v>0.5</v>
      </c>
      <c r="E40" s="39">
        <v>0.5</v>
      </c>
      <c r="F40" s="39">
        <v>0.5</v>
      </c>
      <c r="G40" s="39">
        <v>0.5</v>
      </c>
      <c r="H40" s="39">
        <v>0</v>
      </c>
      <c r="I40" s="39">
        <v>0</v>
      </c>
      <c r="J40" s="39">
        <v>0</v>
      </c>
      <c r="K40" s="39">
        <v>0.5</v>
      </c>
      <c r="L40" s="39">
        <v>0.5</v>
      </c>
      <c r="M40" s="39">
        <v>0.5</v>
      </c>
      <c r="N40" s="39">
        <v>0</v>
      </c>
      <c r="O40" s="39">
        <v>0</v>
      </c>
      <c r="R40" s="4" t="str">
        <f t="shared" si="8"/>
        <v>No Bet</v>
      </c>
      <c r="S40" s="4" t="str">
        <f t="shared" si="9"/>
        <v>No Bet</v>
      </c>
      <c r="T40" s="4" t="str">
        <f t="shared" si="10"/>
        <v>No Bet</v>
      </c>
      <c r="U40" s="4" t="str">
        <f t="shared" si="11"/>
        <v>No Bet</v>
      </c>
    </row>
    <row r="41" spans="1:21" x14ac:dyDescent="0.25">
      <c r="A41" s="2" t="s">
        <v>472</v>
      </c>
      <c r="B41" s="12">
        <v>2</v>
      </c>
      <c r="C41" s="13">
        <v>1.5</v>
      </c>
      <c r="D41" s="39">
        <v>1</v>
      </c>
      <c r="E41" s="39">
        <v>0.5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0.5</v>
      </c>
      <c r="L41" s="39">
        <v>0</v>
      </c>
      <c r="M41" s="39">
        <v>0.5</v>
      </c>
      <c r="N41" s="39">
        <v>0</v>
      </c>
      <c r="O41" s="39">
        <v>0.5</v>
      </c>
      <c r="R41" s="4" t="str">
        <f t="shared" si="8"/>
        <v>Bet</v>
      </c>
      <c r="S41" s="4" t="str">
        <f t="shared" si="9"/>
        <v>No Bet</v>
      </c>
      <c r="T41" s="4" t="str">
        <f t="shared" si="10"/>
        <v>No Bet</v>
      </c>
      <c r="U41" s="4" t="str">
        <f t="shared" si="11"/>
        <v>No Bet</v>
      </c>
    </row>
    <row r="42" spans="1:21" x14ac:dyDescent="0.25">
      <c r="A42" s="2" t="s">
        <v>480</v>
      </c>
      <c r="B42" s="12">
        <v>2</v>
      </c>
      <c r="C42" s="13">
        <v>0.5</v>
      </c>
      <c r="D42" s="39">
        <v>0.5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0.5</v>
      </c>
      <c r="M42" s="39">
        <v>1</v>
      </c>
      <c r="N42" s="39">
        <v>0</v>
      </c>
      <c r="O42" s="39">
        <v>0.5</v>
      </c>
      <c r="R42" s="4" t="str">
        <f t="shared" si="8"/>
        <v>No Bet</v>
      </c>
      <c r="S42" s="4" t="str">
        <f t="shared" si="9"/>
        <v>No Bet</v>
      </c>
      <c r="T42" s="4" t="str">
        <f t="shared" si="10"/>
        <v>No Bet</v>
      </c>
      <c r="U42" s="4" t="str">
        <f t="shared" si="11"/>
        <v>No Bet</v>
      </c>
    </row>
    <row r="43" spans="1:2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</row>
    <row r="44" spans="1:21" ht="15.75" thickBot="1" x14ac:dyDescent="0.3">
      <c r="A44" s="14" t="s">
        <v>40</v>
      </c>
      <c r="B44" s="57"/>
      <c r="C44" s="57"/>
      <c r="D44" s="15">
        <v>0.92600000000000005</v>
      </c>
      <c r="E44" s="15">
        <v>0.77800000000000002</v>
      </c>
      <c r="F44" s="15">
        <v>0.48099999999999998</v>
      </c>
      <c r="G44" s="15">
        <v>0.222</v>
      </c>
      <c r="H44" s="15">
        <v>0.185</v>
      </c>
      <c r="I44" s="15">
        <v>0</v>
      </c>
      <c r="J44" s="15">
        <v>0</v>
      </c>
      <c r="K44" s="15">
        <v>0.55600000000000005</v>
      </c>
      <c r="L44" s="15">
        <v>0.25900000000000001</v>
      </c>
      <c r="M44" s="15">
        <v>0.25900000000000001</v>
      </c>
      <c r="N44" s="15">
        <v>0.185</v>
      </c>
      <c r="O44" s="15">
        <v>0.185</v>
      </c>
    </row>
    <row r="45" spans="1:21" ht="15.75" thickBot="1" x14ac:dyDescent="0.3">
      <c r="A45" s="56" t="s">
        <v>42</v>
      </c>
      <c r="B45" s="33" t="s">
        <v>2</v>
      </c>
      <c r="C45" s="33" t="s">
        <v>3</v>
      </c>
      <c r="D45" s="33" t="s">
        <v>4</v>
      </c>
      <c r="E45" s="33" t="s">
        <v>5</v>
      </c>
      <c r="F45" s="33" t="s">
        <v>6</v>
      </c>
      <c r="G45" s="33" t="s">
        <v>7</v>
      </c>
      <c r="H45" s="33" t="s">
        <v>8</v>
      </c>
      <c r="I45" s="33" t="s">
        <v>9</v>
      </c>
      <c r="J45" s="33" t="s">
        <v>10</v>
      </c>
      <c r="K45" s="33" t="s">
        <v>11</v>
      </c>
      <c r="L45" s="33" t="s">
        <v>12</v>
      </c>
      <c r="M45" s="33" t="s">
        <v>13</v>
      </c>
      <c r="N45" s="33" t="s">
        <v>14</v>
      </c>
      <c r="O45" s="33" t="s">
        <v>15</v>
      </c>
      <c r="R45" s="6">
        <v>0.5</v>
      </c>
      <c r="S45" s="7">
        <v>1.5</v>
      </c>
      <c r="T45" s="7">
        <v>2.5</v>
      </c>
      <c r="U45" s="8">
        <v>3.5</v>
      </c>
    </row>
    <row r="46" spans="1:21" x14ac:dyDescent="0.25">
      <c r="A46" s="56"/>
      <c r="B46" s="2" t="s">
        <v>470</v>
      </c>
      <c r="C46" s="12">
        <v>1</v>
      </c>
      <c r="D46" s="13">
        <v>5</v>
      </c>
      <c r="E46" s="39">
        <v>1</v>
      </c>
      <c r="F46" s="39">
        <v>1</v>
      </c>
      <c r="G46" s="39">
        <v>1</v>
      </c>
      <c r="H46" s="39">
        <v>1</v>
      </c>
      <c r="I46" s="39">
        <v>1</v>
      </c>
      <c r="J46" s="39">
        <v>0</v>
      </c>
      <c r="K46" s="39">
        <v>0</v>
      </c>
      <c r="L46" s="39">
        <v>1</v>
      </c>
      <c r="M46" s="39">
        <v>0</v>
      </c>
      <c r="N46" s="39">
        <v>0</v>
      </c>
      <c r="O46" s="39">
        <v>0</v>
      </c>
      <c r="P46" s="39">
        <v>0</v>
      </c>
      <c r="R46" s="4" t="str">
        <f>IF(E46&lt;$Q$1,"No Bet","Bet")</f>
        <v>Bet</v>
      </c>
      <c r="S46" s="4" t="str">
        <f t="shared" ref="S46:U46" si="12">IF(F46&lt;$Q$1,"No Bet","Bet")</f>
        <v>Bet</v>
      </c>
      <c r="T46" s="4" t="str">
        <f t="shared" si="12"/>
        <v>Bet</v>
      </c>
      <c r="U46" s="4" t="str">
        <f t="shared" si="12"/>
        <v>Bet</v>
      </c>
    </row>
    <row r="47" spans="1:21" x14ac:dyDescent="0.25">
      <c r="A47" s="2" t="s">
        <v>472</v>
      </c>
      <c r="B47" s="12">
        <v>1</v>
      </c>
      <c r="C47" s="13">
        <v>5</v>
      </c>
      <c r="D47" s="39">
        <v>1</v>
      </c>
      <c r="E47" s="39">
        <v>1</v>
      </c>
      <c r="F47" s="39">
        <v>1</v>
      </c>
      <c r="G47" s="39">
        <v>1</v>
      </c>
      <c r="H47" s="39">
        <v>1</v>
      </c>
      <c r="I47" s="39">
        <v>0</v>
      </c>
      <c r="J47" s="39">
        <v>0</v>
      </c>
      <c r="K47" s="39">
        <v>1</v>
      </c>
      <c r="L47" s="39">
        <v>0</v>
      </c>
      <c r="M47" s="39">
        <v>0</v>
      </c>
      <c r="N47" s="39">
        <v>0</v>
      </c>
      <c r="O47" s="39">
        <v>0</v>
      </c>
      <c r="R47" s="4" t="str">
        <f>IF(D47&lt;$Q$1,"No Bet","Bet")</f>
        <v>Bet</v>
      </c>
      <c r="S47" s="4" t="str">
        <f t="shared" ref="S47:U47" si="13">IF(E47&lt;$Q$1,"No Bet","Bet")</f>
        <v>Bet</v>
      </c>
      <c r="T47" s="4" t="str">
        <f t="shared" si="13"/>
        <v>Bet</v>
      </c>
      <c r="U47" s="4" t="str">
        <f t="shared" si="13"/>
        <v>Bet</v>
      </c>
    </row>
    <row r="48" spans="1:21" x14ac:dyDescent="0.25">
      <c r="A48" s="2" t="s">
        <v>469</v>
      </c>
      <c r="B48" s="12">
        <v>2</v>
      </c>
      <c r="C48" s="13">
        <v>3.5</v>
      </c>
      <c r="D48" s="39">
        <v>1</v>
      </c>
      <c r="E48" s="39">
        <v>1</v>
      </c>
      <c r="F48" s="39">
        <v>0.5</v>
      </c>
      <c r="G48" s="39">
        <v>0.5</v>
      </c>
      <c r="H48" s="39">
        <v>0.5</v>
      </c>
      <c r="I48" s="39">
        <v>0</v>
      </c>
      <c r="J48" s="39">
        <v>0</v>
      </c>
      <c r="K48" s="39">
        <v>0.5</v>
      </c>
      <c r="L48" s="39">
        <v>0</v>
      </c>
      <c r="M48" s="39">
        <v>0.5</v>
      </c>
      <c r="N48" s="39">
        <v>0</v>
      </c>
      <c r="O48" s="39">
        <v>0.5</v>
      </c>
      <c r="R48" s="4" t="str">
        <f t="shared" ref="R48:R63" si="14">IF(D48&lt;$Q$1,"No Bet","Bet")</f>
        <v>Bet</v>
      </c>
      <c r="S48" s="4" t="str">
        <f t="shared" ref="S48:S63" si="15">IF(E48&lt;$Q$1,"No Bet","Bet")</f>
        <v>Bet</v>
      </c>
      <c r="T48" s="4" t="str">
        <f t="shared" ref="T48:T63" si="16">IF(F48&lt;$Q$1,"No Bet","Bet")</f>
        <v>No Bet</v>
      </c>
      <c r="U48" s="4" t="str">
        <f t="shared" ref="U48:U63" si="17">IF(G48&lt;$Q$1,"No Bet","Bet")</f>
        <v>No Bet</v>
      </c>
    </row>
    <row r="49" spans="1:21" x14ac:dyDescent="0.25">
      <c r="A49" s="2" t="s">
        <v>464</v>
      </c>
      <c r="B49" s="12">
        <v>2</v>
      </c>
      <c r="C49" s="13">
        <v>3.5</v>
      </c>
      <c r="D49" s="39">
        <v>1</v>
      </c>
      <c r="E49" s="39">
        <v>1</v>
      </c>
      <c r="F49" s="39">
        <v>0.5</v>
      </c>
      <c r="G49" s="39">
        <v>0.5</v>
      </c>
      <c r="H49" s="39">
        <v>0.5</v>
      </c>
      <c r="I49" s="39">
        <v>0</v>
      </c>
      <c r="J49" s="39">
        <v>0</v>
      </c>
      <c r="K49" s="39">
        <v>0.5</v>
      </c>
      <c r="L49" s="39">
        <v>0</v>
      </c>
      <c r="M49" s="39">
        <v>0.5</v>
      </c>
      <c r="N49" s="39">
        <v>0</v>
      </c>
      <c r="O49" s="39">
        <v>0.5</v>
      </c>
      <c r="R49" s="4" t="str">
        <f t="shared" si="14"/>
        <v>Bet</v>
      </c>
      <c r="S49" s="4" t="str">
        <f t="shared" si="15"/>
        <v>Bet</v>
      </c>
      <c r="T49" s="4" t="str">
        <f t="shared" si="16"/>
        <v>No Bet</v>
      </c>
      <c r="U49" s="4" t="str">
        <f t="shared" si="17"/>
        <v>No Bet</v>
      </c>
    </row>
    <row r="50" spans="1:21" x14ac:dyDescent="0.25">
      <c r="A50" s="2" t="s">
        <v>465</v>
      </c>
      <c r="B50" s="12">
        <v>2</v>
      </c>
      <c r="C50" s="13">
        <v>3</v>
      </c>
      <c r="D50" s="39">
        <v>1</v>
      </c>
      <c r="E50" s="39">
        <v>0.5</v>
      </c>
      <c r="F50" s="39">
        <v>0.5</v>
      </c>
      <c r="G50" s="39">
        <v>0.5</v>
      </c>
      <c r="H50" s="39">
        <v>0.5</v>
      </c>
      <c r="I50" s="39">
        <v>0</v>
      </c>
      <c r="J50" s="39">
        <v>0</v>
      </c>
      <c r="K50" s="39">
        <v>0.5</v>
      </c>
      <c r="L50" s="39">
        <v>0.5</v>
      </c>
      <c r="M50" s="39">
        <v>0</v>
      </c>
      <c r="N50" s="39">
        <v>0.5</v>
      </c>
      <c r="O50" s="39">
        <v>0</v>
      </c>
      <c r="R50" s="4" t="str">
        <f t="shared" si="14"/>
        <v>Bet</v>
      </c>
      <c r="S50" s="4" t="str">
        <f t="shared" si="15"/>
        <v>No Bet</v>
      </c>
      <c r="T50" s="4" t="str">
        <f t="shared" si="16"/>
        <v>No Bet</v>
      </c>
      <c r="U50" s="4" t="str">
        <f t="shared" si="17"/>
        <v>No Bet</v>
      </c>
    </row>
    <row r="51" spans="1:21" x14ac:dyDescent="0.25">
      <c r="A51" s="2" t="s">
        <v>468</v>
      </c>
      <c r="B51" s="12">
        <v>2</v>
      </c>
      <c r="C51" s="13">
        <v>3</v>
      </c>
      <c r="D51" s="39">
        <v>1</v>
      </c>
      <c r="E51" s="39">
        <v>1</v>
      </c>
      <c r="F51" s="39">
        <v>1</v>
      </c>
      <c r="G51" s="39">
        <v>0</v>
      </c>
      <c r="H51" s="39">
        <v>0</v>
      </c>
      <c r="I51" s="39">
        <v>0</v>
      </c>
      <c r="J51" s="39">
        <v>0</v>
      </c>
      <c r="K51" s="39">
        <v>0.5</v>
      </c>
      <c r="L51" s="39">
        <v>0</v>
      </c>
      <c r="M51" s="39">
        <v>0.5</v>
      </c>
      <c r="N51" s="39">
        <v>0</v>
      </c>
      <c r="O51" s="39">
        <v>0.5</v>
      </c>
      <c r="R51" s="4" t="str">
        <f t="shared" si="14"/>
        <v>Bet</v>
      </c>
      <c r="S51" s="4" t="str">
        <f t="shared" si="15"/>
        <v>Bet</v>
      </c>
      <c r="T51" s="4" t="str">
        <f t="shared" si="16"/>
        <v>Bet</v>
      </c>
      <c r="U51" s="4" t="str">
        <f t="shared" si="17"/>
        <v>No Bet</v>
      </c>
    </row>
    <row r="52" spans="1:21" x14ac:dyDescent="0.25">
      <c r="A52" s="2" t="s">
        <v>471</v>
      </c>
      <c r="B52" s="12">
        <v>1</v>
      </c>
      <c r="C52" s="13">
        <v>3</v>
      </c>
      <c r="D52" s="39">
        <v>1</v>
      </c>
      <c r="E52" s="39">
        <v>1</v>
      </c>
      <c r="F52" s="39">
        <v>1</v>
      </c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1</v>
      </c>
      <c r="N52" s="39">
        <v>0</v>
      </c>
      <c r="O52" s="39">
        <v>1</v>
      </c>
      <c r="R52" s="4" t="str">
        <f t="shared" si="14"/>
        <v>Bet</v>
      </c>
      <c r="S52" s="4" t="str">
        <f t="shared" si="15"/>
        <v>Bet</v>
      </c>
      <c r="T52" s="4" t="str">
        <f t="shared" si="16"/>
        <v>Bet</v>
      </c>
      <c r="U52" s="4" t="str">
        <f t="shared" si="17"/>
        <v>No Bet</v>
      </c>
    </row>
    <row r="53" spans="1:21" x14ac:dyDescent="0.25">
      <c r="A53" s="2" t="s">
        <v>467</v>
      </c>
      <c r="B53" s="12">
        <v>1</v>
      </c>
      <c r="C53" s="13">
        <v>3</v>
      </c>
      <c r="D53" s="39">
        <v>1</v>
      </c>
      <c r="E53" s="39">
        <v>1</v>
      </c>
      <c r="F53" s="39">
        <v>1</v>
      </c>
      <c r="G53" s="39">
        <v>0</v>
      </c>
      <c r="H53" s="39">
        <v>0</v>
      </c>
      <c r="I53" s="39">
        <v>0</v>
      </c>
      <c r="J53" s="39">
        <v>0</v>
      </c>
      <c r="K53" s="39">
        <v>1</v>
      </c>
      <c r="L53" s="39">
        <v>0</v>
      </c>
      <c r="M53" s="39">
        <v>0</v>
      </c>
      <c r="N53" s="39">
        <v>0</v>
      </c>
      <c r="O53" s="39">
        <v>0</v>
      </c>
      <c r="R53" s="4" t="str">
        <f t="shared" si="14"/>
        <v>Bet</v>
      </c>
      <c r="S53" s="4" t="str">
        <f t="shared" si="15"/>
        <v>Bet</v>
      </c>
      <c r="T53" s="4" t="str">
        <f t="shared" si="16"/>
        <v>Bet</v>
      </c>
      <c r="U53" s="4" t="str">
        <f t="shared" si="17"/>
        <v>No Bet</v>
      </c>
    </row>
    <row r="54" spans="1:21" x14ac:dyDescent="0.25">
      <c r="A54" s="2" t="s">
        <v>480</v>
      </c>
      <c r="B54" s="12">
        <v>1</v>
      </c>
      <c r="C54" s="13">
        <v>3</v>
      </c>
      <c r="D54" s="39">
        <v>1</v>
      </c>
      <c r="E54" s="39">
        <v>1</v>
      </c>
      <c r="F54" s="39">
        <v>1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1</v>
      </c>
      <c r="N54" s="39">
        <v>0</v>
      </c>
      <c r="O54" s="39">
        <v>1</v>
      </c>
      <c r="R54" s="4" t="str">
        <f t="shared" si="14"/>
        <v>Bet</v>
      </c>
      <c r="S54" s="4" t="str">
        <f t="shared" si="15"/>
        <v>Bet</v>
      </c>
      <c r="T54" s="4" t="str">
        <f t="shared" si="16"/>
        <v>Bet</v>
      </c>
      <c r="U54" s="4" t="str">
        <f t="shared" si="17"/>
        <v>No Bet</v>
      </c>
    </row>
    <row r="55" spans="1:21" x14ac:dyDescent="0.25">
      <c r="A55" s="2" t="s">
        <v>474</v>
      </c>
      <c r="B55" s="12">
        <v>1</v>
      </c>
      <c r="C55" s="13">
        <v>3</v>
      </c>
      <c r="D55" s="39">
        <v>1</v>
      </c>
      <c r="E55" s="39">
        <v>1</v>
      </c>
      <c r="F55" s="39">
        <v>1</v>
      </c>
      <c r="G55" s="39">
        <v>0</v>
      </c>
      <c r="H55" s="39">
        <v>0</v>
      </c>
      <c r="I55" s="39">
        <v>0</v>
      </c>
      <c r="J55" s="39">
        <v>0</v>
      </c>
      <c r="K55" s="39">
        <v>1</v>
      </c>
      <c r="L55" s="39">
        <v>0</v>
      </c>
      <c r="M55" s="39">
        <v>0</v>
      </c>
      <c r="N55" s="39">
        <v>0</v>
      </c>
      <c r="O55" s="39">
        <v>0</v>
      </c>
      <c r="R55" s="4" t="str">
        <f t="shared" si="14"/>
        <v>Bet</v>
      </c>
      <c r="S55" s="4" t="str">
        <f t="shared" si="15"/>
        <v>Bet</v>
      </c>
      <c r="T55" s="4" t="str">
        <f t="shared" si="16"/>
        <v>Bet</v>
      </c>
      <c r="U55" s="4" t="str">
        <f t="shared" si="17"/>
        <v>No Bet</v>
      </c>
    </row>
    <row r="56" spans="1:21" x14ac:dyDescent="0.25">
      <c r="A56" s="2" t="s">
        <v>466</v>
      </c>
      <c r="B56" s="12">
        <v>1</v>
      </c>
      <c r="C56" s="13">
        <v>3</v>
      </c>
      <c r="D56" s="39">
        <v>1</v>
      </c>
      <c r="E56" s="39">
        <v>1</v>
      </c>
      <c r="F56" s="39">
        <v>1</v>
      </c>
      <c r="G56" s="39">
        <v>0</v>
      </c>
      <c r="H56" s="39">
        <v>0</v>
      </c>
      <c r="I56" s="39">
        <v>0</v>
      </c>
      <c r="J56" s="39">
        <v>0</v>
      </c>
      <c r="K56" s="39">
        <v>1</v>
      </c>
      <c r="L56" s="39">
        <v>0</v>
      </c>
      <c r="M56" s="39">
        <v>0</v>
      </c>
      <c r="N56" s="39">
        <v>0</v>
      </c>
      <c r="O56" s="39">
        <v>0</v>
      </c>
      <c r="R56" s="4" t="str">
        <f t="shared" si="14"/>
        <v>Bet</v>
      </c>
      <c r="S56" s="4" t="str">
        <f t="shared" si="15"/>
        <v>Bet</v>
      </c>
      <c r="T56" s="4" t="str">
        <f t="shared" si="16"/>
        <v>Bet</v>
      </c>
      <c r="U56" s="4" t="str">
        <f t="shared" si="17"/>
        <v>No Bet</v>
      </c>
    </row>
    <row r="57" spans="1:21" x14ac:dyDescent="0.25">
      <c r="A57" s="2" t="s">
        <v>475</v>
      </c>
      <c r="B57" s="12">
        <v>2</v>
      </c>
      <c r="C57" s="13">
        <v>2.5</v>
      </c>
      <c r="D57" s="39">
        <v>1</v>
      </c>
      <c r="E57" s="39">
        <v>0.5</v>
      </c>
      <c r="F57" s="39">
        <v>0.5</v>
      </c>
      <c r="G57" s="39">
        <v>0.5</v>
      </c>
      <c r="H57" s="39">
        <v>0</v>
      </c>
      <c r="I57" s="39">
        <v>0</v>
      </c>
      <c r="J57" s="39">
        <v>0</v>
      </c>
      <c r="K57" s="39">
        <v>0.5</v>
      </c>
      <c r="L57" s="39">
        <v>0.5</v>
      </c>
      <c r="M57" s="39">
        <v>0</v>
      </c>
      <c r="N57" s="39">
        <v>0.5</v>
      </c>
      <c r="O57" s="39">
        <v>0</v>
      </c>
      <c r="R57" s="4" t="str">
        <f t="shared" si="14"/>
        <v>Bet</v>
      </c>
      <c r="S57" s="4" t="str">
        <f t="shared" si="15"/>
        <v>No Bet</v>
      </c>
      <c r="T57" s="4" t="str">
        <f t="shared" si="16"/>
        <v>No Bet</v>
      </c>
      <c r="U57" s="4" t="str">
        <f t="shared" si="17"/>
        <v>No Bet</v>
      </c>
    </row>
    <row r="58" spans="1:21" x14ac:dyDescent="0.25">
      <c r="A58" s="2" t="s">
        <v>473</v>
      </c>
      <c r="B58" s="12">
        <v>1</v>
      </c>
      <c r="C58" s="13">
        <v>2</v>
      </c>
      <c r="D58" s="39">
        <v>1</v>
      </c>
      <c r="E58" s="39">
        <v>1</v>
      </c>
      <c r="F58" s="39">
        <v>0</v>
      </c>
      <c r="G58" s="39">
        <v>0</v>
      </c>
      <c r="H58" s="39">
        <v>0</v>
      </c>
      <c r="I58" s="39">
        <v>0</v>
      </c>
      <c r="J58" s="39">
        <v>0</v>
      </c>
      <c r="K58" s="39">
        <v>1</v>
      </c>
      <c r="L58" s="39">
        <v>0</v>
      </c>
      <c r="M58" s="39">
        <v>0</v>
      </c>
      <c r="N58" s="39">
        <v>0</v>
      </c>
      <c r="O58" s="39">
        <v>0</v>
      </c>
      <c r="R58" s="4" t="str">
        <f t="shared" si="14"/>
        <v>Bet</v>
      </c>
      <c r="S58" s="4" t="str">
        <f t="shared" si="15"/>
        <v>Bet</v>
      </c>
      <c r="T58" s="4" t="str">
        <f t="shared" si="16"/>
        <v>No Bet</v>
      </c>
      <c r="U58" s="4" t="str">
        <f t="shared" si="17"/>
        <v>No Bet</v>
      </c>
    </row>
    <row r="59" spans="1:21" x14ac:dyDescent="0.25">
      <c r="A59" s="2" t="s">
        <v>477</v>
      </c>
      <c r="B59" s="12">
        <v>1</v>
      </c>
      <c r="C59" s="13">
        <v>2</v>
      </c>
      <c r="D59" s="39">
        <v>1</v>
      </c>
      <c r="E59" s="39">
        <v>1</v>
      </c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39">
        <v>1</v>
      </c>
      <c r="L59" s="39">
        <v>0</v>
      </c>
      <c r="M59" s="39">
        <v>0</v>
      </c>
      <c r="N59" s="39">
        <v>0</v>
      </c>
      <c r="O59" s="39">
        <v>0</v>
      </c>
      <c r="R59" s="4" t="str">
        <f t="shared" si="14"/>
        <v>Bet</v>
      </c>
      <c r="S59" s="4" t="str">
        <f t="shared" si="15"/>
        <v>Bet</v>
      </c>
      <c r="T59" s="4" t="str">
        <f t="shared" si="16"/>
        <v>No Bet</v>
      </c>
      <c r="U59" s="4" t="str">
        <f t="shared" si="17"/>
        <v>No Bet</v>
      </c>
    </row>
    <row r="60" spans="1:21" x14ac:dyDescent="0.25">
      <c r="A60" s="2" t="s">
        <v>476</v>
      </c>
      <c r="B60" s="12">
        <v>2</v>
      </c>
      <c r="C60" s="13">
        <v>2</v>
      </c>
      <c r="D60" s="39">
        <v>1</v>
      </c>
      <c r="E60" s="39">
        <v>1</v>
      </c>
      <c r="F60" s="39">
        <v>0</v>
      </c>
      <c r="G60" s="39">
        <v>0</v>
      </c>
      <c r="H60" s="39">
        <v>0</v>
      </c>
      <c r="I60" s="39">
        <v>0</v>
      </c>
      <c r="J60" s="39">
        <v>0</v>
      </c>
      <c r="K60" s="39">
        <v>1</v>
      </c>
      <c r="L60" s="39">
        <v>0</v>
      </c>
      <c r="M60" s="39">
        <v>0</v>
      </c>
      <c r="N60" s="39">
        <v>0</v>
      </c>
      <c r="O60" s="39">
        <v>0</v>
      </c>
      <c r="R60" s="4" t="str">
        <f t="shared" si="14"/>
        <v>Bet</v>
      </c>
      <c r="S60" s="4" t="str">
        <f t="shared" si="15"/>
        <v>Bet</v>
      </c>
      <c r="T60" s="4" t="str">
        <f t="shared" si="16"/>
        <v>No Bet</v>
      </c>
      <c r="U60" s="4" t="str">
        <f t="shared" si="17"/>
        <v>No Bet</v>
      </c>
    </row>
    <row r="61" spans="1:21" x14ac:dyDescent="0.25">
      <c r="A61" s="2" t="s">
        <v>478</v>
      </c>
      <c r="B61" s="12">
        <v>2</v>
      </c>
      <c r="C61" s="13">
        <v>1.5</v>
      </c>
      <c r="D61" s="39">
        <v>1</v>
      </c>
      <c r="E61" s="39">
        <v>0.5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0.5</v>
      </c>
      <c r="L61" s="39">
        <v>0.5</v>
      </c>
      <c r="M61" s="39">
        <v>0</v>
      </c>
      <c r="N61" s="39">
        <v>0.5</v>
      </c>
      <c r="O61" s="39">
        <v>0</v>
      </c>
      <c r="R61" s="4" t="str">
        <f t="shared" si="14"/>
        <v>Bet</v>
      </c>
      <c r="S61" s="4" t="str">
        <f t="shared" si="15"/>
        <v>No Bet</v>
      </c>
      <c r="T61" s="4" t="str">
        <f t="shared" si="16"/>
        <v>No Bet</v>
      </c>
      <c r="U61" s="4" t="str">
        <f t="shared" si="17"/>
        <v>No Bet</v>
      </c>
    </row>
    <row r="62" spans="1:21" x14ac:dyDescent="0.25">
      <c r="A62" s="2" t="s">
        <v>479</v>
      </c>
      <c r="B62" s="12">
        <v>2</v>
      </c>
      <c r="C62" s="13">
        <v>1</v>
      </c>
      <c r="D62" s="39">
        <v>0.5</v>
      </c>
      <c r="E62" s="39">
        <v>0.5</v>
      </c>
      <c r="F62" s="39">
        <v>0</v>
      </c>
      <c r="G62" s="39">
        <v>0</v>
      </c>
      <c r="H62" s="39">
        <v>0</v>
      </c>
      <c r="I62" s="39">
        <v>0</v>
      </c>
      <c r="J62" s="39">
        <v>0</v>
      </c>
      <c r="K62" s="39">
        <v>0</v>
      </c>
      <c r="L62" s="39">
        <v>1</v>
      </c>
      <c r="M62" s="39">
        <v>0.5</v>
      </c>
      <c r="N62" s="39">
        <v>0.5</v>
      </c>
      <c r="O62" s="39">
        <v>0</v>
      </c>
      <c r="R62" s="4" t="str">
        <f t="shared" si="14"/>
        <v>No Bet</v>
      </c>
      <c r="S62" s="4" t="str">
        <f t="shared" si="15"/>
        <v>No Bet</v>
      </c>
      <c r="T62" s="4" t="str">
        <f t="shared" si="16"/>
        <v>No Bet</v>
      </c>
      <c r="U62" s="4" t="str">
        <f t="shared" si="17"/>
        <v>No Bet</v>
      </c>
    </row>
    <row r="63" spans="1:21" x14ac:dyDescent="0.25">
      <c r="A63" s="2" t="s">
        <v>481</v>
      </c>
      <c r="B63" s="12">
        <v>2</v>
      </c>
      <c r="C63" s="13">
        <v>0.5</v>
      </c>
      <c r="D63" s="39">
        <v>0.5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1</v>
      </c>
      <c r="M63" s="39">
        <v>0.5</v>
      </c>
      <c r="N63" s="39">
        <v>0.5</v>
      </c>
      <c r="O63" s="39">
        <v>0</v>
      </c>
      <c r="R63" s="4" t="str">
        <f t="shared" si="14"/>
        <v>No Bet</v>
      </c>
      <c r="S63" s="4" t="str">
        <f t="shared" si="15"/>
        <v>No Bet</v>
      </c>
      <c r="T63" s="4" t="str">
        <f t="shared" si="16"/>
        <v>No Bet</v>
      </c>
      <c r="U63" s="4" t="str">
        <f t="shared" si="17"/>
        <v>No Bet</v>
      </c>
    </row>
    <row r="64" spans="1:2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1:16" x14ac:dyDescent="0.25">
      <c r="A65" s="14" t="s">
        <v>40</v>
      </c>
      <c r="B65" s="57"/>
      <c r="C65" s="57"/>
      <c r="D65" s="15">
        <v>0.92600000000000005</v>
      </c>
      <c r="E65" s="15">
        <v>0.77800000000000002</v>
      </c>
      <c r="F65" s="15">
        <v>0.48099999999999998</v>
      </c>
      <c r="G65" s="15">
        <v>0.222</v>
      </c>
      <c r="H65" s="15">
        <v>0.185</v>
      </c>
      <c r="I65" s="15">
        <v>0</v>
      </c>
      <c r="J65" s="15">
        <v>0</v>
      </c>
      <c r="K65" s="15">
        <v>0.55600000000000005</v>
      </c>
      <c r="L65" s="15">
        <v>0.25900000000000001</v>
      </c>
      <c r="M65" s="15">
        <v>0.25900000000000001</v>
      </c>
      <c r="N65" s="15">
        <v>0.185</v>
      </c>
      <c r="O65" s="15">
        <v>0.185</v>
      </c>
    </row>
    <row r="66" spans="1:16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</row>
    <row r="67" spans="1:16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</row>
    <row r="68" spans="1:16" ht="23.25" customHeight="1" x14ac:dyDescent="0.25">
      <c r="A68" s="60" t="s">
        <v>43</v>
      </c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</row>
    <row r="69" spans="1:16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</row>
    <row r="70" spans="1:16" x14ac:dyDescent="0.25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</row>
    <row r="71" spans="1:16" ht="15" customHeight="1" x14ac:dyDescent="0.25">
      <c r="A71" s="59" t="s">
        <v>44</v>
      </c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</row>
    <row r="72" spans="1:16" x14ac:dyDescent="0.25">
      <c r="A72" s="56" t="s">
        <v>1</v>
      </c>
      <c r="B72" s="33" t="s">
        <v>2</v>
      </c>
      <c r="C72" s="33" t="s">
        <v>3</v>
      </c>
      <c r="D72" s="33" t="s">
        <v>4</v>
      </c>
      <c r="E72" s="33" t="s">
        <v>5</v>
      </c>
      <c r="F72" s="33" t="s">
        <v>6</v>
      </c>
      <c r="G72" s="33" t="s">
        <v>7</v>
      </c>
      <c r="H72" s="33" t="s">
        <v>8</v>
      </c>
      <c r="I72" s="33" t="s">
        <v>9</v>
      </c>
      <c r="J72" s="33" t="s">
        <v>10</v>
      </c>
      <c r="K72" s="33" t="s">
        <v>11</v>
      </c>
      <c r="L72" s="33" t="s">
        <v>12</v>
      </c>
      <c r="M72" s="33" t="s">
        <v>13</v>
      </c>
      <c r="N72" s="33" t="s">
        <v>14</v>
      </c>
      <c r="O72" s="33" t="s">
        <v>15</v>
      </c>
    </row>
    <row r="73" spans="1:16" x14ac:dyDescent="0.25">
      <c r="A73" s="56"/>
      <c r="B73" s="2" t="s">
        <v>467</v>
      </c>
      <c r="C73" s="12">
        <v>3</v>
      </c>
      <c r="D73" s="13">
        <v>2</v>
      </c>
      <c r="E73" s="39">
        <v>1</v>
      </c>
      <c r="F73" s="39">
        <v>0.67</v>
      </c>
      <c r="G73" s="39">
        <v>0.33</v>
      </c>
      <c r="H73" s="39">
        <v>0</v>
      </c>
      <c r="I73" s="39">
        <v>0</v>
      </c>
      <c r="J73" s="39">
        <v>0</v>
      </c>
      <c r="K73" s="39">
        <v>0</v>
      </c>
      <c r="L73" s="39">
        <v>0.33</v>
      </c>
      <c r="M73" s="39">
        <v>0.33</v>
      </c>
      <c r="N73" s="39">
        <v>0.33</v>
      </c>
      <c r="O73" s="39">
        <v>0.33</v>
      </c>
      <c r="P73" s="39">
        <v>0.33</v>
      </c>
    </row>
    <row r="74" spans="1:16" x14ac:dyDescent="0.25">
      <c r="A74" s="2" t="s">
        <v>464</v>
      </c>
      <c r="B74" s="12">
        <v>3</v>
      </c>
      <c r="C74" s="13">
        <v>2</v>
      </c>
      <c r="D74" s="39">
        <v>1</v>
      </c>
      <c r="E74" s="39">
        <v>0.67</v>
      </c>
      <c r="F74" s="39">
        <v>0.33</v>
      </c>
      <c r="G74" s="39">
        <v>0</v>
      </c>
      <c r="H74" s="39">
        <v>0</v>
      </c>
      <c r="I74" s="39">
        <v>0</v>
      </c>
      <c r="J74" s="39">
        <v>0</v>
      </c>
      <c r="K74" s="39">
        <v>0</v>
      </c>
      <c r="L74" s="39">
        <v>0.67</v>
      </c>
      <c r="M74" s="39">
        <v>0.33</v>
      </c>
      <c r="N74" s="39">
        <v>0.67</v>
      </c>
      <c r="O74" s="39">
        <v>0.33</v>
      </c>
    </row>
    <row r="75" spans="1:16" x14ac:dyDescent="0.25">
      <c r="A75" s="2" t="s">
        <v>465</v>
      </c>
      <c r="B75" s="12">
        <v>3</v>
      </c>
      <c r="C75" s="13">
        <v>1.67</v>
      </c>
      <c r="D75" s="39">
        <v>0.67</v>
      </c>
      <c r="E75" s="39">
        <v>0.67</v>
      </c>
      <c r="F75" s="39">
        <v>0.33</v>
      </c>
      <c r="G75" s="39">
        <v>0</v>
      </c>
      <c r="H75" s="39">
        <v>0</v>
      </c>
      <c r="I75" s="39">
        <v>0</v>
      </c>
      <c r="J75" s="39">
        <v>0</v>
      </c>
      <c r="K75" s="39">
        <v>0.33</v>
      </c>
      <c r="L75" s="39">
        <v>0.67</v>
      </c>
      <c r="M75" s="39">
        <v>0.33</v>
      </c>
      <c r="N75" s="39">
        <v>0.33</v>
      </c>
      <c r="O75" s="39">
        <v>0</v>
      </c>
    </row>
    <row r="76" spans="1:16" x14ac:dyDescent="0.25">
      <c r="A76" s="2" t="s">
        <v>472</v>
      </c>
      <c r="B76" s="12">
        <v>3</v>
      </c>
      <c r="C76" s="13">
        <v>1.67</v>
      </c>
      <c r="D76" s="39">
        <v>1</v>
      </c>
      <c r="E76" s="39">
        <v>0.67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0.67</v>
      </c>
      <c r="L76" s="39">
        <v>0</v>
      </c>
      <c r="M76" s="39">
        <v>0.33</v>
      </c>
      <c r="N76" s="39">
        <v>0</v>
      </c>
      <c r="O76" s="39">
        <v>0.33</v>
      </c>
    </row>
    <row r="77" spans="1:16" x14ac:dyDescent="0.25">
      <c r="A77" s="2" t="s">
        <v>476</v>
      </c>
      <c r="B77" s="12">
        <v>3</v>
      </c>
      <c r="C77" s="13">
        <v>1.67</v>
      </c>
      <c r="D77" s="39">
        <v>1</v>
      </c>
      <c r="E77" s="39">
        <v>0.67</v>
      </c>
      <c r="F77" s="39">
        <v>0</v>
      </c>
      <c r="G77" s="39">
        <v>0</v>
      </c>
      <c r="H77" s="39">
        <v>0</v>
      </c>
      <c r="I77" s="39">
        <v>0</v>
      </c>
      <c r="J77" s="39">
        <v>0</v>
      </c>
      <c r="K77" s="39">
        <v>0.67</v>
      </c>
      <c r="L77" s="39">
        <v>0.33</v>
      </c>
      <c r="M77" s="39">
        <v>0</v>
      </c>
      <c r="N77" s="39">
        <v>0.33</v>
      </c>
      <c r="O77" s="39">
        <v>0</v>
      </c>
    </row>
    <row r="78" spans="1:16" x14ac:dyDescent="0.25">
      <c r="A78" s="2" t="s">
        <v>466</v>
      </c>
      <c r="B78" s="12">
        <v>3</v>
      </c>
      <c r="C78" s="13">
        <v>1.33</v>
      </c>
      <c r="D78" s="39">
        <v>0.67</v>
      </c>
      <c r="E78" s="39">
        <v>0.33</v>
      </c>
      <c r="F78" s="39">
        <v>0.33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0.33</v>
      </c>
      <c r="M78" s="39">
        <v>1</v>
      </c>
      <c r="N78" s="39">
        <v>0</v>
      </c>
      <c r="O78" s="39">
        <v>0.67</v>
      </c>
    </row>
    <row r="79" spans="1:16" x14ac:dyDescent="0.25">
      <c r="A79" s="2" t="s">
        <v>475</v>
      </c>
      <c r="B79" s="12">
        <v>3</v>
      </c>
      <c r="C79" s="13">
        <v>1</v>
      </c>
      <c r="D79" s="39">
        <v>1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0.67</v>
      </c>
      <c r="M79" s="39">
        <v>0.33</v>
      </c>
      <c r="N79" s="39">
        <v>0.67</v>
      </c>
      <c r="O79" s="39">
        <v>0.33</v>
      </c>
    </row>
    <row r="80" spans="1:16" x14ac:dyDescent="0.25">
      <c r="A80" s="2" t="s">
        <v>471</v>
      </c>
      <c r="B80" s="12">
        <v>3</v>
      </c>
      <c r="C80" s="13">
        <v>1</v>
      </c>
      <c r="D80" s="39">
        <v>1</v>
      </c>
      <c r="E80" s="39">
        <v>0</v>
      </c>
      <c r="F80" s="39">
        <v>0</v>
      </c>
      <c r="G80" s="39">
        <v>0</v>
      </c>
      <c r="H80" s="39">
        <v>0</v>
      </c>
      <c r="I80" s="39">
        <v>0</v>
      </c>
      <c r="J80" s="39">
        <v>0</v>
      </c>
      <c r="K80" s="39">
        <v>0</v>
      </c>
      <c r="L80" s="39">
        <v>0.33</v>
      </c>
      <c r="M80" s="39">
        <v>0.67</v>
      </c>
      <c r="N80" s="39">
        <v>0.33</v>
      </c>
      <c r="O80" s="39">
        <v>0.67</v>
      </c>
    </row>
    <row r="81" spans="1:16" x14ac:dyDescent="0.25">
      <c r="A81" s="2" t="s">
        <v>470</v>
      </c>
      <c r="B81" s="12">
        <v>3</v>
      </c>
      <c r="C81" s="13">
        <v>1</v>
      </c>
      <c r="D81" s="39">
        <v>0.67</v>
      </c>
      <c r="E81" s="39">
        <v>0.33</v>
      </c>
      <c r="F81" s="39">
        <v>0</v>
      </c>
      <c r="G81" s="39">
        <v>0</v>
      </c>
      <c r="H81" s="39">
        <v>0</v>
      </c>
      <c r="I81" s="39">
        <v>0</v>
      </c>
      <c r="J81" s="39">
        <v>0</v>
      </c>
      <c r="K81" s="39">
        <v>0</v>
      </c>
      <c r="L81" s="39">
        <v>0.67</v>
      </c>
      <c r="M81" s="39">
        <v>0.67</v>
      </c>
      <c r="N81" s="39">
        <v>0.33</v>
      </c>
      <c r="O81" s="39">
        <v>0.33</v>
      </c>
    </row>
    <row r="82" spans="1:16" x14ac:dyDescent="0.25">
      <c r="A82" s="2" t="s">
        <v>468</v>
      </c>
      <c r="B82" s="12">
        <v>3</v>
      </c>
      <c r="C82" s="13">
        <v>0.67</v>
      </c>
      <c r="D82" s="39">
        <v>0.67</v>
      </c>
      <c r="E82" s="39">
        <v>0</v>
      </c>
      <c r="F82" s="39">
        <v>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0.67</v>
      </c>
      <c r="M82" s="39">
        <v>0.67</v>
      </c>
      <c r="N82" s="39">
        <v>0.33</v>
      </c>
      <c r="O82" s="39">
        <v>0.33</v>
      </c>
    </row>
    <row r="83" spans="1:16" x14ac:dyDescent="0.25">
      <c r="A83" s="2" t="s">
        <v>480</v>
      </c>
      <c r="B83" s="12">
        <v>3</v>
      </c>
      <c r="C83" s="13">
        <v>0.67</v>
      </c>
      <c r="D83" s="39">
        <v>0.67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0.33</v>
      </c>
      <c r="M83" s="39">
        <v>1</v>
      </c>
      <c r="N83" s="39">
        <v>0</v>
      </c>
      <c r="O83" s="39">
        <v>0.67</v>
      </c>
    </row>
    <row r="84" spans="1:16" x14ac:dyDescent="0.25">
      <c r="A84" s="2" t="s">
        <v>474</v>
      </c>
      <c r="B84" s="12">
        <v>3</v>
      </c>
      <c r="C84" s="13">
        <v>0.67</v>
      </c>
      <c r="D84" s="39">
        <v>0.67</v>
      </c>
      <c r="E84" s="39">
        <v>0</v>
      </c>
      <c r="F84" s="39">
        <v>0</v>
      </c>
      <c r="G84" s="39">
        <v>0</v>
      </c>
      <c r="H84" s="39">
        <v>0</v>
      </c>
      <c r="I84" s="39">
        <v>0</v>
      </c>
      <c r="J84" s="39">
        <v>0</v>
      </c>
      <c r="K84" s="39">
        <v>0</v>
      </c>
      <c r="L84" s="39">
        <v>0.67</v>
      </c>
      <c r="M84" s="39">
        <v>0.67</v>
      </c>
      <c r="N84" s="39">
        <v>0.33</v>
      </c>
      <c r="O84" s="39">
        <v>0.33</v>
      </c>
    </row>
    <row r="85" spans="1:16" x14ac:dyDescent="0.25">
      <c r="A85" s="2" t="s">
        <v>481</v>
      </c>
      <c r="B85" s="12">
        <v>3</v>
      </c>
      <c r="C85" s="13">
        <v>0.33</v>
      </c>
      <c r="D85" s="39">
        <v>0.33</v>
      </c>
      <c r="E85" s="39">
        <v>0</v>
      </c>
      <c r="F85" s="39">
        <v>0</v>
      </c>
      <c r="G85" s="39">
        <v>0</v>
      </c>
      <c r="H85" s="39">
        <v>0</v>
      </c>
      <c r="I85" s="39">
        <v>0</v>
      </c>
      <c r="J85" s="39">
        <v>0</v>
      </c>
      <c r="K85" s="39">
        <v>0</v>
      </c>
      <c r="L85" s="39">
        <v>1</v>
      </c>
      <c r="M85" s="39">
        <v>0.67</v>
      </c>
      <c r="N85" s="39">
        <v>0.33</v>
      </c>
      <c r="O85" s="39">
        <v>0</v>
      </c>
    </row>
    <row r="86" spans="1:16" x14ac:dyDescent="0.25">
      <c r="A86" s="2" t="s">
        <v>479</v>
      </c>
      <c r="B86" s="12">
        <v>3</v>
      </c>
      <c r="C86" s="13">
        <v>0.33</v>
      </c>
      <c r="D86" s="39">
        <v>0.33</v>
      </c>
      <c r="E86" s="39">
        <v>0</v>
      </c>
      <c r="F86" s="39">
        <v>0</v>
      </c>
      <c r="G86" s="39">
        <v>0</v>
      </c>
      <c r="H86" s="39">
        <v>0</v>
      </c>
      <c r="I86" s="39">
        <v>0</v>
      </c>
      <c r="J86" s="39">
        <v>0</v>
      </c>
      <c r="K86" s="39">
        <v>0</v>
      </c>
      <c r="L86" s="39">
        <v>1</v>
      </c>
      <c r="M86" s="39">
        <v>0.67</v>
      </c>
      <c r="N86" s="39">
        <v>0.33</v>
      </c>
      <c r="O86" s="39">
        <v>0</v>
      </c>
    </row>
    <row r="87" spans="1:16" x14ac:dyDescent="0.25">
      <c r="A87" s="2" t="s">
        <v>469</v>
      </c>
      <c r="B87" s="12">
        <v>3</v>
      </c>
      <c r="C87" s="13">
        <v>0.33</v>
      </c>
      <c r="D87" s="39">
        <v>0.33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39">
        <v>0</v>
      </c>
      <c r="K87" s="39">
        <v>0</v>
      </c>
      <c r="L87" s="39">
        <v>0.67</v>
      </c>
      <c r="M87" s="39">
        <v>1</v>
      </c>
      <c r="N87" s="39">
        <v>0</v>
      </c>
      <c r="O87" s="39">
        <v>0.33</v>
      </c>
    </row>
    <row r="88" spans="1:16" x14ac:dyDescent="0.25">
      <c r="A88" s="2" t="s">
        <v>473</v>
      </c>
      <c r="B88" s="12">
        <v>3</v>
      </c>
      <c r="C88" s="13">
        <v>0.33</v>
      </c>
      <c r="D88" s="39">
        <v>0.33</v>
      </c>
      <c r="E88" s="39">
        <v>0</v>
      </c>
      <c r="F88" s="39">
        <v>0</v>
      </c>
      <c r="G88" s="39">
        <v>0</v>
      </c>
      <c r="H88" s="39">
        <v>0</v>
      </c>
      <c r="I88" s="39">
        <v>0</v>
      </c>
      <c r="J88" s="39">
        <v>0</v>
      </c>
      <c r="K88" s="39">
        <v>0</v>
      </c>
      <c r="L88" s="39">
        <v>1</v>
      </c>
      <c r="M88" s="39">
        <v>0.67</v>
      </c>
      <c r="N88" s="39">
        <v>0.33</v>
      </c>
      <c r="O88" s="39">
        <v>0</v>
      </c>
    </row>
    <row r="89" spans="1:16" x14ac:dyDescent="0.25">
      <c r="A89" s="2" t="s">
        <v>477</v>
      </c>
      <c r="B89" s="12">
        <v>3</v>
      </c>
      <c r="C89" s="13">
        <v>0.33</v>
      </c>
      <c r="D89" s="39">
        <v>0.33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0.67</v>
      </c>
      <c r="M89" s="39">
        <v>1</v>
      </c>
      <c r="N89" s="39">
        <v>0</v>
      </c>
      <c r="O89" s="39">
        <v>0.33</v>
      </c>
    </row>
    <row r="90" spans="1:16" x14ac:dyDescent="0.25">
      <c r="A90" s="2" t="s">
        <v>478</v>
      </c>
      <c r="B90" s="12">
        <v>3</v>
      </c>
      <c r="C90" s="13">
        <v>0.33</v>
      </c>
      <c r="D90" s="39">
        <v>0.33</v>
      </c>
      <c r="E90" s="39">
        <v>0</v>
      </c>
      <c r="F90" s="39">
        <v>0</v>
      </c>
      <c r="G90" s="39">
        <v>0</v>
      </c>
      <c r="H90" s="39">
        <v>0</v>
      </c>
      <c r="I90" s="39">
        <v>0</v>
      </c>
      <c r="J90" s="39">
        <v>0</v>
      </c>
      <c r="K90" s="39">
        <v>0</v>
      </c>
      <c r="L90" s="39">
        <v>1</v>
      </c>
      <c r="M90" s="39">
        <v>0.67</v>
      </c>
      <c r="N90" s="39">
        <v>0.33</v>
      </c>
      <c r="O90" s="39">
        <v>0</v>
      </c>
    </row>
    <row r="91" spans="1:16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</row>
    <row r="92" spans="1:16" x14ac:dyDescent="0.25">
      <c r="A92" s="14" t="s">
        <v>40</v>
      </c>
      <c r="B92" s="57"/>
      <c r="C92" s="57"/>
      <c r="D92" s="15">
        <v>0.66700000000000004</v>
      </c>
      <c r="E92" s="15">
        <v>0.222</v>
      </c>
      <c r="F92" s="15">
        <v>7.3999999999999996E-2</v>
      </c>
      <c r="G92" s="15">
        <v>0</v>
      </c>
      <c r="H92" s="15">
        <v>0</v>
      </c>
      <c r="I92" s="15">
        <v>0</v>
      </c>
      <c r="J92" s="15">
        <v>0</v>
      </c>
      <c r="K92" s="15">
        <v>0.111</v>
      </c>
      <c r="L92" s="15">
        <v>0.61099999999999999</v>
      </c>
      <c r="M92" s="15">
        <v>0.61099999999999999</v>
      </c>
      <c r="N92" s="15">
        <v>0.27800000000000002</v>
      </c>
      <c r="O92" s="15">
        <v>0.27800000000000002</v>
      </c>
    </row>
    <row r="93" spans="1:16" x14ac:dyDescent="0.2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</row>
    <row r="94" spans="1:16" ht="15" customHeight="1" x14ac:dyDescent="0.25">
      <c r="A94" s="59" t="s">
        <v>45</v>
      </c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</row>
    <row r="95" spans="1:16" x14ac:dyDescent="0.25">
      <c r="A95" s="56" t="s">
        <v>41</v>
      </c>
      <c r="B95" s="33" t="s">
        <v>2</v>
      </c>
      <c r="C95" s="33" t="s">
        <v>3</v>
      </c>
      <c r="D95" s="33" t="s">
        <v>4</v>
      </c>
      <c r="E95" s="33" t="s">
        <v>5</v>
      </c>
      <c r="F95" s="33" t="s">
        <v>6</v>
      </c>
      <c r="G95" s="33" t="s">
        <v>7</v>
      </c>
      <c r="H95" s="33" t="s">
        <v>8</v>
      </c>
      <c r="I95" s="33" t="s">
        <v>9</v>
      </c>
      <c r="J95" s="33" t="s">
        <v>10</v>
      </c>
      <c r="K95" s="33" t="s">
        <v>11</v>
      </c>
      <c r="L95" s="33" t="s">
        <v>12</v>
      </c>
      <c r="M95" s="33" t="s">
        <v>13</v>
      </c>
      <c r="N95" s="33" t="s">
        <v>14</v>
      </c>
      <c r="O95" s="33" t="s">
        <v>15</v>
      </c>
    </row>
    <row r="96" spans="1:16" x14ac:dyDescent="0.25">
      <c r="A96" s="56"/>
      <c r="B96" s="2" t="s">
        <v>467</v>
      </c>
      <c r="C96" s="12">
        <v>2</v>
      </c>
      <c r="D96" s="13">
        <v>2.5</v>
      </c>
      <c r="E96" s="39">
        <v>1</v>
      </c>
      <c r="F96" s="39">
        <v>1</v>
      </c>
      <c r="G96" s="39">
        <v>0.5</v>
      </c>
      <c r="H96" s="39">
        <v>0</v>
      </c>
      <c r="I96" s="39">
        <v>0</v>
      </c>
      <c r="J96" s="39">
        <v>0</v>
      </c>
      <c r="K96" s="39">
        <v>0</v>
      </c>
      <c r="L96" s="39">
        <v>0.5</v>
      </c>
      <c r="M96" s="39">
        <v>0.5</v>
      </c>
      <c r="N96" s="39">
        <v>0</v>
      </c>
      <c r="O96" s="39">
        <v>0.5</v>
      </c>
      <c r="P96" s="39">
        <v>0</v>
      </c>
    </row>
    <row r="97" spans="1:15" x14ac:dyDescent="0.25">
      <c r="A97" s="2" t="s">
        <v>465</v>
      </c>
      <c r="B97" s="12">
        <v>1</v>
      </c>
      <c r="C97" s="13">
        <v>2</v>
      </c>
      <c r="D97" s="39">
        <v>1</v>
      </c>
      <c r="E97" s="39">
        <v>1</v>
      </c>
      <c r="F97" s="39">
        <v>0</v>
      </c>
      <c r="G97" s="39">
        <v>0</v>
      </c>
      <c r="H97" s="39">
        <v>0</v>
      </c>
      <c r="I97" s="39">
        <v>0</v>
      </c>
      <c r="J97" s="39">
        <v>0</v>
      </c>
      <c r="K97" s="39">
        <v>1</v>
      </c>
      <c r="L97" s="39">
        <v>0</v>
      </c>
      <c r="M97" s="39">
        <v>0</v>
      </c>
      <c r="N97" s="39">
        <v>0</v>
      </c>
      <c r="O97" s="39">
        <v>0</v>
      </c>
    </row>
    <row r="98" spans="1:15" x14ac:dyDescent="0.25">
      <c r="A98" s="2" t="s">
        <v>464</v>
      </c>
      <c r="B98" s="12">
        <v>1</v>
      </c>
      <c r="C98" s="13">
        <v>2</v>
      </c>
      <c r="D98" s="39">
        <v>1</v>
      </c>
      <c r="E98" s="39">
        <v>1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39">
        <v>1</v>
      </c>
      <c r="M98" s="39">
        <v>0</v>
      </c>
      <c r="N98" s="39">
        <v>1</v>
      </c>
      <c r="O98" s="39">
        <v>0</v>
      </c>
    </row>
    <row r="99" spans="1:15" x14ac:dyDescent="0.25">
      <c r="A99" s="2" t="s">
        <v>472</v>
      </c>
      <c r="B99" s="12">
        <v>2</v>
      </c>
      <c r="C99" s="13">
        <v>1.5</v>
      </c>
      <c r="D99" s="39">
        <v>1</v>
      </c>
      <c r="E99" s="39">
        <v>0.5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0.5</v>
      </c>
      <c r="L99" s="39">
        <v>0</v>
      </c>
      <c r="M99" s="39">
        <v>0.5</v>
      </c>
      <c r="N99" s="39">
        <v>0</v>
      </c>
      <c r="O99" s="39">
        <v>0.5</v>
      </c>
    </row>
    <row r="100" spans="1:15" x14ac:dyDescent="0.25">
      <c r="A100" s="2" t="s">
        <v>466</v>
      </c>
      <c r="B100" s="12">
        <v>2</v>
      </c>
      <c r="C100" s="13">
        <v>1.5</v>
      </c>
      <c r="D100" s="39">
        <v>0.5</v>
      </c>
      <c r="E100" s="39">
        <v>0.5</v>
      </c>
      <c r="F100" s="39">
        <v>0.5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0.5</v>
      </c>
      <c r="M100" s="39">
        <v>1</v>
      </c>
      <c r="N100" s="39">
        <v>0</v>
      </c>
      <c r="O100" s="39">
        <v>0.5</v>
      </c>
    </row>
    <row r="101" spans="1:15" x14ac:dyDescent="0.25">
      <c r="A101" s="2" t="s">
        <v>475</v>
      </c>
      <c r="B101" s="12">
        <v>1</v>
      </c>
      <c r="C101" s="13">
        <v>1</v>
      </c>
      <c r="D101" s="39">
        <v>1</v>
      </c>
      <c r="E101" s="39">
        <v>0</v>
      </c>
      <c r="F101" s="39">
        <v>0</v>
      </c>
      <c r="G101" s="39">
        <v>0</v>
      </c>
      <c r="H101" s="39">
        <v>0</v>
      </c>
      <c r="I101" s="39">
        <v>0</v>
      </c>
      <c r="J101" s="39">
        <v>0</v>
      </c>
      <c r="K101" s="39">
        <v>0</v>
      </c>
      <c r="L101" s="39">
        <v>0</v>
      </c>
      <c r="M101" s="39">
        <v>1</v>
      </c>
      <c r="N101" s="39">
        <v>0</v>
      </c>
      <c r="O101" s="39">
        <v>1</v>
      </c>
    </row>
    <row r="102" spans="1:15" x14ac:dyDescent="0.25">
      <c r="A102" s="2" t="s">
        <v>468</v>
      </c>
      <c r="B102" s="12">
        <v>1</v>
      </c>
      <c r="C102" s="13">
        <v>1</v>
      </c>
      <c r="D102" s="39">
        <v>1</v>
      </c>
      <c r="E102" s="39">
        <v>0</v>
      </c>
      <c r="F102" s="39">
        <v>0</v>
      </c>
      <c r="G102" s="39">
        <v>0</v>
      </c>
      <c r="H102" s="39">
        <v>0</v>
      </c>
      <c r="I102" s="39">
        <v>0</v>
      </c>
      <c r="J102" s="39">
        <v>0</v>
      </c>
      <c r="K102" s="39">
        <v>0</v>
      </c>
      <c r="L102" s="39">
        <v>1</v>
      </c>
      <c r="M102" s="39">
        <v>0</v>
      </c>
      <c r="N102" s="39">
        <v>1</v>
      </c>
      <c r="O102" s="39">
        <v>0</v>
      </c>
    </row>
    <row r="103" spans="1:15" x14ac:dyDescent="0.25">
      <c r="A103" s="2" t="s">
        <v>471</v>
      </c>
      <c r="B103" s="12">
        <v>2</v>
      </c>
      <c r="C103" s="13">
        <v>1</v>
      </c>
      <c r="D103" s="39">
        <v>1</v>
      </c>
      <c r="E103" s="39">
        <v>0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0.5</v>
      </c>
      <c r="M103" s="39">
        <v>0.5</v>
      </c>
      <c r="N103" s="39">
        <v>0.5</v>
      </c>
      <c r="O103" s="39">
        <v>0.5</v>
      </c>
    </row>
    <row r="104" spans="1:15" x14ac:dyDescent="0.25">
      <c r="A104" s="2" t="s">
        <v>474</v>
      </c>
      <c r="B104" s="12">
        <v>2</v>
      </c>
      <c r="C104" s="13">
        <v>1</v>
      </c>
      <c r="D104" s="39">
        <v>1</v>
      </c>
      <c r="E104" s="39">
        <v>0</v>
      </c>
      <c r="F104" s="39">
        <v>0</v>
      </c>
      <c r="G104" s="39">
        <v>0</v>
      </c>
      <c r="H104" s="39">
        <v>0</v>
      </c>
      <c r="I104" s="39">
        <v>0</v>
      </c>
      <c r="J104" s="39">
        <v>0</v>
      </c>
      <c r="K104" s="39">
        <v>0</v>
      </c>
      <c r="L104" s="39">
        <v>0.5</v>
      </c>
      <c r="M104" s="39">
        <v>0.5</v>
      </c>
      <c r="N104" s="39">
        <v>0.5</v>
      </c>
      <c r="O104" s="39">
        <v>0.5</v>
      </c>
    </row>
    <row r="105" spans="1:15" x14ac:dyDescent="0.25">
      <c r="A105" s="2" t="s">
        <v>476</v>
      </c>
      <c r="B105" s="12">
        <v>1</v>
      </c>
      <c r="C105" s="13">
        <v>1</v>
      </c>
      <c r="D105" s="39">
        <v>1</v>
      </c>
      <c r="E105" s="39">
        <v>0</v>
      </c>
      <c r="F105" s="39">
        <v>0</v>
      </c>
      <c r="G105" s="39">
        <v>0</v>
      </c>
      <c r="H105" s="39">
        <v>0</v>
      </c>
      <c r="I105" s="39">
        <v>0</v>
      </c>
      <c r="J105" s="39">
        <v>0</v>
      </c>
      <c r="K105" s="39">
        <v>0</v>
      </c>
      <c r="L105" s="39">
        <v>1</v>
      </c>
      <c r="M105" s="39">
        <v>0</v>
      </c>
      <c r="N105" s="39">
        <v>1</v>
      </c>
      <c r="O105" s="39">
        <v>0</v>
      </c>
    </row>
    <row r="106" spans="1:15" x14ac:dyDescent="0.25">
      <c r="A106" s="2" t="s">
        <v>470</v>
      </c>
      <c r="B106" s="12">
        <v>2</v>
      </c>
      <c r="C106" s="13">
        <v>0.5</v>
      </c>
      <c r="D106" s="39">
        <v>0.5</v>
      </c>
      <c r="E106" s="39">
        <v>0</v>
      </c>
      <c r="F106" s="39">
        <v>0</v>
      </c>
      <c r="G106" s="39">
        <v>0</v>
      </c>
      <c r="H106" s="39">
        <v>0</v>
      </c>
      <c r="I106" s="39">
        <v>0</v>
      </c>
      <c r="J106" s="39">
        <v>0</v>
      </c>
      <c r="K106" s="39">
        <v>0</v>
      </c>
      <c r="L106" s="39">
        <v>1</v>
      </c>
      <c r="M106" s="39">
        <v>0.5</v>
      </c>
      <c r="N106" s="39">
        <v>0.5</v>
      </c>
      <c r="O106" s="39">
        <v>0</v>
      </c>
    </row>
    <row r="107" spans="1:15" x14ac:dyDescent="0.25">
      <c r="A107" s="2" t="s">
        <v>480</v>
      </c>
      <c r="B107" s="12">
        <v>2</v>
      </c>
      <c r="C107" s="13">
        <v>0.5</v>
      </c>
      <c r="D107" s="39">
        <v>0.5</v>
      </c>
      <c r="E107" s="39">
        <v>0</v>
      </c>
      <c r="F107" s="39">
        <v>0</v>
      </c>
      <c r="G107" s="39">
        <v>0</v>
      </c>
      <c r="H107" s="39">
        <v>0</v>
      </c>
      <c r="I107" s="39">
        <v>0</v>
      </c>
      <c r="J107" s="39">
        <v>0</v>
      </c>
      <c r="K107" s="39">
        <v>0</v>
      </c>
      <c r="L107" s="39">
        <v>0.5</v>
      </c>
      <c r="M107" s="39">
        <v>1</v>
      </c>
      <c r="N107" s="39">
        <v>0</v>
      </c>
      <c r="O107" s="39">
        <v>0.5</v>
      </c>
    </row>
    <row r="108" spans="1:15" x14ac:dyDescent="0.25">
      <c r="A108" s="2" t="s">
        <v>473</v>
      </c>
      <c r="B108" s="12">
        <v>2</v>
      </c>
      <c r="C108" s="13">
        <v>0.5</v>
      </c>
      <c r="D108" s="39">
        <v>0.5</v>
      </c>
      <c r="E108" s="39">
        <v>0</v>
      </c>
      <c r="F108" s="39">
        <v>0</v>
      </c>
      <c r="G108" s="39">
        <v>0</v>
      </c>
      <c r="H108" s="39">
        <v>0</v>
      </c>
      <c r="I108" s="39">
        <v>0</v>
      </c>
      <c r="J108" s="39">
        <v>0</v>
      </c>
      <c r="K108" s="39">
        <v>0</v>
      </c>
      <c r="L108" s="39">
        <v>1</v>
      </c>
      <c r="M108" s="39">
        <v>0.5</v>
      </c>
      <c r="N108" s="39">
        <v>0.5</v>
      </c>
      <c r="O108" s="39">
        <v>0</v>
      </c>
    </row>
    <row r="109" spans="1:15" x14ac:dyDescent="0.25">
      <c r="A109" s="2" t="s">
        <v>477</v>
      </c>
      <c r="B109" s="12">
        <v>2</v>
      </c>
      <c r="C109" s="13">
        <v>0.5</v>
      </c>
      <c r="D109" s="39">
        <v>0.5</v>
      </c>
      <c r="E109" s="39">
        <v>0</v>
      </c>
      <c r="F109" s="39">
        <v>0</v>
      </c>
      <c r="G109" s="39">
        <v>0</v>
      </c>
      <c r="H109" s="39">
        <v>0</v>
      </c>
      <c r="I109" s="39">
        <v>0</v>
      </c>
      <c r="J109" s="39">
        <v>0</v>
      </c>
      <c r="K109" s="39">
        <v>0</v>
      </c>
      <c r="L109" s="39">
        <v>0.5</v>
      </c>
      <c r="M109" s="39">
        <v>1</v>
      </c>
      <c r="N109" s="39">
        <v>0</v>
      </c>
      <c r="O109" s="39">
        <v>0.5</v>
      </c>
    </row>
    <row r="110" spans="1:15" x14ac:dyDescent="0.25">
      <c r="A110" s="2" t="s">
        <v>481</v>
      </c>
      <c r="B110" s="12">
        <v>1</v>
      </c>
      <c r="C110" s="13">
        <v>0</v>
      </c>
      <c r="D110" s="39">
        <v>0</v>
      </c>
      <c r="E110" s="39">
        <v>0</v>
      </c>
      <c r="F110" s="39">
        <v>0</v>
      </c>
      <c r="G110" s="39">
        <v>0</v>
      </c>
      <c r="H110" s="39">
        <v>0</v>
      </c>
      <c r="I110" s="39">
        <v>0</v>
      </c>
      <c r="J110" s="39">
        <v>0</v>
      </c>
      <c r="K110" s="39">
        <v>0</v>
      </c>
      <c r="L110" s="39">
        <v>1</v>
      </c>
      <c r="M110" s="39">
        <v>1</v>
      </c>
      <c r="N110" s="39">
        <v>0</v>
      </c>
      <c r="O110" s="39">
        <v>0</v>
      </c>
    </row>
    <row r="111" spans="1:15" x14ac:dyDescent="0.25">
      <c r="A111" s="2" t="s">
        <v>479</v>
      </c>
      <c r="B111" s="12">
        <v>1</v>
      </c>
      <c r="C111" s="13">
        <v>0</v>
      </c>
      <c r="D111" s="39">
        <v>0</v>
      </c>
      <c r="E111" s="39">
        <v>0</v>
      </c>
      <c r="F111" s="39">
        <v>0</v>
      </c>
      <c r="G111" s="39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1</v>
      </c>
      <c r="M111" s="39">
        <v>1</v>
      </c>
      <c r="N111" s="39">
        <v>0</v>
      </c>
      <c r="O111" s="39">
        <v>0</v>
      </c>
    </row>
    <row r="112" spans="1:15" x14ac:dyDescent="0.25">
      <c r="A112" s="2" t="s">
        <v>469</v>
      </c>
      <c r="B112" s="12">
        <v>1</v>
      </c>
      <c r="C112" s="13">
        <v>0</v>
      </c>
      <c r="D112" s="39">
        <v>0</v>
      </c>
      <c r="E112" s="39">
        <v>0</v>
      </c>
      <c r="F112" s="39">
        <v>0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1</v>
      </c>
      <c r="M112" s="39">
        <v>1</v>
      </c>
      <c r="N112" s="39">
        <v>0</v>
      </c>
      <c r="O112" s="39">
        <v>0</v>
      </c>
    </row>
    <row r="113" spans="1:16" x14ac:dyDescent="0.25">
      <c r="A113" s="2" t="s">
        <v>478</v>
      </c>
      <c r="B113" s="12">
        <v>1</v>
      </c>
      <c r="C113" s="13">
        <v>0</v>
      </c>
      <c r="D113" s="39">
        <v>0</v>
      </c>
      <c r="E113" s="39">
        <v>0</v>
      </c>
      <c r="F113" s="39">
        <v>0</v>
      </c>
      <c r="G113" s="39">
        <v>0</v>
      </c>
      <c r="H113" s="39">
        <v>0</v>
      </c>
      <c r="I113" s="39">
        <v>0</v>
      </c>
      <c r="J113" s="39">
        <v>0</v>
      </c>
      <c r="K113" s="39">
        <v>0</v>
      </c>
      <c r="L113" s="39">
        <v>1</v>
      </c>
      <c r="M113" s="39">
        <v>1</v>
      </c>
      <c r="N113" s="39">
        <v>0</v>
      </c>
      <c r="O113" s="39">
        <v>0</v>
      </c>
    </row>
    <row r="114" spans="1:16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</row>
    <row r="115" spans="1:16" x14ac:dyDescent="0.25">
      <c r="A115" s="14" t="s">
        <v>40</v>
      </c>
      <c r="B115" s="57"/>
      <c r="C115" s="57"/>
      <c r="D115" s="15">
        <v>0.66700000000000004</v>
      </c>
      <c r="E115" s="15">
        <v>0.222</v>
      </c>
      <c r="F115" s="15">
        <v>7.3999999999999996E-2</v>
      </c>
      <c r="G115" s="15">
        <v>0</v>
      </c>
      <c r="H115" s="15">
        <v>0</v>
      </c>
      <c r="I115" s="15">
        <v>0</v>
      </c>
      <c r="J115" s="15">
        <v>0</v>
      </c>
      <c r="K115" s="15">
        <v>0.111</v>
      </c>
      <c r="L115" s="15">
        <v>0.63</v>
      </c>
      <c r="M115" s="15">
        <v>0.59299999999999997</v>
      </c>
      <c r="N115" s="15">
        <v>0.29599999999999999</v>
      </c>
      <c r="O115" s="15">
        <v>0.25900000000000001</v>
      </c>
    </row>
    <row r="116" spans="1:16" x14ac:dyDescent="0.25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</row>
    <row r="117" spans="1:16" ht="15" customHeight="1" x14ac:dyDescent="0.25">
      <c r="A117" s="59" t="s">
        <v>46</v>
      </c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</row>
    <row r="118" spans="1:16" x14ac:dyDescent="0.25">
      <c r="A118" s="56" t="s">
        <v>42</v>
      </c>
      <c r="B118" s="33" t="s">
        <v>2</v>
      </c>
      <c r="C118" s="33" t="s">
        <v>3</v>
      </c>
      <c r="D118" s="33" t="s">
        <v>4</v>
      </c>
      <c r="E118" s="33" t="s">
        <v>5</v>
      </c>
      <c r="F118" s="33" t="s">
        <v>6</v>
      </c>
      <c r="G118" s="33" t="s">
        <v>7</v>
      </c>
      <c r="H118" s="33" t="s">
        <v>8</v>
      </c>
      <c r="I118" s="33" t="s">
        <v>9</v>
      </c>
      <c r="J118" s="33" t="s">
        <v>10</v>
      </c>
      <c r="K118" s="33" t="s">
        <v>11</v>
      </c>
      <c r="L118" s="33" t="s">
        <v>12</v>
      </c>
      <c r="M118" s="33" t="s">
        <v>13</v>
      </c>
      <c r="N118" s="33" t="s">
        <v>14</v>
      </c>
      <c r="O118" s="33" t="s">
        <v>15</v>
      </c>
    </row>
    <row r="119" spans="1:16" x14ac:dyDescent="0.25">
      <c r="A119" s="56"/>
      <c r="B119" s="2" t="s">
        <v>464</v>
      </c>
      <c r="C119" s="12">
        <v>2</v>
      </c>
      <c r="D119" s="13">
        <v>2</v>
      </c>
      <c r="E119" s="39">
        <v>1</v>
      </c>
      <c r="F119" s="39">
        <v>0.5</v>
      </c>
      <c r="G119" s="39">
        <v>0.5</v>
      </c>
      <c r="H119" s="39">
        <v>0</v>
      </c>
      <c r="I119" s="39">
        <v>0</v>
      </c>
      <c r="J119" s="39">
        <v>0</v>
      </c>
      <c r="K119" s="39">
        <v>0</v>
      </c>
      <c r="L119" s="39">
        <v>0</v>
      </c>
      <c r="M119" s="39">
        <v>0.5</v>
      </c>
      <c r="N119" s="39">
        <v>0.5</v>
      </c>
      <c r="O119" s="39">
        <v>0.5</v>
      </c>
      <c r="P119" s="39">
        <v>0.5</v>
      </c>
    </row>
    <row r="120" spans="1:16" x14ac:dyDescent="0.25">
      <c r="A120" s="2" t="s">
        <v>470</v>
      </c>
      <c r="B120" s="12">
        <v>1</v>
      </c>
      <c r="C120" s="13">
        <v>2</v>
      </c>
      <c r="D120" s="39">
        <v>1</v>
      </c>
      <c r="E120" s="39">
        <v>1</v>
      </c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</v>
      </c>
      <c r="L120" s="39">
        <v>0</v>
      </c>
      <c r="M120" s="39">
        <v>1</v>
      </c>
      <c r="N120" s="39">
        <v>0</v>
      </c>
      <c r="O120" s="39">
        <v>1</v>
      </c>
    </row>
    <row r="121" spans="1:16" x14ac:dyDescent="0.25">
      <c r="A121" s="2" t="s">
        <v>472</v>
      </c>
      <c r="B121" s="12">
        <v>1</v>
      </c>
      <c r="C121" s="13">
        <v>2</v>
      </c>
      <c r="D121" s="39">
        <v>1</v>
      </c>
      <c r="E121" s="39">
        <v>1</v>
      </c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1</v>
      </c>
      <c r="L121" s="39">
        <v>0</v>
      </c>
      <c r="M121" s="39">
        <v>0</v>
      </c>
      <c r="N121" s="39">
        <v>0</v>
      </c>
      <c r="O121" s="39">
        <v>0</v>
      </c>
    </row>
    <row r="122" spans="1:16" x14ac:dyDescent="0.25">
      <c r="A122" s="2" t="s">
        <v>476</v>
      </c>
      <c r="B122" s="12">
        <v>2</v>
      </c>
      <c r="C122" s="13">
        <v>2</v>
      </c>
      <c r="D122" s="39">
        <v>1</v>
      </c>
      <c r="E122" s="39">
        <v>1</v>
      </c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1</v>
      </c>
      <c r="L122" s="39">
        <v>0</v>
      </c>
      <c r="M122" s="39">
        <v>0</v>
      </c>
      <c r="N122" s="39">
        <v>0</v>
      </c>
      <c r="O122" s="39">
        <v>0</v>
      </c>
    </row>
    <row r="123" spans="1:16" x14ac:dyDescent="0.25">
      <c r="A123" s="2" t="s">
        <v>465</v>
      </c>
      <c r="B123" s="12">
        <v>2</v>
      </c>
      <c r="C123" s="13">
        <v>1.5</v>
      </c>
      <c r="D123" s="39">
        <v>0.5</v>
      </c>
      <c r="E123" s="39">
        <v>0.5</v>
      </c>
      <c r="F123" s="39">
        <v>0.5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1</v>
      </c>
      <c r="M123" s="39">
        <v>0.5</v>
      </c>
      <c r="N123" s="39">
        <v>0.5</v>
      </c>
      <c r="O123" s="39">
        <v>0</v>
      </c>
    </row>
    <row r="124" spans="1:16" x14ac:dyDescent="0.25">
      <c r="A124" s="2" t="s">
        <v>475</v>
      </c>
      <c r="B124" s="12">
        <v>2</v>
      </c>
      <c r="C124" s="13">
        <v>1</v>
      </c>
      <c r="D124" s="39">
        <v>1</v>
      </c>
      <c r="E124" s="39">
        <v>0</v>
      </c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39">
        <v>1</v>
      </c>
      <c r="M124" s="39">
        <v>0</v>
      </c>
      <c r="N124" s="39">
        <v>1</v>
      </c>
      <c r="O124" s="39">
        <v>0</v>
      </c>
    </row>
    <row r="125" spans="1:16" x14ac:dyDescent="0.25">
      <c r="A125" s="2" t="s">
        <v>471</v>
      </c>
      <c r="B125" s="12">
        <v>1</v>
      </c>
      <c r="C125" s="13">
        <v>1</v>
      </c>
      <c r="D125" s="39">
        <v>1</v>
      </c>
      <c r="E125" s="39">
        <v>0</v>
      </c>
      <c r="F125" s="39">
        <v>0</v>
      </c>
      <c r="G125" s="39">
        <v>0</v>
      </c>
      <c r="H125" s="39">
        <v>0</v>
      </c>
      <c r="I125" s="39">
        <v>0</v>
      </c>
      <c r="J125" s="39">
        <v>0</v>
      </c>
      <c r="K125" s="39">
        <v>0</v>
      </c>
      <c r="L125" s="39">
        <v>0</v>
      </c>
      <c r="M125" s="39">
        <v>1</v>
      </c>
      <c r="N125" s="39">
        <v>0</v>
      </c>
      <c r="O125" s="39">
        <v>1</v>
      </c>
    </row>
    <row r="126" spans="1:16" x14ac:dyDescent="0.25">
      <c r="A126" s="2" t="s">
        <v>467</v>
      </c>
      <c r="B126" s="12">
        <v>1</v>
      </c>
      <c r="C126" s="13">
        <v>1</v>
      </c>
      <c r="D126" s="39">
        <v>1</v>
      </c>
      <c r="E126" s="39">
        <v>0</v>
      </c>
      <c r="F126" s="39">
        <v>0</v>
      </c>
      <c r="G126" s="39">
        <v>0</v>
      </c>
      <c r="H126" s="39">
        <v>0</v>
      </c>
      <c r="I126" s="39">
        <v>0</v>
      </c>
      <c r="J126" s="39">
        <v>0</v>
      </c>
      <c r="K126" s="39">
        <v>0</v>
      </c>
      <c r="L126" s="39">
        <v>0</v>
      </c>
      <c r="M126" s="39">
        <v>1</v>
      </c>
      <c r="N126" s="39">
        <v>0</v>
      </c>
      <c r="O126" s="39">
        <v>1</v>
      </c>
    </row>
    <row r="127" spans="1:16" x14ac:dyDescent="0.25">
      <c r="A127" s="2" t="s">
        <v>480</v>
      </c>
      <c r="B127" s="12">
        <v>1</v>
      </c>
      <c r="C127" s="13">
        <v>1</v>
      </c>
      <c r="D127" s="39">
        <v>1</v>
      </c>
      <c r="E127" s="39">
        <v>0</v>
      </c>
      <c r="F127" s="39">
        <v>0</v>
      </c>
      <c r="G127" s="39">
        <v>0</v>
      </c>
      <c r="H127" s="39">
        <v>0</v>
      </c>
      <c r="I127" s="39">
        <v>0</v>
      </c>
      <c r="J127" s="39">
        <v>0</v>
      </c>
      <c r="K127" s="39">
        <v>0</v>
      </c>
      <c r="L127" s="39">
        <v>0</v>
      </c>
      <c r="M127" s="39">
        <v>1</v>
      </c>
      <c r="N127" s="39">
        <v>0</v>
      </c>
      <c r="O127" s="39">
        <v>1</v>
      </c>
    </row>
    <row r="128" spans="1:16" x14ac:dyDescent="0.25">
      <c r="A128" s="2" t="s">
        <v>466</v>
      </c>
      <c r="B128" s="12">
        <v>1</v>
      </c>
      <c r="C128" s="13">
        <v>1</v>
      </c>
      <c r="D128" s="39">
        <v>1</v>
      </c>
      <c r="E128" s="39">
        <v>0</v>
      </c>
      <c r="F128" s="39">
        <v>0</v>
      </c>
      <c r="G128" s="39">
        <v>0</v>
      </c>
      <c r="H128" s="39">
        <v>0</v>
      </c>
      <c r="I128" s="39">
        <v>0</v>
      </c>
      <c r="J128" s="39">
        <v>0</v>
      </c>
      <c r="K128" s="39">
        <v>0</v>
      </c>
      <c r="L128" s="39">
        <v>0</v>
      </c>
      <c r="M128" s="39">
        <v>1</v>
      </c>
      <c r="N128" s="39">
        <v>0</v>
      </c>
      <c r="O128" s="39">
        <v>1</v>
      </c>
    </row>
    <row r="129" spans="1:16" x14ac:dyDescent="0.25">
      <c r="A129" s="2" t="s">
        <v>481</v>
      </c>
      <c r="B129" s="12">
        <v>2</v>
      </c>
      <c r="C129" s="13">
        <v>0.5</v>
      </c>
      <c r="D129" s="39">
        <v>0.5</v>
      </c>
      <c r="E129" s="39">
        <v>0</v>
      </c>
      <c r="F129" s="39">
        <v>0</v>
      </c>
      <c r="G129" s="39">
        <v>0</v>
      </c>
      <c r="H129" s="39">
        <v>0</v>
      </c>
      <c r="I129" s="39">
        <v>0</v>
      </c>
      <c r="J129" s="39">
        <v>0</v>
      </c>
      <c r="K129" s="39">
        <v>0</v>
      </c>
      <c r="L129" s="39">
        <v>1</v>
      </c>
      <c r="M129" s="39">
        <v>0.5</v>
      </c>
      <c r="N129" s="39">
        <v>0.5</v>
      </c>
      <c r="O129" s="39">
        <v>0</v>
      </c>
    </row>
    <row r="130" spans="1:16" x14ac:dyDescent="0.25">
      <c r="A130" s="2" t="s">
        <v>468</v>
      </c>
      <c r="B130" s="12">
        <v>2</v>
      </c>
      <c r="C130" s="13">
        <v>0.5</v>
      </c>
      <c r="D130" s="39">
        <v>0.5</v>
      </c>
      <c r="E130" s="39">
        <v>0</v>
      </c>
      <c r="F130" s="39">
        <v>0</v>
      </c>
      <c r="G130" s="39">
        <v>0</v>
      </c>
      <c r="H130" s="39">
        <v>0</v>
      </c>
      <c r="I130" s="39">
        <v>0</v>
      </c>
      <c r="J130" s="39">
        <v>0</v>
      </c>
      <c r="K130" s="39">
        <v>0</v>
      </c>
      <c r="L130" s="39">
        <v>0.5</v>
      </c>
      <c r="M130" s="39">
        <v>1</v>
      </c>
      <c r="N130" s="39">
        <v>0</v>
      </c>
      <c r="O130" s="39">
        <v>0.5</v>
      </c>
    </row>
    <row r="131" spans="1:16" x14ac:dyDescent="0.25">
      <c r="A131" s="2" t="s">
        <v>479</v>
      </c>
      <c r="B131" s="12">
        <v>2</v>
      </c>
      <c r="C131" s="13">
        <v>0.5</v>
      </c>
      <c r="D131" s="39">
        <v>0.5</v>
      </c>
      <c r="E131" s="39">
        <v>0</v>
      </c>
      <c r="F131" s="39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1</v>
      </c>
      <c r="M131" s="39">
        <v>0.5</v>
      </c>
      <c r="N131" s="39">
        <v>0.5</v>
      </c>
      <c r="O131" s="39">
        <v>0</v>
      </c>
    </row>
    <row r="132" spans="1:16" x14ac:dyDescent="0.25">
      <c r="A132" s="2" t="s">
        <v>469</v>
      </c>
      <c r="B132" s="12">
        <v>2</v>
      </c>
      <c r="C132" s="13">
        <v>0.5</v>
      </c>
      <c r="D132" s="39">
        <v>0.5</v>
      </c>
      <c r="E132" s="39">
        <v>0</v>
      </c>
      <c r="F132" s="39">
        <v>0</v>
      </c>
      <c r="G132" s="39">
        <v>0</v>
      </c>
      <c r="H132" s="39">
        <v>0</v>
      </c>
      <c r="I132" s="39">
        <v>0</v>
      </c>
      <c r="J132" s="39">
        <v>0</v>
      </c>
      <c r="K132" s="39">
        <v>0</v>
      </c>
      <c r="L132" s="39">
        <v>0.5</v>
      </c>
      <c r="M132" s="39">
        <v>1</v>
      </c>
      <c r="N132" s="39">
        <v>0</v>
      </c>
      <c r="O132" s="39">
        <v>0.5</v>
      </c>
    </row>
    <row r="133" spans="1:16" x14ac:dyDescent="0.25">
      <c r="A133" s="2" t="s">
        <v>478</v>
      </c>
      <c r="B133" s="12">
        <v>2</v>
      </c>
      <c r="C133" s="13">
        <v>0.5</v>
      </c>
      <c r="D133" s="39">
        <v>0.5</v>
      </c>
      <c r="E133" s="39">
        <v>0</v>
      </c>
      <c r="F133" s="39">
        <v>0</v>
      </c>
      <c r="G133" s="39">
        <v>0</v>
      </c>
      <c r="H133" s="39">
        <v>0</v>
      </c>
      <c r="I133" s="39">
        <v>0</v>
      </c>
      <c r="J133" s="39">
        <v>0</v>
      </c>
      <c r="K133" s="39">
        <v>0</v>
      </c>
      <c r="L133" s="39">
        <v>1</v>
      </c>
      <c r="M133" s="39">
        <v>0.5</v>
      </c>
      <c r="N133" s="39">
        <v>0.5</v>
      </c>
      <c r="O133" s="39">
        <v>0</v>
      </c>
    </row>
    <row r="134" spans="1:16" x14ac:dyDescent="0.25">
      <c r="A134" s="2" t="s">
        <v>473</v>
      </c>
      <c r="B134" s="12">
        <v>1</v>
      </c>
      <c r="C134" s="13">
        <v>0</v>
      </c>
      <c r="D134" s="39">
        <v>0</v>
      </c>
      <c r="E134" s="39">
        <v>0</v>
      </c>
      <c r="F134" s="39">
        <v>0</v>
      </c>
      <c r="G134" s="39">
        <v>0</v>
      </c>
      <c r="H134" s="39">
        <v>0</v>
      </c>
      <c r="I134" s="39">
        <v>0</v>
      </c>
      <c r="J134" s="39">
        <v>0</v>
      </c>
      <c r="K134" s="39">
        <v>0</v>
      </c>
      <c r="L134" s="39">
        <v>1</v>
      </c>
      <c r="M134" s="39">
        <v>1</v>
      </c>
      <c r="N134" s="39">
        <v>0</v>
      </c>
      <c r="O134" s="39">
        <v>0</v>
      </c>
    </row>
    <row r="135" spans="1:16" x14ac:dyDescent="0.25">
      <c r="A135" s="2" t="s">
        <v>477</v>
      </c>
      <c r="B135" s="12">
        <v>1</v>
      </c>
      <c r="C135" s="13">
        <v>0</v>
      </c>
      <c r="D135" s="39">
        <v>0</v>
      </c>
      <c r="E135" s="39">
        <v>0</v>
      </c>
      <c r="F135" s="39">
        <v>0</v>
      </c>
      <c r="G135" s="39">
        <v>0</v>
      </c>
      <c r="H135" s="39">
        <v>0</v>
      </c>
      <c r="I135" s="39">
        <v>0</v>
      </c>
      <c r="J135" s="39">
        <v>0</v>
      </c>
      <c r="K135" s="39">
        <v>0</v>
      </c>
      <c r="L135" s="39">
        <v>1</v>
      </c>
      <c r="M135" s="39">
        <v>1</v>
      </c>
      <c r="N135" s="39">
        <v>0</v>
      </c>
      <c r="O135" s="39">
        <v>0</v>
      </c>
    </row>
    <row r="136" spans="1:16" x14ac:dyDescent="0.25">
      <c r="A136" s="2" t="s">
        <v>474</v>
      </c>
      <c r="B136" s="12">
        <v>1</v>
      </c>
      <c r="C136" s="13">
        <v>0</v>
      </c>
      <c r="D136" s="39">
        <v>0</v>
      </c>
      <c r="E136" s="39">
        <v>0</v>
      </c>
      <c r="F136" s="39">
        <v>0</v>
      </c>
      <c r="G136" s="39">
        <v>0</v>
      </c>
      <c r="H136" s="39">
        <v>0</v>
      </c>
      <c r="I136" s="39">
        <v>0</v>
      </c>
      <c r="J136" s="39">
        <v>0</v>
      </c>
      <c r="K136" s="39">
        <v>0</v>
      </c>
      <c r="L136" s="39">
        <v>1</v>
      </c>
      <c r="M136" s="39">
        <v>1</v>
      </c>
      <c r="N136" s="39">
        <v>0</v>
      </c>
      <c r="O136" s="39">
        <v>0</v>
      </c>
    </row>
    <row r="137" spans="1:16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</row>
    <row r="138" spans="1:16" x14ac:dyDescent="0.25">
      <c r="A138" s="14" t="s">
        <v>40</v>
      </c>
      <c r="B138" s="57"/>
      <c r="C138" s="57"/>
      <c r="D138" s="15">
        <v>0.66700000000000004</v>
      </c>
      <c r="E138" s="15">
        <v>0.222</v>
      </c>
      <c r="F138" s="15">
        <v>7.3999999999999996E-2</v>
      </c>
      <c r="G138" s="15">
        <v>0</v>
      </c>
      <c r="H138" s="15">
        <v>0</v>
      </c>
      <c r="I138" s="15">
        <v>0</v>
      </c>
      <c r="J138" s="15">
        <v>0</v>
      </c>
      <c r="K138" s="15">
        <v>0.111</v>
      </c>
      <c r="L138" s="15">
        <v>0.59299999999999997</v>
      </c>
      <c r="M138" s="15">
        <v>0.63</v>
      </c>
      <c r="N138" s="15">
        <v>0.25900000000000001</v>
      </c>
      <c r="O138" s="15">
        <v>0.29599999999999999</v>
      </c>
    </row>
    <row r="139" spans="1:16" x14ac:dyDescent="0.2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</row>
    <row r="140" spans="1:16" ht="15" customHeight="1" x14ac:dyDescent="0.25">
      <c r="A140" s="61" t="s">
        <v>47</v>
      </c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</row>
    <row r="141" spans="1:16" ht="15" customHeight="1" x14ac:dyDescent="0.25">
      <c r="A141" s="62" t="s">
        <v>516</v>
      </c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</row>
  </sheetData>
  <mergeCells count="33">
    <mergeCell ref="A139:P139"/>
    <mergeCell ref="A140:P140"/>
    <mergeCell ref="A141:P141"/>
    <mergeCell ref="A93:P93"/>
    <mergeCell ref="A94:P94"/>
    <mergeCell ref="A116:P116"/>
    <mergeCell ref="A117:P117"/>
    <mergeCell ref="A137:M137"/>
    <mergeCell ref="B138:C138"/>
    <mergeCell ref="A1:P1"/>
    <mergeCell ref="A2:P2"/>
    <mergeCell ref="A66:P66"/>
    <mergeCell ref="A67:P67"/>
    <mergeCell ref="A68:P68"/>
    <mergeCell ref="A45:A46"/>
    <mergeCell ref="A64:M64"/>
    <mergeCell ref="B65:C65"/>
    <mergeCell ref="A3:A4"/>
    <mergeCell ref="A22:M22"/>
    <mergeCell ref="B23:C23"/>
    <mergeCell ref="A24:A25"/>
    <mergeCell ref="A43:M43"/>
    <mergeCell ref="B44:C44"/>
    <mergeCell ref="A69:P69"/>
    <mergeCell ref="A95:A96"/>
    <mergeCell ref="A114:M114"/>
    <mergeCell ref="B115:C115"/>
    <mergeCell ref="A118:A119"/>
    <mergeCell ref="A72:A73"/>
    <mergeCell ref="A91:M91"/>
    <mergeCell ref="B92:C92"/>
    <mergeCell ref="A70:P70"/>
    <mergeCell ref="A71:P71"/>
  </mergeCells>
  <conditionalFormatting sqref="R4:U4">
    <cfRule type="notContainsText" dxfId="11" priority="12" operator="notContains" text="no">
      <formula>ISERROR(SEARCH("no",R4))</formula>
    </cfRule>
  </conditionalFormatting>
  <conditionalFormatting sqref="R4:U4">
    <cfRule type="containsText" dxfId="10" priority="11" operator="containsText" text="no">
      <formula>NOT(ISERROR(SEARCH("no",R4)))</formula>
    </cfRule>
  </conditionalFormatting>
  <conditionalFormatting sqref="R25:U25">
    <cfRule type="notContainsText" dxfId="9" priority="10" operator="notContains" text="no">
      <formula>ISERROR(SEARCH("no",R25))</formula>
    </cfRule>
  </conditionalFormatting>
  <conditionalFormatting sqref="R25:U25">
    <cfRule type="containsText" dxfId="8" priority="9" operator="containsText" text="no">
      <formula>NOT(ISERROR(SEARCH("no",R25)))</formula>
    </cfRule>
  </conditionalFormatting>
  <conditionalFormatting sqref="R46:U46">
    <cfRule type="notContainsText" dxfId="7" priority="8" operator="notContains" text="no">
      <formula>ISERROR(SEARCH("no",R46))</formula>
    </cfRule>
  </conditionalFormatting>
  <conditionalFormatting sqref="R46:U46">
    <cfRule type="containsText" dxfId="6" priority="7" operator="containsText" text="no">
      <formula>NOT(ISERROR(SEARCH("no",R46)))</formula>
    </cfRule>
  </conditionalFormatting>
  <conditionalFormatting sqref="R5:U21">
    <cfRule type="containsText" dxfId="5" priority="5" operator="containsText" text="no">
      <formula>NOT(ISERROR(SEARCH("no",R5)))</formula>
    </cfRule>
    <cfRule type="notContainsText" dxfId="4" priority="6" operator="notContains" text="no">
      <formula>ISERROR(SEARCH("no",R5))</formula>
    </cfRule>
  </conditionalFormatting>
  <conditionalFormatting sqref="R47:U63">
    <cfRule type="containsText" dxfId="3" priority="1" operator="containsText" text="no">
      <formula>NOT(ISERROR(SEARCH("no",R47)))</formula>
    </cfRule>
    <cfRule type="notContainsText" dxfId="2" priority="2" operator="notContains" text="no">
      <formula>ISERROR(SEARCH("no",R47))</formula>
    </cfRule>
  </conditionalFormatting>
  <conditionalFormatting sqref="R26:U42">
    <cfRule type="containsText" dxfId="1" priority="3" operator="containsText" text="no">
      <formula>NOT(ISERROR(SEARCH("no",R26)))</formula>
    </cfRule>
    <cfRule type="notContainsText" dxfId="0" priority="4" operator="notContains" text="no">
      <formula>ISERROR(SEARCH("no",R26))</formula>
    </cfRule>
  </conditionalFormatting>
  <hyperlinks>
    <hyperlink ref="B4" r:id="rId1" display="https://www.soccerstats.com/team.asp?league=turkey&amp;stats=4-gaziantep-fk" xr:uid="{49717615-6335-4998-8D12-BFEF9E938B5B}"/>
    <hyperlink ref="A5" r:id="rId2" display="https://www.soccerstats.com/team.asp?league=turkey&amp;stats=12-alanyaspor" xr:uid="{84DB2B8A-6EC3-4D67-96B8-316CABB7CC52}"/>
    <hyperlink ref="A6" r:id="rId3" display="https://www.soccerstats.com/team.asp?league=turkey&amp;stats=17-yeni-malatyaspo" xr:uid="{0BE4B5A7-EA64-4BF4-A898-F35339CEDB1C}"/>
    <hyperlink ref="A7" r:id="rId4" display="https://www.soccerstats.com/team.asp?league=turkey&amp;stats=3-fenerbahce" xr:uid="{F07A30B7-E404-4560-B0B7-F6403678DAD6}"/>
    <hyperlink ref="A8" r:id="rId5" display="https://www.soccerstats.com/team.asp?league=turkey&amp;stats=18-basaksehir" xr:uid="{FFF6257D-9E12-4432-9636-85D91581C3BA}"/>
    <hyperlink ref="A9" r:id="rId6" display="https://www.soccerstats.com/team.asp?league=turkey&amp;stats=2-galatasaray" xr:uid="{861EA820-D0C2-4ACD-8EE8-6D30F0C921B7}"/>
    <hyperlink ref="A10" r:id="rId7" display="https://www.soccerstats.com/team.asp?league=turkey&amp;stats=5-genclerbirligi" xr:uid="{60F92267-A628-4761-B2DF-D7FD59C3868F}"/>
    <hyperlink ref="A11" r:id="rId8" display="https://www.soccerstats.com/team.asp?league=turkey&amp;stats=16-besiktas" xr:uid="{F56DE09B-3661-4EDB-8A30-72BD880C8AE6}"/>
    <hyperlink ref="A12" r:id="rId9" display="https://www.soccerstats.com/team.asp?league=turkey&amp;stats=9-kasimpasa" xr:uid="{09F8A1AF-9F6D-4BE7-B089-F073F2D99134}"/>
    <hyperlink ref="A13" r:id="rId10" display="https://www.soccerstats.com/team.asp?league=turkey&amp;stats=11-kayserispor" xr:uid="{55B44D6E-F886-462D-A5F6-25E4323F8285}"/>
    <hyperlink ref="A14" r:id="rId11" display="https://www.soccerstats.com/team.asp?league=turkey&amp;stats=15-sivasspor" xr:uid="{D3777683-6EC3-45D6-982C-70E4718E455E}"/>
    <hyperlink ref="A15" r:id="rId12" display="https://www.soccerstats.com/team.asp?league=turkey&amp;stats=8-antalyaspor" xr:uid="{0DFF1E61-FCBF-426E-96CD-D510FB3956B4}"/>
    <hyperlink ref="A16" r:id="rId13" display="https://www.soccerstats.com/team.asp?league=turkey&amp;stats=10-trabzonspor" xr:uid="{FD2953F4-FF74-4012-939D-2115DCC8EE3D}"/>
    <hyperlink ref="A17" r:id="rId14" display="https://www.soccerstats.com/team.asp?league=turkey&amp;stats=13-konyaspor" xr:uid="{48B81FD5-7474-4171-A915-8C76E40DD62C}"/>
    <hyperlink ref="A18" r:id="rId15" display="https://www.soccerstats.com/team.asp?league=turkey&amp;stats=6-rizespor" xr:uid="{3E3DEFC9-BB38-4B7F-A8F9-0AB4767B7CEE}"/>
    <hyperlink ref="A19" r:id="rId16" display="https://www.soccerstats.com/team.asp?league=turkey&amp;stats=1-denizlispor" xr:uid="{14958E3D-0814-4718-9D6C-BF6F501E3E4C}"/>
    <hyperlink ref="A20" r:id="rId17" display="https://www.soccerstats.com/team.asp?league=turkey&amp;stats=7-goztepe" xr:uid="{BE8593A7-59BA-40C6-A956-AF7AEED05B66}"/>
    <hyperlink ref="A21" r:id="rId18" display="https://www.soccerstats.com/team.asp?league=turkey&amp;stats=14-ankaragucu" xr:uid="{6922C559-E193-4B36-A93A-77CEDB086F20}"/>
    <hyperlink ref="B25" r:id="rId19" display="https://www.soccerstats.com/team.asp?league=turkey&amp;stats=12-alanyaspor" xr:uid="{EE1DBD6D-9D82-4639-B1F5-CB335075CE8E}"/>
    <hyperlink ref="A26" r:id="rId20" display="https://www.soccerstats.com/team.asp?league=turkey&amp;stats=4-gaziantep-fk" xr:uid="{BE8A9336-DA96-4716-A9BC-E50F9EAB559E}"/>
    <hyperlink ref="A27" r:id="rId21" display="https://www.soccerstats.com/team.asp?league=turkey&amp;stats=17-yeni-malatyaspo" xr:uid="{9CE79890-540F-4457-BEA5-D2B962A1B595}"/>
    <hyperlink ref="A28" r:id="rId22" display="https://www.soccerstats.com/team.asp?league=turkey&amp;stats=3-fenerbahce" xr:uid="{E992D8D8-2D8D-4A82-BBFB-324D1FD19600}"/>
    <hyperlink ref="A29" r:id="rId23" display="https://www.soccerstats.com/team.asp?league=turkey&amp;stats=18-basaksehir" xr:uid="{6D4CAD4A-AF17-45A8-8DC8-3DBB87293F81}"/>
    <hyperlink ref="A30" r:id="rId24" display="https://www.soccerstats.com/team.asp?league=turkey&amp;stats=11-kayserispor" xr:uid="{8C4827DB-DF5C-41F6-AECB-3652B2F22244}"/>
    <hyperlink ref="A31" r:id="rId25" display="https://www.soccerstats.com/team.asp?league=turkey&amp;stats=6-rizespor" xr:uid="{9E5B9F6D-68D7-4452-8F62-E0127BEA7D68}"/>
    <hyperlink ref="A32" r:id="rId26" display="https://www.soccerstats.com/team.asp?league=turkey&amp;stats=10-trabzonspor" xr:uid="{8AA0E48C-3677-4308-AE8D-803115FA465B}"/>
    <hyperlink ref="A33" r:id="rId27" display="https://www.soccerstats.com/team.asp?league=turkey&amp;stats=16-besiktas" xr:uid="{D28F2264-0CC8-4CF2-8004-DF427785FF5B}"/>
    <hyperlink ref="A34" r:id="rId28" display="https://www.soccerstats.com/team.asp?league=turkey&amp;stats=15-sivasspor" xr:uid="{3D592F98-B889-442C-81DB-B862E7A48996}"/>
    <hyperlink ref="A35" r:id="rId29" display="https://www.soccerstats.com/team.asp?league=turkey&amp;stats=14-ankaragucu" xr:uid="{459FE8AE-3BB7-4CC6-B931-FB22422BDE33}"/>
    <hyperlink ref="A36" r:id="rId30" display="https://www.soccerstats.com/team.asp?league=turkey&amp;stats=8-antalyaspor" xr:uid="{2F05D644-2E60-462F-8D13-B7CB3FD781FD}"/>
    <hyperlink ref="A37" r:id="rId31" display="https://www.soccerstats.com/team.asp?league=turkey&amp;stats=1-denizlispor" xr:uid="{93004B2B-3933-4E60-9A1C-D2342B353B67}"/>
    <hyperlink ref="A38" r:id="rId32" display="https://www.soccerstats.com/team.asp?league=turkey&amp;stats=2-galatasaray" xr:uid="{17FF534D-5AE3-4D3B-8DA0-B0B7391D7FBA}"/>
    <hyperlink ref="A39" r:id="rId33" display="https://www.soccerstats.com/team.asp?league=turkey&amp;stats=5-genclerbirligi" xr:uid="{B3C5E444-FCBE-4452-B638-5B87540906FA}"/>
    <hyperlink ref="A40" r:id="rId34" display="https://www.soccerstats.com/team.asp?league=turkey&amp;stats=13-konyaspor" xr:uid="{6F422579-162D-4DAA-86BB-69D23CC05DA8}"/>
    <hyperlink ref="A41" r:id="rId35" display="https://www.soccerstats.com/team.asp?league=turkey&amp;stats=9-kasimpasa" xr:uid="{69F31FAD-F770-4640-9956-2CDB6DB81409}"/>
    <hyperlink ref="A42" r:id="rId36" display="https://www.soccerstats.com/team.asp?league=turkey&amp;stats=7-goztepe" xr:uid="{E5AB1993-BFB1-418C-888C-2795ECDB4FB3}"/>
    <hyperlink ref="B46" r:id="rId37" display="https://www.soccerstats.com/team.asp?league=turkey&amp;stats=5-genclerbirligi" xr:uid="{98D7054A-CF53-4F8F-B4EF-CD1A0C174E4B}"/>
    <hyperlink ref="A47" r:id="rId38" display="https://www.soccerstats.com/team.asp?league=turkey&amp;stats=9-kasimpasa" xr:uid="{7D04A284-D110-4403-98BB-8880E2898DFE}"/>
    <hyperlink ref="A48" r:id="rId39" display="https://www.soccerstats.com/team.asp?league=turkey&amp;stats=2-galatasaray" xr:uid="{E994A3C2-4DD0-4672-B8AA-27161739FE9F}"/>
    <hyperlink ref="A49" r:id="rId40" display="https://www.soccerstats.com/team.asp?league=turkey&amp;stats=4-gaziantep-fk" xr:uid="{0FF1FCC8-3C5D-4D3D-8E61-9468CEDCC9A4}"/>
    <hyperlink ref="A50" r:id="rId41" display="https://www.soccerstats.com/team.asp?league=turkey&amp;stats=12-alanyaspor" xr:uid="{C590424E-BD95-464C-91B5-DCE3E869FF54}"/>
    <hyperlink ref="A51" r:id="rId42" display="https://www.soccerstats.com/team.asp?league=turkey&amp;stats=18-basaksehir" xr:uid="{156FA62E-C0F8-4D33-B8C7-5959D1F2D821}"/>
    <hyperlink ref="A52" r:id="rId43" display="https://www.soccerstats.com/team.asp?league=turkey&amp;stats=16-besiktas" xr:uid="{63373669-3058-4032-9B66-0E2E8410D228}"/>
    <hyperlink ref="A53" r:id="rId44" display="https://www.soccerstats.com/team.asp?league=turkey&amp;stats=3-fenerbahce" xr:uid="{6F320345-924D-4585-9D3C-D2A3287D2A7C}"/>
    <hyperlink ref="A54" r:id="rId45" display="https://www.soccerstats.com/team.asp?league=turkey&amp;stats=7-goztepe" xr:uid="{1156BF25-D67D-4652-82B5-3DD09EA29345}"/>
    <hyperlink ref="A55" r:id="rId46" display="https://www.soccerstats.com/team.asp?league=turkey&amp;stats=15-sivasspor" xr:uid="{1B78870C-7FB0-4958-A10C-D52B6BED808F}"/>
    <hyperlink ref="A56" r:id="rId47" display="https://www.soccerstats.com/team.asp?league=turkey&amp;stats=17-yeni-malatyaspo" xr:uid="{5712DE3B-839B-4D11-82C0-92EEEBADB520}"/>
    <hyperlink ref="A57" r:id="rId48" display="https://www.soccerstats.com/team.asp?league=turkey&amp;stats=8-antalyaspor" xr:uid="{BB38977E-8D31-4E3E-87BD-3741FB965CB0}"/>
    <hyperlink ref="A58" r:id="rId49" display="https://www.soccerstats.com/team.asp?league=turkey&amp;stats=11-kayserispor" xr:uid="{21E0F990-1B0F-48E4-B0A6-BDBC06802C9E}"/>
    <hyperlink ref="A59" r:id="rId50" display="https://www.soccerstats.com/team.asp?league=turkey&amp;stats=13-konyaspor" xr:uid="{062FF72F-BA47-4149-B1B7-F0795191EB2F}"/>
    <hyperlink ref="A60" r:id="rId51" display="https://www.soccerstats.com/team.asp?league=turkey&amp;stats=10-trabzonspor" xr:uid="{06ACC9B3-ACA6-4BB9-BAD0-CD322872ECC8}"/>
    <hyperlink ref="A61" r:id="rId52" display="https://www.soccerstats.com/team.asp?league=turkey&amp;stats=6-rizespor" xr:uid="{F09E75D3-057B-443B-ABF2-5820F24548AC}"/>
    <hyperlink ref="A62" r:id="rId53" display="https://www.soccerstats.com/team.asp?league=turkey&amp;stats=1-denizlispor" xr:uid="{081AA7D7-6050-4E5E-BD51-EE969FA42E77}"/>
    <hyperlink ref="A63" r:id="rId54" display="https://www.soccerstats.com/team.asp?league=turkey&amp;stats=14-ankaragucu" xr:uid="{A24E4F4D-B2AC-4604-BDC9-94A466F37E8A}"/>
    <hyperlink ref="B73" r:id="rId55" display="https://www.soccerstats.com/team.asp?league=turkey&amp;stats=3-fenerbahce" xr:uid="{8BE4D406-0C8F-4E5E-9584-3A6EB4F345F8}"/>
    <hyperlink ref="A74" r:id="rId56" display="https://www.soccerstats.com/team.asp?league=turkey&amp;stats=4-gaziantep-fk" xr:uid="{65B660AC-65AF-4CCE-9721-B62E953A22BC}"/>
    <hyperlink ref="A75" r:id="rId57" display="https://www.soccerstats.com/team.asp?league=turkey&amp;stats=12-alanyaspor" xr:uid="{33EA3431-1929-4D41-8DA3-704D0758DE06}"/>
    <hyperlink ref="A76" r:id="rId58" display="https://www.soccerstats.com/team.asp?league=turkey&amp;stats=9-kasimpasa" xr:uid="{DD3B62BE-C67C-4E05-A8CC-54620478A105}"/>
    <hyperlink ref="A77" r:id="rId59" display="https://www.soccerstats.com/team.asp?league=turkey&amp;stats=10-trabzonspor" xr:uid="{FA0A63EC-D723-41C2-ACE0-D3DFFB3894F2}"/>
    <hyperlink ref="A78" r:id="rId60" display="https://www.soccerstats.com/team.asp?league=turkey&amp;stats=17-yeni-malatyaspo" xr:uid="{9BF3A5A2-0129-40B2-8AB0-A9FC61B31744}"/>
    <hyperlink ref="A79" r:id="rId61" display="https://www.soccerstats.com/team.asp?league=turkey&amp;stats=8-antalyaspor" xr:uid="{EE4A1CB8-118B-4FA1-AF42-EEFCCA4C7524}"/>
    <hyperlink ref="A80" r:id="rId62" display="https://www.soccerstats.com/team.asp?league=turkey&amp;stats=16-besiktas" xr:uid="{CD0C797D-B4D9-4A21-9745-12439A7CEC0D}"/>
    <hyperlink ref="A81" r:id="rId63" display="https://www.soccerstats.com/team.asp?league=turkey&amp;stats=5-genclerbirligi" xr:uid="{06E1B705-8271-4A0D-8F88-C6C118006D5C}"/>
    <hyperlink ref="A82" r:id="rId64" display="https://www.soccerstats.com/team.asp?league=turkey&amp;stats=18-basaksehir" xr:uid="{D0C4AF20-F2E8-4CA4-9453-25B8B0E8CAE2}"/>
    <hyperlink ref="A83" r:id="rId65" display="https://www.soccerstats.com/team.asp?league=turkey&amp;stats=7-goztepe" xr:uid="{AB5B62EC-7326-47E7-8126-86A84992F4D0}"/>
    <hyperlink ref="A84" r:id="rId66" display="https://www.soccerstats.com/team.asp?league=turkey&amp;stats=15-sivasspor" xr:uid="{C93FFC87-07BD-4A0D-AFDB-F2E7B42FB105}"/>
    <hyperlink ref="A85" r:id="rId67" display="https://www.soccerstats.com/team.asp?league=turkey&amp;stats=14-ankaragucu" xr:uid="{0F426522-3874-40E7-AAD1-00016C21FADD}"/>
    <hyperlink ref="A86" r:id="rId68" display="https://www.soccerstats.com/team.asp?league=turkey&amp;stats=1-denizlispor" xr:uid="{594E72C4-AB84-4460-BA4E-803D35CDC49A}"/>
    <hyperlink ref="A87" r:id="rId69" display="https://www.soccerstats.com/team.asp?league=turkey&amp;stats=2-galatasaray" xr:uid="{DBF3A7A9-0D98-40B2-9DCB-E56F0C267652}"/>
    <hyperlink ref="A88" r:id="rId70" display="https://www.soccerstats.com/team.asp?league=turkey&amp;stats=11-kayserispor" xr:uid="{4C7CB196-2137-45C4-98A7-E4DC993F056E}"/>
    <hyperlink ref="A89" r:id="rId71" display="https://www.soccerstats.com/team.asp?league=turkey&amp;stats=13-konyaspor" xr:uid="{E44ED1AE-AA78-4878-920A-843476A9D866}"/>
    <hyperlink ref="A90" r:id="rId72" display="https://www.soccerstats.com/team.asp?league=turkey&amp;stats=6-rizespor" xr:uid="{B3034B81-52C2-4A87-A2FE-9E4457CB1286}"/>
    <hyperlink ref="B96" r:id="rId73" display="https://www.soccerstats.com/team.asp?league=turkey&amp;stats=3-fenerbahce" xr:uid="{F2A8B4E5-6863-46B9-818D-A40D5EB8DE88}"/>
    <hyperlink ref="A97" r:id="rId74" display="https://www.soccerstats.com/team.asp?league=turkey&amp;stats=12-alanyaspor" xr:uid="{F946C889-B0EC-48B8-AD81-25CB11BD9BFE}"/>
    <hyperlink ref="A98" r:id="rId75" display="https://www.soccerstats.com/team.asp?league=turkey&amp;stats=4-gaziantep-fk" xr:uid="{14DDF164-46B9-4ED8-AD6C-B0EFF4F13C88}"/>
    <hyperlink ref="A99" r:id="rId76" display="https://www.soccerstats.com/team.asp?league=turkey&amp;stats=9-kasimpasa" xr:uid="{D20735D4-AC45-4B24-B543-C337A394D499}"/>
    <hyperlink ref="A100" r:id="rId77" display="https://www.soccerstats.com/team.asp?league=turkey&amp;stats=17-yeni-malatyaspo" xr:uid="{DF292EFA-9E36-4598-85A5-971AECB8FAF1}"/>
    <hyperlink ref="A101" r:id="rId78" display="https://www.soccerstats.com/team.asp?league=turkey&amp;stats=8-antalyaspor" xr:uid="{BE8DE4F5-5F0A-46DF-9C1F-1EE7ED5A4FE2}"/>
    <hyperlink ref="A102" r:id="rId79" display="https://www.soccerstats.com/team.asp?league=turkey&amp;stats=18-basaksehir" xr:uid="{4FA310BC-1C5D-40E3-9557-D4E27833D340}"/>
    <hyperlink ref="A103" r:id="rId80" display="https://www.soccerstats.com/team.asp?league=turkey&amp;stats=16-besiktas" xr:uid="{11EDD691-459C-4349-8FA7-AB4E805A3C44}"/>
    <hyperlink ref="A104" r:id="rId81" display="https://www.soccerstats.com/team.asp?league=turkey&amp;stats=15-sivasspor" xr:uid="{65B5F24C-5AD1-4DA7-A203-A5DF6E3BBBAA}"/>
    <hyperlink ref="A105" r:id="rId82" display="https://www.soccerstats.com/team.asp?league=turkey&amp;stats=10-trabzonspor" xr:uid="{197BEE97-A133-45DB-AAED-4C6166492A60}"/>
    <hyperlink ref="A106" r:id="rId83" display="https://www.soccerstats.com/team.asp?league=turkey&amp;stats=5-genclerbirligi" xr:uid="{47846603-D8D9-4353-9936-77B713BF8AB0}"/>
    <hyperlink ref="A107" r:id="rId84" display="https://www.soccerstats.com/team.asp?league=turkey&amp;stats=7-goztepe" xr:uid="{935823AF-0D94-4763-AE67-35C5A790AD4F}"/>
    <hyperlink ref="A108" r:id="rId85" display="https://www.soccerstats.com/team.asp?league=turkey&amp;stats=11-kayserispor" xr:uid="{7198F431-1B00-43FB-A94A-23347E90042B}"/>
    <hyperlink ref="A109" r:id="rId86" display="https://www.soccerstats.com/team.asp?league=turkey&amp;stats=13-konyaspor" xr:uid="{40579683-9FBF-4BEA-AD0F-0DEDA6230C70}"/>
    <hyperlink ref="A110" r:id="rId87" display="https://www.soccerstats.com/team.asp?league=turkey&amp;stats=14-ankaragucu" xr:uid="{7B65554F-FA6D-48D0-BA2E-A5FABFDFE7FA}"/>
    <hyperlink ref="A111" r:id="rId88" display="https://www.soccerstats.com/team.asp?league=turkey&amp;stats=1-denizlispor" xr:uid="{2CD0A317-A32C-4BA1-94EA-EE01F255E552}"/>
    <hyperlink ref="A112" r:id="rId89" display="https://www.soccerstats.com/team.asp?league=turkey&amp;stats=2-galatasaray" xr:uid="{22DFA07F-EE2C-4045-B018-313190282FA5}"/>
    <hyperlink ref="A113" r:id="rId90" display="https://www.soccerstats.com/team.asp?league=turkey&amp;stats=6-rizespor" xr:uid="{E79DD636-EBF2-41AA-AEF9-7F0F51D7051B}"/>
    <hyperlink ref="B119" r:id="rId91" display="https://www.soccerstats.com/team.asp?league=turkey&amp;stats=4-gaziantep-fk" xr:uid="{CA38CF6D-B7B5-4C39-9BFC-67D2D318549E}"/>
    <hyperlink ref="A120" r:id="rId92" display="https://www.soccerstats.com/team.asp?league=turkey&amp;stats=5-genclerbirligi" xr:uid="{01094BF5-165B-4ECF-BAF4-5D0D32AB1B23}"/>
    <hyperlink ref="A121" r:id="rId93" display="https://www.soccerstats.com/team.asp?league=turkey&amp;stats=9-kasimpasa" xr:uid="{A0C3F4F9-05DD-459B-846B-850E670033A8}"/>
    <hyperlink ref="A122" r:id="rId94" display="https://www.soccerstats.com/team.asp?league=turkey&amp;stats=10-trabzonspor" xr:uid="{869BB77A-564B-408E-B304-560D2933376D}"/>
    <hyperlink ref="A123" r:id="rId95" display="https://www.soccerstats.com/team.asp?league=turkey&amp;stats=12-alanyaspor" xr:uid="{726D4824-77B7-4BE4-A7E6-F4191B35E828}"/>
    <hyperlink ref="A124" r:id="rId96" display="https://www.soccerstats.com/team.asp?league=turkey&amp;stats=8-antalyaspor" xr:uid="{59EB8A17-CE08-4733-83BF-F44677457932}"/>
    <hyperlink ref="A125" r:id="rId97" display="https://www.soccerstats.com/team.asp?league=turkey&amp;stats=16-besiktas" xr:uid="{4BD4E81F-84B5-48F7-BFE2-35FE8911C526}"/>
    <hyperlink ref="A126" r:id="rId98" display="https://www.soccerstats.com/team.asp?league=turkey&amp;stats=3-fenerbahce" xr:uid="{9A660836-F61B-426D-8CF6-4DEA54D68613}"/>
    <hyperlink ref="A127" r:id="rId99" display="https://www.soccerstats.com/team.asp?league=turkey&amp;stats=7-goztepe" xr:uid="{F911B5E3-A464-46BD-B8F9-D5217D5BCB23}"/>
    <hyperlink ref="A128" r:id="rId100" display="https://www.soccerstats.com/team.asp?league=turkey&amp;stats=17-yeni-malatyaspo" xr:uid="{C47F2318-5F7F-469A-BD5E-91CD7F193369}"/>
    <hyperlink ref="A129" r:id="rId101" display="https://www.soccerstats.com/team.asp?league=turkey&amp;stats=14-ankaragucu" xr:uid="{39E97835-57FA-4D54-A929-EB67A10CF896}"/>
    <hyperlink ref="A130" r:id="rId102" display="https://www.soccerstats.com/team.asp?league=turkey&amp;stats=18-basaksehir" xr:uid="{D767688F-FA77-4146-8CF2-EC82B58DAFED}"/>
    <hyperlink ref="A131" r:id="rId103" display="https://www.soccerstats.com/team.asp?league=turkey&amp;stats=1-denizlispor" xr:uid="{F3422F5C-E719-4BFC-8A9A-0C1BC0D405FB}"/>
    <hyperlink ref="A132" r:id="rId104" display="https://www.soccerstats.com/team.asp?league=turkey&amp;stats=2-galatasaray" xr:uid="{B4B7B177-B2ED-4795-B972-6291CCA30E21}"/>
    <hyperlink ref="A133" r:id="rId105" display="https://www.soccerstats.com/team.asp?league=turkey&amp;stats=6-rizespor" xr:uid="{2DD163C0-D283-4874-B39D-4934AF51690E}"/>
    <hyperlink ref="A134" r:id="rId106" display="https://www.soccerstats.com/team.asp?league=turkey&amp;stats=11-kayserispor" xr:uid="{7B994132-9891-45AE-B1CF-3F4F580D6868}"/>
    <hyperlink ref="A135" r:id="rId107" display="https://www.soccerstats.com/team.asp?league=turkey&amp;stats=13-konyaspor" xr:uid="{1D1CAAD7-6395-4957-9574-879F1AE09E43}"/>
    <hyperlink ref="A136" r:id="rId108" display="https://www.soccerstats.com/team.asp?league=turkey&amp;stats=15-sivasspor" xr:uid="{65B3C10E-2E57-4A0C-A42B-F7751B01CCCF}"/>
    <hyperlink ref="A141" r:id="rId109" display="https://www.soccerstats.com/table.asp?league=turkey&amp;tid=e" xr:uid="{8268BED8-B0A5-4069-B0B8-83510A0363DD}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44</vt:i4>
      </vt:variant>
      <vt:variant>
        <vt:lpstr>Plages nommées</vt:lpstr>
      </vt:variant>
      <vt:variant>
        <vt:i4>40</vt:i4>
      </vt:variant>
    </vt:vector>
  </HeadingPairs>
  <TitlesOfParts>
    <vt:vector size="84" baseType="lpstr">
      <vt:lpstr>Matchs Argentine</vt:lpstr>
      <vt:lpstr>Argentine</vt:lpstr>
      <vt:lpstr>Matchs Autriche</vt:lpstr>
      <vt:lpstr>Autriche</vt:lpstr>
      <vt:lpstr>Matchs Australie</vt:lpstr>
      <vt:lpstr>Australie</vt:lpstr>
      <vt:lpstr>Matchs Belgique</vt:lpstr>
      <vt:lpstr>Belgique</vt:lpstr>
      <vt:lpstr>Matchs Bresil</vt:lpstr>
      <vt:lpstr>Bresil</vt:lpstr>
      <vt:lpstr>Matchs Suisse</vt:lpstr>
      <vt:lpstr>Suisse</vt:lpstr>
      <vt:lpstr>Matchs Bundesliga</vt:lpstr>
      <vt:lpstr>Bundesliga</vt:lpstr>
      <vt:lpstr>Bundesliga 2</vt:lpstr>
      <vt:lpstr>Matchs Premier League</vt:lpstr>
      <vt:lpstr>Premier League</vt:lpstr>
      <vt:lpstr>Championship</vt:lpstr>
      <vt:lpstr>League One</vt:lpstr>
      <vt:lpstr>Matchs La liga</vt:lpstr>
      <vt:lpstr>La Liga</vt:lpstr>
      <vt:lpstr>Segunda Division</vt:lpstr>
      <vt:lpstr>Finland - Veikkausliiga</vt:lpstr>
      <vt:lpstr>Matchs ligue 1</vt:lpstr>
      <vt:lpstr>Ligue 1</vt:lpstr>
      <vt:lpstr>Ligue 2</vt:lpstr>
      <vt:lpstr>Pays-bas Eredivisie</vt:lpstr>
      <vt:lpstr>Feuil1</vt:lpstr>
      <vt:lpstr>Matchs Serie A</vt:lpstr>
      <vt:lpstr>Italie - Serie A</vt:lpstr>
      <vt:lpstr>Italie - Serie B</vt:lpstr>
      <vt:lpstr>Japon - J1 League</vt:lpstr>
      <vt:lpstr>Norvege - Eliteserien</vt:lpstr>
      <vt:lpstr>Pologne - Ekstraklasa</vt:lpstr>
      <vt:lpstr>Portugal - Primeira Liga</vt:lpstr>
      <vt:lpstr>Russie - Premier League</vt:lpstr>
      <vt:lpstr>Ecosse</vt:lpstr>
      <vt:lpstr>Ecosse - Premiership</vt:lpstr>
      <vt:lpstr>Suède</vt:lpstr>
      <vt:lpstr>Suède - Allsvenskan</vt:lpstr>
      <vt:lpstr>Feuil6</vt:lpstr>
      <vt:lpstr>Turquie</vt:lpstr>
      <vt:lpstr>Turquie - Super Lig</vt:lpstr>
      <vt:lpstr>Feuil28</vt:lpstr>
      <vt:lpstr>'Matchs Autriche'!latest.asp?league_austria</vt:lpstr>
      <vt:lpstr>'Matchs Belgique'!latest.asp?league_belgium</vt:lpstr>
      <vt:lpstr>'Matchs Bresil'!latest.asp?league_brazil</vt:lpstr>
      <vt:lpstr>'Matchs Premier League'!latest.asp?league_england</vt:lpstr>
      <vt:lpstr>'Matchs ligue 1'!latest.asp?league_france</vt:lpstr>
      <vt:lpstr>'Matchs Bundesliga'!latest.asp?league_germany</vt:lpstr>
      <vt:lpstr>'Matchs Serie A'!latest.asp?league_italy</vt:lpstr>
      <vt:lpstr>Ecosse!latest.asp?league_scotland</vt:lpstr>
      <vt:lpstr>'Matchs La liga'!latest.asp?league_spain</vt:lpstr>
      <vt:lpstr>Suède!latest.asp?league_sweden</vt:lpstr>
      <vt:lpstr>'Matchs Suisse'!latest.asp?league_switzerland</vt:lpstr>
      <vt:lpstr>Turquie!latest.asp?league_turkey</vt:lpstr>
      <vt:lpstr>'Matchs Argentine'!matches.asp?matchday_6</vt:lpstr>
      <vt:lpstr>Argentine!table.asp?league_argentina_tid_c</vt:lpstr>
      <vt:lpstr>Autriche!table.asp?league_argentina_tid_c</vt:lpstr>
      <vt:lpstr>Australie!table.asp?league_australia_tid_c</vt:lpstr>
      <vt:lpstr>Belgique!table.asp?league_belgium_tid_c</vt:lpstr>
      <vt:lpstr>Bresil!table.asp?league_brazil_tid_c</vt:lpstr>
      <vt:lpstr>'Premier League'!table.asp?league_england_tid_c</vt:lpstr>
      <vt:lpstr>Championship!table.asp?league_england2_tid_c</vt:lpstr>
      <vt:lpstr>'League One'!table.asp?league_england3_tid_c</vt:lpstr>
      <vt:lpstr>'Finland - Veikkausliiga'!table.asp?league_finland_tid_c</vt:lpstr>
      <vt:lpstr>'Ligue 1'!table.asp?league_france_tid_c</vt:lpstr>
      <vt:lpstr>'Ligue 2'!table.asp?league_france2_tid_c</vt:lpstr>
      <vt:lpstr>Bundesliga!table.asp?league_germany_tid_c</vt:lpstr>
      <vt:lpstr>'Bundesliga 2'!table.asp?league_germany2_tid_c</vt:lpstr>
      <vt:lpstr>'Italie - Serie A'!table.asp?league_italy_tid_c</vt:lpstr>
      <vt:lpstr>'Italie - Serie B'!table.asp?league_italy2_tid_c_2</vt:lpstr>
      <vt:lpstr>'Japon - J1 League'!table.asp?league_japan_tid_c</vt:lpstr>
      <vt:lpstr>'Pays-bas Eredivisie'!table.asp?league_netherlands_tid_c</vt:lpstr>
      <vt:lpstr>'Norvege - Eliteserien'!table.asp?league_norway_tid_c</vt:lpstr>
      <vt:lpstr>'Pologne - Ekstraklasa'!table.asp?league_poland_tid_c</vt:lpstr>
      <vt:lpstr>'Portugal - Primeira Liga'!table.asp?league_portugal_tid_c</vt:lpstr>
      <vt:lpstr>'Russie - Premier League'!table.asp?league_russia_tid_c</vt:lpstr>
      <vt:lpstr>'Ecosse - Premiership'!table.asp?league_scotland_tid_c</vt:lpstr>
      <vt:lpstr>'La Liga'!table.asp?league_spain_tid_c</vt:lpstr>
      <vt:lpstr>'Segunda Division'!table.asp?league_spain2_tid_c</vt:lpstr>
      <vt:lpstr>'Suède - Allsvenskan'!table.asp?league_sweden_tid_c</vt:lpstr>
      <vt:lpstr>Suisse!table.asp?league_switzerland_tid_c</vt:lpstr>
      <vt:lpstr>'Turquie - Super Lig'!table.asp?league_turkey_tid_c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kokos</dc:creator>
  <cp:lastModifiedBy>ludovic Aniotsbehere</cp:lastModifiedBy>
  <dcterms:created xsi:type="dcterms:W3CDTF">2016-10-04T11:33:06Z</dcterms:created>
  <dcterms:modified xsi:type="dcterms:W3CDTF">2019-09-09T11:34:37Z</dcterms:modified>
</cp:coreProperties>
</file>