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45" windowHeight="5085"/>
  </bookViews>
  <sheets>
    <sheet name="pharmacie0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mf1">#REF!</definedName>
    <definedName name="___mf2">#REF!</definedName>
    <definedName name="___ml2">#REF!</definedName>
    <definedName name="__mf1">#REF!</definedName>
    <definedName name="__mf2">#REF!</definedName>
    <definedName name="__ml2">#REF!</definedName>
    <definedName name="_mf1">#REF!</definedName>
    <definedName name="_mf2">#REF!</definedName>
    <definedName name="_ml2">#REF!</definedName>
    <definedName name="Adresse">OFFSET([1]Base!$C$1,1,0,COUNTA([1]Base!$A$1:$A$65536)-1,1)</definedName>
    <definedName name="Annee">#REF!</definedName>
    <definedName name="bague">#REF!</definedName>
    <definedName name="base04">[2]base!$C$4:$C$263</definedName>
    <definedName name="basse02">[3]basse!$B$2:$B$223</definedName>
    <definedName name="Cathegorie">OFFSET([1]Base!$G$1,1,0,COUNTA([1]Base!$A$1:$A$65536)-1,1)</definedName>
    <definedName name="CbA">OFFSET(#REF!,,,COUNT(#REF!))</definedName>
    <definedName name="CbB">OFFSET(#REF!,,,COUNT(#REF!))</definedName>
    <definedName name="CbC">OFFSET(#REF!,,,COUNT(#REF!))</definedName>
    <definedName name="CbD">OFFSET(#REF!,,,COUNT(#REF!))</definedName>
    <definedName name="CbE">OFFSET(#REF!,,,COUNT(#REF!))</definedName>
    <definedName name="cc">#REF!</definedName>
    <definedName name="chiffres">[4]Base!$C$2:$C$202</definedName>
    <definedName name="CP_Postal">OFFSET([1]Base!$D$1,1,0,COUNTA([1]Base!$A$1:$A$65536)-1,1)</definedName>
    <definedName name="date">OFFSET([5]soins!$C$7,,,MATCH("z*z",[5]soins!$F$1:$F$65536,1)-6)</definedName>
    <definedName name="Date_naissance">OFFSET([1]Base!$F$1,1,0,COUNTA([1]Base!$A$1:$A$65536)-1,1)</definedName>
    <definedName name="datemaj">#REF!</definedName>
    <definedName name="dates">OFFSET([6]INDV!$B$5,0,0,COUNTA([6]INDV!$B$1:$B$65536)-3,1)</definedName>
    <definedName name="delai">OFFSET([7]basse!$K$1,1,0,COUNTA([7]basse!$K$2:$K$65001),1)</definedName>
    <definedName name="Designations">OFFSET(#REF!,,,COUNTA(#REF!)-1)</definedName>
    <definedName name="DonnéesMouvement">OFFSET([8]Mouvement!$A$3,,,COUNTA([8]Mouvement!$A$1:$A$65536)-1,12)</definedName>
    <definedName name="dosage1">OFFSET([6]INDV!$F$5,0,0,COUNTA([6]INDV!$B$1:$B$65536)-3,1)</definedName>
    <definedName name="dosage2">OFFSET([6]INDV!$H$5,0,0,COUNTA([6]INDV!$B$1:$B$65536)-3,1)</definedName>
    <definedName name="dosage3">OFFSET([6]INDV!$J$5,0,0,COUNTA([6]INDV!$B$1:$B$65536)-3,1)</definedName>
    <definedName name="DOSE">OFFSET([7]basse!$G$1,1,0,COUNTA([7]basse!$G$2:$G$65001),1)</definedName>
    <definedName name="durée">OFFSET([6]INDV!$D$5,0,0,COUNTA([6]INDV!$B$1:$B$65536)-3,1)</definedName>
    <definedName name="eclos">#REF!</definedName>
    <definedName name="fc">#REF!</definedName>
    <definedName name="FEMELLE">#REF!</definedName>
    <definedName name="ff">#REF!</definedName>
    <definedName name="ffa">#REF!</definedName>
    <definedName name="ffb">#REF!</definedName>
    <definedName name="ffe">#REF!</definedName>
    <definedName name="gi">#REF!</definedName>
    <definedName name="hm">#REF!</definedName>
    <definedName name="ho">#REF!</definedName>
    <definedName name="I_D_F">OFFSET([7]basse!$A$1,1,0,COUNTA([7]basse!$A$2:$A$65001),1)</definedName>
    <definedName name="id">OFFSET([5]soins!$B$7,,,MATCH("z*z",[5]soins!$F$1:$F$65536,1)-6)</definedName>
    <definedName name="idf">#REF!</definedName>
    <definedName name="IntituTypes">#REF!</definedName>
    <definedName name="IntituTypes1">#REF!</definedName>
    <definedName name="IntituTypes2">#REF!</definedName>
    <definedName name="IntituTypes3">#REF!</definedName>
    <definedName name="IntituTypes4">#REF!</definedName>
    <definedName name="IntituTypes5">#REF!</definedName>
    <definedName name="IntituTypes6">#REF!</definedName>
    <definedName name="ja">#REF!</definedName>
    <definedName name="jb">#REF!</definedName>
    <definedName name="liste">(CbA&amp;CbB&amp;CbC&amp;CbD&amp;CbE)*1</definedName>
    <definedName name="ListeNoms">OFFSET(#REF!,1,,COUNTA(#REF!)-1)</definedName>
    <definedName name="MALE">#REF!</definedName>
    <definedName name="maliste1">[9]base!$IT$2:$IT$7</definedName>
    <definedName name="mc">#REF!</definedName>
    <definedName name="MEDIC">#REF!</definedName>
    <definedName name="medicaments">OFFSET([7]basse!$E$1,1,0,COUNTA([7]basse!$E$2:$E$65001),1)</definedName>
    <definedName name="MEDOC">#REF!</definedName>
    <definedName name="MEFLOSYL">#REF!</definedName>
    <definedName name="mf">#REF!</definedName>
    <definedName name="ml">#REF!</definedName>
    <definedName name="Mode_admi">OFFSET([7]basse!$I$1,1,0,COUNTA([7]basse!$I$2:$I$65001),1)</definedName>
    <definedName name="MotDePasse" hidden="1">"jmcr"</definedName>
    <definedName name="Nomlatin">'[10]base de donnée'!$C$4</definedName>
    <definedName name="noms">#REF!</definedName>
    <definedName name="Nomsproduits">OFFSET('[11]stock global'!$B$5,,,COUNTA('[11]stock global'!$B$1:$B$65536),1)</definedName>
    <definedName name="Nomvernaculaire">'[10]base de donnée'!$B$4</definedName>
    <definedName name="NUM">OFFSET([12]INDV!$A$5,,,MATCH("zz",[12]INDV!$A$5:$A$10000,1))</definedName>
    <definedName name="numéros">OFFSET([2]base!$B$4,,,COUNTA([2]base!$B$1:$B$65536)-1)</definedName>
    <definedName name="ORDONNANCE">[13]Identifiants!$L$2:$L$11</definedName>
    <definedName name="Param_ligne">#REF!</definedName>
    <definedName name="parc">OFFSET([5]soins!$A$7,,,MATCH("z*z",[5]soins!$F$1:$F$65536,1)-6)</definedName>
    <definedName name="pondus">#REF!</definedName>
    <definedName name="Prix">OFFSET(#REF!,0,0,COUNTA(#REF!))</definedName>
    <definedName name="produit1">OFFSET([6]INDV!$E$5,0,0,COUNTA([6]INDV!$B$1:$B$65536)-3,1)</definedName>
    <definedName name="produit2">OFFSET([6]INDV!$G$5,0,0,COUNTA([6]INDV!$B$1:$B$65536)-3,1)</definedName>
    <definedName name="produit3">OFFSET([6]INDV!$I$5,0,0,COUNTA([6]INDV!$B$1:$B$65536)-3,1)</definedName>
    <definedName name="race">[2]base!$IS$2:$IS$120</definedName>
    <definedName name="Ref">OFFSET(#REF!,0,0,COUNTA(#REF!))</definedName>
    <definedName name="RefStock">OFFSET(#REF!,0,0,COUNTA(#REF!))</definedName>
    <definedName name="remedes">#REF!</definedName>
    <definedName name="rr">#REF!</definedName>
    <definedName name="Sex">OFFSET([1]Base!$H$1,1,0,COUNTA([1]Base!$A$1:$A$65536)-1,1)</definedName>
    <definedName name="tableProduitPoids">#REF!</definedName>
    <definedName name="Tel">OFFSET([1]Base!$I$1,1,0,COUNTA([1]Base!$A$1:$A$65536)-1,1)</definedName>
    <definedName name="TENDRIADE___22D_rue_Joliot_Curie_à_ChâteauBourg__35220___Tél__02_99623462">[14]PDS!#REF!</definedName>
    <definedName name="titrescolonnesFeuil1">[11]Feuil1!$B$7:$Q$7</definedName>
    <definedName name="titrescolonnesFeuil2">[11]Feuil2!$B$7:$Q$7</definedName>
    <definedName name="Titrescolonnesfeuillemodèle">[11]feuillemodèle!$B$7:$Q$7</definedName>
    <definedName name="titrescolonnesfibra">#REF!</definedName>
    <definedName name="titrescolonnesmais">#REF!</definedName>
    <definedName name="titrescolonnespaille">#REF!</definedName>
    <definedName name="Totalcaproduits">OFFSET('[11]stock global'!$H$5,,,COUNTA('[11]stock global'!$H$1:$H$65536),1)</definedName>
    <definedName name="totauxFeuil1">[11]Feuil1!$B$60:$Q$60</definedName>
    <definedName name="totauxFeuil2">[11]Feuil2!$B$59:$Q$59</definedName>
    <definedName name="Totauxfeuillemodèle">[11]feuillemodèle!$B$59:$Q$59</definedName>
    <definedName name="totauxfibra">#REF!</definedName>
    <definedName name="totauxmais">#REF!</definedName>
    <definedName name="totauxpaille">#REF!</definedName>
    <definedName name="TRAITEMENTS">#REF!</definedName>
    <definedName name="tt">#REF!</definedName>
    <definedName name="TVA">#REF!</definedName>
    <definedName name="vAlerte">COUNTIF(#REF!,#REF!)+SUMPRODUCT((#REF!=#REF!)*(#REF!=#REF!))+SUMPRODUCT((#REF!=#REF!)*(#REF!=#REF!))</definedName>
    <definedName name="ve">#REF!</definedName>
    <definedName name="Ville">OFFSET([1]Base!$E$1,1,0,COUNTA([1]Base!$A$1:$A$65536)-1,1)</definedName>
    <definedName name="Zone">(CbA&amp;CbB&amp;CbC&amp;CbD&amp;CbE)*1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" l="1"/>
  <c r="J61" i="1" s="1"/>
  <c r="J60" i="1"/>
  <c r="I60" i="1"/>
  <c r="I59" i="1"/>
  <c r="J59" i="1" s="1"/>
  <c r="J58" i="1"/>
  <c r="I58" i="1"/>
  <c r="I57" i="1"/>
  <c r="J57" i="1" s="1"/>
  <c r="J41" i="1"/>
  <c r="I41" i="1"/>
  <c r="I51" i="1"/>
  <c r="J51" i="1" s="1"/>
  <c r="J28" i="1"/>
  <c r="I28" i="1"/>
  <c r="I50" i="1"/>
  <c r="J50" i="1" s="1"/>
  <c r="J56" i="1"/>
  <c r="I56" i="1"/>
  <c r="I55" i="1"/>
  <c r="J55" i="1" s="1"/>
  <c r="J54" i="1"/>
  <c r="I54" i="1"/>
  <c r="I53" i="1"/>
  <c r="J53" i="1" s="1"/>
  <c r="J52" i="1"/>
  <c r="I52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G7" i="1"/>
  <c r="J7" i="1" s="1"/>
  <c r="G6" i="1"/>
  <c r="I6" i="1" s="1"/>
  <c r="G5" i="1"/>
  <c r="J5" i="1" s="1"/>
  <c r="G4" i="1"/>
  <c r="I4" i="1" s="1"/>
  <c r="G3" i="1"/>
  <c r="J3" i="1" s="1"/>
  <c r="G2" i="1"/>
  <c r="I2" i="1" s="1"/>
  <c r="A1" i="1"/>
  <c r="D59" i="1" s="1"/>
  <c r="J2" i="1" l="1"/>
  <c r="I5" i="1"/>
  <c r="J6" i="1"/>
  <c r="I3" i="1"/>
  <c r="I7" i="1"/>
  <c r="D18" i="1"/>
  <c r="D35" i="1"/>
  <c r="D10" i="1"/>
  <c r="J4" i="1"/>
  <c r="D22" i="1"/>
  <c r="D39" i="1"/>
  <c r="D58" i="1"/>
  <c r="D26" i="1"/>
  <c r="D44" i="1"/>
  <c r="D28" i="1"/>
  <c r="D14" i="1"/>
  <c r="D31" i="1"/>
  <c r="D48" i="1"/>
  <c r="D54" i="1"/>
  <c r="D9" i="1"/>
  <c r="D17" i="1"/>
  <c r="D30" i="1"/>
  <c r="D38" i="1"/>
  <c r="D43" i="1"/>
  <c r="D47" i="1"/>
  <c r="D53" i="1"/>
  <c r="D50" i="1"/>
  <c r="D57" i="1"/>
  <c r="D2" i="1"/>
  <c r="D3" i="1"/>
  <c r="D4" i="1"/>
  <c r="D5" i="1"/>
  <c r="D6" i="1"/>
  <c r="D7" i="1"/>
  <c r="D8" i="1"/>
  <c r="D12" i="1"/>
  <c r="D16" i="1"/>
  <c r="D20" i="1"/>
  <c r="D24" i="1"/>
  <c r="D29" i="1"/>
  <c r="D33" i="1"/>
  <c r="D37" i="1"/>
  <c r="D42" i="1"/>
  <c r="D46" i="1"/>
  <c r="D52" i="1"/>
  <c r="D56" i="1"/>
  <c r="D41" i="1"/>
  <c r="D60" i="1"/>
  <c r="D13" i="1"/>
  <c r="D21" i="1"/>
  <c r="D25" i="1"/>
  <c r="D34" i="1"/>
  <c r="D61" i="1"/>
  <c r="D11" i="1"/>
  <c r="D15" i="1"/>
  <c r="D19" i="1"/>
  <c r="D23" i="1"/>
  <c r="D27" i="1"/>
  <c r="D32" i="1"/>
  <c r="D36" i="1"/>
  <c r="D40" i="1"/>
  <c r="D45" i="1"/>
  <c r="D49" i="1"/>
  <c r="D55" i="1"/>
  <c r="D51" i="1"/>
</calcChain>
</file>

<file path=xl/sharedStrings.xml><?xml version="1.0" encoding="utf-8"?>
<sst xmlns="http://schemas.openxmlformats.org/spreadsheetml/2006/main" count="64" uniqueCount="63">
  <si>
    <t>DOSE</t>
  </si>
  <si>
    <t xml:space="preserve"> Nom du médicament</t>
  </si>
  <si>
    <t xml:space="preserve"> péremption     </t>
  </si>
  <si>
    <t>Mise à disposition quantités</t>
  </si>
  <si>
    <t xml:space="preserve"> sortie</t>
  </si>
  <si>
    <t xml:space="preserve"> en stock</t>
  </si>
  <si>
    <t>Date d'échéance</t>
  </si>
  <si>
    <t>QUANTITEE</t>
  </si>
  <si>
    <t>Commandes</t>
  </si>
  <si>
    <t>aa</t>
  </si>
  <si>
    <t>ASPIRINE</t>
  </si>
  <si>
    <t>AXILLIN</t>
  </si>
  <si>
    <t>BAYCOX</t>
  </si>
  <si>
    <t>BAYTRIL 2,5 BUVABLE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</si>
  <si>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</si>
  <si>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</si>
  <si>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</si>
  <si>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</si>
  <si>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</si>
  <si>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</si>
  <si>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</si>
  <si>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</si>
  <si>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CORTEXELINE</t>
  </si>
  <si>
    <t>DEXALONE</t>
  </si>
  <si>
    <t>DIURIZONE</t>
  </si>
  <si>
    <t>DOXYVAL</t>
  </si>
  <si>
    <t>DOXYVAL 20%</t>
  </si>
  <si>
    <t>DRAXXIN</t>
  </si>
  <si>
    <t>EFICUR</t>
  </si>
  <si>
    <t>ERYTHROVET</t>
  </si>
  <si>
    <t>ESTOCELAN</t>
  </si>
  <si>
    <t xml:space="preserve">EUFLORE </t>
  </si>
  <si>
    <t>EXCENEL RTU</t>
  </si>
  <si>
    <t>FERCOSANG</t>
  </si>
  <si>
    <t>G4</t>
  </si>
  <si>
    <t>HEMOCED</t>
  </si>
  <si>
    <t>INOXYL</t>
  </si>
  <si>
    <t xml:space="preserve">LINCO </t>
  </si>
  <si>
    <t>MARBOCYL 10%</t>
  </si>
  <si>
    <t>MASTIJET SERINGUE</t>
  </si>
  <si>
    <t>MEDERENTIL</t>
  </si>
  <si>
    <t>MEFLOSYL</t>
  </si>
  <si>
    <t>METHIO B12</t>
  </si>
  <si>
    <t>MULTIBIO</t>
  </si>
  <si>
    <t>ORNIPURAL</t>
  </si>
  <si>
    <t>OTC 50</t>
  </si>
  <si>
    <t>POUROMEC</t>
  </si>
  <si>
    <t>PRACETAM</t>
  </si>
  <si>
    <t>RENOBIONE</t>
  </si>
  <si>
    <t>SELECTANT</t>
  </si>
  <si>
    <t>SHOTAPEN</t>
  </si>
  <si>
    <t>SPECIDRAL +</t>
  </si>
  <si>
    <t>SYNULOX</t>
  </si>
  <si>
    <t>TEINTURE D'IODE</t>
  </si>
  <si>
    <t>ULTRA B</t>
  </si>
  <si>
    <t>VETECARDIOL</t>
  </si>
  <si>
    <t>VETEDINE</t>
  </si>
  <si>
    <t>VETRIMOXIN INJ</t>
  </si>
  <si>
    <t>VETRIMOXIN POUDRE</t>
  </si>
  <si>
    <t>TRANSITONYL</t>
  </si>
  <si>
    <t>PANACURE</t>
  </si>
  <si>
    <t>GENIXINE</t>
  </si>
  <si>
    <t xml:space="preserve">TIMOVET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</si>
</sst>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63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</patternFill>
    </fill>
  </fills>
  <borders count="9">
    <border>
      <left/>
      <right/>
      <top/>
      <bottom/>
      <diagonal/>
    </border>
    <border>
      <left style="thick">
        <color indexed="18"/>
      </left>
      <right style="thick">
        <color indexed="18"/>
      </right>
      <top style="thick">
        <color indexed="18"/>
      </top>
      <bottom style="thick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6">
    <xf numFmtId="0" fontId="0" fillId="0" borderId="0" xfId="0"/>
    <xf numFmtId="14" fontId="1" fillId="2" borderId="1" xfId="1" applyNumberFormat="1" applyFill="1" applyBorder="1" applyAlignment="1">
      <alignment horizontal="left"/>
    </xf>
    <xf numFmtId="0" fontId="1" fillId="0" borderId="0" xfId="1"/>
    <xf numFmtId="14" fontId="6" fillId="0" borderId="2" xfId="1" applyNumberFormat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14" fontId="7" fillId="0" borderId="2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3" fillId="0" borderId="8" xfId="1" applyFont="1" applyFill="1" applyBorder="1" applyAlignment="1">
      <alignment horizontal="center" vertical="center" wrapText="1"/>
    </xf>
    <xf numFmtId="14" fontId="1" fillId="0" borderId="0" xfId="1" applyNumberFormat="1"/>
    <xf numFmtId="0" fontId="2" fillId="0" borderId="0" xfId="1" applyFont="1" applyAlignment="1">
      <alignment horizontal="center"/>
    </xf>
    <xf numFmtId="0" fontId="9" fillId="0" borderId="6" xfId="2" applyFont="1" applyBorder="1" applyAlignment="1"/>
    <xf numFmtId="0" fontId="1" fillId="0" borderId="0" xfId="1" applyAlignment="1"/>
    <xf numFmtId="0" fontId="3" fillId="4" borderId="2" xfId="1" applyFont="1" applyFill="1" applyBorder="1" applyAlignment="1">
      <alignment vertical="top"/>
    </xf>
    <xf numFmtId="0" fontId="5" fillId="8" borderId="6" xfId="2" applyFont="1" applyFill="1" applyBorder="1" applyAlignment="1">
      <alignment vertical="top"/>
    </xf>
    <xf numFmtId="14" fontId="2" fillId="3" borderId="0" xfId="1" applyNumberFormat="1" applyFont="1" applyFill="1" applyAlignment="1">
      <alignment vertical="top"/>
    </xf>
    <xf numFmtId="0" fontId="3" fillId="2" borderId="3" xfId="1" applyFont="1" applyFill="1" applyBorder="1" applyAlignment="1">
      <alignment vertical="top" wrapText="1"/>
    </xf>
    <xf numFmtId="0" fontId="3" fillId="5" borderId="2" xfId="1" applyFont="1" applyFill="1" applyBorder="1" applyAlignment="1">
      <alignment vertical="top" wrapText="1"/>
    </xf>
    <xf numFmtId="0" fontId="3" fillId="6" borderId="2" xfId="1" applyFont="1" applyFill="1" applyBorder="1" applyAlignment="1">
      <alignment vertical="top" wrapText="1"/>
    </xf>
    <xf numFmtId="0" fontId="3" fillId="7" borderId="4" xfId="1" applyFont="1" applyFill="1" applyBorder="1" applyAlignment="1">
      <alignment vertical="top" wrapText="1"/>
    </xf>
    <xf numFmtId="0" fontId="3" fillId="5" borderId="3" xfId="1" applyFont="1" applyFill="1" applyBorder="1" applyAlignment="1">
      <alignment vertical="top" wrapText="1"/>
    </xf>
    <xf numFmtId="0" fontId="3" fillId="5" borderId="2" xfId="1" applyFont="1" applyFill="1" applyBorder="1" applyAlignment="1">
      <alignment vertical="top"/>
    </xf>
    <xf numFmtId="0" fontId="2" fillId="0" borderId="5" xfId="1" applyFont="1" applyBorder="1" applyAlignment="1">
      <alignment vertical="top"/>
    </xf>
    <xf numFmtId="14" fontId="6" fillId="0" borderId="2" xfId="1" applyNumberFormat="1" applyFont="1" applyBorder="1" applyAlignment="1">
      <alignment vertical="top"/>
    </xf>
    <xf numFmtId="0" fontId="7" fillId="0" borderId="3" xfId="1" applyFont="1" applyBorder="1" applyAlignment="1">
      <alignment vertical="top"/>
    </xf>
    <xf numFmtId="0" fontId="7" fillId="0" borderId="2" xfId="1" applyFont="1" applyBorder="1" applyAlignment="1">
      <alignment vertical="top"/>
    </xf>
    <xf numFmtId="14" fontId="1" fillId="0" borderId="2" xfId="1" applyNumberFormat="1" applyBorder="1" applyAlignment="1">
      <alignment vertical="top"/>
    </xf>
    <xf numFmtId="0" fontId="6" fillId="0" borderId="2" xfId="1" applyFont="1" applyBorder="1" applyAlignment="1">
      <alignment vertical="top"/>
    </xf>
    <xf numFmtId="0" fontId="8" fillId="0" borderId="2" xfId="1" applyFont="1" applyBorder="1" applyAlignment="1">
      <alignment vertical="top"/>
    </xf>
    <xf numFmtId="0" fontId="2" fillId="0" borderId="7" xfId="1" applyFont="1" applyBorder="1" applyAlignment="1">
      <alignment vertical="top"/>
    </xf>
    <xf numFmtId="0" fontId="5" fillId="3" borderId="6" xfId="2" applyFont="1" applyFill="1" applyBorder="1" applyAlignment="1">
      <alignment vertical="top"/>
    </xf>
    <xf numFmtId="14" fontId="7" fillId="0" borderId="2" xfId="1" applyNumberFormat="1" applyFont="1" applyBorder="1" applyAlignment="1">
      <alignment vertical="top"/>
    </xf>
    <xf numFmtId="14" fontId="7" fillId="0" borderId="0" xfId="1" applyNumberFormat="1" applyFont="1" applyBorder="1" applyAlignment="1">
      <alignment vertical="top"/>
    </xf>
    <xf numFmtId="0" fontId="9" fillId="3" borderId="6" xfId="2" applyFont="1" applyFill="1" applyBorder="1" applyAlignment="1">
      <alignment vertical="top"/>
    </xf>
    <xf numFmtId="14" fontId="1" fillId="0" borderId="0" xfId="1" applyNumberFormat="1" applyAlignment="1">
      <alignment vertical="top"/>
    </xf>
  </cellXfs>
  <cellStyles count="3">
    <cellStyle name="Normal" xfId="0" builtinId="0"/>
    <cellStyle name="Normal_pharmacie date de péremption" xfId="2"/>
    <cellStyle name="Normal_pharmacie01" xfId="1"/>
  </cellStyles>
  <dxfs count="2"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3</xdr:row>
      <xdr:rowOff>38100</xdr:rowOff>
    </xdr:from>
    <xdr:to>
      <xdr:col>0</xdr:col>
      <xdr:colOff>704850</xdr:colOff>
      <xdr:row>5</xdr:row>
      <xdr:rowOff>209550</xdr:rowOff>
    </xdr:to>
    <xdr:pic>
      <xdr:nvPicPr>
        <xdr:cNvPr id="2" name="Picture 1" descr="ACCUEIL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85850"/>
          <a:ext cx="67627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c\Documents\jm\APPLICATION%20VEAUX\APPLI%20VEAUX%20VIDE\VEAUX2017%20aou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indv_gardian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elle\Downloads\Exemple%20gestion%20de%20stoc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CCEUIL"/>
      <sheetName val="arrivée"/>
      <sheetName val="arrivée 1"/>
      <sheetName val="base"/>
      <sheetName val="INDV"/>
      <sheetName val="MORTALITE"/>
      <sheetName val="depart"/>
      <sheetName val="mail"/>
      <sheetName val="pharmacie01"/>
      <sheetName val="PERIMER"/>
      <sheetName val="MEDICAMENT"/>
      <sheetName val="Classement"/>
    </sheetNames>
    <sheetDataSet>
      <sheetData sheetId="0"/>
      <sheetData sheetId="1"/>
      <sheetData sheetId="2"/>
      <sheetData sheetId="3"/>
      <sheetData sheetId="4">
        <row r="3">
          <cell r="B3" t="str">
            <v>N/NATIONAL</v>
          </cell>
          <cell r="IS3" t="str">
            <v>Angus</v>
          </cell>
        </row>
        <row r="4">
          <cell r="IS4" t="str">
            <v>Armoricaine</v>
          </cell>
        </row>
        <row r="5">
          <cell r="IS5" t="str">
            <v>Aubrac</v>
          </cell>
        </row>
        <row r="6">
          <cell r="IS6" t="str">
            <v>Aurochs reconstitué</v>
          </cell>
        </row>
        <row r="8">
          <cell r="IS8" t="str">
            <v>Ayshire</v>
          </cell>
        </row>
        <row r="9">
          <cell r="IS9" t="str">
            <v>Bazadaise</v>
          </cell>
        </row>
        <row r="10">
          <cell r="IS10" t="str">
            <v>Béarnaise</v>
          </cell>
        </row>
        <row r="11">
          <cell r="IS11" t="str">
            <v>Bison2</v>
          </cell>
        </row>
        <row r="12">
          <cell r="IS12" t="str">
            <v>Blanc Bleu</v>
          </cell>
        </row>
        <row r="13">
          <cell r="IS13" t="str">
            <v>Bleue du Nord</v>
          </cell>
        </row>
        <row r="14">
          <cell r="IS14" t="str">
            <v>Blonde d’Aquitaine</v>
          </cell>
        </row>
        <row r="15">
          <cell r="IS15" t="str">
            <v>Brahman (Zébu)3</v>
          </cell>
        </row>
        <row r="16">
          <cell r="IS16" t="str">
            <v>Bretonne pie noire</v>
          </cell>
        </row>
        <row r="17">
          <cell r="IS17" t="str">
            <v>Casta (Aure et St Girons)</v>
          </cell>
        </row>
        <row r="18">
          <cell r="IS18" t="str">
            <v>Charolaise</v>
          </cell>
        </row>
        <row r="19">
          <cell r="IS19" t="str">
            <v>Chianina</v>
          </cell>
        </row>
        <row r="20">
          <cell r="IS20" t="str">
            <v>Corse</v>
          </cell>
        </row>
        <row r="21">
          <cell r="IS21" t="str">
            <v>Créole</v>
          </cell>
        </row>
        <row r="22">
          <cell r="IS22" t="str">
            <v>Dairy Shorthorn</v>
          </cell>
        </row>
        <row r="23">
          <cell r="IS23" t="str">
            <v>De Combat (Espagnole brava)</v>
          </cell>
        </row>
        <row r="24">
          <cell r="IS24" t="str">
            <v>Ferrandaise</v>
          </cell>
        </row>
        <row r="25">
          <cell r="IS25" t="str">
            <v>Galloway</v>
          </cell>
        </row>
        <row r="26">
          <cell r="IS26" t="str">
            <v>Gasconne</v>
          </cell>
        </row>
        <row r="27">
          <cell r="IS27" t="str">
            <v>Guernesey</v>
          </cell>
        </row>
        <row r="28">
          <cell r="IS28" t="str">
            <v>Hereford</v>
          </cell>
        </row>
        <row r="29">
          <cell r="IS29" t="str">
            <v>Hérens</v>
          </cell>
        </row>
        <row r="30">
          <cell r="IS30" t="str">
            <v>Highland cattle</v>
          </cell>
        </row>
        <row r="31">
          <cell r="IS31" t="str">
            <v>Inra 95</v>
          </cell>
        </row>
        <row r="32">
          <cell r="IS32" t="str">
            <v>Jersiaise</v>
          </cell>
        </row>
        <row r="33">
          <cell r="IS33" t="str">
            <v>Limousine</v>
          </cell>
        </row>
        <row r="34">
          <cell r="IS34" t="str">
            <v>Lourdaise</v>
          </cell>
        </row>
        <row r="35">
          <cell r="IS35" t="str">
            <v>Maraichine</v>
          </cell>
        </row>
        <row r="36">
          <cell r="IS36" t="str">
            <v>Marchigiana</v>
          </cell>
        </row>
        <row r="37">
          <cell r="IS37" t="str">
            <v xml:space="preserve">Mirandaise </v>
          </cell>
        </row>
        <row r="38">
          <cell r="IS38" t="str">
            <v>Nantaise</v>
          </cell>
        </row>
        <row r="39">
          <cell r="IS39" t="str">
            <v>Parthenaise</v>
          </cell>
        </row>
        <row r="40">
          <cell r="IS40" t="str">
            <v>Piémontaise</v>
          </cell>
        </row>
        <row r="41">
          <cell r="IS41" t="str">
            <v>Prim’Holstein</v>
          </cell>
        </row>
        <row r="42">
          <cell r="IS42" t="str">
            <v>Raço di Biou</v>
          </cell>
        </row>
        <row r="43">
          <cell r="IS43" t="str">
            <v>Rouge des Prés</v>
          </cell>
        </row>
        <row r="44">
          <cell r="IS44" t="str">
            <v>Salers</v>
          </cell>
        </row>
        <row r="45">
          <cell r="IS45" t="str">
            <v>Saosnoise</v>
          </cell>
        </row>
        <row r="46">
          <cell r="IS46" t="str">
            <v>South Devon</v>
          </cell>
        </row>
        <row r="47">
          <cell r="IS47" t="str">
            <v xml:space="preserve">Tous croisés 39 </v>
          </cell>
        </row>
        <row r="48">
          <cell r="IS48" t="str">
            <v>Villard de Lans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V"/>
      <sheetName val="RAPPEL"/>
      <sheetName val="Classement"/>
    </sheetNames>
    <sheetDataSet>
      <sheetData sheetId="0">
        <row r="1">
          <cell r="B1">
            <v>42911</v>
          </cell>
        </row>
        <row r="2">
          <cell r="B2">
            <v>200</v>
          </cell>
        </row>
        <row r="3">
          <cell r="B3" t="str">
            <v xml:space="preserve">DATE DEBUT </v>
          </cell>
        </row>
        <row r="5">
          <cell r="B5">
            <v>42726</v>
          </cell>
          <cell r="D5">
            <v>1</v>
          </cell>
          <cell r="E5" t="str">
            <v>BAYTRIL 2,5 BUVABLE</v>
          </cell>
          <cell r="F5">
            <v>20</v>
          </cell>
        </row>
        <row r="6">
          <cell r="B6">
            <v>42728</v>
          </cell>
        </row>
        <row r="7">
          <cell r="B7">
            <v>42728</v>
          </cell>
        </row>
        <row r="8">
          <cell r="B8">
            <v>42728</v>
          </cell>
        </row>
        <row r="9">
          <cell r="B9">
            <v>42728</v>
          </cell>
        </row>
        <row r="10">
          <cell r="B10">
            <v>42728</v>
          </cell>
        </row>
        <row r="11">
          <cell r="B11">
            <v>42728</v>
          </cell>
        </row>
        <row r="12">
          <cell r="B12">
            <v>42728</v>
          </cell>
        </row>
        <row r="13">
          <cell r="B13">
            <v>42728</v>
          </cell>
        </row>
        <row r="14">
          <cell r="B14">
            <v>42728</v>
          </cell>
        </row>
        <row r="15">
          <cell r="B15">
            <v>42728</v>
          </cell>
        </row>
        <row r="16">
          <cell r="B16">
            <v>42729</v>
          </cell>
        </row>
        <row r="17">
          <cell r="B17">
            <v>42730</v>
          </cell>
        </row>
        <row r="18">
          <cell r="B18">
            <v>42730</v>
          </cell>
        </row>
        <row r="19">
          <cell r="B19">
            <v>42730</v>
          </cell>
        </row>
        <row r="20">
          <cell r="B20">
            <v>42730</v>
          </cell>
        </row>
        <row r="21">
          <cell r="B21">
            <v>42730</v>
          </cell>
        </row>
        <row r="22">
          <cell r="B22">
            <v>42730</v>
          </cell>
        </row>
        <row r="23">
          <cell r="B23">
            <v>42730</v>
          </cell>
        </row>
        <row r="24">
          <cell r="B24">
            <v>42730</v>
          </cell>
        </row>
        <row r="25">
          <cell r="B25">
            <v>42730</v>
          </cell>
        </row>
        <row r="26">
          <cell r="B26">
            <v>42730</v>
          </cell>
        </row>
        <row r="27">
          <cell r="B27">
            <v>42730</v>
          </cell>
        </row>
        <row r="28">
          <cell r="B28">
            <v>42731</v>
          </cell>
        </row>
        <row r="29">
          <cell r="B29">
            <v>42731</v>
          </cell>
        </row>
        <row r="30">
          <cell r="B30">
            <v>42731</v>
          </cell>
        </row>
        <row r="31">
          <cell r="B31">
            <v>42731</v>
          </cell>
        </row>
        <row r="32">
          <cell r="B32">
            <v>42731</v>
          </cell>
        </row>
        <row r="33">
          <cell r="B33">
            <v>42731</v>
          </cell>
        </row>
        <row r="34">
          <cell r="B34">
            <v>42731</v>
          </cell>
        </row>
        <row r="35">
          <cell r="B35">
            <v>42731</v>
          </cell>
        </row>
        <row r="36">
          <cell r="B36">
            <v>42731</v>
          </cell>
        </row>
        <row r="37">
          <cell r="B37">
            <v>42732</v>
          </cell>
        </row>
        <row r="38">
          <cell r="B38">
            <v>42732</v>
          </cell>
        </row>
        <row r="39">
          <cell r="B39">
            <v>42732</v>
          </cell>
        </row>
        <row r="40">
          <cell r="B40">
            <v>42732</v>
          </cell>
        </row>
        <row r="41">
          <cell r="B41">
            <v>42732</v>
          </cell>
        </row>
        <row r="42">
          <cell r="B42">
            <v>42732</v>
          </cell>
        </row>
        <row r="43">
          <cell r="B43">
            <v>42732</v>
          </cell>
        </row>
        <row r="44">
          <cell r="B44">
            <v>42733</v>
          </cell>
        </row>
        <row r="45">
          <cell r="B45">
            <v>42733</v>
          </cell>
        </row>
        <row r="46">
          <cell r="B46">
            <v>42733</v>
          </cell>
        </row>
        <row r="47">
          <cell r="B47">
            <v>42733</v>
          </cell>
        </row>
        <row r="48">
          <cell r="B48">
            <v>42733</v>
          </cell>
        </row>
        <row r="49">
          <cell r="B49">
            <v>42733</v>
          </cell>
        </row>
        <row r="50">
          <cell r="B50">
            <v>42733</v>
          </cell>
        </row>
        <row r="51">
          <cell r="B51">
            <v>42733</v>
          </cell>
        </row>
        <row r="52">
          <cell r="B52">
            <v>42735</v>
          </cell>
        </row>
        <row r="53">
          <cell r="B53">
            <v>42735</v>
          </cell>
        </row>
        <row r="54">
          <cell r="B54">
            <v>42735</v>
          </cell>
        </row>
        <row r="55">
          <cell r="B55">
            <v>42737</v>
          </cell>
        </row>
        <row r="56">
          <cell r="B56">
            <v>42737</v>
          </cell>
        </row>
        <row r="57">
          <cell r="B57">
            <v>42737</v>
          </cell>
        </row>
        <row r="58">
          <cell r="B58">
            <v>42737</v>
          </cell>
        </row>
        <row r="59">
          <cell r="B59">
            <v>42737</v>
          </cell>
        </row>
        <row r="60">
          <cell r="B60">
            <v>42739</v>
          </cell>
        </row>
        <row r="61">
          <cell r="B61">
            <v>42739</v>
          </cell>
        </row>
        <row r="62">
          <cell r="B62">
            <v>42740</v>
          </cell>
        </row>
        <row r="63">
          <cell r="B63">
            <v>42740</v>
          </cell>
        </row>
        <row r="64">
          <cell r="B64">
            <v>42741</v>
          </cell>
        </row>
        <row r="65">
          <cell r="B65">
            <v>42744</v>
          </cell>
        </row>
        <row r="66">
          <cell r="B66">
            <v>42744</v>
          </cell>
        </row>
        <row r="67">
          <cell r="B67">
            <v>42744</v>
          </cell>
        </row>
        <row r="68">
          <cell r="B68">
            <v>42744</v>
          </cell>
        </row>
        <row r="69">
          <cell r="B69">
            <v>42745</v>
          </cell>
        </row>
        <row r="70">
          <cell r="B70">
            <v>42745</v>
          </cell>
        </row>
        <row r="71">
          <cell r="B71">
            <v>42746</v>
          </cell>
        </row>
        <row r="72">
          <cell r="B72">
            <v>42746</v>
          </cell>
        </row>
        <row r="73">
          <cell r="B73">
            <v>42747</v>
          </cell>
        </row>
        <row r="74">
          <cell r="B74">
            <v>42747</v>
          </cell>
        </row>
        <row r="75">
          <cell r="B75">
            <v>42748</v>
          </cell>
        </row>
        <row r="76">
          <cell r="B76">
            <v>42749</v>
          </cell>
        </row>
        <row r="77">
          <cell r="B77">
            <v>42755</v>
          </cell>
        </row>
        <row r="78">
          <cell r="B78">
            <v>42757</v>
          </cell>
        </row>
        <row r="79">
          <cell r="B79">
            <v>42759</v>
          </cell>
        </row>
        <row r="80">
          <cell r="B80">
            <v>42759</v>
          </cell>
        </row>
        <row r="81">
          <cell r="B81">
            <v>42760</v>
          </cell>
        </row>
        <row r="82">
          <cell r="B82">
            <v>42760</v>
          </cell>
        </row>
        <row r="83">
          <cell r="B83">
            <v>42761</v>
          </cell>
        </row>
        <row r="84">
          <cell r="B84">
            <v>42762</v>
          </cell>
        </row>
        <row r="85">
          <cell r="B85">
            <v>42762</v>
          </cell>
        </row>
        <row r="86">
          <cell r="B86">
            <v>42763</v>
          </cell>
        </row>
        <row r="87">
          <cell r="B87">
            <v>42764</v>
          </cell>
        </row>
        <row r="88">
          <cell r="B88">
            <v>42764</v>
          </cell>
        </row>
        <row r="89">
          <cell r="B89">
            <v>42764</v>
          </cell>
        </row>
        <row r="90">
          <cell r="B90">
            <v>42765</v>
          </cell>
        </row>
        <row r="91">
          <cell r="B91">
            <v>42765</v>
          </cell>
        </row>
        <row r="92">
          <cell r="B92">
            <v>42765</v>
          </cell>
        </row>
        <row r="93">
          <cell r="B93">
            <v>42765</v>
          </cell>
        </row>
        <row r="94">
          <cell r="B94">
            <v>42765</v>
          </cell>
        </row>
        <row r="95">
          <cell r="B95">
            <v>42765</v>
          </cell>
        </row>
        <row r="96">
          <cell r="B96">
            <v>42765</v>
          </cell>
        </row>
        <row r="97">
          <cell r="B97">
            <v>42765</v>
          </cell>
        </row>
        <row r="98">
          <cell r="B98">
            <v>42765</v>
          </cell>
        </row>
        <row r="99">
          <cell r="B99">
            <v>42768</v>
          </cell>
        </row>
        <row r="100">
          <cell r="B100">
            <v>42768</v>
          </cell>
        </row>
        <row r="101">
          <cell r="B101">
            <v>42768</v>
          </cell>
        </row>
        <row r="102">
          <cell r="B102">
            <v>42768</v>
          </cell>
        </row>
        <row r="103">
          <cell r="B103">
            <v>42769</v>
          </cell>
        </row>
        <row r="104">
          <cell r="B104">
            <v>42769</v>
          </cell>
        </row>
        <row r="105">
          <cell r="B105">
            <v>42769</v>
          </cell>
        </row>
        <row r="106">
          <cell r="B106">
            <v>42769</v>
          </cell>
        </row>
        <row r="107">
          <cell r="B107">
            <v>42769</v>
          </cell>
        </row>
        <row r="108">
          <cell r="B108">
            <v>42769</v>
          </cell>
        </row>
        <row r="109">
          <cell r="B109">
            <v>42769</v>
          </cell>
        </row>
        <row r="110">
          <cell r="B110">
            <v>42769</v>
          </cell>
        </row>
        <row r="111">
          <cell r="B111">
            <v>42769</v>
          </cell>
        </row>
        <row r="112">
          <cell r="B112">
            <v>42770</v>
          </cell>
        </row>
        <row r="113">
          <cell r="B113">
            <v>42770</v>
          </cell>
        </row>
        <row r="114">
          <cell r="B114">
            <v>42771</v>
          </cell>
        </row>
        <row r="115">
          <cell r="B115">
            <v>42771</v>
          </cell>
        </row>
        <row r="116">
          <cell r="B116">
            <v>42771</v>
          </cell>
        </row>
        <row r="117">
          <cell r="B117">
            <v>42771</v>
          </cell>
        </row>
        <row r="118">
          <cell r="B118">
            <v>42771</v>
          </cell>
        </row>
        <row r="119">
          <cell r="B119">
            <v>42771</v>
          </cell>
        </row>
        <row r="120">
          <cell r="B120">
            <v>42771</v>
          </cell>
        </row>
        <row r="121">
          <cell r="B121">
            <v>42771</v>
          </cell>
        </row>
        <row r="122">
          <cell r="B122">
            <v>42771</v>
          </cell>
        </row>
        <row r="123">
          <cell r="B123">
            <v>42771</v>
          </cell>
        </row>
        <row r="124">
          <cell r="B124">
            <v>42773</v>
          </cell>
        </row>
        <row r="125">
          <cell r="B125">
            <v>42773</v>
          </cell>
        </row>
        <row r="126">
          <cell r="B126">
            <v>42774</v>
          </cell>
        </row>
        <row r="127">
          <cell r="B127">
            <v>42774</v>
          </cell>
        </row>
        <row r="128">
          <cell r="B128">
            <v>42774</v>
          </cell>
        </row>
        <row r="129">
          <cell r="B129">
            <v>42774</v>
          </cell>
        </row>
        <row r="130">
          <cell r="B130">
            <v>42775</v>
          </cell>
        </row>
        <row r="131">
          <cell r="B131">
            <v>42775</v>
          </cell>
        </row>
        <row r="132">
          <cell r="B132">
            <v>42775</v>
          </cell>
        </row>
        <row r="133">
          <cell r="B133">
            <v>42775</v>
          </cell>
        </row>
        <row r="134">
          <cell r="B134">
            <v>42776</v>
          </cell>
        </row>
        <row r="135">
          <cell r="B135">
            <v>42776</v>
          </cell>
        </row>
        <row r="136">
          <cell r="B136">
            <v>42776</v>
          </cell>
        </row>
        <row r="137">
          <cell r="B137">
            <v>42776</v>
          </cell>
        </row>
        <row r="138">
          <cell r="B138">
            <v>42776</v>
          </cell>
        </row>
        <row r="139">
          <cell r="B139">
            <v>42777</v>
          </cell>
        </row>
        <row r="140">
          <cell r="B140">
            <v>42777</v>
          </cell>
        </row>
        <row r="141">
          <cell r="B141">
            <v>42777</v>
          </cell>
        </row>
        <row r="142">
          <cell r="B142">
            <v>42777</v>
          </cell>
        </row>
        <row r="143">
          <cell r="B143">
            <v>42777</v>
          </cell>
        </row>
        <row r="144">
          <cell r="B144">
            <v>42777</v>
          </cell>
        </row>
        <row r="145">
          <cell r="B145">
            <v>42779</v>
          </cell>
        </row>
        <row r="146">
          <cell r="B146">
            <v>42779</v>
          </cell>
        </row>
        <row r="147">
          <cell r="B147">
            <v>42779</v>
          </cell>
        </row>
        <row r="148">
          <cell r="B148">
            <v>42779</v>
          </cell>
        </row>
        <row r="149">
          <cell r="B149">
            <v>42780</v>
          </cell>
        </row>
        <row r="150">
          <cell r="B150">
            <v>42781</v>
          </cell>
        </row>
        <row r="151">
          <cell r="B151">
            <v>42781</v>
          </cell>
        </row>
        <row r="152">
          <cell r="B152">
            <v>42782</v>
          </cell>
        </row>
        <row r="153">
          <cell r="B153">
            <v>42782</v>
          </cell>
        </row>
        <row r="154">
          <cell r="B154">
            <v>42782</v>
          </cell>
        </row>
        <row r="155">
          <cell r="B155">
            <v>42783</v>
          </cell>
        </row>
        <row r="156">
          <cell r="B156">
            <v>42783</v>
          </cell>
        </row>
        <row r="157">
          <cell r="B157">
            <v>42784</v>
          </cell>
        </row>
        <row r="158">
          <cell r="B158">
            <v>42786</v>
          </cell>
        </row>
        <row r="159">
          <cell r="B159">
            <v>42786</v>
          </cell>
        </row>
        <row r="160">
          <cell r="B160">
            <v>42787</v>
          </cell>
        </row>
        <row r="161">
          <cell r="B161">
            <v>42788</v>
          </cell>
        </row>
        <row r="162">
          <cell r="B162">
            <v>42788</v>
          </cell>
        </row>
        <row r="163">
          <cell r="B163">
            <v>42788</v>
          </cell>
        </row>
        <row r="164">
          <cell r="B164">
            <v>42791</v>
          </cell>
        </row>
        <row r="165">
          <cell r="B165">
            <v>42791</v>
          </cell>
        </row>
        <row r="166">
          <cell r="B166">
            <v>42791</v>
          </cell>
        </row>
        <row r="167">
          <cell r="B167">
            <v>42793</v>
          </cell>
        </row>
        <row r="168">
          <cell r="B168">
            <v>42793</v>
          </cell>
        </row>
        <row r="169">
          <cell r="B169">
            <v>42794</v>
          </cell>
        </row>
        <row r="170">
          <cell r="B170">
            <v>42795</v>
          </cell>
        </row>
        <row r="171">
          <cell r="B171">
            <v>42795</v>
          </cell>
        </row>
        <row r="172">
          <cell r="B172">
            <v>42795</v>
          </cell>
        </row>
        <row r="173">
          <cell r="B173">
            <v>42805</v>
          </cell>
        </row>
        <row r="174">
          <cell r="B174">
            <v>42809</v>
          </cell>
        </row>
        <row r="175">
          <cell r="B175">
            <v>42823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tocks"/>
      <sheetName val="Mouvement"/>
      <sheetName val="A commander"/>
      <sheetName val="Déroulant"/>
      <sheetName val="Estimation Consommation"/>
      <sheetName val="TCD"/>
    </sheetNames>
    <sheetDataSet>
      <sheetData sheetId="0" refreshError="1"/>
      <sheetData sheetId="1" refreshError="1"/>
      <sheetData sheetId="2">
        <row r="1">
          <cell r="A1" t="str">
            <v>Mouvements</v>
          </cell>
        </row>
        <row r="3">
          <cell r="A3" t="str">
            <v>Référence</v>
          </cell>
        </row>
        <row r="4">
          <cell r="A4" t="str">
            <v>AAA</v>
          </cell>
        </row>
        <row r="5">
          <cell r="A5" t="str">
            <v>AAA</v>
          </cell>
        </row>
        <row r="6">
          <cell r="A6" t="str">
            <v>DDDDD</v>
          </cell>
        </row>
        <row r="7">
          <cell r="A7" t="str">
            <v>DDDDD</v>
          </cell>
        </row>
        <row r="8">
          <cell r="A8" t="str">
            <v>DDDDfeqgdg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62"/>
  <sheetViews>
    <sheetView tabSelected="1" workbookViewId="0">
      <selection activeCell="K11" sqref="K11"/>
    </sheetView>
  </sheetViews>
  <sheetFormatPr baseColWidth="10" defaultRowHeight="15.75" x14ac:dyDescent="0.25"/>
  <cols>
    <col min="1" max="1" width="12" style="2" customWidth="1"/>
    <col min="2" max="2" width="15.42578125" style="11" customWidth="1"/>
    <col min="3" max="3" width="27.42578125" style="13" customWidth="1"/>
    <col min="4" max="4" width="24.140625" style="2" customWidth="1"/>
    <col min="5" max="5" width="15.85546875" style="2" customWidth="1"/>
    <col min="6" max="6" width="17" style="2" customWidth="1"/>
    <col min="7" max="7" width="14.42578125" style="2" customWidth="1"/>
    <col min="8" max="8" width="12.7109375" style="2" bestFit="1" customWidth="1"/>
    <col min="9" max="9" width="13.85546875" style="2" bestFit="1" customWidth="1"/>
    <col min="10" max="10" width="20" style="2" customWidth="1"/>
    <col min="12" max="17" width="11.42578125" style="2"/>
    <col min="18" max="18" width="14.28515625" style="2" customWidth="1"/>
    <col min="19" max="16384" width="11.42578125" style="2"/>
  </cols>
  <sheetData>
    <row r="1" spans="1:12" ht="46.5" thickTop="1" thickBot="1" x14ac:dyDescent="0.3">
      <c r="A1" s="1">
        <f ca="1">TODAY()</f>
        <v>43010</v>
      </c>
      <c r="B1" s="16" t="s">
        <v>0</v>
      </c>
      <c r="C1" s="14" t="s">
        <v>1</v>
      </c>
      <c r="D1" s="17" t="s">
        <v>2</v>
      </c>
      <c r="E1" s="18" t="s">
        <v>3</v>
      </c>
      <c r="F1" s="19" t="s">
        <v>4</v>
      </c>
      <c r="G1" s="19" t="s">
        <v>5</v>
      </c>
      <c r="H1" s="20" t="s">
        <v>6</v>
      </c>
      <c r="I1" s="21" t="s">
        <v>7</v>
      </c>
      <c r="J1" s="22" t="s">
        <v>8</v>
      </c>
    </row>
    <row r="2" spans="1:12" ht="18" customHeight="1" thickTop="1" thickBot="1" x14ac:dyDescent="0.3">
      <c r="B2" s="23"/>
      <c r="C2" s="15" t="s">
        <v>9</v>
      </c>
      <c r="D2" s="24" t="str">
        <f ca="1">IF(OR(A1="",H2=""),"",IF(H2&lt;=TODAY(),"Périmé",IF(DATEDIF(TODAY(),H2,"m")&gt;0,DATEDIF(TODAY(),H2,"m")&amp;" mois et ","")&amp;DATEDIF(TODAY(),H2,"md")&amp;" jours"))</f>
        <v>Périmé</v>
      </c>
      <c r="E2" s="25">
        <v>30</v>
      </c>
      <c r="F2" s="26">
        <v>1</v>
      </c>
      <c r="G2" s="26">
        <f>IF(OR(E2=0,F2=0),"",SUM(E2-F2))</f>
        <v>29</v>
      </c>
      <c r="H2" s="32">
        <v>42976</v>
      </c>
      <c r="I2" s="28">
        <f>SUM(G2*B2)</f>
        <v>0</v>
      </c>
      <c r="J2" s="29" t="str">
        <f>IF(OR(G2&lt;=5,G2="Périmé"),"à commander","")</f>
        <v/>
      </c>
    </row>
    <row r="3" spans="1:12" ht="18" thickTop="1" thickBot="1" x14ac:dyDescent="0.3">
      <c r="B3" s="30"/>
      <c r="C3" s="31" t="s">
        <v>10</v>
      </c>
      <c r="D3" s="24" t="str">
        <f ca="1">IF(OR(A1="",H3=""),"",IF(H3&lt;=TODAY(),"Périmé",IF(DATEDIF(TODAY(),H3,"m")&gt;0,DATEDIF(TODAY(),H3,"m")&amp;" mois et ","")&amp;DATEDIF(TODAY(),H3,"md")&amp;" jours"))</f>
        <v>8 jours</v>
      </c>
      <c r="E3" s="25">
        <v>30</v>
      </c>
      <c r="F3" s="26">
        <v>26</v>
      </c>
      <c r="G3" s="26">
        <f>IF(OR(E3=0,F3=0),"",SUM(E3-F3))</f>
        <v>4</v>
      </c>
      <c r="H3" s="32">
        <v>43018</v>
      </c>
      <c r="I3" s="28">
        <f>SUM(G3*B3)</f>
        <v>0</v>
      </c>
      <c r="J3" s="29" t="str">
        <f>IF(OR(G3&lt;=5,G3="Périmé"),"à commander","")</f>
        <v>à commander</v>
      </c>
    </row>
    <row r="4" spans="1:12" ht="18" customHeight="1" thickTop="1" thickBot="1" x14ac:dyDescent="0.3">
      <c r="B4" s="30">
        <v>250</v>
      </c>
      <c r="C4" s="31" t="s">
        <v>11</v>
      </c>
      <c r="D4" s="24" t="str">
        <f ca="1">IF(OR(A1="",H4=""),"",IF(H4&lt;=TODAY(),"Périmé",IF(DATEDIF(TODAY(),H4,"m")&gt;0,DATEDIF(TODAY(),H4,"m")&amp;" mois et ","")&amp;DATEDIF(TODAY(),H4,"md")&amp;" jours"))</f>
        <v>Périmé</v>
      </c>
      <c r="E4" s="25">
        <v>30</v>
      </c>
      <c r="F4" s="26">
        <v>23</v>
      </c>
      <c r="G4" s="26">
        <f>IF(OR(E4=0,F4=0),"",SUM(E4-F4))</f>
        <v>7</v>
      </c>
      <c r="H4" s="32">
        <v>42957</v>
      </c>
      <c r="I4" s="28">
        <f>SUM(G4*B4)</f>
        <v>1750</v>
      </c>
      <c r="J4" s="29" t="str">
        <f>IF(OR(G4&lt;=5,G4="Périmé"),"à commander","")</f>
        <v/>
      </c>
    </row>
    <row r="5" spans="1:12" ht="18" thickTop="1" thickBot="1" x14ac:dyDescent="0.3">
      <c r="B5" s="30"/>
      <c r="C5" s="31" t="s">
        <v>12</v>
      </c>
      <c r="D5" s="24" t="str">
        <f ca="1">IF(OR(A1="",H5=""),"",IF(H5&lt;=TODAY(),"Périmé",IF(DATEDIF(TODAY(),H5,"m")&gt;0,DATEDIF(TODAY(),H5,"m")&amp;" mois et ","")&amp;DATEDIF(TODAY(),H5,"md")&amp;" jours"))</f>
        <v>Périmé</v>
      </c>
      <c r="E5" s="25">
        <v>30</v>
      </c>
      <c r="F5" s="26">
        <v>21</v>
      </c>
      <c r="G5" s="26">
        <f>IF(OR(E5=0,F5=0),"",SUM(E5-F5))</f>
        <v>9</v>
      </c>
      <c r="H5" s="32">
        <v>42896</v>
      </c>
      <c r="I5" s="28">
        <f>SUM(G5*B5)</f>
        <v>0</v>
      </c>
      <c r="J5" s="29" t="str">
        <f>IF(OR(G5&lt;=5,G5="Périmé"),"à commander","")</f>
        <v/>
      </c>
    </row>
    <row r="6" spans="1:12" ht="18" thickTop="1" thickBot="1" x14ac:dyDescent="0.3">
      <c r="B6" s="30"/>
      <c r="C6" s="31" t="s">
        <v>13</v>
      </c>
      <c r="D6" s="24" t="str">
        <f ca="1">IF(OR(A1="",H6=""),"",IF(H6&lt;=TODAY(),"Périmé",IF(DATEDIF(TODAY(),H6,"m")&gt;0,DATEDIF(TODAY(),H6,"m")&amp;" mois et ","")&amp;DATEDIF(TODAY(),H6,"md")&amp;" jours"))</f>
        <v>Périmé</v>
      </c>
      <c r="E6" s="25">
        <v>30</v>
      </c>
      <c r="F6" s="26">
        <v>23</v>
      </c>
      <c r="G6" s="26">
        <f>IF(OR(E6=0,F6=0),"",SUM(E6-F6))</f>
        <v>7</v>
      </c>
      <c r="H6" s="32">
        <v>42896</v>
      </c>
      <c r="I6" s="28">
        <f>SUM(G6*B6)</f>
        <v>0</v>
      </c>
      <c r="J6" s="29" t="str">
        <f>IF(OR(G6&lt;=5,G6="Périmé"),"à commander","")</f>
        <v/>
      </c>
    </row>
    <row r="7" spans="1:12" ht="18" thickTop="1" thickBot="1" x14ac:dyDescent="0.3">
      <c r="B7" s="30"/>
      <c r="C7" s="31" t="s">
        <v>14</v>
      </c>
      <c r="D7" s="24" t="str">
        <f ca="1">IF(OR(A1="",H7=""),"",IF(H7&lt;=TODAY(),"Périmé",IF(DATEDIF(TODAY(),H7,"m")&gt;0,DATEDIF(TODAY(),H7,"m")&amp;" mois et ","")&amp;DATEDIF(TODAY(),H7,"md")&amp;" jours"))</f>
        <v>4 mois et 8 jours</v>
      </c>
      <c r="E7" s="25">
        <v>30</v>
      </c>
      <c r="F7" s="26">
        <v>23</v>
      </c>
      <c r="G7" s="26">
        <f>IF(OR(E7=0,F7=0),"",SUM(E7-F7))</f>
        <v>7</v>
      </c>
      <c r="H7" s="32">
        <v>43141</v>
      </c>
      <c r="I7" s="28">
        <f>SUM(G7*B7)</f>
        <v>0</v>
      </c>
      <c r="J7" s="29" t="str">
        <f>IF(OR(G7&lt;=5,G7="Périmé"),"à commander","")</f>
        <v/>
      </c>
    </row>
    <row r="8" spans="1:12" ht="18" thickTop="1" thickBot="1" x14ac:dyDescent="0.3">
      <c r="B8" s="30"/>
      <c r="C8" s="31" t="s">
        <v>15</v>
      </c>
      <c r="D8" s="24" t="str">
        <f ca="1">IF(OR(A1="",H8=""),"",IF(H8&lt;=TODAY(),"Périmé",IF(DATEDIF(TODAY(),H8,"m")&gt;0,DATEDIF(TODAY(),H8,"m")&amp;" mois et ","")&amp;DATEDIF(TODAY(),H8,"md")&amp;" jours"))</f>
        <v>Périmé</v>
      </c>
      <c r="E8" s="25">
        <v>5</v>
      </c>
      <c r="F8" s="26">
        <v>0</v>
      </c>
      <c r="G8" s="26">
        <v>0</v>
      </c>
      <c r="H8" s="32">
        <v>42988</v>
      </c>
      <c r="I8" s="28">
        <f>SUM(G8*B8)</f>
        <v>0</v>
      </c>
      <c r="J8" s="29" t="str">
        <f>IF(OR(G8&lt;=5,G8="Périmé"),"à commander","")</f>
        <v>à commander</v>
      </c>
      <c r="L8" s="9"/>
    </row>
    <row r="9" spans="1:12" ht="18" thickTop="1" thickBot="1" x14ac:dyDescent="0.3">
      <c r="B9" s="30"/>
      <c r="C9" s="31" t="s">
        <v>16</v>
      </c>
      <c r="D9" s="24" t="str">
        <f ca="1">IF(OR(A1="",H9=""),"",IF(H9&lt;=TODAY(),"Périmé",IF(DATEDIF(TODAY(),H9,"m")&gt;0,DATEDIF(TODAY(),H9,"m")&amp;" mois et ","")&amp;DATEDIF(TODAY(),H9,"md")&amp;" jours"))</f>
        <v>Périmé</v>
      </c>
      <c r="E9" s="25">
        <v>0</v>
      </c>
      <c r="F9" s="25">
        <v>0</v>
      </c>
      <c r="G9" s="25">
        <v>0</v>
      </c>
      <c r="H9" s="32">
        <v>42948</v>
      </c>
      <c r="I9" s="28">
        <f>SUM(G9*B9)</f>
        <v>0</v>
      </c>
      <c r="J9" s="29" t="str">
        <f>IF(OR(G9&lt;=5,G9="Périmé"),"à commander","")</f>
        <v>à commander</v>
      </c>
    </row>
    <row r="10" spans="1:12" ht="18" thickTop="1" thickBot="1" x14ac:dyDescent="0.3">
      <c r="A10" s="10"/>
      <c r="B10" s="30"/>
      <c r="C10" s="31" t="s">
        <v>17</v>
      </c>
      <c r="D10" s="24" t="str">
        <f ca="1">IF(OR(A1="",H10=""),"",IF(H10&lt;=TODAY(),"Périmé",IF(DATEDIF(TODAY(),H10,"m")&gt;0,DATEDIF(TODAY(),H10,"m")&amp;" mois et ","")&amp;DATEDIF(TODAY(),H10,"md")&amp;" jours"))</f>
        <v>Périmé</v>
      </c>
      <c r="E10" s="25">
        <v>0</v>
      </c>
      <c r="F10" s="25">
        <v>0</v>
      </c>
      <c r="G10" s="25">
        <v>0</v>
      </c>
      <c r="H10" s="32">
        <v>42978</v>
      </c>
      <c r="I10" s="28">
        <f>SUM(G10*B10)</f>
        <v>0</v>
      </c>
      <c r="J10" s="29" t="str">
        <f>IF(OR(G10&lt;=5,G10="Périmé"),"à commander","")</f>
        <v>à commander</v>
      </c>
    </row>
    <row r="11" spans="1:12" ht="18" thickTop="1" thickBot="1" x14ac:dyDescent="0.3">
      <c r="B11" s="30"/>
      <c r="C11" s="31" t="s">
        <v>18</v>
      </c>
      <c r="D11" s="24" t="str">
        <f ca="1">IF(OR(A1="",H11=""),"",IF(H11&lt;=TODAY(),"Périmé",IF(DATEDIF(TODAY(),H11,"m")&gt;0,DATEDIF(TODAY(),H11,"m")&amp;" mois et ","")&amp;DATEDIF(TODAY(),H11,"md")&amp;" jours"))</f>
        <v>Périmé</v>
      </c>
      <c r="E11" s="25">
        <v>0</v>
      </c>
      <c r="F11" s="25">
        <v>0</v>
      </c>
      <c r="G11" s="25">
        <v>0</v>
      </c>
      <c r="H11" s="32">
        <v>42959</v>
      </c>
      <c r="I11" s="28">
        <f>SUM(G11*B11)</f>
        <v>0</v>
      </c>
      <c r="J11" s="29" t="str">
        <f>IF(OR(G11&lt;=5,G11="Périmé"),"à commander","")</f>
        <v>à commander</v>
      </c>
    </row>
    <row r="12" spans="1:12" ht="18" thickTop="1" thickBot="1" x14ac:dyDescent="0.3">
      <c r="B12" s="30"/>
      <c r="C12" s="31" t="s">
        <v>19</v>
      </c>
      <c r="D12" s="24" t="str">
        <f ca="1">IF(OR(A1="",H12=""),"",IF(H12&lt;=TODAY(),"Périmé",IF(DATEDIF(TODAY(),H12,"m")&gt;0,DATEDIF(TODAY(),H12,"m")&amp;" mois et ","")&amp;DATEDIF(TODAY(),H12,"md")&amp;" jours"))</f>
        <v/>
      </c>
      <c r="E12" s="25">
        <v>0</v>
      </c>
      <c r="F12" s="25">
        <v>0</v>
      </c>
      <c r="G12" s="25">
        <v>0</v>
      </c>
      <c r="H12" s="32"/>
      <c r="I12" s="28">
        <f>SUM(G12*B12)</f>
        <v>0</v>
      </c>
      <c r="J12" s="29" t="str">
        <f>IF(OR(G12&lt;=5,G12="Périmé"),"à commander","")</f>
        <v>à commander</v>
      </c>
    </row>
    <row r="13" spans="1:12" ht="18" thickTop="1" thickBot="1" x14ac:dyDescent="0.3">
      <c r="B13" s="30"/>
      <c r="C13" s="31" t="s">
        <v>20</v>
      </c>
      <c r="D13" s="24" t="str">
        <f ca="1">IF(OR(A1="",H13=""),"",IF(H13&lt;=TODAY(),"Périmé",IF(DATEDIF(TODAY(),H13,"m")&gt;0,DATEDIF(TODAY(),H13,"m")&amp;" mois et ","")&amp;DATEDIF(TODAY(),H13,"md")&amp;" jours"))</f>
        <v/>
      </c>
      <c r="E13" s="25">
        <v>0</v>
      </c>
      <c r="F13" s="25">
        <v>0</v>
      </c>
      <c r="G13" s="25">
        <v>0</v>
      </c>
      <c r="H13" s="32"/>
      <c r="I13" s="28">
        <f>SUM(G13*B13)</f>
        <v>0</v>
      </c>
      <c r="J13" s="29" t="str">
        <f>IF(OR(G13&lt;=5,G13="Périmé"),"à commander","")</f>
        <v>à commander</v>
      </c>
    </row>
    <row r="14" spans="1:12" ht="18" thickTop="1" thickBot="1" x14ac:dyDescent="0.3">
      <c r="B14" s="30"/>
      <c r="C14" s="31" t="s">
        <v>21</v>
      </c>
      <c r="D14" s="24" t="str">
        <f ca="1">IF(OR(A1="",H14=""),"",IF(H14&lt;=TODAY(),"Périmé",IF(DATEDIF(TODAY(),H14,"m")&gt;0,DATEDIF(TODAY(),H14,"m")&amp;" mois et ","")&amp;DATEDIF(TODAY(),H14,"md")&amp;" jours"))</f>
        <v/>
      </c>
      <c r="E14" s="25">
        <v>0</v>
      </c>
      <c r="F14" s="25">
        <v>0</v>
      </c>
      <c r="G14" s="25">
        <v>0</v>
      </c>
      <c r="H14" s="32"/>
      <c r="I14" s="28">
        <f>SUM(G14*B14)</f>
        <v>0</v>
      </c>
      <c r="J14" s="29" t="str">
        <f>IF(OR(G14&lt;=5,G14="Périmé"),"à commander","")</f>
        <v>à commander</v>
      </c>
    </row>
    <row r="15" spans="1:12" ht="18" thickTop="1" thickBot="1" x14ac:dyDescent="0.3">
      <c r="B15" s="30"/>
      <c r="C15" s="31" t="s">
        <v>22</v>
      </c>
      <c r="D15" s="24" t="str">
        <f ca="1">IF(OR(A1="",H15=""),"",IF(H15&lt;=TODAY(),"Périmé",IF(DATEDIF(TODAY(),H15,"m")&gt;0,DATEDIF(TODAY(),H15,"m")&amp;" mois et ","")&amp;DATEDIF(TODAY(),H15,"md")&amp;" jours"))</f>
        <v/>
      </c>
      <c r="E15" s="25">
        <v>0</v>
      </c>
      <c r="F15" s="25">
        <v>0</v>
      </c>
      <c r="G15" s="25">
        <v>0</v>
      </c>
      <c r="H15" s="32"/>
      <c r="I15" s="28">
        <f>SUM(G15*B15)</f>
        <v>0</v>
      </c>
      <c r="J15" s="29" t="str">
        <f>IF(OR(G15&lt;=5,G15="Périmé"),"à commander","")</f>
        <v>à commander</v>
      </c>
    </row>
    <row r="16" spans="1:12" ht="18" thickTop="1" thickBot="1" x14ac:dyDescent="0.3">
      <c r="B16" s="30"/>
      <c r="C16" s="31" t="s">
        <v>23</v>
      </c>
      <c r="D16" s="24" t="str">
        <f ca="1">IF(OR(A1="",H16=""),"",IF(H16&lt;=TODAY(),"Périmé",IF(DATEDIF(TODAY(),H16,"m")&gt;0,DATEDIF(TODAY(),H16,"m")&amp;" mois et ","")&amp;DATEDIF(TODAY(),H16,"md")&amp;" jours"))</f>
        <v/>
      </c>
      <c r="E16" s="25">
        <v>0</v>
      </c>
      <c r="F16" s="25">
        <v>0</v>
      </c>
      <c r="G16" s="25">
        <v>0</v>
      </c>
      <c r="H16" s="32"/>
      <c r="I16" s="28">
        <f>SUM(G16*B16)</f>
        <v>0</v>
      </c>
      <c r="J16" s="29" t="str">
        <f>IF(OR(G16&lt;=5,G16="Périmé"),"à commander","")</f>
        <v>à commander</v>
      </c>
    </row>
    <row r="17" spans="2:10" ht="18" thickTop="1" thickBot="1" x14ac:dyDescent="0.3">
      <c r="B17" s="30"/>
      <c r="C17" s="31" t="s">
        <v>24</v>
      </c>
      <c r="D17" s="24" t="str">
        <f ca="1">IF(OR(A1="",H17=""),"",IF(H17&lt;=TODAY(),"Périmé",IF(DATEDIF(TODAY(),H17,"m")&gt;0,DATEDIF(TODAY(),H17,"m")&amp;" mois et ","")&amp;DATEDIF(TODAY(),H17,"md")&amp;" jours"))</f>
        <v/>
      </c>
      <c r="E17" s="25">
        <v>0</v>
      </c>
      <c r="F17" s="25">
        <v>0</v>
      </c>
      <c r="G17" s="25">
        <v>0</v>
      </c>
      <c r="H17" s="32"/>
      <c r="I17" s="28">
        <f>SUM(G17*B17)</f>
        <v>0</v>
      </c>
      <c r="J17" s="29" t="str">
        <f>IF(OR(G17&lt;=5,G17="Périmé"),"à commander","")</f>
        <v>à commander</v>
      </c>
    </row>
    <row r="18" spans="2:10" ht="18" thickTop="1" thickBot="1" x14ac:dyDescent="0.3">
      <c r="B18" s="30"/>
      <c r="C18" s="31" t="s">
        <v>25</v>
      </c>
      <c r="D18" s="24" t="str">
        <f ca="1">IF(OR(A1="",H18=""),"",IF(H18&lt;=TODAY(),"Périmé",IF(DATEDIF(TODAY(),H18,"m")&gt;0,DATEDIF(TODAY(),H18,"m")&amp;" mois et ","")&amp;DATEDIF(TODAY(),H18,"md")&amp;" jours"))</f>
        <v/>
      </c>
      <c r="E18" s="25">
        <v>0</v>
      </c>
      <c r="F18" s="25">
        <v>0</v>
      </c>
      <c r="G18" s="25">
        <v>0</v>
      </c>
      <c r="H18" s="32"/>
      <c r="I18" s="28">
        <f>SUM(G18*B18)</f>
        <v>0</v>
      </c>
      <c r="J18" s="29" t="str">
        <f>IF(OR(G18&lt;=5,G18="Périmé"),"à commander","")</f>
        <v>à commander</v>
      </c>
    </row>
    <row r="19" spans="2:10" ht="18" thickTop="1" thickBot="1" x14ac:dyDescent="0.3">
      <c r="B19" s="30"/>
      <c r="C19" s="31" t="s">
        <v>26</v>
      </c>
      <c r="D19" s="24" t="str">
        <f ca="1">IF(OR(A1="",H19=""),"",IF(H19&lt;=TODAY(),"Périmé",IF(DATEDIF(TODAY(),H19,"m")&gt;0,DATEDIF(TODAY(),H19,"m")&amp;" mois et ","")&amp;DATEDIF(TODAY(),H19,"md")&amp;" jours"))</f>
        <v/>
      </c>
      <c r="E19" s="25">
        <v>0</v>
      </c>
      <c r="F19" s="25">
        <v>0</v>
      </c>
      <c r="G19" s="25">
        <v>0</v>
      </c>
      <c r="H19" s="32"/>
      <c r="I19" s="28">
        <f>SUM(G19*B19)</f>
        <v>0</v>
      </c>
      <c r="J19" s="29" t="str">
        <f>IF(OR(G19&lt;=5,G19="Périmé"),"à commander","")</f>
        <v>à commander</v>
      </c>
    </row>
    <row r="20" spans="2:10" ht="18" thickTop="1" thickBot="1" x14ac:dyDescent="0.3">
      <c r="B20" s="30"/>
      <c r="C20" s="31" t="s">
        <v>27</v>
      </c>
      <c r="D20" s="24" t="str">
        <f ca="1">IF(OR(A1="",H20=""),"",IF(H20&lt;=TODAY(),"Périmé",IF(DATEDIF(TODAY(),H20,"m")&gt;0,DATEDIF(TODAY(),H20,"m")&amp;" mois et ","")&amp;DATEDIF(TODAY(),H20,"md")&amp;" jours"))</f>
        <v/>
      </c>
      <c r="E20" s="25">
        <v>0</v>
      </c>
      <c r="F20" s="25">
        <v>0</v>
      </c>
      <c r="G20" s="25">
        <v>0</v>
      </c>
      <c r="H20" s="32"/>
      <c r="I20" s="28">
        <f>SUM(G20*B20)</f>
        <v>0</v>
      </c>
      <c r="J20" s="29" t="str">
        <f>IF(OR(G20&lt;=5,G20="Périmé"),"à commander","")</f>
        <v>à commander</v>
      </c>
    </row>
    <row r="21" spans="2:10" ht="18" thickTop="1" thickBot="1" x14ac:dyDescent="0.3">
      <c r="B21" s="30"/>
      <c r="C21" s="31" t="s">
        <v>28</v>
      </c>
      <c r="D21" s="24" t="str">
        <f ca="1">IF(OR(A1="",H21=""),"",IF(H21&lt;=TODAY(),"Périmé",IF(DATEDIF(TODAY(),H21,"m")&gt;0,DATEDIF(TODAY(),H21,"m")&amp;" mois et ","")&amp;DATEDIF(TODAY(),H21,"md")&amp;" jours"))</f>
        <v/>
      </c>
      <c r="E21" s="25">
        <v>0</v>
      </c>
      <c r="F21" s="25">
        <v>0</v>
      </c>
      <c r="G21" s="25">
        <v>0</v>
      </c>
      <c r="H21" s="32"/>
      <c r="I21" s="28">
        <f>SUM(G21*B21)</f>
        <v>0</v>
      </c>
      <c r="J21" s="29" t="str">
        <f>IF(OR(G21&lt;=5,G21="Périmé"),"à commander","")</f>
        <v>à commander</v>
      </c>
    </row>
    <row r="22" spans="2:10" ht="18" thickTop="1" thickBot="1" x14ac:dyDescent="0.3">
      <c r="B22" s="30"/>
      <c r="C22" s="31" t="s">
        <v>29</v>
      </c>
      <c r="D22" s="24" t="str">
        <f ca="1">IF(OR(A1="",H22=""),"",IF(H22&lt;=TODAY(),"Périmé",IF(DATEDIF(TODAY(),H22,"m")&gt;0,DATEDIF(TODAY(),H22,"m")&amp;" mois et ","")&amp;DATEDIF(TODAY(),H22,"md")&amp;" jours"))</f>
        <v/>
      </c>
      <c r="E22" s="25">
        <v>0</v>
      </c>
      <c r="F22" s="25">
        <v>0</v>
      </c>
      <c r="G22" s="25">
        <v>0</v>
      </c>
      <c r="H22" s="32"/>
      <c r="I22" s="28">
        <f>SUM(G22*B22)</f>
        <v>0</v>
      </c>
      <c r="J22" s="29" t="str">
        <f>IF(OR(G22&lt;=5,G22="Périmé"),"à commander","")</f>
        <v>à commander</v>
      </c>
    </row>
    <row r="23" spans="2:10" ht="18" thickTop="1" thickBot="1" x14ac:dyDescent="0.3">
      <c r="B23" s="30"/>
      <c r="C23" s="31" t="s">
        <v>30</v>
      </c>
      <c r="D23" s="24" t="str">
        <f ca="1">IF(OR(A1="",H23=""),"",IF(H23&lt;=TODAY(),"Périmé",IF(DATEDIF(TODAY(),H23,"m")&gt;0,DATEDIF(TODAY(),H23,"m")&amp;" mois et ","")&amp;DATEDIF(TODAY(),H23,"md")&amp;" jours"))</f>
        <v/>
      </c>
      <c r="E23" s="25">
        <v>0</v>
      </c>
      <c r="F23" s="25">
        <v>0</v>
      </c>
      <c r="G23" s="25">
        <v>0</v>
      </c>
      <c r="H23" s="32"/>
      <c r="I23" s="28">
        <f>SUM(G23*B23)</f>
        <v>0</v>
      </c>
      <c r="J23" s="29" t="str">
        <f>IF(OR(G23&lt;=5,G23="Périmé"),"à commander","")</f>
        <v>à commander</v>
      </c>
    </row>
    <row r="24" spans="2:10" ht="18" thickTop="1" thickBot="1" x14ac:dyDescent="0.3">
      <c r="B24" s="30"/>
      <c r="C24" s="31" t="s">
        <v>31</v>
      </c>
      <c r="D24" s="24" t="str">
        <f ca="1">IF(OR(A1="",H24=""),"",IF(H24&lt;=TODAY(),"Périmé",IF(DATEDIF(TODAY(),H24,"m")&gt;0,DATEDIF(TODAY(),H24,"m")&amp;" mois et ","")&amp;DATEDIF(TODAY(),H24,"md")&amp;" jours"))</f>
        <v/>
      </c>
      <c r="E24" s="25">
        <v>0</v>
      </c>
      <c r="F24" s="25">
        <v>0</v>
      </c>
      <c r="G24" s="25">
        <v>0</v>
      </c>
      <c r="H24" s="32"/>
      <c r="I24" s="28">
        <f>SUM(G24*B24)</f>
        <v>0</v>
      </c>
      <c r="J24" s="29" t="str">
        <f>IF(OR(G24&lt;=5,G24="Périmé"),"à commander","")</f>
        <v>à commander</v>
      </c>
    </row>
    <row r="25" spans="2:10" ht="18" thickTop="1" thickBot="1" x14ac:dyDescent="0.3">
      <c r="B25" s="30"/>
      <c r="C25" s="31" t="s">
        <v>32</v>
      </c>
      <c r="D25" s="24" t="str">
        <f ca="1">IF(OR(A1="",H25=""),"",IF(H25&lt;=TODAY(),"Périmé",IF(DATEDIF(TODAY(),H25,"m")&gt;0,DATEDIF(TODAY(),H25,"m")&amp;" mois et ","")&amp;DATEDIF(TODAY(),H25,"md")&amp;" jours"))</f>
        <v/>
      </c>
      <c r="E25" s="25">
        <v>0</v>
      </c>
      <c r="F25" s="25">
        <v>0</v>
      </c>
      <c r="G25" s="25">
        <v>0</v>
      </c>
      <c r="H25" s="32"/>
      <c r="I25" s="28">
        <f>SUM(G25*B25)</f>
        <v>0</v>
      </c>
      <c r="J25" s="29" t="str">
        <f>IF(OR(G25&lt;=5,G25="Périmé"),"à commander","")</f>
        <v>à commander</v>
      </c>
    </row>
    <row r="26" spans="2:10" ht="18" thickTop="1" thickBot="1" x14ac:dyDescent="0.3">
      <c r="B26" s="30"/>
      <c r="C26" s="31" t="s">
        <v>33</v>
      </c>
      <c r="D26" s="24" t="str">
        <f ca="1">IF(OR(A1="",H26=""),"",IF(H26&lt;=TODAY(),"Périmé",IF(DATEDIF(TODAY(),H26,"m")&gt;0,DATEDIF(TODAY(),H26,"m")&amp;" mois et ","")&amp;DATEDIF(TODAY(),H26,"md")&amp;" jours"))</f>
        <v/>
      </c>
      <c r="E26" s="25">
        <v>0</v>
      </c>
      <c r="F26" s="25">
        <v>0</v>
      </c>
      <c r="G26" s="25">
        <v>0</v>
      </c>
      <c r="H26" s="32"/>
      <c r="I26" s="28">
        <f>SUM(G26*B26)</f>
        <v>0</v>
      </c>
      <c r="J26" s="29" t="str">
        <f>IF(OR(G26&lt;=5,G26="Périmé"),"à commander","")</f>
        <v>à commander</v>
      </c>
    </row>
    <row r="27" spans="2:10" ht="18" thickTop="1" thickBot="1" x14ac:dyDescent="0.3">
      <c r="B27" s="30"/>
      <c r="C27" s="31" t="s">
        <v>34</v>
      </c>
      <c r="D27" s="24" t="str">
        <f ca="1">IF(OR(A1="",H27=""),"",IF(H27&lt;=TODAY(),"Périmé",IF(DATEDIF(TODAY(),H27,"m")&gt;0,DATEDIF(TODAY(),H27,"m")&amp;" mois et ","")&amp;DATEDIF(TODAY(),H27,"md")&amp;" jours"))</f>
        <v/>
      </c>
      <c r="E27" s="25">
        <v>0</v>
      </c>
      <c r="F27" s="25">
        <v>0</v>
      </c>
      <c r="G27" s="25">
        <v>0</v>
      </c>
      <c r="H27" s="32"/>
      <c r="I27" s="28">
        <f>SUM(G27*B27)</f>
        <v>0</v>
      </c>
      <c r="J27" s="29" t="str">
        <f>IF(OR(G27&lt;=5,G27="Périmé"),"à commander","")</f>
        <v>à commander</v>
      </c>
    </row>
    <row r="28" spans="2:10" ht="18" thickTop="1" thickBot="1" x14ac:dyDescent="0.3">
      <c r="B28" s="30"/>
      <c r="C28" s="31" t="s">
        <v>61</v>
      </c>
      <c r="D28" s="24" t="e">
        <f ca="1">IF(OR(#REF!="",H28=""),"",IF(H28&lt;=TODAY(),"Périmé",IF(DATEDIF(TODAY(),H28,"m")&gt;0,DATEDIF(TODAY(),H28,"m")&amp;" mois et ","")&amp;DATEDIF(TODAY(),H28,"md")&amp;" jours"))</f>
        <v>#REF!</v>
      </c>
      <c r="E28" s="25">
        <v>0</v>
      </c>
      <c r="F28" s="25">
        <v>0</v>
      </c>
      <c r="G28" s="25">
        <v>0</v>
      </c>
      <c r="H28" s="32"/>
      <c r="I28" s="28">
        <f>SUM(G28*B28)</f>
        <v>0</v>
      </c>
      <c r="J28" s="29" t="str">
        <f>IF(OR(G28&lt;=5,G28="Périmé"),"à commander","")</f>
        <v>à commander</v>
      </c>
    </row>
    <row r="29" spans="2:10" ht="18" thickTop="1" thickBot="1" x14ac:dyDescent="0.3">
      <c r="B29" s="30"/>
      <c r="C29" s="31" t="s">
        <v>35</v>
      </c>
      <c r="D29" s="24" t="str">
        <f ca="1">IF(OR(A2="",H29=""),"",IF(H29&lt;=TODAY(),"Périmé",IF(DATEDIF(TODAY(),H29,"m")&gt;0,DATEDIF(TODAY(),H29,"m")&amp;" mois et ","")&amp;DATEDIF(TODAY(),H29,"md")&amp;" jours"))</f>
        <v/>
      </c>
      <c r="E29" s="25">
        <v>0</v>
      </c>
      <c r="F29" s="25">
        <v>0</v>
      </c>
      <c r="G29" s="25">
        <v>0</v>
      </c>
      <c r="H29" s="32"/>
      <c r="I29" s="28">
        <f>SUM(G29*B29)</f>
        <v>0</v>
      </c>
      <c r="J29" s="29" t="str">
        <f>IF(OR(G29&lt;=5,G29="Périmé"),"à commander","")</f>
        <v>à commander</v>
      </c>
    </row>
    <row r="30" spans="2:10" ht="18" thickTop="1" thickBot="1" x14ac:dyDescent="0.3">
      <c r="B30" s="30"/>
      <c r="C30" s="31" t="s">
        <v>35</v>
      </c>
      <c r="D30" s="24" t="str">
        <f ca="1">IF(OR(A2="",H30=""),"",IF(H30&lt;=TODAY(),"Périmé",IF(DATEDIF(TODAY(),H30,"m")&gt;0,DATEDIF(TODAY(),H30,"m")&amp;" mois et ","")&amp;DATEDIF(TODAY(),H30,"md")&amp;" jours"))</f>
        <v/>
      </c>
      <c r="E30" s="25">
        <v>0</v>
      </c>
      <c r="F30" s="25">
        <v>0</v>
      </c>
      <c r="G30" s="25">
        <v>0</v>
      </c>
      <c r="H30" s="32"/>
      <c r="I30" s="28">
        <f>SUM(G30*B30)</f>
        <v>0</v>
      </c>
      <c r="J30" s="29" t="str">
        <f>IF(OR(G30&lt;=5,G30="Périmé"),"à commander","")</f>
        <v>à commander</v>
      </c>
    </row>
    <row r="31" spans="2:10" ht="18" thickTop="1" thickBot="1" x14ac:dyDescent="0.3">
      <c r="B31" s="30"/>
      <c r="C31" s="31" t="s">
        <v>36</v>
      </c>
      <c r="D31" s="24" t="str">
        <f ca="1">IF(OR(A2="",H31=""),"",IF(H31&lt;=TODAY(),"Périmé",IF(DATEDIF(TODAY(),H31,"m")&gt;0,DATEDIF(TODAY(),H31,"m")&amp;" mois et ","")&amp;DATEDIF(TODAY(),H31,"md")&amp;" jours"))</f>
        <v/>
      </c>
      <c r="E31" s="25">
        <v>0</v>
      </c>
      <c r="F31" s="25">
        <v>0</v>
      </c>
      <c r="G31" s="25">
        <v>0</v>
      </c>
      <c r="H31" s="32"/>
      <c r="I31" s="28">
        <f>SUM(G31*B31)</f>
        <v>0</v>
      </c>
      <c r="J31" s="29" t="str">
        <f>IF(OR(G31&lt;=5,G31="Périmé"),"à commander","")</f>
        <v>à commander</v>
      </c>
    </row>
    <row r="32" spans="2:10" ht="18" thickTop="1" thickBot="1" x14ac:dyDescent="0.3">
      <c r="B32" s="30"/>
      <c r="C32" s="31" t="s">
        <v>37</v>
      </c>
      <c r="D32" s="24" t="str">
        <f ca="1">IF(OR(A2="",H32=""),"",IF(H32&lt;=TODAY(),"Périmé",IF(DATEDIF(TODAY(),H32,"m")&gt;0,DATEDIF(TODAY(),H32,"m")&amp;" mois et ","")&amp;DATEDIF(TODAY(),H32,"md")&amp;" jours"))</f>
        <v/>
      </c>
      <c r="E32" s="25">
        <v>0</v>
      </c>
      <c r="F32" s="25">
        <v>0</v>
      </c>
      <c r="G32" s="25">
        <v>0</v>
      </c>
      <c r="H32" s="32"/>
      <c r="I32" s="28">
        <f>SUM(G32*B32)</f>
        <v>0</v>
      </c>
      <c r="J32" s="29" t="str">
        <f>IF(OR(G32&lt;=5,G32="Périmé"),"à commander","")</f>
        <v>à commander</v>
      </c>
    </row>
    <row r="33" spans="2:10" ht="18" thickTop="1" thickBot="1" x14ac:dyDescent="0.3">
      <c r="B33" s="30"/>
      <c r="C33" s="31" t="s">
        <v>38</v>
      </c>
      <c r="D33" s="24" t="str">
        <f ca="1">IF(OR(A2="",H33=""),"",IF(H33&lt;=TODAY(),"Périmé",IF(DATEDIF(TODAY(),H33,"m")&gt;0,DATEDIF(TODAY(),H33,"m")&amp;" mois et ","")&amp;DATEDIF(TODAY(),H33,"md")&amp;" jours"))</f>
        <v/>
      </c>
      <c r="E33" s="25">
        <v>0</v>
      </c>
      <c r="F33" s="25">
        <v>0</v>
      </c>
      <c r="G33" s="25">
        <v>0</v>
      </c>
      <c r="H33" s="32"/>
      <c r="I33" s="28">
        <f>SUM(G33*B33)</f>
        <v>0</v>
      </c>
      <c r="J33" s="29" t="str">
        <f>IF(OR(G33&lt;=5,G33="Périmé"),"à commander","")</f>
        <v>à commander</v>
      </c>
    </row>
    <row r="34" spans="2:10" ht="18" thickTop="1" thickBot="1" x14ac:dyDescent="0.3">
      <c r="B34" s="30"/>
      <c r="C34" s="31" t="s">
        <v>39</v>
      </c>
      <c r="D34" s="24" t="str">
        <f ca="1">IF(OR(A2="",H34=""),"",IF(H34&lt;=TODAY(),"Périmé",IF(DATEDIF(TODAY(),H34,"m")&gt;0,DATEDIF(TODAY(),H34,"m")&amp;" mois et ","")&amp;DATEDIF(TODAY(),H34,"md")&amp;" jours"))</f>
        <v/>
      </c>
      <c r="E34" s="25">
        <v>0</v>
      </c>
      <c r="F34" s="25">
        <v>0</v>
      </c>
      <c r="G34" s="25">
        <v>0</v>
      </c>
      <c r="H34" s="32"/>
      <c r="I34" s="28">
        <f>SUM(G34*B34)</f>
        <v>0</v>
      </c>
      <c r="J34" s="29" t="str">
        <f>IF(OR(G34&lt;=5,G34="Périmé"),"à commander","")</f>
        <v>à commander</v>
      </c>
    </row>
    <row r="35" spans="2:10" ht="18" thickTop="1" thickBot="1" x14ac:dyDescent="0.3">
      <c r="B35" s="30"/>
      <c r="C35" s="31" t="s">
        <v>40</v>
      </c>
      <c r="D35" s="24" t="str">
        <f ca="1">IF(OR(A2="",H35=""),"",IF(H35&lt;=TODAY(),"Périmé",IF(DATEDIF(TODAY(),H35,"m")&gt;0,DATEDIF(TODAY(),H35,"m")&amp;" mois et ","")&amp;DATEDIF(TODAY(),H35,"md")&amp;" jours"))</f>
        <v/>
      </c>
      <c r="E35" s="25">
        <v>0</v>
      </c>
      <c r="F35" s="25">
        <v>0</v>
      </c>
      <c r="G35" s="25">
        <v>0</v>
      </c>
      <c r="H35" s="32"/>
      <c r="I35" s="28">
        <f>SUM(G35*B35)</f>
        <v>0</v>
      </c>
      <c r="J35" s="29" t="str">
        <f>IF(OR(G35&lt;=5,G35="Périmé"),"à commander","")</f>
        <v>à commander</v>
      </c>
    </row>
    <row r="36" spans="2:10" ht="18" thickTop="1" thickBot="1" x14ac:dyDescent="0.3">
      <c r="B36" s="30"/>
      <c r="C36" s="31" t="s">
        <v>41</v>
      </c>
      <c r="D36" s="24" t="str">
        <f ca="1">IF(OR(A2="",H36=""),"",IF(H36&lt;=TODAY(),"Périmé",IF(DATEDIF(TODAY(),H36,"m")&gt;0,DATEDIF(TODAY(),H36,"m")&amp;" mois et ","")&amp;DATEDIF(TODAY(),H36,"md")&amp;" jours"))</f>
        <v/>
      </c>
      <c r="E36" s="25">
        <v>0</v>
      </c>
      <c r="F36" s="25">
        <v>0</v>
      </c>
      <c r="G36" s="25">
        <v>0</v>
      </c>
      <c r="H36" s="33"/>
      <c r="I36" s="28">
        <f>SUM(G36*B36)</f>
        <v>0</v>
      </c>
      <c r="J36" s="29" t="str">
        <f>IF(OR(H37&lt;=5,H37="Périmé"),"à commander","")</f>
        <v>à commander</v>
      </c>
    </row>
    <row r="37" spans="2:10" ht="18" thickTop="1" thickBot="1" x14ac:dyDescent="0.3">
      <c r="B37" s="30"/>
      <c r="C37" s="31" t="s">
        <v>42</v>
      </c>
      <c r="D37" s="24" t="str">
        <f ca="1">IF(OR(A2="",H37=""),"",IF(H37&lt;=TODAY(),"Périmé",IF(DATEDIF(TODAY(),H37,"m")&gt;0,DATEDIF(TODAY(),H37,"m")&amp;" mois et ","")&amp;DATEDIF(TODAY(),H37,"md")&amp;" jours"))</f>
        <v/>
      </c>
      <c r="E37" s="25">
        <v>0</v>
      </c>
      <c r="F37" s="25">
        <v>0</v>
      </c>
      <c r="G37" s="25">
        <v>0</v>
      </c>
      <c r="H37" s="27"/>
      <c r="I37" s="28">
        <f>SUM(G37*B37)</f>
        <v>0</v>
      </c>
      <c r="J37" s="29" t="str">
        <f>IF(OR(H38&lt;=5,H38="Périmé"),"à commander","")</f>
        <v>à commander</v>
      </c>
    </row>
    <row r="38" spans="2:10" ht="18" thickTop="1" thickBot="1" x14ac:dyDescent="0.3">
      <c r="B38" s="30"/>
      <c r="C38" s="31" t="s">
        <v>43</v>
      </c>
      <c r="D38" s="24" t="str">
        <f ca="1">IF(OR(A2="",H38=""),"",IF(H38&lt;=TODAY(),"Périmé",IF(DATEDIF(TODAY(),H38,"m")&gt;0,DATEDIF(TODAY(),H38,"m")&amp;" mois et ","")&amp;DATEDIF(TODAY(),H38,"md")&amp;" jours"))</f>
        <v/>
      </c>
      <c r="E38" s="25">
        <v>0</v>
      </c>
      <c r="F38" s="25">
        <v>0</v>
      </c>
      <c r="G38" s="25">
        <v>0</v>
      </c>
      <c r="H38" s="32"/>
      <c r="I38" s="28">
        <f>SUM(G38*B38)</f>
        <v>0</v>
      </c>
      <c r="J38" s="29" t="str">
        <f>IF(OR(G38&lt;=5,G38="Périmé"),"à commander","")</f>
        <v>à commander</v>
      </c>
    </row>
    <row r="39" spans="2:10" ht="18" thickTop="1" thickBot="1" x14ac:dyDescent="0.3">
      <c r="B39" s="30"/>
      <c r="C39" s="31" t="s">
        <v>44</v>
      </c>
      <c r="D39" s="24" t="str">
        <f ca="1">IF(OR(A2="",H39=""),"",IF(H39&lt;=TODAY(),"Périmé",IF(DATEDIF(TODAY(),H39,"m")&gt;0,DATEDIF(TODAY(),H39,"m")&amp;" mois et ","")&amp;DATEDIF(TODAY(),H39,"md")&amp;" jours"))</f>
        <v/>
      </c>
      <c r="E39" s="25">
        <v>0</v>
      </c>
      <c r="F39" s="25">
        <v>0</v>
      </c>
      <c r="G39" s="25">
        <v>0</v>
      </c>
      <c r="H39" s="32"/>
      <c r="I39" s="28">
        <f>SUM(G39*B39)</f>
        <v>0</v>
      </c>
      <c r="J39" s="29" t="str">
        <f>IF(OR(G39&lt;=5,G39="Périmé"),"à commander","")</f>
        <v>à commander</v>
      </c>
    </row>
    <row r="40" spans="2:10" ht="18" thickTop="1" thickBot="1" x14ac:dyDescent="0.3">
      <c r="B40" s="30"/>
      <c r="C40" s="31" t="s">
        <v>45</v>
      </c>
      <c r="D40" s="24" t="str">
        <f ca="1">IF(OR(A2="",H40=""),"",IF(H40&lt;=TODAY(),"Périmé",IF(DATEDIF(TODAY(),H40,"m")&gt;0,DATEDIF(TODAY(),H40,"m")&amp;" mois et ","")&amp;DATEDIF(TODAY(),H40,"md")&amp;" jours"))</f>
        <v/>
      </c>
      <c r="E40" s="25">
        <v>0</v>
      </c>
      <c r="F40" s="25">
        <v>0</v>
      </c>
      <c r="G40" s="25">
        <v>0</v>
      </c>
      <c r="H40" s="32"/>
      <c r="I40" s="28">
        <f>SUM(G40*B40)</f>
        <v>0</v>
      </c>
      <c r="J40" s="29" t="str">
        <f>IF(OR(G40&lt;=5,G40="Périmé"),"à commander","")</f>
        <v>à commander</v>
      </c>
    </row>
    <row r="41" spans="2:10" ht="18" thickTop="1" thickBot="1" x14ac:dyDescent="0.3">
      <c r="B41" s="30"/>
      <c r="C41" s="34" t="s">
        <v>60</v>
      </c>
      <c r="D41" s="24" t="e">
        <f ca="1">IF(OR(#REF!="",H41=""),"",IF(H41&lt;=TODAY(),"Périmé",IF(DATEDIF(TODAY(),H41,"m")&gt;0,DATEDIF(TODAY(),H41,"m")&amp;" mois et ","")&amp;DATEDIF(TODAY(),H41,"md")&amp;" jours"))</f>
        <v>#REF!</v>
      </c>
      <c r="E41" s="25">
        <v>0</v>
      </c>
      <c r="F41" s="25">
        <v>0</v>
      </c>
      <c r="G41" s="25">
        <v>0</v>
      </c>
      <c r="H41" s="32"/>
      <c r="I41" s="28">
        <f>SUM(G41*B41)</f>
        <v>0</v>
      </c>
      <c r="J41" s="29" t="str">
        <f>IF(OR(G41&lt;=5,G41="Périmé"),"à commander","")</f>
        <v>à commander</v>
      </c>
    </row>
    <row r="42" spans="2:10" ht="18" thickTop="1" thickBot="1" x14ac:dyDescent="0.3">
      <c r="B42" s="30"/>
      <c r="C42" s="31" t="s">
        <v>46</v>
      </c>
      <c r="D42" s="24" t="str">
        <f ca="1">IF(OR(A3="",H42=""),"",IF(H42&lt;=TODAY(),"Périmé",IF(DATEDIF(TODAY(),H42,"m")&gt;0,DATEDIF(TODAY(),H42,"m")&amp;" mois et ","")&amp;DATEDIF(TODAY(),H42,"md")&amp;" jours"))</f>
        <v/>
      </c>
      <c r="E42" s="25">
        <v>0</v>
      </c>
      <c r="F42" s="25">
        <v>0</v>
      </c>
      <c r="G42" s="25">
        <v>0</v>
      </c>
      <c r="H42" s="32"/>
      <c r="I42" s="28">
        <f>SUM(G42*B42)</f>
        <v>0</v>
      </c>
      <c r="J42" s="29" t="str">
        <f>IF(OR(G42&lt;=5,G42="Périmé"),"à commander","")</f>
        <v>à commander</v>
      </c>
    </row>
    <row r="43" spans="2:10" ht="18" thickTop="1" thickBot="1" x14ac:dyDescent="0.3">
      <c r="B43" s="30"/>
      <c r="C43" s="31" t="s">
        <v>47</v>
      </c>
      <c r="D43" s="24" t="str">
        <f ca="1">IF(OR(A3="",H43=""),"",IF(H43&lt;=TODAY(),"Périmé",IF(DATEDIF(TODAY(),H43,"m")&gt;0,DATEDIF(TODAY(),H43,"m")&amp;" mois et ","")&amp;DATEDIF(TODAY(),H43,"md")&amp;" jours"))</f>
        <v/>
      </c>
      <c r="E43" s="25">
        <v>0</v>
      </c>
      <c r="F43" s="25">
        <v>0</v>
      </c>
      <c r="G43" s="25">
        <v>0</v>
      </c>
      <c r="H43" s="32"/>
      <c r="I43" s="28">
        <f>SUM(G43*B43)</f>
        <v>0</v>
      </c>
      <c r="J43" s="29" t="str">
        <f>IF(OR(G43&lt;=5,G43="Périmé"),"à commander","")</f>
        <v>à commander</v>
      </c>
    </row>
    <row r="44" spans="2:10" ht="18" thickTop="1" thickBot="1" x14ac:dyDescent="0.3">
      <c r="B44" s="30"/>
      <c r="C44" s="31" t="s">
        <v>48</v>
      </c>
      <c r="D44" s="24" t="str">
        <f ca="1">IF(OR(A3="",H44=""),"",IF(H44&lt;=TODAY(),"Périmé",IF(DATEDIF(TODAY(),H44,"m")&gt;0,DATEDIF(TODAY(),H44,"m")&amp;" mois et ","")&amp;DATEDIF(TODAY(),H44,"md")&amp;" jours"))</f>
        <v/>
      </c>
      <c r="E44" s="25">
        <v>0</v>
      </c>
      <c r="F44" s="25">
        <v>0</v>
      </c>
      <c r="G44" s="25">
        <v>0</v>
      </c>
      <c r="H44" s="32"/>
      <c r="I44" s="28">
        <f>SUM(G44*B44)</f>
        <v>0</v>
      </c>
      <c r="J44" s="29" t="str">
        <f>IF(OR(G44&lt;=5,G44="Périmé"),"à commander","")</f>
        <v>à commander</v>
      </c>
    </row>
    <row r="45" spans="2:10" ht="18" thickTop="1" thickBot="1" x14ac:dyDescent="0.3">
      <c r="B45" s="30"/>
      <c r="C45" s="31" t="s">
        <v>49</v>
      </c>
      <c r="D45" s="24" t="str">
        <f ca="1">IF(OR(A3="",H45=""),"",IF(H45&lt;=TODAY(),"Périmé",IF(DATEDIF(TODAY(),H45,"m")&gt;0,DATEDIF(TODAY(),H45,"m")&amp;" mois et ","")&amp;DATEDIF(TODAY(),H45,"md")&amp;" jours"))</f>
        <v/>
      </c>
      <c r="E45" s="25">
        <v>0</v>
      </c>
      <c r="F45" s="25">
        <v>0</v>
      </c>
      <c r="G45" s="25">
        <v>0</v>
      </c>
      <c r="H45" s="32"/>
      <c r="I45" s="28">
        <f>SUM(G45*B45)</f>
        <v>0</v>
      </c>
      <c r="J45" s="29" t="str">
        <f>IF(OR(G45&lt;=5,G45="Périmé"),"à commander","")</f>
        <v>à commander</v>
      </c>
    </row>
    <row r="46" spans="2:10" ht="18" thickTop="1" thickBot="1" x14ac:dyDescent="0.3">
      <c r="B46" s="30"/>
      <c r="C46" s="31" t="s">
        <v>50</v>
      </c>
      <c r="D46" s="24" t="str">
        <f ca="1">IF(OR(A3="",H46=""),"",IF(H46&lt;=TODAY(),"Périmé",IF(DATEDIF(TODAY(),H46,"m")&gt;0,DATEDIF(TODAY(),H46,"m")&amp;" mois et ","")&amp;DATEDIF(TODAY(),H46,"md")&amp;" jours"))</f>
        <v/>
      </c>
      <c r="E46" s="25">
        <v>0</v>
      </c>
      <c r="F46" s="25">
        <v>0</v>
      </c>
      <c r="G46" s="25">
        <v>0</v>
      </c>
      <c r="H46" s="32"/>
      <c r="I46" s="28">
        <f>SUM(G46*B46)</f>
        <v>0</v>
      </c>
      <c r="J46" s="29" t="str">
        <f>IF(OR(G46&lt;=5,G46="Périmé"),"à commander","")</f>
        <v>à commander</v>
      </c>
    </row>
    <row r="47" spans="2:10" ht="18" thickTop="1" thickBot="1" x14ac:dyDescent="0.3">
      <c r="B47" s="30"/>
      <c r="C47" s="31" t="s">
        <v>51</v>
      </c>
      <c r="D47" s="24" t="str">
        <f ca="1">IF(OR(A3="",H47=""),"",IF(H47&lt;=TODAY(),"Périmé",IF(DATEDIF(TODAY(),H47,"m")&gt;0,DATEDIF(TODAY(),H47,"m")&amp;" mois et ","")&amp;DATEDIF(TODAY(),H47,"md")&amp;" jours"))</f>
        <v/>
      </c>
      <c r="E47" s="25">
        <v>0</v>
      </c>
      <c r="F47" s="25">
        <v>0</v>
      </c>
      <c r="G47" s="25">
        <v>0</v>
      </c>
      <c r="H47" s="32"/>
      <c r="I47" s="28">
        <f>SUM(G47*B47)</f>
        <v>0</v>
      </c>
      <c r="J47" s="29" t="str">
        <f>IF(OR(G47&lt;=5,G47="Périmé"),"à commander","")</f>
        <v>à commander</v>
      </c>
    </row>
    <row r="48" spans="2:10" ht="18" thickTop="1" thickBot="1" x14ac:dyDescent="0.3">
      <c r="B48" s="30"/>
      <c r="C48" s="31" t="s">
        <v>52</v>
      </c>
      <c r="D48" s="24" t="str">
        <f ca="1">IF(OR(A3="",H48=""),"",IF(H48&lt;=TODAY(),"Périmé",IF(DATEDIF(TODAY(),H48,"m")&gt;0,DATEDIF(TODAY(),H48,"m")&amp;" mois et ","")&amp;DATEDIF(TODAY(),H48,"md")&amp;" jours"))</f>
        <v/>
      </c>
      <c r="E48" s="25">
        <v>0</v>
      </c>
      <c r="F48" s="25">
        <v>0</v>
      </c>
      <c r="G48" s="25">
        <v>0</v>
      </c>
      <c r="H48" s="32"/>
      <c r="I48" s="28">
        <f>SUM(G48*B48)</f>
        <v>0</v>
      </c>
      <c r="J48" s="29" t="str">
        <f>IF(OR(G48&lt;=5,G48="Périmé"),"à commander","")</f>
        <v>à commander</v>
      </c>
    </row>
    <row r="49" spans="2:10" ht="18" thickTop="1" thickBot="1" x14ac:dyDescent="0.3">
      <c r="B49" s="30"/>
      <c r="C49" s="31" t="s">
        <v>53</v>
      </c>
      <c r="D49" s="24" t="str">
        <f ca="1">IF(OR(A3="",H49=""),"",IF(H49&lt;=TODAY(),"Périmé",IF(DATEDIF(TODAY(),H49,"m")&gt;0,DATEDIF(TODAY(),H49,"m")&amp;" mois et ","")&amp;DATEDIF(TODAY(),H49,"md")&amp;" jours"))</f>
        <v/>
      </c>
      <c r="E49" s="25">
        <v>0</v>
      </c>
      <c r="F49" s="25">
        <v>0</v>
      </c>
      <c r="G49" s="25">
        <v>0</v>
      </c>
      <c r="H49" s="33"/>
      <c r="I49" s="28">
        <f>SUM(G49*B49)</f>
        <v>0</v>
      </c>
      <c r="J49" s="29" t="str">
        <f>IF(OR(G49&lt;=5,G49="Périmé"),"à commander","")</f>
        <v>à commander</v>
      </c>
    </row>
    <row r="50" spans="2:10" ht="18" thickTop="1" thickBot="1" x14ac:dyDescent="0.3">
      <c r="B50" s="30"/>
      <c r="C50" s="15" t="s">
        <v>62</v>
      </c>
      <c r="D50" s="24" t="e">
        <f ca="1">IF(OR(#REF!="",H50=""),"",IF(H50&lt;=TODAY(),"Périmé",IF(DATEDIF(TODAY(),H50,"m")&gt;0,DATEDIF(TODAY(),H50,"m")&amp;" mois et ","")&amp;DATEDIF(TODAY(),H50,"md")&amp;" jours"))</f>
        <v>#REF!</v>
      </c>
      <c r="E50" s="25">
        <v>0</v>
      </c>
      <c r="F50" s="25">
        <v>0</v>
      </c>
      <c r="G50" s="25">
        <v>0</v>
      </c>
      <c r="H50" s="27"/>
      <c r="I50" s="28">
        <f>SUM(G50*B50)</f>
        <v>0</v>
      </c>
      <c r="J50" s="29" t="str">
        <f>IF(OR(I50&lt;=5,G50="Périmé"),"à commander","")</f>
        <v>à commander</v>
      </c>
    </row>
    <row r="51" spans="2:10" ht="18" thickTop="1" thickBot="1" x14ac:dyDescent="0.3">
      <c r="B51" s="30"/>
      <c r="C51" s="31" t="s">
        <v>59</v>
      </c>
      <c r="D51" s="24" t="e">
        <f ca="1">IF(OR(#REF!="",H51=""),"",IF(H51&lt;=TODAY(),"Périmé",IF(DATEDIF(TODAY(),H51,"m")&gt;0,DATEDIF(TODAY(),H51,"m")&amp;" mois et ","")&amp;DATEDIF(TODAY(),H51,"md")&amp;" jours"))</f>
        <v>#REF!</v>
      </c>
      <c r="E51" s="25">
        <v>0</v>
      </c>
      <c r="F51" s="25">
        <v>0</v>
      </c>
      <c r="G51" s="25">
        <v>0</v>
      </c>
      <c r="H51" s="35"/>
      <c r="I51" s="28">
        <f>SUM(G51*B51)</f>
        <v>0</v>
      </c>
      <c r="J51" s="29" t="str">
        <f>IF(OR(I51&lt;=5,G51="Périmé"),"à commander","")</f>
        <v>à commander</v>
      </c>
    </row>
    <row r="52" spans="2:10" ht="18" thickTop="1" thickBot="1" x14ac:dyDescent="0.3">
      <c r="B52" s="30"/>
      <c r="C52" s="31" t="s">
        <v>54</v>
      </c>
      <c r="D52" s="24" t="str">
        <f ca="1">IF(OR(A5="",H52=""),"",IF(H52&lt;=TODAY(),"Périmé",IF(DATEDIF(TODAY(),H52,"m")&gt;0,DATEDIF(TODAY(),H52,"m")&amp;" mois et ","")&amp;DATEDIF(TODAY(),H52,"md")&amp;" jours"))</f>
        <v/>
      </c>
      <c r="E52" s="25">
        <v>0</v>
      </c>
      <c r="F52" s="25">
        <v>0</v>
      </c>
      <c r="G52" s="25">
        <v>0</v>
      </c>
      <c r="H52" s="32"/>
      <c r="I52" s="28">
        <f>SUM(G52*B52)</f>
        <v>0</v>
      </c>
      <c r="J52" s="29" t="str">
        <f>IF(OR(G52&lt;=5,G52="Périmé"),"à commander","")</f>
        <v>à commander</v>
      </c>
    </row>
    <row r="53" spans="2:10" ht="18" thickTop="1" thickBot="1" x14ac:dyDescent="0.3">
      <c r="B53" s="30"/>
      <c r="C53" s="31" t="s">
        <v>55</v>
      </c>
      <c r="D53" s="24" t="str">
        <f ca="1">IF(OR(A5="",H53=""),"",IF(H53&lt;=TODAY(),"Périmé",IF(DATEDIF(TODAY(),H53,"m")&gt;0,DATEDIF(TODAY(),H53,"m")&amp;" mois et ","")&amp;DATEDIF(TODAY(),H53,"md")&amp;" jours"))</f>
        <v/>
      </c>
      <c r="E53" s="25">
        <v>0</v>
      </c>
      <c r="F53" s="25">
        <v>0</v>
      </c>
      <c r="G53" s="25">
        <v>0</v>
      </c>
      <c r="H53" s="35"/>
      <c r="I53" s="28">
        <f>SUM(G53*B53)</f>
        <v>0</v>
      </c>
      <c r="J53" s="29" t="str">
        <f>IF(OR(I53&lt;=5,G53="Périmé"),"à commander","")</f>
        <v>à commander</v>
      </c>
    </row>
    <row r="54" spans="2:10" ht="18" thickTop="1" thickBot="1" x14ac:dyDescent="0.3">
      <c r="B54" s="30"/>
      <c r="C54" s="31" t="s">
        <v>56</v>
      </c>
      <c r="D54" s="24" t="str">
        <f ca="1">IF(OR(A5="",H54=""),"",IF(H54&lt;=TODAY(),"Périmé",IF(DATEDIF(TODAY(),H54,"m")&gt;0,DATEDIF(TODAY(),H54,"m")&amp;" mois et ","")&amp;DATEDIF(TODAY(),H54,"md")&amp;" jours"))</f>
        <v/>
      </c>
      <c r="E54" s="25">
        <v>0</v>
      </c>
      <c r="F54" s="25">
        <v>0</v>
      </c>
      <c r="G54" s="25">
        <v>0</v>
      </c>
      <c r="H54" s="32"/>
      <c r="I54" s="28">
        <f>SUM(G54*B54)</f>
        <v>0</v>
      </c>
      <c r="J54" s="29" t="str">
        <f>IF(OR(G54&lt;=5,G54="Périmé"),"à commander","")</f>
        <v>à commander</v>
      </c>
    </row>
    <row r="55" spans="2:10" ht="18" thickTop="1" thickBot="1" x14ac:dyDescent="0.3">
      <c r="B55" s="30"/>
      <c r="C55" s="31" t="s">
        <v>57</v>
      </c>
      <c r="D55" s="24" t="str">
        <f ca="1">IF(OR(A5="",H55=""),"",IF(H55&lt;=TODAY(),"Périmé",IF(DATEDIF(TODAY(),H55,"m")&gt;0,DATEDIF(TODAY(),H55,"m")&amp;" mois et ","")&amp;DATEDIF(TODAY(),H55,"md")&amp;" jours"))</f>
        <v/>
      </c>
      <c r="E55" s="25">
        <v>0</v>
      </c>
      <c r="F55" s="25">
        <v>0</v>
      </c>
      <c r="G55" s="25">
        <v>0</v>
      </c>
      <c r="H55" s="35"/>
      <c r="I55" s="28">
        <f>SUM(G55*B55)</f>
        <v>0</v>
      </c>
      <c r="J55" s="29" t="str">
        <f>IF(OR(I55&lt;=5,G55="Périmé"),"à commander","")</f>
        <v>à commander</v>
      </c>
    </row>
    <row r="56" spans="2:10" ht="18" thickTop="1" thickBot="1" x14ac:dyDescent="0.3">
      <c r="B56" s="30"/>
      <c r="C56" s="31" t="s">
        <v>58</v>
      </c>
      <c r="D56" s="24" t="str">
        <f ca="1">IF(OR(A5="",H56=""),"",IF(H56&lt;=TODAY(),"Périmé",IF(DATEDIF(TODAY(),H56,"m")&gt;0,DATEDIF(TODAY(),H56,"m")&amp;" mois et ","")&amp;DATEDIF(TODAY(),H56,"md")&amp;" jours"))</f>
        <v/>
      </c>
      <c r="E56" s="25">
        <v>0</v>
      </c>
      <c r="F56" s="25">
        <v>0</v>
      </c>
      <c r="G56" s="25">
        <v>0</v>
      </c>
      <c r="H56" s="32"/>
      <c r="I56" s="28">
        <f>SUM(G56*B56)</f>
        <v>0</v>
      </c>
      <c r="J56" s="29" t="str">
        <f>IF(OR(G56&lt;=5,G56="Périmé"),"à commander","")</f>
        <v>à commander</v>
      </c>
    </row>
    <row r="57" spans="2:10" ht="18" thickTop="1" thickBot="1" x14ac:dyDescent="0.35">
      <c r="B57" s="8"/>
      <c r="C57" s="12"/>
      <c r="D57" s="3" t="str">
        <f ca="1">IF(OR(A1="",H57=""),"",IF(H57&lt;=TODAY(),"Périmé",IF(DATEDIF(TODAY(),H57,"m")&gt;0,DATEDIF(TODAY(),H57,"m")&amp;" mois et ","")&amp;DATEDIF(TODAY(),H57,"md")&amp;" jours"))</f>
        <v/>
      </c>
      <c r="E57" s="4">
        <v>0</v>
      </c>
      <c r="F57" s="4">
        <v>0</v>
      </c>
      <c r="G57" s="4">
        <v>0</v>
      </c>
      <c r="H57" s="10"/>
      <c r="I57" s="6">
        <f>SUM(G57*B57)</f>
        <v>0</v>
      </c>
      <c r="J57" s="7" t="str">
        <f>IF(OR(I57&lt;=5,G57="Périmé"),"à commander","")</f>
        <v>à commander</v>
      </c>
    </row>
    <row r="58" spans="2:10" ht="18" thickTop="1" thickBot="1" x14ac:dyDescent="0.35">
      <c r="B58" s="8"/>
      <c r="C58" s="12"/>
      <c r="D58" s="3" t="str">
        <f ca="1">IF(OR(A1="",H58=""),"",IF(H58&lt;=TODAY(),"Périmé",IF(DATEDIF(TODAY(),H58,"m")&gt;0,DATEDIF(TODAY(),H58,"m")&amp;" mois et ","")&amp;DATEDIF(TODAY(),H58,"md")&amp;" jours"))</f>
        <v/>
      </c>
      <c r="E58" s="4">
        <v>0</v>
      </c>
      <c r="F58" s="4">
        <v>0</v>
      </c>
      <c r="G58" s="4">
        <v>0</v>
      </c>
      <c r="H58" s="5"/>
      <c r="I58" s="6">
        <f>SUM(G58*B58)</f>
        <v>0</v>
      </c>
      <c r="J58" s="7" t="str">
        <f>IF(OR(G58&lt;=5,G58="Périmé"),"à commander","")</f>
        <v>à commander</v>
      </c>
    </row>
    <row r="59" spans="2:10" ht="18" thickTop="1" thickBot="1" x14ac:dyDescent="0.35">
      <c r="B59" s="8"/>
      <c r="C59" s="12"/>
      <c r="D59" s="3" t="str">
        <f ca="1">IF(OR(A1="",H59=""),"",IF(H59&lt;=TODAY(),"Périmé",IF(DATEDIF(TODAY(),H59,"m")&gt;0,DATEDIF(TODAY(),H59,"m")&amp;" mois et ","")&amp;DATEDIF(TODAY(),H59,"md")&amp;" jours"))</f>
        <v/>
      </c>
      <c r="E59" s="4">
        <v>0</v>
      </c>
      <c r="F59" s="4">
        <v>0</v>
      </c>
      <c r="G59" s="4">
        <v>0</v>
      </c>
      <c r="H59" s="10"/>
      <c r="I59" s="6">
        <f>SUM(G59*B59)</f>
        <v>0</v>
      </c>
      <c r="J59" s="7" t="str">
        <f>IF(OR(I59&lt;=5,G59="Périmé"),"à commander","")</f>
        <v>à commander</v>
      </c>
    </row>
    <row r="60" spans="2:10" ht="18" thickTop="1" thickBot="1" x14ac:dyDescent="0.35">
      <c r="B60" s="8"/>
      <c r="C60" s="12"/>
      <c r="D60" s="3" t="str">
        <f ca="1">IF(OR(A1="",H60=""),"",IF(H60&lt;=TODAY(),"Périmé",IF(DATEDIF(TODAY(),H60,"m")&gt;0,DATEDIF(TODAY(),H60,"m")&amp;" mois et ","")&amp;DATEDIF(TODAY(),H60,"md")&amp;" jours"))</f>
        <v/>
      </c>
      <c r="E60" s="4">
        <v>0</v>
      </c>
      <c r="F60" s="4">
        <v>0</v>
      </c>
      <c r="G60" s="4">
        <v>0</v>
      </c>
      <c r="H60" s="5"/>
      <c r="I60" s="6">
        <f>SUM(G60*B60)</f>
        <v>0</v>
      </c>
      <c r="J60" s="7" t="str">
        <f>IF(OR(G60&lt;=5,G60="Périmé"),"à commander","")</f>
        <v>à commander</v>
      </c>
    </row>
    <row r="61" spans="2:10" ht="18" thickTop="1" thickBot="1" x14ac:dyDescent="0.35">
      <c r="B61" s="8"/>
      <c r="C61" s="12"/>
      <c r="D61" s="3" t="str">
        <f ca="1">IF(OR(A1="",H61=""),"",IF(H61&lt;=TODAY(),"Périmé",IF(DATEDIF(TODAY(),H61,"m")&gt;0,DATEDIF(TODAY(),H61,"m")&amp;" mois et ","")&amp;DATEDIF(TODAY(),H61,"md")&amp;" jours"))</f>
        <v/>
      </c>
      <c r="E61" s="4">
        <v>0</v>
      </c>
      <c r="F61" s="4">
        <v>0</v>
      </c>
      <c r="G61" s="4">
        <v>0</v>
      </c>
      <c r="H61" s="10"/>
      <c r="I61" s="6">
        <f>SUM(G61*B61)</f>
        <v>0</v>
      </c>
      <c r="J61" s="7" t="str">
        <f>IF(OR(I61&lt;=5,G61="Périmé"),"à commander","")</f>
        <v>à commander</v>
      </c>
    </row>
    <row r="62" spans="2:10" ht="16.5" thickTop="1" x14ac:dyDescent="0.25"/>
  </sheetData>
  <sortState ref="C2:K56">
    <sortCondition ref="C2:C56"/>
  </sortState>
  <conditionalFormatting sqref="J2:J61">
    <cfRule type="expression" dxfId="1" priority="1" stopIfTrue="1">
      <formula>MODE(ROW(),2)</formula>
    </cfRule>
  </conditionalFormatting>
  <conditionalFormatting sqref="B5:I61 B2:I3">
    <cfRule type="expression" dxfId="0" priority="2" stopIfTrue="1">
      <formula>MODE(ROW(),4)</formula>
    </cfRule>
  </conditionalFormatting>
  <pageMargins left="0.7" right="0.7" top="0.75" bottom="0.75" header="0.3" footer="0.3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pharmacie01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 richstaedt</dc:creator>
  <cp:lastModifiedBy>Pierrot</cp:lastModifiedBy>
  <dcterms:created xsi:type="dcterms:W3CDTF">2017-10-02T12:51:06Z</dcterms:created>
  <dcterms:modified xsi:type="dcterms:W3CDTF">2017-10-02T17:24:44Z</dcterms:modified>
</cp:coreProperties>
</file>