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22920" windowHeight="9555"/>
  </bookViews>
  <sheets>
    <sheet name="Mensuel" sheetId="1" r:id="rId1"/>
    <sheet name="Feuil2" sheetId="2" r:id="rId2"/>
    <sheet name="Feuil3" sheetId="3" r:id="rId3"/>
  </sheets>
  <externalReferences>
    <externalReference r:id="rId4"/>
  </externalReferences>
  <definedNames>
    <definedName name="An">[1]Feuil1!$A$1</definedName>
    <definedName name="Années">[1]Feuil1!$D$6:$D$17</definedName>
    <definedName name="Fériés">[1]Feuil1!$G$5:$G$17</definedName>
  </definedNames>
  <calcPr calcId="145621" calcMode="manual"/>
</workbook>
</file>

<file path=xl/calcChain.xml><?xml version="1.0" encoding="utf-8"?>
<calcChain xmlns="http://schemas.openxmlformats.org/spreadsheetml/2006/main">
  <c r="G17" i="2" l="1"/>
  <c r="G16" i="2"/>
  <c r="G15" i="2"/>
  <c r="G14" i="2"/>
  <c r="G13" i="2"/>
  <c r="G9" i="2"/>
  <c r="G8" i="2"/>
  <c r="G6" i="2"/>
  <c r="G10" i="2" s="1"/>
  <c r="G5" i="2"/>
  <c r="C848" i="1"/>
  <c r="D848" i="1" s="1"/>
  <c r="E848" i="1" s="1"/>
  <c r="F848" i="1" s="1"/>
  <c r="G848" i="1" s="1"/>
  <c r="H848" i="1" s="1"/>
  <c r="I848" i="1" s="1"/>
  <c r="J848" i="1" s="1"/>
  <c r="K848" i="1" s="1"/>
  <c r="L848" i="1" s="1"/>
  <c r="M848" i="1" s="1"/>
  <c r="N848" i="1" s="1"/>
  <c r="O848" i="1" s="1"/>
  <c r="P848" i="1" s="1"/>
  <c r="Q848" i="1" s="1"/>
  <c r="R848" i="1" s="1"/>
  <c r="S848" i="1" s="1"/>
  <c r="T848" i="1" s="1"/>
  <c r="U848" i="1" s="1"/>
  <c r="V848" i="1" s="1"/>
  <c r="W848" i="1" s="1"/>
  <c r="X848" i="1" s="1"/>
  <c r="Y848" i="1" s="1"/>
  <c r="Z848" i="1" s="1"/>
  <c r="AA848" i="1" s="1"/>
  <c r="AB848" i="1" s="1"/>
  <c r="AC848" i="1" s="1"/>
  <c r="AD848" i="1" s="1"/>
  <c r="AE848" i="1" s="1"/>
  <c r="AF848" i="1" s="1"/>
  <c r="AG848" i="1" s="1"/>
  <c r="C847" i="1"/>
  <c r="D847" i="1" s="1"/>
  <c r="E847" i="1" s="1"/>
  <c r="F847" i="1" s="1"/>
  <c r="G847" i="1" s="1"/>
  <c r="H847" i="1" s="1"/>
  <c r="I847" i="1" s="1"/>
  <c r="J847" i="1" s="1"/>
  <c r="K847" i="1" s="1"/>
  <c r="L847" i="1" s="1"/>
  <c r="M847" i="1" s="1"/>
  <c r="N847" i="1" s="1"/>
  <c r="O847" i="1" s="1"/>
  <c r="P847" i="1" s="1"/>
  <c r="Q847" i="1" s="1"/>
  <c r="R847" i="1" s="1"/>
  <c r="S847" i="1" s="1"/>
  <c r="T847" i="1" s="1"/>
  <c r="U847" i="1" s="1"/>
  <c r="V847" i="1" s="1"/>
  <c r="W847" i="1" s="1"/>
  <c r="X847" i="1" s="1"/>
  <c r="Y847" i="1" s="1"/>
  <c r="Z847" i="1" s="1"/>
  <c r="AA847" i="1" s="1"/>
  <c r="AB847" i="1" s="1"/>
  <c r="AC847" i="1" s="1"/>
  <c r="AD847" i="1" s="1"/>
  <c r="AE847" i="1" s="1"/>
  <c r="AF847" i="1" s="1"/>
  <c r="AG847" i="1" s="1"/>
  <c r="AF825" i="1"/>
  <c r="AE825" i="1"/>
  <c r="AD825" i="1"/>
  <c r="AC825" i="1"/>
  <c r="AB825" i="1"/>
  <c r="AA825" i="1"/>
  <c r="Z825" i="1"/>
  <c r="Y825" i="1"/>
  <c r="X825" i="1"/>
  <c r="W825" i="1"/>
  <c r="V825" i="1"/>
  <c r="U825" i="1"/>
  <c r="T825" i="1"/>
  <c r="S825" i="1"/>
  <c r="R825" i="1"/>
  <c r="Q825" i="1"/>
  <c r="P825" i="1"/>
  <c r="O825" i="1"/>
  <c r="N825" i="1"/>
  <c r="M825" i="1"/>
  <c r="L825" i="1"/>
  <c r="K825" i="1"/>
  <c r="J825" i="1"/>
  <c r="I825" i="1"/>
  <c r="H825" i="1"/>
  <c r="G825" i="1"/>
  <c r="F825" i="1"/>
  <c r="E825" i="1"/>
  <c r="D825" i="1"/>
  <c r="C825" i="1"/>
  <c r="C795" i="1"/>
  <c r="D795" i="1" s="1"/>
  <c r="E795" i="1" s="1"/>
  <c r="F795" i="1" s="1"/>
  <c r="G795" i="1" s="1"/>
  <c r="H795" i="1" s="1"/>
  <c r="I795" i="1" s="1"/>
  <c r="J795" i="1" s="1"/>
  <c r="K795" i="1" s="1"/>
  <c r="L795" i="1" s="1"/>
  <c r="M795" i="1" s="1"/>
  <c r="N795" i="1" s="1"/>
  <c r="O795" i="1" s="1"/>
  <c r="P795" i="1" s="1"/>
  <c r="Q795" i="1" s="1"/>
  <c r="R795" i="1" s="1"/>
  <c r="S795" i="1" s="1"/>
  <c r="T795" i="1" s="1"/>
  <c r="U795" i="1" s="1"/>
  <c r="V795" i="1" s="1"/>
  <c r="W795" i="1" s="1"/>
  <c r="X795" i="1" s="1"/>
  <c r="Y795" i="1" s="1"/>
  <c r="Z795" i="1" s="1"/>
  <c r="AA795" i="1" s="1"/>
  <c r="AB795" i="1" s="1"/>
  <c r="AC795" i="1" s="1"/>
  <c r="AD795" i="1" s="1"/>
  <c r="AE795" i="1" s="1"/>
  <c r="AF795" i="1" s="1"/>
  <c r="AG795" i="1" s="1"/>
  <c r="C794" i="1"/>
  <c r="D794" i="1" s="1"/>
  <c r="E794" i="1" s="1"/>
  <c r="F794" i="1" s="1"/>
  <c r="G794" i="1" s="1"/>
  <c r="H794" i="1" s="1"/>
  <c r="I794" i="1" s="1"/>
  <c r="J794" i="1" s="1"/>
  <c r="K794" i="1" s="1"/>
  <c r="L794" i="1" s="1"/>
  <c r="M794" i="1" s="1"/>
  <c r="N794" i="1" s="1"/>
  <c r="O794" i="1" s="1"/>
  <c r="P794" i="1" s="1"/>
  <c r="Q794" i="1" s="1"/>
  <c r="R794" i="1" s="1"/>
  <c r="S794" i="1" s="1"/>
  <c r="T794" i="1" s="1"/>
  <c r="U794" i="1" s="1"/>
  <c r="V794" i="1" s="1"/>
  <c r="W794" i="1" s="1"/>
  <c r="X794" i="1" s="1"/>
  <c r="Y794" i="1" s="1"/>
  <c r="Z794" i="1" s="1"/>
  <c r="AA794" i="1" s="1"/>
  <c r="AB794" i="1" s="1"/>
  <c r="AC794" i="1" s="1"/>
  <c r="AD794" i="1" s="1"/>
  <c r="AE794" i="1" s="1"/>
  <c r="AF794" i="1" s="1"/>
  <c r="AG794" i="1" s="1"/>
  <c r="C774" i="1"/>
  <c r="D774" i="1" s="1"/>
  <c r="E774" i="1" s="1"/>
  <c r="F774" i="1" s="1"/>
  <c r="G774" i="1" s="1"/>
  <c r="H774" i="1" s="1"/>
  <c r="I774" i="1" s="1"/>
  <c r="J774" i="1" s="1"/>
  <c r="K774" i="1" s="1"/>
  <c r="L774" i="1" s="1"/>
  <c r="M774" i="1" s="1"/>
  <c r="N774" i="1" s="1"/>
  <c r="O774" i="1" s="1"/>
  <c r="P774" i="1" s="1"/>
  <c r="Q774" i="1" s="1"/>
  <c r="R774" i="1" s="1"/>
  <c r="S774" i="1" s="1"/>
  <c r="T774" i="1" s="1"/>
  <c r="U774" i="1" s="1"/>
  <c r="V774" i="1" s="1"/>
  <c r="W774" i="1" s="1"/>
  <c r="X774" i="1" s="1"/>
  <c r="Y774" i="1" s="1"/>
  <c r="Z774" i="1" s="1"/>
  <c r="AA774" i="1" s="1"/>
  <c r="AB774" i="1" s="1"/>
  <c r="AC774" i="1" s="1"/>
  <c r="AD774" i="1" s="1"/>
  <c r="AE774" i="1" s="1"/>
  <c r="AF774" i="1" s="1"/>
  <c r="F773" i="1"/>
  <c r="G773" i="1" s="1"/>
  <c r="H773" i="1" s="1"/>
  <c r="I773" i="1" s="1"/>
  <c r="J773" i="1" s="1"/>
  <c r="K773" i="1" s="1"/>
  <c r="L773" i="1" s="1"/>
  <c r="M773" i="1" s="1"/>
  <c r="N773" i="1" s="1"/>
  <c r="O773" i="1" s="1"/>
  <c r="P773" i="1" s="1"/>
  <c r="Q773" i="1" s="1"/>
  <c r="R773" i="1" s="1"/>
  <c r="S773" i="1" s="1"/>
  <c r="T773" i="1" s="1"/>
  <c r="U773" i="1" s="1"/>
  <c r="V773" i="1" s="1"/>
  <c r="W773" i="1" s="1"/>
  <c r="X773" i="1" s="1"/>
  <c r="Y773" i="1" s="1"/>
  <c r="Z773" i="1" s="1"/>
  <c r="AA773" i="1" s="1"/>
  <c r="AB773" i="1" s="1"/>
  <c r="AC773" i="1" s="1"/>
  <c r="AD773" i="1" s="1"/>
  <c r="AE773" i="1" s="1"/>
  <c r="AF773" i="1" s="1"/>
  <c r="C773" i="1"/>
  <c r="D773" i="1" s="1"/>
  <c r="E773" i="1" s="1"/>
  <c r="AF753" i="1"/>
  <c r="AE753" i="1"/>
  <c r="AD753" i="1"/>
  <c r="AC753" i="1"/>
  <c r="AB753" i="1"/>
  <c r="AA753" i="1"/>
  <c r="Z753" i="1"/>
  <c r="Y753" i="1"/>
  <c r="X753" i="1"/>
  <c r="W753" i="1"/>
  <c r="V753" i="1"/>
  <c r="U753" i="1"/>
  <c r="T753" i="1"/>
  <c r="S753" i="1"/>
  <c r="R753" i="1"/>
  <c r="Q753" i="1"/>
  <c r="P753" i="1"/>
  <c r="O753" i="1"/>
  <c r="N753" i="1"/>
  <c r="M753" i="1"/>
  <c r="L753" i="1"/>
  <c r="K753" i="1"/>
  <c r="J753" i="1"/>
  <c r="I753" i="1"/>
  <c r="H753" i="1"/>
  <c r="G753" i="1"/>
  <c r="F753" i="1"/>
  <c r="E753" i="1"/>
  <c r="D753" i="1"/>
  <c r="C753" i="1"/>
  <c r="S723" i="1"/>
  <c r="T723" i="1" s="1"/>
  <c r="U723" i="1" s="1"/>
  <c r="V723" i="1" s="1"/>
  <c r="W723" i="1" s="1"/>
  <c r="X723" i="1" s="1"/>
  <c r="Y723" i="1" s="1"/>
  <c r="Z723" i="1" s="1"/>
  <c r="AA723" i="1" s="1"/>
  <c r="AB723" i="1" s="1"/>
  <c r="AC723" i="1" s="1"/>
  <c r="AD723" i="1" s="1"/>
  <c r="AE723" i="1" s="1"/>
  <c r="AF723" i="1" s="1"/>
  <c r="K723" i="1"/>
  <c r="L723" i="1" s="1"/>
  <c r="M723" i="1" s="1"/>
  <c r="N723" i="1" s="1"/>
  <c r="O723" i="1" s="1"/>
  <c r="P723" i="1" s="1"/>
  <c r="Q723" i="1" s="1"/>
  <c r="R723" i="1" s="1"/>
  <c r="C723" i="1"/>
  <c r="D723" i="1" s="1"/>
  <c r="E723" i="1" s="1"/>
  <c r="F723" i="1" s="1"/>
  <c r="G723" i="1" s="1"/>
  <c r="H723" i="1" s="1"/>
  <c r="I723" i="1" s="1"/>
  <c r="J723" i="1" s="1"/>
  <c r="C722" i="1"/>
  <c r="D722" i="1" s="1"/>
  <c r="E722" i="1" s="1"/>
  <c r="F722" i="1" s="1"/>
  <c r="G722" i="1" s="1"/>
  <c r="H722" i="1" s="1"/>
  <c r="I722" i="1" s="1"/>
  <c r="J722" i="1" s="1"/>
  <c r="K722" i="1" s="1"/>
  <c r="L722" i="1" s="1"/>
  <c r="M722" i="1" s="1"/>
  <c r="N722" i="1" s="1"/>
  <c r="O722" i="1" s="1"/>
  <c r="P722" i="1" s="1"/>
  <c r="Q722" i="1" s="1"/>
  <c r="R722" i="1" s="1"/>
  <c r="S722" i="1" s="1"/>
  <c r="T722" i="1" s="1"/>
  <c r="U722" i="1" s="1"/>
  <c r="V722" i="1" s="1"/>
  <c r="W722" i="1" s="1"/>
  <c r="X722" i="1" s="1"/>
  <c r="Y722" i="1" s="1"/>
  <c r="Z722" i="1" s="1"/>
  <c r="AA722" i="1" s="1"/>
  <c r="AB722" i="1" s="1"/>
  <c r="AC722" i="1" s="1"/>
  <c r="AD722" i="1" s="1"/>
  <c r="AE722" i="1" s="1"/>
  <c r="AF722" i="1" s="1"/>
  <c r="C705" i="1"/>
  <c r="D705" i="1" s="1"/>
  <c r="E705" i="1" s="1"/>
  <c r="F705" i="1" s="1"/>
  <c r="G705" i="1" s="1"/>
  <c r="H705" i="1" s="1"/>
  <c r="I705" i="1" s="1"/>
  <c r="J705" i="1" s="1"/>
  <c r="K705" i="1" s="1"/>
  <c r="L705" i="1" s="1"/>
  <c r="M705" i="1" s="1"/>
  <c r="N705" i="1" s="1"/>
  <c r="O705" i="1" s="1"/>
  <c r="P705" i="1" s="1"/>
  <c r="Q705" i="1" s="1"/>
  <c r="R705" i="1" s="1"/>
  <c r="S705" i="1" s="1"/>
  <c r="T705" i="1" s="1"/>
  <c r="U705" i="1" s="1"/>
  <c r="V705" i="1" s="1"/>
  <c r="W705" i="1" s="1"/>
  <c r="X705" i="1" s="1"/>
  <c r="Y705" i="1" s="1"/>
  <c r="Z705" i="1" s="1"/>
  <c r="AA705" i="1" s="1"/>
  <c r="AB705" i="1" s="1"/>
  <c r="AC705" i="1" s="1"/>
  <c r="AD705" i="1" s="1"/>
  <c r="AE705" i="1" s="1"/>
  <c r="AF705" i="1" s="1"/>
  <c r="AG705" i="1" s="1"/>
  <c r="E704" i="1"/>
  <c r="F704" i="1" s="1"/>
  <c r="G704" i="1" s="1"/>
  <c r="H704" i="1" s="1"/>
  <c r="I704" i="1" s="1"/>
  <c r="J704" i="1" s="1"/>
  <c r="K704" i="1" s="1"/>
  <c r="L704" i="1" s="1"/>
  <c r="M704" i="1" s="1"/>
  <c r="N704" i="1" s="1"/>
  <c r="O704" i="1" s="1"/>
  <c r="P704" i="1" s="1"/>
  <c r="Q704" i="1" s="1"/>
  <c r="R704" i="1" s="1"/>
  <c r="S704" i="1" s="1"/>
  <c r="T704" i="1" s="1"/>
  <c r="U704" i="1" s="1"/>
  <c r="V704" i="1" s="1"/>
  <c r="W704" i="1" s="1"/>
  <c r="X704" i="1" s="1"/>
  <c r="Y704" i="1" s="1"/>
  <c r="Z704" i="1" s="1"/>
  <c r="AA704" i="1" s="1"/>
  <c r="AB704" i="1" s="1"/>
  <c r="AC704" i="1" s="1"/>
  <c r="AD704" i="1" s="1"/>
  <c r="AE704" i="1" s="1"/>
  <c r="AF704" i="1" s="1"/>
  <c r="AG704" i="1" s="1"/>
  <c r="C704" i="1"/>
  <c r="D704" i="1" s="1"/>
  <c r="AG684" i="1"/>
  <c r="AF684" i="1"/>
  <c r="AE684" i="1"/>
  <c r="AD684" i="1"/>
  <c r="AC684" i="1"/>
  <c r="AB684" i="1"/>
  <c r="AA684" i="1"/>
  <c r="Z684" i="1"/>
  <c r="Y684" i="1"/>
  <c r="X684" i="1"/>
  <c r="W684" i="1"/>
  <c r="V684" i="1"/>
  <c r="U684" i="1"/>
  <c r="T684" i="1"/>
  <c r="S684" i="1"/>
  <c r="R684" i="1"/>
  <c r="Q684" i="1"/>
  <c r="P684" i="1"/>
  <c r="O684" i="1"/>
  <c r="N684" i="1"/>
  <c r="M684" i="1"/>
  <c r="L684" i="1"/>
  <c r="K684" i="1"/>
  <c r="J684" i="1"/>
  <c r="I684" i="1"/>
  <c r="H684" i="1"/>
  <c r="G684" i="1"/>
  <c r="F684" i="1"/>
  <c r="E684" i="1"/>
  <c r="D684" i="1"/>
  <c r="C684" i="1"/>
  <c r="Y654" i="1"/>
  <c r="Z654" i="1" s="1"/>
  <c r="AA654" i="1" s="1"/>
  <c r="AB654" i="1" s="1"/>
  <c r="AC654" i="1" s="1"/>
  <c r="AD654" i="1" s="1"/>
  <c r="AE654" i="1" s="1"/>
  <c r="AF654" i="1" s="1"/>
  <c r="AG654" i="1" s="1"/>
  <c r="E654" i="1"/>
  <c r="F654" i="1" s="1"/>
  <c r="G654" i="1" s="1"/>
  <c r="H654" i="1" s="1"/>
  <c r="I654" i="1" s="1"/>
  <c r="J654" i="1" s="1"/>
  <c r="K654" i="1" s="1"/>
  <c r="L654" i="1" s="1"/>
  <c r="M654" i="1" s="1"/>
  <c r="N654" i="1" s="1"/>
  <c r="O654" i="1" s="1"/>
  <c r="P654" i="1" s="1"/>
  <c r="Q654" i="1" s="1"/>
  <c r="R654" i="1" s="1"/>
  <c r="S654" i="1" s="1"/>
  <c r="T654" i="1" s="1"/>
  <c r="U654" i="1" s="1"/>
  <c r="V654" i="1" s="1"/>
  <c r="W654" i="1" s="1"/>
  <c r="X654" i="1" s="1"/>
  <c r="C654" i="1"/>
  <c r="D654" i="1" s="1"/>
  <c r="H653" i="1"/>
  <c r="I653" i="1" s="1"/>
  <c r="J653" i="1" s="1"/>
  <c r="K653" i="1" s="1"/>
  <c r="L653" i="1" s="1"/>
  <c r="M653" i="1" s="1"/>
  <c r="N653" i="1" s="1"/>
  <c r="O653" i="1" s="1"/>
  <c r="P653" i="1" s="1"/>
  <c r="Q653" i="1" s="1"/>
  <c r="R653" i="1" s="1"/>
  <c r="S653" i="1" s="1"/>
  <c r="T653" i="1" s="1"/>
  <c r="U653" i="1" s="1"/>
  <c r="V653" i="1" s="1"/>
  <c r="W653" i="1" s="1"/>
  <c r="X653" i="1" s="1"/>
  <c r="Y653" i="1" s="1"/>
  <c r="Z653" i="1" s="1"/>
  <c r="AA653" i="1" s="1"/>
  <c r="AB653" i="1" s="1"/>
  <c r="AC653" i="1" s="1"/>
  <c r="AD653" i="1" s="1"/>
  <c r="AE653" i="1" s="1"/>
  <c r="AF653" i="1" s="1"/>
  <c r="AG653" i="1" s="1"/>
  <c r="D653" i="1"/>
  <c r="E653" i="1" s="1"/>
  <c r="F653" i="1" s="1"/>
  <c r="G653" i="1" s="1"/>
  <c r="C653" i="1"/>
  <c r="C638" i="1"/>
  <c r="D638" i="1" s="1"/>
  <c r="E638" i="1" s="1"/>
  <c r="F638" i="1" s="1"/>
  <c r="G638" i="1" s="1"/>
  <c r="H638" i="1" s="1"/>
  <c r="I638" i="1" s="1"/>
  <c r="J638" i="1" s="1"/>
  <c r="K638" i="1" s="1"/>
  <c r="L638" i="1" s="1"/>
  <c r="M638" i="1" s="1"/>
  <c r="N638" i="1" s="1"/>
  <c r="O638" i="1" s="1"/>
  <c r="P638" i="1" s="1"/>
  <c r="Q638" i="1" s="1"/>
  <c r="R638" i="1" s="1"/>
  <c r="S638" i="1" s="1"/>
  <c r="T638" i="1" s="1"/>
  <c r="U638" i="1" s="1"/>
  <c r="V638" i="1" s="1"/>
  <c r="W638" i="1" s="1"/>
  <c r="X638" i="1" s="1"/>
  <c r="Y638" i="1" s="1"/>
  <c r="Z638" i="1" s="1"/>
  <c r="AA638" i="1" s="1"/>
  <c r="AB638" i="1" s="1"/>
  <c r="AC638" i="1" s="1"/>
  <c r="AD638" i="1" s="1"/>
  <c r="AE638" i="1" s="1"/>
  <c r="AF638" i="1" s="1"/>
  <c r="E637" i="1"/>
  <c r="F637" i="1" s="1"/>
  <c r="D637" i="1"/>
  <c r="C637" i="1"/>
  <c r="C639" i="1" s="1"/>
  <c r="AF616" i="1"/>
  <c r="AE616" i="1"/>
  <c r="AD616" i="1"/>
  <c r="AC616" i="1"/>
  <c r="AB616" i="1"/>
  <c r="AA616" i="1"/>
  <c r="Z616" i="1"/>
  <c r="Y616" i="1"/>
  <c r="X616" i="1"/>
  <c r="W616" i="1"/>
  <c r="V616" i="1"/>
  <c r="U616" i="1"/>
  <c r="T616" i="1"/>
  <c r="S616" i="1"/>
  <c r="R616" i="1"/>
  <c r="Q616" i="1"/>
  <c r="P616" i="1"/>
  <c r="O616" i="1"/>
  <c r="N616" i="1"/>
  <c r="M616" i="1"/>
  <c r="L616" i="1"/>
  <c r="K616" i="1"/>
  <c r="J616" i="1"/>
  <c r="I616" i="1"/>
  <c r="H616" i="1"/>
  <c r="G616" i="1"/>
  <c r="F616" i="1"/>
  <c r="E616" i="1"/>
  <c r="D616" i="1"/>
  <c r="C616" i="1"/>
  <c r="C586" i="1"/>
  <c r="D586" i="1" s="1"/>
  <c r="E586" i="1" s="1"/>
  <c r="F586" i="1" s="1"/>
  <c r="G586" i="1" s="1"/>
  <c r="H586" i="1" s="1"/>
  <c r="I586" i="1" s="1"/>
  <c r="J586" i="1" s="1"/>
  <c r="K586" i="1" s="1"/>
  <c r="L586" i="1" s="1"/>
  <c r="M586" i="1" s="1"/>
  <c r="N586" i="1" s="1"/>
  <c r="O586" i="1" s="1"/>
  <c r="P586" i="1" s="1"/>
  <c r="Q586" i="1" s="1"/>
  <c r="R586" i="1" s="1"/>
  <c r="S586" i="1" s="1"/>
  <c r="T586" i="1" s="1"/>
  <c r="U586" i="1" s="1"/>
  <c r="V586" i="1" s="1"/>
  <c r="W586" i="1" s="1"/>
  <c r="X586" i="1" s="1"/>
  <c r="Y586" i="1" s="1"/>
  <c r="Z586" i="1" s="1"/>
  <c r="AA586" i="1" s="1"/>
  <c r="AB586" i="1" s="1"/>
  <c r="AC586" i="1" s="1"/>
  <c r="AD586" i="1" s="1"/>
  <c r="AE586" i="1" s="1"/>
  <c r="AF586" i="1" s="1"/>
  <c r="C585" i="1"/>
  <c r="C587" i="1" s="1"/>
  <c r="C569" i="1"/>
  <c r="D569" i="1" s="1"/>
  <c r="E569" i="1" s="1"/>
  <c r="F569" i="1" s="1"/>
  <c r="G569" i="1" s="1"/>
  <c r="H569" i="1" s="1"/>
  <c r="I569" i="1" s="1"/>
  <c r="J569" i="1" s="1"/>
  <c r="K569" i="1" s="1"/>
  <c r="L569" i="1" s="1"/>
  <c r="M569" i="1" s="1"/>
  <c r="N569" i="1" s="1"/>
  <c r="O569" i="1" s="1"/>
  <c r="P569" i="1" s="1"/>
  <c r="Q569" i="1" s="1"/>
  <c r="R569" i="1" s="1"/>
  <c r="S569" i="1" s="1"/>
  <c r="T569" i="1" s="1"/>
  <c r="U569" i="1" s="1"/>
  <c r="V569" i="1" s="1"/>
  <c r="W569" i="1" s="1"/>
  <c r="X569" i="1" s="1"/>
  <c r="Y569" i="1" s="1"/>
  <c r="Z569" i="1" s="1"/>
  <c r="AA569" i="1" s="1"/>
  <c r="AB569" i="1" s="1"/>
  <c r="AC569" i="1" s="1"/>
  <c r="AD569" i="1" s="1"/>
  <c r="AE569" i="1" s="1"/>
  <c r="AF569" i="1" s="1"/>
  <c r="AG569" i="1" s="1"/>
  <c r="C568" i="1"/>
  <c r="C570" i="1" s="1"/>
  <c r="AG549" i="1"/>
  <c r="AF549" i="1"/>
  <c r="AE549" i="1"/>
  <c r="AD549" i="1"/>
  <c r="AC549" i="1"/>
  <c r="AB549" i="1"/>
  <c r="AA549" i="1"/>
  <c r="Z549" i="1"/>
  <c r="Y549" i="1"/>
  <c r="X549" i="1"/>
  <c r="W549" i="1"/>
  <c r="V549" i="1"/>
  <c r="U549" i="1"/>
  <c r="T549" i="1"/>
  <c r="S549" i="1"/>
  <c r="R549" i="1"/>
  <c r="Q549" i="1"/>
  <c r="P549" i="1"/>
  <c r="O549" i="1"/>
  <c r="N549" i="1"/>
  <c r="M549" i="1"/>
  <c r="L549" i="1"/>
  <c r="K549" i="1"/>
  <c r="J549" i="1"/>
  <c r="I549" i="1"/>
  <c r="H549" i="1"/>
  <c r="G549" i="1"/>
  <c r="F549" i="1"/>
  <c r="E549" i="1"/>
  <c r="D549" i="1"/>
  <c r="C549" i="1"/>
  <c r="C519" i="1"/>
  <c r="D519" i="1" s="1"/>
  <c r="E519" i="1" s="1"/>
  <c r="F519" i="1" s="1"/>
  <c r="G519" i="1" s="1"/>
  <c r="H519" i="1" s="1"/>
  <c r="I519" i="1" s="1"/>
  <c r="J519" i="1" s="1"/>
  <c r="K519" i="1" s="1"/>
  <c r="L519" i="1" s="1"/>
  <c r="M519" i="1" s="1"/>
  <c r="N519" i="1" s="1"/>
  <c r="O519" i="1" s="1"/>
  <c r="P519" i="1" s="1"/>
  <c r="Q519" i="1" s="1"/>
  <c r="R519" i="1" s="1"/>
  <c r="S519" i="1" s="1"/>
  <c r="T519" i="1" s="1"/>
  <c r="U519" i="1" s="1"/>
  <c r="V519" i="1" s="1"/>
  <c r="W519" i="1" s="1"/>
  <c r="X519" i="1" s="1"/>
  <c r="Y519" i="1" s="1"/>
  <c r="Z519" i="1" s="1"/>
  <c r="AA519" i="1" s="1"/>
  <c r="AB519" i="1" s="1"/>
  <c r="AC519" i="1" s="1"/>
  <c r="AD519" i="1" s="1"/>
  <c r="AE519" i="1" s="1"/>
  <c r="AF519" i="1" s="1"/>
  <c r="AG519" i="1" s="1"/>
  <c r="H518" i="1"/>
  <c r="I518" i="1" s="1"/>
  <c r="D518" i="1"/>
  <c r="E518" i="1" s="1"/>
  <c r="F518" i="1" s="1"/>
  <c r="G518" i="1" s="1"/>
  <c r="C518" i="1"/>
  <c r="C520" i="1" s="1"/>
  <c r="C497" i="1"/>
  <c r="D497" i="1" s="1"/>
  <c r="E497" i="1" s="1"/>
  <c r="F497" i="1" s="1"/>
  <c r="G497" i="1" s="1"/>
  <c r="H497" i="1" s="1"/>
  <c r="I497" i="1" s="1"/>
  <c r="J497" i="1" s="1"/>
  <c r="K497" i="1" s="1"/>
  <c r="L497" i="1" s="1"/>
  <c r="M497" i="1" s="1"/>
  <c r="N497" i="1" s="1"/>
  <c r="O497" i="1" s="1"/>
  <c r="P497" i="1" s="1"/>
  <c r="Q497" i="1" s="1"/>
  <c r="R497" i="1" s="1"/>
  <c r="S497" i="1" s="1"/>
  <c r="T497" i="1" s="1"/>
  <c r="U497" i="1" s="1"/>
  <c r="V497" i="1" s="1"/>
  <c r="W497" i="1" s="1"/>
  <c r="X497" i="1" s="1"/>
  <c r="Y497" i="1" s="1"/>
  <c r="Z497" i="1" s="1"/>
  <c r="AA497" i="1" s="1"/>
  <c r="AB497" i="1" s="1"/>
  <c r="AC497" i="1" s="1"/>
  <c r="AD497" i="1" s="1"/>
  <c r="AE497" i="1" s="1"/>
  <c r="AF497" i="1" s="1"/>
  <c r="AG497" i="1" s="1"/>
  <c r="F496" i="1"/>
  <c r="G496" i="1" s="1"/>
  <c r="H496" i="1" s="1"/>
  <c r="I496" i="1" s="1"/>
  <c r="J496" i="1" s="1"/>
  <c r="K496" i="1" s="1"/>
  <c r="L496" i="1" s="1"/>
  <c r="C496" i="1"/>
  <c r="D496" i="1" s="1"/>
  <c r="E496" i="1" s="1"/>
  <c r="E498" i="1" s="1"/>
  <c r="AG473" i="1"/>
  <c r="AF473" i="1"/>
  <c r="AE473" i="1"/>
  <c r="AD473" i="1"/>
  <c r="AC473" i="1"/>
  <c r="AB473" i="1"/>
  <c r="AA473" i="1"/>
  <c r="Z473" i="1"/>
  <c r="Y473" i="1"/>
  <c r="X473" i="1"/>
  <c r="W473" i="1"/>
  <c r="V473" i="1"/>
  <c r="U473" i="1"/>
  <c r="T473" i="1"/>
  <c r="S473" i="1"/>
  <c r="R473" i="1"/>
  <c r="Q473" i="1"/>
  <c r="P473" i="1"/>
  <c r="O473" i="1"/>
  <c r="N473" i="1"/>
  <c r="M473" i="1"/>
  <c r="L473" i="1"/>
  <c r="K473" i="1"/>
  <c r="J473" i="1"/>
  <c r="I473" i="1"/>
  <c r="H473" i="1"/>
  <c r="G473" i="1"/>
  <c r="F473" i="1"/>
  <c r="E473" i="1"/>
  <c r="D473" i="1"/>
  <c r="C473" i="1"/>
  <c r="D443" i="1"/>
  <c r="E443" i="1" s="1"/>
  <c r="F443" i="1" s="1"/>
  <c r="G443" i="1" s="1"/>
  <c r="H443" i="1" s="1"/>
  <c r="I443" i="1" s="1"/>
  <c r="J443" i="1" s="1"/>
  <c r="K443" i="1" s="1"/>
  <c r="L443" i="1" s="1"/>
  <c r="M443" i="1" s="1"/>
  <c r="N443" i="1" s="1"/>
  <c r="O443" i="1" s="1"/>
  <c r="P443" i="1" s="1"/>
  <c r="Q443" i="1" s="1"/>
  <c r="R443" i="1" s="1"/>
  <c r="S443" i="1" s="1"/>
  <c r="T443" i="1" s="1"/>
  <c r="U443" i="1" s="1"/>
  <c r="V443" i="1" s="1"/>
  <c r="W443" i="1" s="1"/>
  <c r="X443" i="1" s="1"/>
  <c r="Y443" i="1" s="1"/>
  <c r="Z443" i="1" s="1"/>
  <c r="AA443" i="1" s="1"/>
  <c r="AB443" i="1" s="1"/>
  <c r="AC443" i="1" s="1"/>
  <c r="AD443" i="1" s="1"/>
  <c r="AE443" i="1" s="1"/>
  <c r="AF443" i="1" s="1"/>
  <c r="AG443" i="1" s="1"/>
  <c r="C443" i="1"/>
  <c r="C442" i="1"/>
  <c r="D442" i="1" s="1"/>
  <c r="E442" i="1" s="1"/>
  <c r="F422" i="1"/>
  <c r="G422" i="1" s="1"/>
  <c r="H422" i="1" s="1"/>
  <c r="I422" i="1" s="1"/>
  <c r="J422" i="1" s="1"/>
  <c r="K422" i="1" s="1"/>
  <c r="L422" i="1" s="1"/>
  <c r="M422" i="1" s="1"/>
  <c r="N422" i="1" s="1"/>
  <c r="O422" i="1" s="1"/>
  <c r="P422" i="1" s="1"/>
  <c r="Q422" i="1" s="1"/>
  <c r="R422" i="1" s="1"/>
  <c r="S422" i="1" s="1"/>
  <c r="T422" i="1" s="1"/>
  <c r="U422" i="1" s="1"/>
  <c r="V422" i="1" s="1"/>
  <c r="W422" i="1" s="1"/>
  <c r="X422" i="1" s="1"/>
  <c r="Y422" i="1" s="1"/>
  <c r="Z422" i="1" s="1"/>
  <c r="AA422" i="1" s="1"/>
  <c r="AB422" i="1" s="1"/>
  <c r="AC422" i="1" s="1"/>
  <c r="AD422" i="1" s="1"/>
  <c r="AE422" i="1" s="1"/>
  <c r="AF422" i="1" s="1"/>
  <c r="C422" i="1"/>
  <c r="D422" i="1" s="1"/>
  <c r="E422" i="1" s="1"/>
  <c r="C421" i="1"/>
  <c r="C423" i="1" s="1"/>
  <c r="AF398" i="1"/>
  <c r="AE398" i="1"/>
  <c r="AD398" i="1"/>
  <c r="AC398" i="1"/>
  <c r="AB398" i="1"/>
  <c r="AA398" i="1"/>
  <c r="Z398" i="1"/>
  <c r="Y398" i="1"/>
  <c r="X398" i="1"/>
  <c r="W398" i="1"/>
  <c r="V398" i="1"/>
  <c r="U398" i="1"/>
  <c r="T398" i="1"/>
  <c r="S398" i="1"/>
  <c r="R398" i="1"/>
  <c r="Q398" i="1"/>
  <c r="P398" i="1"/>
  <c r="O398" i="1"/>
  <c r="N398" i="1"/>
  <c r="M398" i="1"/>
  <c r="L398" i="1"/>
  <c r="K398" i="1"/>
  <c r="J398" i="1"/>
  <c r="I398" i="1"/>
  <c r="H398" i="1"/>
  <c r="G398" i="1"/>
  <c r="F398" i="1"/>
  <c r="E398" i="1"/>
  <c r="D398" i="1"/>
  <c r="C398" i="1"/>
  <c r="F368" i="1"/>
  <c r="G368" i="1" s="1"/>
  <c r="H368" i="1" s="1"/>
  <c r="I368" i="1" s="1"/>
  <c r="J368" i="1" s="1"/>
  <c r="K368" i="1" s="1"/>
  <c r="L368" i="1" s="1"/>
  <c r="M368" i="1" s="1"/>
  <c r="N368" i="1" s="1"/>
  <c r="O368" i="1" s="1"/>
  <c r="P368" i="1" s="1"/>
  <c r="Q368" i="1" s="1"/>
  <c r="R368" i="1" s="1"/>
  <c r="S368" i="1" s="1"/>
  <c r="T368" i="1" s="1"/>
  <c r="U368" i="1" s="1"/>
  <c r="V368" i="1" s="1"/>
  <c r="W368" i="1" s="1"/>
  <c r="X368" i="1" s="1"/>
  <c r="Y368" i="1" s="1"/>
  <c r="Z368" i="1" s="1"/>
  <c r="AA368" i="1" s="1"/>
  <c r="AB368" i="1" s="1"/>
  <c r="AC368" i="1" s="1"/>
  <c r="AD368" i="1" s="1"/>
  <c r="AE368" i="1" s="1"/>
  <c r="AF368" i="1" s="1"/>
  <c r="D368" i="1"/>
  <c r="E368" i="1" s="1"/>
  <c r="C368" i="1"/>
  <c r="D367" i="1"/>
  <c r="E367" i="1" s="1"/>
  <c r="F367" i="1" s="1"/>
  <c r="G367" i="1" s="1"/>
  <c r="G369" i="1" s="1"/>
  <c r="C367" i="1"/>
  <c r="C369" i="1" s="1"/>
  <c r="D349" i="1"/>
  <c r="E349" i="1" s="1"/>
  <c r="F349" i="1" s="1"/>
  <c r="G349" i="1" s="1"/>
  <c r="H349" i="1" s="1"/>
  <c r="I349" i="1" s="1"/>
  <c r="J349" i="1" s="1"/>
  <c r="K349" i="1" s="1"/>
  <c r="L349" i="1" s="1"/>
  <c r="M349" i="1" s="1"/>
  <c r="N349" i="1" s="1"/>
  <c r="O349" i="1" s="1"/>
  <c r="P349" i="1" s="1"/>
  <c r="Q349" i="1" s="1"/>
  <c r="R349" i="1" s="1"/>
  <c r="S349" i="1" s="1"/>
  <c r="T349" i="1" s="1"/>
  <c r="U349" i="1" s="1"/>
  <c r="V349" i="1" s="1"/>
  <c r="W349" i="1" s="1"/>
  <c r="X349" i="1" s="1"/>
  <c r="Y349" i="1" s="1"/>
  <c r="Z349" i="1" s="1"/>
  <c r="AA349" i="1" s="1"/>
  <c r="AB349" i="1" s="1"/>
  <c r="AC349" i="1" s="1"/>
  <c r="AD349" i="1" s="1"/>
  <c r="AE349" i="1" s="1"/>
  <c r="AF349" i="1" s="1"/>
  <c r="AG349" i="1" s="1"/>
  <c r="C349" i="1"/>
  <c r="C348" i="1"/>
  <c r="AG326" i="1"/>
  <c r="AF326" i="1"/>
  <c r="AE326" i="1"/>
  <c r="AD326" i="1"/>
  <c r="AC326" i="1"/>
  <c r="AB326" i="1"/>
  <c r="AA326" i="1"/>
  <c r="Z326" i="1"/>
  <c r="Y326" i="1"/>
  <c r="X326" i="1"/>
  <c r="W326" i="1"/>
  <c r="V326" i="1"/>
  <c r="U326" i="1"/>
  <c r="T326" i="1"/>
  <c r="S326" i="1"/>
  <c r="R326" i="1"/>
  <c r="Q326" i="1"/>
  <c r="P326" i="1"/>
  <c r="O326" i="1"/>
  <c r="N326" i="1"/>
  <c r="M326" i="1"/>
  <c r="L326" i="1"/>
  <c r="K326" i="1"/>
  <c r="J326" i="1"/>
  <c r="I326" i="1"/>
  <c r="H326" i="1"/>
  <c r="G326" i="1"/>
  <c r="F326" i="1"/>
  <c r="E326" i="1"/>
  <c r="D326" i="1"/>
  <c r="C326" i="1"/>
  <c r="C297" i="1"/>
  <c r="D296" i="1"/>
  <c r="E296" i="1" s="1"/>
  <c r="F296" i="1" s="1"/>
  <c r="G296" i="1" s="1"/>
  <c r="H296" i="1" s="1"/>
  <c r="I296" i="1" s="1"/>
  <c r="J296" i="1" s="1"/>
  <c r="K296" i="1" s="1"/>
  <c r="L296" i="1" s="1"/>
  <c r="M296" i="1" s="1"/>
  <c r="N296" i="1" s="1"/>
  <c r="O296" i="1" s="1"/>
  <c r="P296" i="1" s="1"/>
  <c r="Q296" i="1" s="1"/>
  <c r="R296" i="1" s="1"/>
  <c r="S296" i="1" s="1"/>
  <c r="T296" i="1" s="1"/>
  <c r="U296" i="1" s="1"/>
  <c r="V296" i="1" s="1"/>
  <c r="W296" i="1" s="1"/>
  <c r="X296" i="1" s="1"/>
  <c r="Y296" i="1" s="1"/>
  <c r="Z296" i="1" s="1"/>
  <c r="AA296" i="1" s="1"/>
  <c r="AB296" i="1" s="1"/>
  <c r="AC296" i="1" s="1"/>
  <c r="AD296" i="1" s="1"/>
  <c r="AE296" i="1" s="1"/>
  <c r="AF296" i="1" s="1"/>
  <c r="AG296" i="1" s="1"/>
  <c r="C296" i="1"/>
  <c r="C295" i="1"/>
  <c r="D295" i="1" s="1"/>
  <c r="E295" i="1" s="1"/>
  <c r="F295" i="1" s="1"/>
  <c r="G295" i="1" s="1"/>
  <c r="H295" i="1" s="1"/>
  <c r="I295" i="1" s="1"/>
  <c r="J295" i="1" s="1"/>
  <c r="C278" i="1"/>
  <c r="D278" i="1" s="1"/>
  <c r="E278" i="1" s="1"/>
  <c r="F278" i="1" s="1"/>
  <c r="G278" i="1" s="1"/>
  <c r="H278" i="1" s="1"/>
  <c r="I278" i="1" s="1"/>
  <c r="J278" i="1" s="1"/>
  <c r="K278" i="1" s="1"/>
  <c r="L278" i="1" s="1"/>
  <c r="M278" i="1" s="1"/>
  <c r="N278" i="1" s="1"/>
  <c r="O278" i="1" s="1"/>
  <c r="P278" i="1" s="1"/>
  <c r="Q278" i="1" s="1"/>
  <c r="R278" i="1" s="1"/>
  <c r="S278" i="1" s="1"/>
  <c r="T278" i="1" s="1"/>
  <c r="U278" i="1" s="1"/>
  <c r="V278" i="1" s="1"/>
  <c r="W278" i="1" s="1"/>
  <c r="X278" i="1" s="1"/>
  <c r="Y278" i="1" s="1"/>
  <c r="Z278" i="1" s="1"/>
  <c r="AA278" i="1" s="1"/>
  <c r="AB278" i="1" s="1"/>
  <c r="AC278" i="1" s="1"/>
  <c r="AD278" i="1" s="1"/>
  <c r="AE278" i="1" s="1"/>
  <c r="AF278" i="1" s="1"/>
  <c r="C277" i="1"/>
  <c r="D277" i="1" s="1"/>
  <c r="E277" i="1" s="1"/>
  <c r="AF256" i="1"/>
  <c r="AE256" i="1"/>
  <c r="AD256" i="1"/>
  <c r="AC256" i="1"/>
  <c r="AB256" i="1"/>
  <c r="AA256" i="1"/>
  <c r="Z256" i="1"/>
  <c r="Y256" i="1"/>
  <c r="X256" i="1"/>
  <c r="W256" i="1"/>
  <c r="V256" i="1"/>
  <c r="U256" i="1"/>
  <c r="T256" i="1"/>
  <c r="S256" i="1"/>
  <c r="R256" i="1"/>
  <c r="Q256" i="1"/>
  <c r="P256" i="1"/>
  <c r="O256" i="1"/>
  <c r="N256" i="1"/>
  <c r="M256" i="1"/>
  <c r="L256" i="1"/>
  <c r="K256" i="1"/>
  <c r="J256" i="1"/>
  <c r="I256" i="1"/>
  <c r="H256" i="1"/>
  <c r="G256" i="1"/>
  <c r="F256" i="1"/>
  <c r="E256" i="1"/>
  <c r="D256" i="1"/>
  <c r="C256" i="1"/>
  <c r="C226" i="1"/>
  <c r="D226" i="1" s="1"/>
  <c r="E226" i="1" s="1"/>
  <c r="F226" i="1" s="1"/>
  <c r="G226" i="1" s="1"/>
  <c r="H226" i="1" s="1"/>
  <c r="I226" i="1" s="1"/>
  <c r="J226" i="1" s="1"/>
  <c r="K226" i="1" s="1"/>
  <c r="L226" i="1" s="1"/>
  <c r="M226" i="1" s="1"/>
  <c r="N226" i="1" s="1"/>
  <c r="O226" i="1" s="1"/>
  <c r="P226" i="1" s="1"/>
  <c r="Q226" i="1" s="1"/>
  <c r="R226" i="1" s="1"/>
  <c r="S226" i="1" s="1"/>
  <c r="T226" i="1" s="1"/>
  <c r="U226" i="1" s="1"/>
  <c r="V226" i="1" s="1"/>
  <c r="W226" i="1" s="1"/>
  <c r="X226" i="1" s="1"/>
  <c r="Y226" i="1" s="1"/>
  <c r="Z226" i="1" s="1"/>
  <c r="AA226" i="1" s="1"/>
  <c r="AB226" i="1" s="1"/>
  <c r="AC226" i="1" s="1"/>
  <c r="AD226" i="1" s="1"/>
  <c r="AE226" i="1" s="1"/>
  <c r="AF226" i="1" s="1"/>
  <c r="C225" i="1"/>
  <c r="D225" i="1" s="1"/>
  <c r="E225" i="1" s="1"/>
  <c r="F225" i="1" s="1"/>
  <c r="G225" i="1" s="1"/>
  <c r="H225" i="1" s="1"/>
  <c r="I225" i="1" s="1"/>
  <c r="J225" i="1" s="1"/>
  <c r="K225" i="1" s="1"/>
  <c r="L225" i="1" s="1"/>
  <c r="C208" i="1"/>
  <c r="D208" i="1" s="1"/>
  <c r="E208" i="1" s="1"/>
  <c r="F208" i="1" s="1"/>
  <c r="G208" i="1" s="1"/>
  <c r="H208" i="1" s="1"/>
  <c r="I208" i="1" s="1"/>
  <c r="J208" i="1" s="1"/>
  <c r="K208" i="1" s="1"/>
  <c r="L208" i="1" s="1"/>
  <c r="M208" i="1" s="1"/>
  <c r="N208" i="1" s="1"/>
  <c r="O208" i="1" s="1"/>
  <c r="P208" i="1" s="1"/>
  <c r="Q208" i="1" s="1"/>
  <c r="R208" i="1" s="1"/>
  <c r="S208" i="1" s="1"/>
  <c r="T208" i="1" s="1"/>
  <c r="U208" i="1" s="1"/>
  <c r="V208" i="1" s="1"/>
  <c r="W208" i="1" s="1"/>
  <c r="X208" i="1" s="1"/>
  <c r="Y208" i="1" s="1"/>
  <c r="Z208" i="1" s="1"/>
  <c r="AA208" i="1" s="1"/>
  <c r="AB208" i="1" s="1"/>
  <c r="AC208" i="1" s="1"/>
  <c r="AD208" i="1" s="1"/>
  <c r="AE208" i="1" s="1"/>
  <c r="AF208" i="1" s="1"/>
  <c r="AG208" i="1" s="1"/>
  <c r="F207" i="1"/>
  <c r="G207" i="1" s="1"/>
  <c r="H207" i="1" s="1"/>
  <c r="D207" i="1"/>
  <c r="E207" i="1" s="1"/>
  <c r="C207" i="1"/>
  <c r="C209" i="1" s="1"/>
  <c r="AG185" i="1"/>
  <c r="AF185" i="1"/>
  <c r="AE185" i="1"/>
  <c r="AD185" i="1"/>
  <c r="AC185" i="1"/>
  <c r="AB185" i="1"/>
  <c r="AA185" i="1"/>
  <c r="Z185" i="1"/>
  <c r="Y185" i="1"/>
  <c r="X185" i="1"/>
  <c r="W185" i="1"/>
  <c r="V185" i="1"/>
  <c r="U185" i="1"/>
  <c r="T185" i="1"/>
  <c r="S185" i="1"/>
  <c r="R185" i="1"/>
  <c r="Q185" i="1"/>
  <c r="P185" i="1"/>
  <c r="O185" i="1"/>
  <c r="N185" i="1"/>
  <c r="M185" i="1"/>
  <c r="L185" i="1"/>
  <c r="K185" i="1"/>
  <c r="J185" i="1"/>
  <c r="I185" i="1"/>
  <c r="H185" i="1"/>
  <c r="G185" i="1"/>
  <c r="F185" i="1"/>
  <c r="E185" i="1"/>
  <c r="D185" i="1"/>
  <c r="C185" i="1"/>
  <c r="C155" i="1"/>
  <c r="D155" i="1" s="1"/>
  <c r="E155" i="1" s="1"/>
  <c r="F155" i="1" s="1"/>
  <c r="G155" i="1" s="1"/>
  <c r="H155" i="1" s="1"/>
  <c r="I155" i="1" s="1"/>
  <c r="J155" i="1" s="1"/>
  <c r="K155" i="1" s="1"/>
  <c r="L155" i="1" s="1"/>
  <c r="M155" i="1" s="1"/>
  <c r="N155" i="1" s="1"/>
  <c r="O155" i="1" s="1"/>
  <c r="P155" i="1" s="1"/>
  <c r="Q155" i="1" s="1"/>
  <c r="R155" i="1" s="1"/>
  <c r="S155" i="1" s="1"/>
  <c r="T155" i="1" s="1"/>
  <c r="U155" i="1" s="1"/>
  <c r="V155" i="1" s="1"/>
  <c r="W155" i="1" s="1"/>
  <c r="X155" i="1" s="1"/>
  <c r="Y155" i="1" s="1"/>
  <c r="Z155" i="1" s="1"/>
  <c r="AA155" i="1" s="1"/>
  <c r="AB155" i="1" s="1"/>
  <c r="AC155" i="1" s="1"/>
  <c r="AD155" i="1" s="1"/>
  <c r="AE155" i="1" s="1"/>
  <c r="AF155" i="1" s="1"/>
  <c r="AG155" i="1" s="1"/>
  <c r="C154" i="1"/>
  <c r="C156" i="1" s="1"/>
  <c r="D139" i="1"/>
  <c r="E139" i="1" s="1"/>
  <c r="F139" i="1" s="1"/>
  <c r="G139" i="1" s="1"/>
  <c r="H139" i="1" s="1"/>
  <c r="I139" i="1" s="1"/>
  <c r="J139" i="1" s="1"/>
  <c r="K139" i="1" s="1"/>
  <c r="L139" i="1" s="1"/>
  <c r="M139" i="1" s="1"/>
  <c r="N139" i="1" s="1"/>
  <c r="O139" i="1" s="1"/>
  <c r="P139" i="1" s="1"/>
  <c r="Q139" i="1" s="1"/>
  <c r="R139" i="1" s="1"/>
  <c r="S139" i="1" s="1"/>
  <c r="T139" i="1" s="1"/>
  <c r="U139" i="1" s="1"/>
  <c r="V139" i="1" s="1"/>
  <c r="W139" i="1" s="1"/>
  <c r="X139" i="1" s="1"/>
  <c r="Y139" i="1" s="1"/>
  <c r="Z139" i="1" s="1"/>
  <c r="AA139" i="1" s="1"/>
  <c r="AB139" i="1" s="1"/>
  <c r="AC139" i="1" s="1"/>
  <c r="AD139" i="1" s="1"/>
  <c r="C139" i="1"/>
  <c r="C138" i="1"/>
  <c r="C140" i="1" s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D118" i="1"/>
  <c r="C118" i="1"/>
  <c r="C88" i="1"/>
  <c r="D88" i="1" s="1"/>
  <c r="E88" i="1" s="1"/>
  <c r="F88" i="1" s="1"/>
  <c r="G88" i="1" s="1"/>
  <c r="H88" i="1" s="1"/>
  <c r="I88" i="1" s="1"/>
  <c r="J88" i="1" s="1"/>
  <c r="K88" i="1" s="1"/>
  <c r="L88" i="1" s="1"/>
  <c r="M88" i="1" s="1"/>
  <c r="N88" i="1" s="1"/>
  <c r="O88" i="1" s="1"/>
  <c r="P88" i="1" s="1"/>
  <c r="Q88" i="1" s="1"/>
  <c r="R88" i="1" s="1"/>
  <c r="S88" i="1" s="1"/>
  <c r="T88" i="1" s="1"/>
  <c r="U88" i="1" s="1"/>
  <c r="V88" i="1" s="1"/>
  <c r="W88" i="1" s="1"/>
  <c r="X88" i="1" s="1"/>
  <c r="Y88" i="1" s="1"/>
  <c r="Z88" i="1" s="1"/>
  <c r="AA88" i="1" s="1"/>
  <c r="AB88" i="1" s="1"/>
  <c r="AC88" i="1" s="1"/>
  <c r="AD88" i="1" s="1"/>
  <c r="C87" i="1"/>
  <c r="C89" i="1" s="1"/>
  <c r="C67" i="1"/>
  <c r="D67" i="1" s="1"/>
  <c r="E67" i="1" s="1"/>
  <c r="F67" i="1" s="1"/>
  <c r="G67" i="1" s="1"/>
  <c r="H67" i="1" s="1"/>
  <c r="I67" i="1" s="1"/>
  <c r="J67" i="1" s="1"/>
  <c r="K67" i="1" s="1"/>
  <c r="L67" i="1" s="1"/>
  <c r="M67" i="1" s="1"/>
  <c r="N67" i="1" s="1"/>
  <c r="O67" i="1" s="1"/>
  <c r="P67" i="1" s="1"/>
  <c r="Q67" i="1" s="1"/>
  <c r="R67" i="1" s="1"/>
  <c r="S67" i="1" s="1"/>
  <c r="T67" i="1" s="1"/>
  <c r="U67" i="1" s="1"/>
  <c r="V67" i="1" s="1"/>
  <c r="W67" i="1" s="1"/>
  <c r="X67" i="1" s="1"/>
  <c r="Y67" i="1" s="1"/>
  <c r="Z67" i="1" s="1"/>
  <c r="AA67" i="1" s="1"/>
  <c r="AB67" i="1" s="1"/>
  <c r="AC67" i="1" s="1"/>
  <c r="AD67" i="1" s="1"/>
  <c r="AE67" i="1" s="1"/>
  <c r="AF67" i="1" s="1"/>
  <c r="AG67" i="1" s="1"/>
  <c r="D66" i="1"/>
  <c r="D68" i="1" s="1"/>
  <c r="C66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C11" i="1"/>
  <c r="D11" i="1" s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C10" i="1"/>
  <c r="D10" i="1" s="1"/>
  <c r="D138" i="1" l="1"/>
  <c r="E138" i="1" s="1"/>
  <c r="F138" i="1" s="1"/>
  <c r="G138" i="1" s="1"/>
  <c r="H138" i="1" s="1"/>
  <c r="H140" i="1" s="1"/>
  <c r="D154" i="1"/>
  <c r="E154" i="1" s="1"/>
  <c r="F154" i="1" s="1"/>
  <c r="G154" i="1" s="1"/>
  <c r="H154" i="1" s="1"/>
  <c r="I207" i="1"/>
  <c r="J207" i="1" s="1"/>
  <c r="K207" i="1" s="1"/>
  <c r="L207" i="1" s="1"/>
  <c r="M207" i="1" s="1"/>
  <c r="N207" i="1" s="1"/>
  <c r="O207" i="1" s="1"/>
  <c r="H209" i="1"/>
  <c r="I138" i="1"/>
  <c r="J138" i="1" s="1"/>
  <c r="K138" i="1" s="1"/>
  <c r="L138" i="1" s="1"/>
  <c r="M138" i="1" s="1"/>
  <c r="N138" i="1" s="1"/>
  <c r="O138" i="1" s="1"/>
  <c r="I154" i="1"/>
  <c r="J154" i="1" s="1"/>
  <c r="K154" i="1" s="1"/>
  <c r="L154" i="1" s="1"/>
  <c r="M154" i="1" s="1"/>
  <c r="N154" i="1" s="1"/>
  <c r="O154" i="1" s="1"/>
  <c r="H156" i="1"/>
  <c r="K295" i="1"/>
  <c r="L295" i="1" s="1"/>
  <c r="M295" i="1" s="1"/>
  <c r="N295" i="1" s="1"/>
  <c r="O295" i="1" s="1"/>
  <c r="P295" i="1" s="1"/>
  <c r="Q295" i="1" s="1"/>
  <c r="J297" i="1"/>
  <c r="M225" i="1"/>
  <c r="N225" i="1" s="1"/>
  <c r="O225" i="1" s="1"/>
  <c r="P225" i="1" s="1"/>
  <c r="Q225" i="1" s="1"/>
  <c r="R225" i="1" s="1"/>
  <c r="S225" i="1" s="1"/>
  <c r="L227" i="1"/>
  <c r="E279" i="1"/>
  <c r="F277" i="1"/>
  <c r="G277" i="1" s="1"/>
  <c r="H277" i="1" s="1"/>
  <c r="I277" i="1" s="1"/>
  <c r="J277" i="1" s="1"/>
  <c r="K277" i="1" s="1"/>
  <c r="L277" i="1" s="1"/>
  <c r="D12" i="1"/>
  <c r="E10" i="1"/>
  <c r="F10" i="1" s="1"/>
  <c r="G10" i="1" s="1"/>
  <c r="H10" i="1" s="1"/>
  <c r="I10" i="1" s="1"/>
  <c r="J10" i="1" s="1"/>
  <c r="K10" i="1" s="1"/>
  <c r="E66" i="1"/>
  <c r="F66" i="1" s="1"/>
  <c r="G66" i="1" s="1"/>
  <c r="H66" i="1" s="1"/>
  <c r="I66" i="1" s="1"/>
  <c r="J66" i="1" s="1"/>
  <c r="K66" i="1" s="1"/>
  <c r="D87" i="1"/>
  <c r="E87" i="1" s="1"/>
  <c r="F87" i="1" s="1"/>
  <c r="G87" i="1" s="1"/>
  <c r="H87" i="1" s="1"/>
  <c r="C350" i="1"/>
  <c r="D348" i="1"/>
  <c r="E348" i="1" s="1"/>
  <c r="F348" i="1" s="1"/>
  <c r="G348" i="1" s="1"/>
  <c r="H348" i="1" s="1"/>
  <c r="I348" i="1" s="1"/>
  <c r="J348" i="1" s="1"/>
  <c r="H367" i="1"/>
  <c r="I367" i="1" s="1"/>
  <c r="J367" i="1" s="1"/>
  <c r="K367" i="1" s="1"/>
  <c r="L367" i="1" s="1"/>
  <c r="M367" i="1" s="1"/>
  <c r="N367" i="1" s="1"/>
  <c r="M496" i="1"/>
  <c r="N496" i="1" s="1"/>
  <c r="O496" i="1" s="1"/>
  <c r="P496" i="1" s="1"/>
  <c r="Q496" i="1" s="1"/>
  <c r="R496" i="1" s="1"/>
  <c r="S496" i="1" s="1"/>
  <c r="L498" i="1"/>
  <c r="E227" i="1"/>
  <c r="F442" i="1"/>
  <c r="G442" i="1" s="1"/>
  <c r="H442" i="1" s="1"/>
  <c r="I442" i="1" s="1"/>
  <c r="J442" i="1" s="1"/>
  <c r="K442" i="1" s="1"/>
  <c r="L442" i="1" s="1"/>
  <c r="E444" i="1"/>
  <c r="I520" i="1"/>
  <c r="J518" i="1"/>
  <c r="K518" i="1" s="1"/>
  <c r="L518" i="1" s="1"/>
  <c r="M518" i="1" s="1"/>
  <c r="N518" i="1" s="1"/>
  <c r="O518" i="1" s="1"/>
  <c r="P518" i="1" s="1"/>
  <c r="D421" i="1"/>
  <c r="E421" i="1" s="1"/>
  <c r="F421" i="1" s="1"/>
  <c r="G421" i="1" s="1"/>
  <c r="D568" i="1"/>
  <c r="E568" i="1" s="1"/>
  <c r="F568" i="1" s="1"/>
  <c r="G568" i="1" s="1"/>
  <c r="H568" i="1" s="1"/>
  <c r="I568" i="1" s="1"/>
  <c r="D585" i="1"/>
  <c r="E585" i="1" s="1"/>
  <c r="F585" i="1" s="1"/>
  <c r="F639" i="1"/>
  <c r="G637" i="1"/>
  <c r="H637" i="1" s="1"/>
  <c r="I637" i="1" s="1"/>
  <c r="J637" i="1" s="1"/>
  <c r="K637" i="1" s="1"/>
  <c r="L637" i="1" s="1"/>
  <c r="M637" i="1" s="1"/>
  <c r="G11" i="2"/>
  <c r="G12" i="2" s="1"/>
  <c r="G7" i="2"/>
  <c r="N637" i="1" l="1"/>
  <c r="O637" i="1" s="1"/>
  <c r="P637" i="1" s="1"/>
  <c r="Q637" i="1" s="1"/>
  <c r="R637" i="1" s="1"/>
  <c r="S637" i="1" s="1"/>
  <c r="T637" i="1" s="1"/>
  <c r="M639" i="1"/>
  <c r="H421" i="1"/>
  <c r="I421" i="1" s="1"/>
  <c r="J421" i="1" s="1"/>
  <c r="K421" i="1" s="1"/>
  <c r="L421" i="1" s="1"/>
  <c r="M421" i="1" s="1"/>
  <c r="N421" i="1" s="1"/>
  <c r="G423" i="1"/>
  <c r="L444" i="1"/>
  <c r="M442" i="1"/>
  <c r="N442" i="1" s="1"/>
  <c r="O442" i="1" s="1"/>
  <c r="P442" i="1" s="1"/>
  <c r="Q442" i="1" s="1"/>
  <c r="R442" i="1" s="1"/>
  <c r="S442" i="1" s="1"/>
  <c r="O367" i="1"/>
  <c r="P367" i="1" s="1"/>
  <c r="Q367" i="1" s="1"/>
  <c r="R367" i="1" s="1"/>
  <c r="S367" i="1" s="1"/>
  <c r="T367" i="1" s="1"/>
  <c r="U367" i="1" s="1"/>
  <c r="N369" i="1"/>
  <c r="L66" i="1"/>
  <c r="M66" i="1" s="1"/>
  <c r="N66" i="1" s="1"/>
  <c r="O66" i="1" s="1"/>
  <c r="P66" i="1" s="1"/>
  <c r="Q66" i="1" s="1"/>
  <c r="R66" i="1" s="1"/>
  <c r="K68" i="1"/>
  <c r="Q297" i="1"/>
  <c r="R295" i="1"/>
  <c r="S295" i="1" s="1"/>
  <c r="T295" i="1" s="1"/>
  <c r="U295" i="1" s="1"/>
  <c r="V295" i="1" s="1"/>
  <c r="W295" i="1" s="1"/>
  <c r="X295" i="1" s="1"/>
  <c r="O140" i="1"/>
  <c r="P138" i="1"/>
  <c r="Q138" i="1" s="1"/>
  <c r="R138" i="1" s="1"/>
  <c r="S138" i="1" s="1"/>
  <c r="T138" i="1" s="1"/>
  <c r="U138" i="1" s="1"/>
  <c r="V138" i="1" s="1"/>
  <c r="I570" i="1"/>
  <c r="J568" i="1"/>
  <c r="K568" i="1" s="1"/>
  <c r="L568" i="1" s="1"/>
  <c r="M568" i="1" s="1"/>
  <c r="N568" i="1" s="1"/>
  <c r="O568" i="1" s="1"/>
  <c r="P568" i="1" s="1"/>
  <c r="I87" i="1"/>
  <c r="J87" i="1" s="1"/>
  <c r="K87" i="1" s="1"/>
  <c r="L87" i="1" s="1"/>
  <c r="M87" i="1" s="1"/>
  <c r="N87" i="1" s="1"/>
  <c r="O87" i="1" s="1"/>
  <c r="H89" i="1"/>
  <c r="P520" i="1"/>
  <c r="Q518" i="1"/>
  <c r="R518" i="1" s="1"/>
  <c r="S518" i="1" s="1"/>
  <c r="T518" i="1" s="1"/>
  <c r="U518" i="1" s="1"/>
  <c r="V518" i="1" s="1"/>
  <c r="W518" i="1" s="1"/>
  <c r="J350" i="1"/>
  <c r="K348" i="1"/>
  <c r="L348" i="1" s="1"/>
  <c r="M348" i="1" s="1"/>
  <c r="N348" i="1" s="1"/>
  <c r="O348" i="1" s="1"/>
  <c r="P348" i="1" s="1"/>
  <c r="Q348" i="1" s="1"/>
  <c r="L10" i="1"/>
  <c r="M10" i="1" s="1"/>
  <c r="N10" i="1" s="1"/>
  <c r="O10" i="1" s="1"/>
  <c r="P10" i="1" s="1"/>
  <c r="Q10" i="1" s="1"/>
  <c r="R10" i="1" s="1"/>
  <c r="K12" i="1"/>
  <c r="T496" i="1"/>
  <c r="U496" i="1" s="1"/>
  <c r="V496" i="1" s="1"/>
  <c r="W496" i="1" s="1"/>
  <c r="X496" i="1" s="1"/>
  <c r="Y496" i="1" s="1"/>
  <c r="Z496" i="1" s="1"/>
  <c r="S498" i="1"/>
  <c r="L279" i="1"/>
  <c r="M277" i="1"/>
  <c r="N277" i="1" s="1"/>
  <c r="O277" i="1" s="1"/>
  <c r="P277" i="1" s="1"/>
  <c r="Q277" i="1" s="1"/>
  <c r="R277" i="1" s="1"/>
  <c r="S277" i="1" s="1"/>
  <c r="G585" i="1"/>
  <c r="H585" i="1" s="1"/>
  <c r="I585" i="1" s="1"/>
  <c r="J585" i="1" s="1"/>
  <c r="K585" i="1" s="1"/>
  <c r="L585" i="1" s="1"/>
  <c r="M585" i="1" s="1"/>
  <c r="F587" i="1"/>
  <c r="S227" i="1"/>
  <c r="T225" i="1"/>
  <c r="U225" i="1" s="1"/>
  <c r="V225" i="1" s="1"/>
  <c r="W225" i="1" s="1"/>
  <c r="X225" i="1" s="1"/>
  <c r="Y225" i="1" s="1"/>
  <c r="Z225" i="1" s="1"/>
  <c r="O156" i="1"/>
  <c r="P154" i="1"/>
  <c r="Q154" i="1" s="1"/>
  <c r="R154" i="1" s="1"/>
  <c r="S154" i="1" s="1"/>
  <c r="T154" i="1" s="1"/>
  <c r="U154" i="1" s="1"/>
  <c r="V154" i="1" s="1"/>
  <c r="O209" i="1"/>
  <c r="P207" i="1"/>
  <c r="Q207" i="1" s="1"/>
  <c r="R207" i="1" s="1"/>
  <c r="S207" i="1" s="1"/>
  <c r="T207" i="1" s="1"/>
  <c r="U207" i="1" s="1"/>
  <c r="V207" i="1" s="1"/>
  <c r="Z227" i="1" l="1"/>
  <c r="AA225" i="1"/>
  <c r="AB225" i="1" s="1"/>
  <c r="AC225" i="1" s="1"/>
  <c r="AD225" i="1" s="1"/>
  <c r="AE225" i="1" s="1"/>
  <c r="AF225" i="1" s="1"/>
  <c r="W520" i="1"/>
  <c r="X518" i="1"/>
  <c r="Y518" i="1" s="1"/>
  <c r="Z518" i="1" s="1"/>
  <c r="AA518" i="1" s="1"/>
  <c r="AB518" i="1" s="1"/>
  <c r="AC518" i="1" s="1"/>
  <c r="AD518" i="1" s="1"/>
  <c r="R12" i="1"/>
  <c r="S10" i="1"/>
  <c r="T10" i="1" s="1"/>
  <c r="U10" i="1" s="1"/>
  <c r="V10" i="1" s="1"/>
  <c r="W10" i="1" s="1"/>
  <c r="X10" i="1" s="1"/>
  <c r="Y10" i="1" s="1"/>
  <c r="U369" i="1"/>
  <c r="V367" i="1"/>
  <c r="W367" i="1" s="1"/>
  <c r="X367" i="1" s="1"/>
  <c r="Y367" i="1" s="1"/>
  <c r="Z367" i="1" s="1"/>
  <c r="AA367" i="1" s="1"/>
  <c r="AB367" i="1" s="1"/>
  <c r="N423" i="1"/>
  <c r="O421" i="1"/>
  <c r="P421" i="1" s="1"/>
  <c r="Q421" i="1" s="1"/>
  <c r="R421" i="1" s="1"/>
  <c r="S421" i="1" s="1"/>
  <c r="T421" i="1" s="1"/>
  <c r="U421" i="1" s="1"/>
  <c r="T277" i="1"/>
  <c r="U277" i="1" s="1"/>
  <c r="V277" i="1" s="1"/>
  <c r="W277" i="1" s="1"/>
  <c r="X277" i="1" s="1"/>
  <c r="Y277" i="1" s="1"/>
  <c r="Z277" i="1" s="1"/>
  <c r="S279" i="1"/>
  <c r="Q568" i="1"/>
  <c r="R568" i="1" s="1"/>
  <c r="S568" i="1" s="1"/>
  <c r="T568" i="1" s="1"/>
  <c r="U568" i="1" s="1"/>
  <c r="V568" i="1" s="1"/>
  <c r="W568" i="1" s="1"/>
  <c r="P570" i="1"/>
  <c r="W154" i="1"/>
  <c r="X154" i="1" s="1"/>
  <c r="Y154" i="1" s="1"/>
  <c r="Z154" i="1" s="1"/>
  <c r="AA154" i="1" s="1"/>
  <c r="AB154" i="1" s="1"/>
  <c r="AC154" i="1" s="1"/>
  <c r="V156" i="1"/>
  <c r="R348" i="1"/>
  <c r="S348" i="1" s="1"/>
  <c r="T348" i="1" s="1"/>
  <c r="U348" i="1" s="1"/>
  <c r="V348" i="1" s="1"/>
  <c r="W348" i="1" s="1"/>
  <c r="X348" i="1" s="1"/>
  <c r="Q350" i="1"/>
  <c r="W138" i="1"/>
  <c r="X138" i="1" s="1"/>
  <c r="Y138" i="1" s="1"/>
  <c r="Z138" i="1" s="1"/>
  <c r="AA138" i="1" s="1"/>
  <c r="AB138" i="1" s="1"/>
  <c r="AC138" i="1" s="1"/>
  <c r="AD138" i="1" s="1"/>
  <c r="V140" i="1"/>
  <c r="T442" i="1"/>
  <c r="U442" i="1" s="1"/>
  <c r="V442" i="1" s="1"/>
  <c r="W442" i="1" s="1"/>
  <c r="X442" i="1" s="1"/>
  <c r="Y442" i="1" s="1"/>
  <c r="Z442" i="1" s="1"/>
  <c r="S444" i="1"/>
  <c r="V209" i="1"/>
  <c r="W207" i="1"/>
  <c r="X207" i="1" s="1"/>
  <c r="Y207" i="1" s="1"/>
  <c r="Z207" i="1" s="1"/>
  <c r="AA207" i="1" s="1"/>
  <c r="AB207" i="1" s="1"/>
  <c r="AC207" i="1" s="1"/>
  <c r="X297" i="1"/>
  <c r="Y295" i="1"/>
  <c r="Z295" i="1" s="1"/>
  <c r="AA295" i="1" s="1"/>
  <c r="AB295" i="1" s="1"/>
  <c r="AC295" i="1" s="1"/>
  <c r="AD295" i="1" s="1"/>
  <c r="AE295" i="1" s="1"/>
  <c r="N585" i="1"/>
  <c r="O585" i="1" s="1"/>
  <c r="P585" i="1" s="1"/>
  <c r="Q585" i="1" s="1"/>
  <c r="R585" i="1" s="1"/>
  <c r="S585" i="1" s="1"/>
  <c r="T585" i="1" s="1"/>
  <c r="M587" i="1"/>
  <c r="Z498" i="1"/>
  <c r="AA496" i="1"/>
  <c r="AB496" i="1" s="1"/>
  <c r="AC496" i="1" s="1"/>
  <c r="AD496" i="1" s="1"/>
  <c r="AE496" i="1" s="1"/>
  <c r="AF496" i="1" s="1"/>
  <c r="AG496" i="1" s="1"/>
  <c r="O89" i="1"/>
  <c r="P87" i="1"/>
  <c r="Q87" i="1" s="1"/>
  <c r="R87" i="1" s="1"/>
  <c r="S87" i="1" s="1"/>
  <c r="T87" i="1" s="1"/>
  <c r="U87" i="1" s="1"/>
  <c r="V87" i="1" s="1"/>
  <c r="R68" i="1"/>
  <c r="S66" i="1"/>
  <c r="T66" i="1" s="1"/>
  <c r="U66" i="1" s="1"/>
  <c r="V66" i="1" s="1"/>
  <c r="W66" i="1" s="1"/>
  <c r="X66" i="1" s="1"/>
  <c r="Y66" i="1" s="1"/>
  <c r="T639" i="1"/>
  <c r="U637" i="1"/>
  <c r="V637" i="1" s="1"/>
  <c r="W637" i="1" s="1"/>
  <c r="X637" i="1" s="1"/>
  <c r="Y637" i="1" s="1"/>
  <c r="Z637" i="1" s="1"/>
  <c r="AA637" i="1" s="1"/>
  <c r="W87" i="1" l="1"/>
  <c r="X87" i="1" s="1"/>
  <c r="Y87" i="1" s="1"/>
  <c r="Z87" i="1" s="1"/>
  <c r="AA87" i="1" s="1"/>
  <c r="AB87" i="1" s="1"/>
  <c r="AC87" i="1" s="1"/>
  <c r="AD87" i="1" s="1"/>
  <c r="V89" i="1"/>
  <c r="AC209" i="1"/>
  <c r="AD207" i="1"/>
  <c r="AE207" i="1" s="1"/>
  <c r="AF207" i="1" s="1"/>
  <c r="AG207" i="1" s="1"/>
  <c r="AB369" i="1"/>
  <c r="AC367" i="1"/>
  <c r="AD367" i="1" s="1"/>
  <c r="AE367" i="1" s="1"/>
  <c r="AF367" i="1" s="1"/>
  <c r="T587" i="1"/>
  <c r="U585" i="1"/>
  <c r="V585" i="1" s="1"/>
  <c r="W585" i="1" s="1"/>
  <c r="X585" i="1" s="1"/>
  <c r="Y585" i="1" s="1"/>
  <c r="Z585" i="1" s="1"/>
  <c r="AA585" i="1" s="1"/>
  <c r="AC156" i="1"/>
  <c r="AD154" i="1"/>
  <c r="AE154" i="1" s="1"/>
  <c r="AF154" i="1" s="1"/>
  <c r="AG154" i="1" s="1"/>
  <c r="Y68" i="1"/>
  <c r="Z66" i="1"/>
  <c r="AA66" i="1" s="1"/>
  <c r="AB66" i="1" s="1"/>
  <c r="AC66" i="1" s="1"/>
  <c r="AD66" i="1" s="1"/>
  <c r="AE66" i="1" s="1"/>
  <c r="AF66" i="1" s="1"/>
  <c r="AG66" i="1" s="1"/>
  <c r="AF295" i="1"/>
  <c r="AG295" i="1" s="1"/>
  <c r="AE297" i="1"/>
  <c r="U423" i="1"/>
  <c r="V421" i="1"/>
  <c r="W421" i="1" s="1"/>
  <c r="X421" i="1" s="1"/>
  <c r="Y421" i="1" s="1"/>
  <c r="Z421" i="1" s="1"/>
  <c r="AA421" i="1" s="1"/>
  <c r="AB421" i="1" s="1"/>
  <c r="Y12" i="1"/>
  <c r="Z10" i="1"/>
  <c r="AA10" i="1" s="1"/>
  <c r="AB10" i="1" s="1"/>
  <c r="AC10" i="1" s="1"/>
  <c r="AD10" i="1" s="1"/>
  <c r="AE10" i="1" s="1"/>
  <c r="AF10" i="1" s="1"/>
  <c r="AG10" i="1" s="1"/>
  <c r="AB637" i="1"/>
  <c r="AC637" i="1" s="1"/>
  <c r="AD637" i="1" s="1"/>
  <c r="AE637" i="1" s="1"/>
  <c r="AF637" i="1" s="1"/>
  <c r="AA639" i="1"/>
  <c r="AE518" i="1"/>
  <c r="AF518" i="1" s="1"/>
  <c r="AG518" i="1" s="1"/>
  <c r="AD520" i="1"/>
  <c r="AA277" i="1"/>
  <c r="AB277" i="1" s="1"/>
  <c r="AC277" i="1" s="1"/>
  <c r="AD277" i="1" s="1"/>
  <c r="AE277" i="1" s="1"/>
  <c r="AF277" i="1" s="1"/>
  <c r="Z279" i="1"/>
  <c r="Z444" i="1"/>
  <c r="AA442" i="1"/>
  <c r="AB442" i="1" s="1"/>
  <c r="AC442" i="1" s="1"/>
  <c r="AD442" i="1" s="1"/>
  <c r="AE442" i="1" s="1"/>
  <c r="AF442" i="1" s="1"/>
  <c r="AG442" i="1" s="1"/>
  <c r="Y348" i="1"/>
  <c r="Z348" i="1" s="1"/>
  <c r="AA348" i="1" s="1"/>
  <c r="AB348" i="1" s="1"/>
  <c r="AC348" i="1" s="1"/>
  <c r="AD348" i="1" s="1"/>
  <c r="AE348" i="1" s="1"/>
  <c r="X350" i="1"/>
  <c r="W570" i="1"/>
  <c r="X568" i="1"/>
  <c r="Y568" i="1" s="1"/>
  <c r="Z568" i="1" s="1"/>
  <c r="AA568" i="1" s="1"/>
  <c r="AB568" i="1" s="1"/>
  <c r="AC568" i="1" s="1"/>
  <c r="AD568" i="1" s="1"/>
  <c r="AB423" i="1" l="1"/>
  <c r="AC421" i="1"/>
  <c r="AD421" i="1" s="1"/>
  <c r="AE421" i="1" s="1"/>
  <c r="AF421" i="1" s="1"/>
  <c r="AA587" i="1"/>
  <c r="AB585" i="1"/>
  <c r="AC585" i="1" s="1"/>
  <c r="AD585" i="1" s="1"/>
  <c r="AE585" i="1" s="1"/>
  <c r="AF585" i="1" s="1"/>
  <c r="AD570" i="1"/>
  <c r="AE568" i="1"/>
  <c r="AF568" i="1" s="1"/>
  <c r="AG568" i="1" s="1"/>
  <c r="AE350" i="1"/>
  <c r="AF348" i="1"/>
  <c r="AG348" i="1" s="1"/>
</calcChain>
</file>

<file path=xl/sharedStrings.xml><?xml version="1.0" encoding="utf-8"?>
<sst xmlns="http://schemas.openxmlformats.org/spreadsheetml/2006/main" count="4675" uniqueCount="79">
  <si>
    <t>mars</t>
  </si>
  <si>
    <t>Janvier</t>
  </si>
  <si>
    <t>Comptes</t>
  </si>
  <si>
    <t>AGENT 1</t>
  </si>
  <si>
    <t>m</t>
  </si>
  <si>
    <t>am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</si>
  <si>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</si>
  <si>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</si>
  <si>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</si>
  <si>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</si>
  <si>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</si>
  <si>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</si>
  <si>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</si>
  <si>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</si>
  <si>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</si>
  <si>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</si>
  <si>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</si>
  <si>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</si>
  <si>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</si>
  <si>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nb agents non affectés</t>
  </si>
  <si>
    <t>Travaux</t>
  </si>
  <si>
    <t>Montées de nuit</t>
  </si>
  <si>
    <t>Formations</t>
  </si>
  <si>
    <t>Mn1</t>
  </si>
  <si>
    <t>Fo1</t>
  </si>
  <si>
    <t>Mn2</t>
  </si>
  <si>
    <t>Fo2</t>
  </si>
  <si>
    <t>Mn3</t>
  </si>
  <si>
    <t>Fo3</t>
  </si>
  <si>
    <t>Mn4</t>
  </si>
  <si>
    <t>Fo4</t>
  </si>
  <si>
    <t>Mn5</t>
  </si>
  <si>
    <t>Fo5</t>
  </si>
  <si>
    <t>DPX</t>
  </si>
  <si>
    <t>F1</t>
  </si>
  <si>
    <t>RP</t>
  </si>
  <si>
    <t>TO</t>
  </si>
  <si>
    <t>ASSISTANTE</t>
  </si>
  <si>
    <t>,</t>
  </si>
  <si>
    <t>Février</t>
  </si>
  <si>
    <t>Fo6</t>
  </si>
  <si>
    <t>Mars</t>
  </si>
  <si>
    <t>Avril</t>
  </si>
  <si>
    <t>F2</t>
  </si>
  <si>
    <t>Mai</t>
  </si>
  <si>
    <t>F3</t>
  </si>
  <si>
    <t>FV</t>
  </si>
  <si>
    <t>F4</t>
  </si>
  <si>
    <t>Juin</t>
  </si>
  <si>
    <t>Juillet</t>
  </si>
  <si>
    <t>F6</t>
  </si>
  <si>
    <t>Août</t>
  </si>
  <si>
    <t>F7</t>
  </si>
  <si>
    <t>Septembre</t>
  </si>
  <si>
    <t>Octobre</t>
  </si>
  <si>
    <t>Novembre</t>
  </si>
  <si>
    <t>F8</t>
  </si>
  <si>
    <t>Décembre</t>
  </si>
  <si>
    <t>F0</t>
  </si>
  <si>
    <t xml:space="preserve"> </t>
  </si>
  <si>
    <t>Jours Fériés</t>
  </si>
  <si>
    <t>Mois</t>
  </si>
  <si>
    <t>Année</t>
  </si>
  <si>
    <t>Jour de l'an</t>
  </si>
  <si>
    <t>Pâques</t>
  </si>
  <si>
    <t>Lundi de Pâques</t>
  </si>
  <si>
    <t>Fête du travail</t>
  </si>
  <si>
    <t>Armistice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</si>
  <si>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</si>
  <si>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</si>
  <si>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</si>
  <si>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</si>
  <si>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</si>
  <si>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</si>
  <si>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</si>
  <si>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</si>
  <si>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Pas trouvé de code pour les commenbtaires</t>
  </si>
  <si>
    <t>Le reste fonctionne bien</t>
  </si>
  <si>
    <t>j'ai du changer les boutons, les boutons INCORPORER ne fonctionnenet pas 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</si>
</sst>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m\ yyyy"/>
    <numFmt numFmtId="165" formatCode="d"/>
    <numFmt numFmtId="166" formatCode="ddd"/>
    <numFmt numFmtId="167" formatCode="&quot;Sem&quot;\ 0"/>
    <numFmt numFmtId="168" formatCode="[$-F800]dddd\,\ mmmm\ dd\,\ yyyy"/>
  </numFmts>
  <fonts count="33" x14ac:knownFonts="1">
    <font>
      <sz val="14"/>
      <color theme="1"/>
      <name val="Times New Roman"/>
      <family val="2"/>
    </font>
    <font>
      <sz val="10"/>
      <color rgb="FF000000"/>
      <name val="Arial"/>
      <family val="2"/>
    </font>
    <font>
      <b/>
      <sz val="10"/>
      <color indexed="8"/>
      <name val="Arial"/>
      <family val="2"/>
    </font>
    <font>
      <b/>
      <sz val="10"/>
      <color indexed="28"/>
      <name val="Arial"/>
      <family val="2"/>
    </font>
    <font>
      <b/>
      <sz val="10"/>
      <color indexed="15"/>
      <name val="Arial"/>
      <family val="2"/>
    </font>
    <font>
      <b/>
      <sz val="10"/>
      <color indexed="9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color indexed="8"/>
      <name val="Arial"/>
      <family val="2"/>
    </font>
    <font>
      <b/>
      <sz val="11"/>
      <color indexed="9"/>
      <name val="Arial"/>
      <family val="2"/>
    </font>
    <font>
      <b/>
      <sz val="10"/>
      <color rgb="FFFF0000"/>
      <name val="Arial"/>
      <family val="2"/>
    </font>
    <font>
      <b/>
      <sz val="11"/>
      <color indexed="13"/>
      <name val="Arial"/>
      <family val="2"/>
    </font>
    <font>
      <b/>
      <sz val="11"/>
      <color indexed="15"/>
      <name val="Arial"/>
      <family val="2"/>
    </font>
    <font>
      <b/>
      <sz val="11"/>
      <color indexed="36"/>
      <name val="Arial"/>
      <family val="2"/>
    </font>
    <font>
      <b/>
      <sz val="10"/>
      <color indexed="59"/>
      <name val="Arial"/>
      <family val="2"/>
    </font>
    <font>
      <b/>
      <sz val="10"/>
      <color indexed="61"/>
      <name val="Arial"/>
      <family val="2"/>
    </font>
    <font>
      <b/>
      <sz val="10"/>
      <color rgb="FF7030A0"/>
      <name val="Arial"/>
      <family val="2"/>
    </font>
    <font>
      <b/>
      <sz val="10"/>
      <color indexed="62"/>
      <name val="Arial"/>
      <family val="2"/>
    </font>
    <font>
      <i/>
      <sz val="8"/>
      <name val="Arial"/>
      <family val="2"/>
    </font>
    <font>
      <b/>
      <sz val="12"/>
      <color indexed="13"/>
      <name val="Arial"/>
      <family val="2"/>
    </font>
    <font>
      <b/>
      <sz val="10"/>
      <color indexed="14"/>
      <name val="Arial"/>
      <family val="2"/>
    </font>
    <font>
      <b/>
      <sz val="10"/>
      <color indexed="47"/>
      <name val="Arial"/>
      <family val="2"/>
    </font>
    <font>
      <b/>
      <sz val="10"/>
      <color indexed="10"/>
      <name val="Arial"/>
      <family val="2"/>
    </font>
    <font>
      <b/>
      <sz val="10"/>
      <color indexed="13"/>
      <name val="Arial"/>
      <family val="2"/>
    </font>
    <font>
      <b/>
      <sz val="10"/>
      <color indexed="36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1"/>
      <scheme val="minor"/>
    </font>
    <font>
      <b/>
      <sz val="12"/>
      <color rgb="FFFF0000"/>
      <name val="Arial"/>
      <family val="2"/>
    </font>
    <font>
      <b/>
      <sz val="14"/>
      <color rgb="FFFF0000"/>
      <name val="Times New Roman"/>
      <family val="2"/>
    </font>
  </fonts>
  <fills count="10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Dashed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Dashed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Dashed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Dashed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Dashed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72">
    <xf numFmtId="0" fontId="0" fillId="0" borderId="0" xfId="0"/>
    <xf numFmtId="0" fontId="0" fillId="0" borderId="0" xfId="0" applyProtection="1"/>
    <xf numFmtId="0" fontId="0" fillId="0" borderId="0" xfId="0" applyFill="1" applyProtection="1"/>
    <xf numFmtId="0" fontId="0" fillId="0" borderId="1" xfId="0" applyBorder="1" applyAlignment="1" applyProtection="1">
      <alignment horizontal="center"/>
    </xf>
    <xf numFmtId="0" fontId="0" fillId="0" borderId="0" xfId="0" applyBorder="1" applyAlignment="1" applyProtection="1"/>
    <xf numFmtId="0" fontId="2" fillId="0" borderId="0" xfId="0" applyFont="1" applyFill="1" applyProtection="1"/>
    <xf numFmtId="0" fontId="0" fillId="0" borderId="0" xfId="0" applyBorder="1" applyProtection="1"/>
    <xf numFmtId="0" fontId="3" fillId="0" borderId="0" xfId="0" applyFont="1" applyFill="1" applyProtection="1"/>
    <xf numFmtId="0" fontId="4" fillId="0" borderId="0" xfId="0" applyFont="1" applyFill="1" applyProtection="1"/>
    <xf numFmtId="0" fontId="5" fillId="0" borderId="0" xfId="0" applyFont="1" applyFill="1" applyProtection="1"/>
    <xf numFmtId="0" fontId="6" fillId="0" borderId="0" xfId="0" applyFont="1" applyFill="1" applyProtection="1"/>
    <xf numFmtId="0" fontId="0" fillId="0" borderId="0" xfId="0" applyFill="1" applyBorder="1" applyProtection="1"/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164" fontId="7" fillId="0" borderId="4" xfId="0" applyNumberFormat="1" applyFont="1" applyFill="1" applyBorder="1" applyAlignment="1" applyProtection="1">
      <alignment horizontal="center"/>
    </xf>
    <xf numFmtId="164" fontId="7" fillId="0" borderId="5" xfId="0" applyNumberFormat="1" applyFont="1" applyFill="1" applyBorder="1" applyAlignment="1" applyProtection="1">
      <alignment horizontal="center"/>
    </xf>
    <xf numFmtId="164" fontId="7" fillId="0" borderId="6" xfId="0" applyNumberFormat="1" applyFont="1" applyFill="1" applyBorder="1" applyAlignment="1" applyProtection="1">
      <alignment horizontal="center"/>
    </xf>
    <xf numFmtId="17" fontId="0" fillId="0" borderId="0" xfId="0" applyNumberFormat="1" applyFill="1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165" fontId="0" fillId="0" borderId="9" xfId="0" applyNumberFormat="1" applyFill="1" applyBorder="1" applyProtection="1"/>
    <xf numFmtId="165" fontId="0" fillId="0" borderId="10" xfId="0" applyNumberFormat="1" applyFill="1" applyBorder="1" applyProtection="1"/>
    <xf numFmtId="165" fontId="0" fillId="0" borderId="11" xfId="0" applyNumberFormat="1" applyFill="1" applyBorder="1" applyProtection="1"/>
    <xf numFmtId="0" fontId="8" fillId="0" borderId="7" xfId="0" applyFont="1" applyBorder="1" applyProtection="1"/>
    <xf numFmtId="0" fontId="0" fillId="0" borderId="8" xfId="0" applyBorder="1" applyProtection="1"/>
    <xf numFmtId="166" fontId="0" fillId="0" borderId="12" xfId="0" applyNumberFormat="1" applyFill="1" applyBorder="1" applyProtection="1"/>
    <xf numFmtId="166" fontId="0" fillId="0" borderId="13" xfId="0" applyNumberFormat="1" applyFill="1" applyBorder="1" applyProtection="1"/>
    <xf numFmtId="166" fontId="0" fillId="0" borderId="14" xfId="0" applyNumberFormat="1" applyFill="1" applyBorder="1" applyProtection="1"/>
    <xf numFmtId="0" fontId="0" fillId="0" borderId="15" xfId="0" applyBorder="1" applyAlignment="1" applyProtection="1">
      <alignment horizontal="center"/>
    </xf>
    <xf numFmtId="0" fontId="0" fillId="0" borderId="16" xfId="0" applyBorder="1" applyAlignment="1" applyProtection="1">
      <alignment horizontal="center"/>
    </xf>
    <xf numFmtId="0" fontId="9" fillId="0" borderId="17" xfId="0" applyFont="1" applyFill="1" applyBorder="1" applyAlignment="1" applyProtection="1"/>
    <xf numFmtId="167" fontId="9" fillId="0" borderId="18" xfId="0" applyNumberFormat="1" applyFont="1" applyFill="1" applyBorder="1" applyAlignment="1" applyProtection="1">
      <alignment horizontal="center"/>
    </xf>
    <xf numFmtId="167" fontId="9" fillId="0" borderId="5" xfId="0" applyNumberFormat="1" applyFont="1" applyFill="1" applyBorder="1" applyAlignment="1" applyProtection="1">
      <alignment horizontal="center"/>
    </xf>
    <xf numFmtId="167" fontId="9" fillId="0" borderId="19" xfId="0" applyNumberFormat="1" applyFont="1" applyFill="1" applyBorder="1" applyAlignment="1" applyProtection="1">
      <alignment horizontal="center"/>
    </xf>
    <xf numFmtId="0" fontId="9" fillId="0" borderId="18" xfId="0" applyFont="1" applyFill="1" applyBorder="1" applyAlignment="1" applyProtection="1">
      <alignment horizontal="center"/>
    </xf>
    <xf numFmtId="0" fontId="9" fillId="0" borderId="6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/>
    </xf>
    <xf numFmtId="0" fontId="0" fillId="0" borderId="7" xfId="0" applyBorder="1" applyProtection="1"/>
    <xf numFmtId="0" fontId="8" fillId="0" borderId="20" xfId="0" applyFont="1" applyBorder="1" applyAlignment="1" applyProtection="1">
      <alignment horizontal="center" vertical="center"/>
    </xf>
    <xf numFmtId="0" fontId="0" fillId="0" borderId="21" xfId="0" applyBorder="1" applyProtection="1"/>
    <xf numFmtId="0" fontId="5" fillId="0" borderId="12" xfId="0" applyFont="1" applyFill="1" applyBorder="1" applyProtection="1"/>
    <xf numFmtId="0" fontId="5" fillId="0" borderId="22" xfId="0" applyFont="1" applyFill="1" applyBorder="1" applyProtection="1"/>
    <xf numFmtId="0" fontId="5" fillId="0" borderId="23" xfId="0" applyFont="1" applyFill="1" applyBorder="1" applyProtection="1"/>
    <xf numFmtId="0" fontId="2" fillId="0" borderId="22" xfId="0" applyFont="1" applyFill="1" applyBorder="1" applyProtection="1"/>
    <xf numFmtId="0" fontId="10" fillId="0" borderId="22" xfId="0" applyFont="1" applyFill="1" applyBorder="1" applyProtection="1"/>
    <xf numFmtId="0" fontId="2" fillId="0" borderId="23" xfId="0" applyFont="1" applyFill="1" applyBorder="1" applyProtection="1"/>
    <xf numFmtId="0" fontId="11" fillId="0" borderId="23" xfId="0" applyFont="1" applyFill="1" applyBorder="1" applyProtection="1"/>
    <xf numFmtId="0" fontId="11" fillId="0" borderId="24" xfId="0" applyFont="1" applyFill="1" applyBorder="1" applyProtection="1"/>
    <xf numFmtId="0" fontId="11" fillId="0" borderId="22" xfId="0" applyFont="1" applyFill="1" applyBorder="1" applyProtection="1"/>
    <xf numFmtId="0" fontId="12" fillId="0" borderId="23" xfId="0" applyFont="1" applyFill="1" applyBorder="1" applyProtection="1"/>
    <xf numFmtId="0" fontId="5" fillId="0" borderId="25" xfId="0" applyFont="1" applyFill="1" applyBorder="1" applyProtection="1"/>
    <xf numFmtId="0" fontId="10" fillId="0" borderId="23" xfId="0" applyFont="1" applyFill="1" applyBorder="1" applyProtection="1"/>
    <xf numFmtId="0" fontId="13" fillId="0" borderId="22" xfId="0" applyFont="1" applyFill="1" applyBorder="1" applyProtection="1"/>
    <xf numFmtId="0" fontId="14" fillId="0" borderId="23" xfId="0" applyFont="1" applyFill="1" applyBorder="1" applyProtection="1"/>
    <xf numFmtId="0" fontId="15" fillId="0" borderId="23" xfId="0" applyFont="1" applyFill="1" applyBorder="1" applyProtection="1"/>
    <xf numFmtId="0" fontId="16" fillId="0" borderId="26" xfId="0" applyFont="1" applyFill="1" applyBorder="1" applyProtection="1"/>
    <xf numFmtId="0" fontId="0" fillId="0" borderId="27" xfId="0" applyBorder="1" applyAlignment="1" applyProtection="1">
      <alignment horizontal="center" vertical="center"/>
    </xf>
    <xf numFmtId="0" fontId="0" fillId="0" borderId="28" xfId="0" applyBorder="1" applyProtection="1"/>
    <xf numFmtId="0" fontId="5" fillId="0" borderId="29" xfId="0" applyFont="1" applyFill="1" applyBorder="1" applyProtection="1"/>
    <xf numFmtId="0" fontId="5" fillId="0" borderId="30" xfId="0" applyFont="1" applyFill="1" applyBorder="1" applyProtection="1"/>
    <xf numFmtId="0" fontId="7" fillId="0" borderId="31" xfId="0" applyFont="1" applyFill="1" applyBorder="1" applyProtection="1"/>
    <xf numFmtId="0" fontId="2" fillId="0" borderId="30" xfId="0" applyFont="1" applyFill="1" applyBorder="1" applyProtection="1"/>
    <xf numFmtId="0" fontId="2" fillId="0" borderId="31" xfId="0" applyFont="1" applyFill="1" applyBorder="1" applyProtection="1"/>
    <xf numFmtId="0" fontId="5" fillId="0" borderId="31" xfId="0" applyFont="1" applyFill="1" applyBorder="1" applyProtection="1"/>
    <xf numFmtId="0" fontId="5" fillId="0" borderId="32" xfId="0" applyFont="1" applyFill="1" applyBorder="1" applyProtection="1"/>
    <xf numFmtId="0" fontId="11" fillId="0" borderId="31" xfId="0" applyFont="1" applyFill="1" applyBorder="1" applyProtection="1"/>
    <xf numFmtId="0" fontId="11" fillId="0" borderId="32" xfId="0" applyFont="1" applyFill="1" applyBorder="1" applyProtection="1"/>
    <xf numFmtId="0" fontId="11" fillId="0" borderId="30" xfId="0" applyFont="1" applyFill="1" applyBorder="1" applyProtection="1"/>
    <xf numFmtId="0" fontId="17" fillId="0" borderId="33" xfId="0" applyFont="1" applyFill="1" applyBorder="1" applyProtection="1"/>
    <xf numFmtId="0" fontId="8" fillId="0" borderId="34" xfId="0" applyFont="1" applyBorder="1" applyAlignment="1" applyProtection="1">
      <alignment horizontal="center" vertical="center"/>
    </xf>
    <xf numFmtId="0" fontId="0" fillId="0" borderId="35" xfId="0" applyBorder="1" applyProtection="1"/>
    <xf numFmtId="0" fontId="5" fillId="0" borderId="36" xfId="0" applyFont="1" applyFill="1" applyBorder="1" applyProtection="1"/>
    <xf numFmtId="0" fontId="5" fillId="0" borderId="37" xfId="0" applyFont="1" applyFill="1" applyBorder="1" applyProtection="1"/>
    <xf numFmtId="0" fontId="5" fillId="0" borderId="38" xfId="0" applyFont="1" applyFill="1" applyBorder="1" applyProtection="1"/>
    <xf numFmtId="0" fontId="11" fillId="0" borderId="37" xfId="0" applyFont="1" applyFill="1" applyBorder="1" applyProtection="1"/>
    <xf numFmtId="0" fontId="11" fillId="0" borderId="38" xfId="0" applyFont="1" applyFill="1" applyBorder="1" applyProtection="1"/>
    <xf numFmtId="0" fontId="11" fillId="0" borderId="36" xfId="0" applyFont="1" applyFill="1" applyBorder="1" applyProtection="1"/>
    <xf numFmtId="0" fontId="5" fillId="0" borderId="39" xfId="0" applyFont="1" applyFill="1" applyBorder="1" applyProtection="1"/>
    <xf numFmtId="0" fontId="18" fillId="0" borderId="0" xfId="0" applyFont="1" applyFill="1" applyProtection="1"/>
    <xf numFmtId="0" fontId="3" fillId="0" borderId="30" xfId="0" applyFont="1" applyFill="1" applyBorder="1" applyProtection="1"/>
    <xf numFmtId="0" fontId="5" fillId="0" borderId="33" xfId="0" applyFont="1" applyFill="1" applyBorder="1" applyProtection="1"/>
    <xf numFmtId="0" fontId="19" fillId="0" borderId="0" xfId="0" applyFont="1" applyFill="1" applyProtection="1"/>
    <xf numFmtId="0" fontId="0" fillId="0" borderId="40" xfId="0" applyBorder="1" applyProtection="1"/>
    <xf numFmtId="0" fontId="2" fillId="0" borderId="36" xfId="0" applyFont="1" applyFill="1" applyBorder="1" applyProtection="1"/>
    <xf numFmtId="0" fontId="2" fillId="0" borderId="37" xfId="0" applyFont="1" applyFill="1" applyBorder="1" applyProtection="1"/>
    <xf numFmtId="0" fontId="17" fillId="0" borderId="0" xfId="0" applyFont="1" applyFill="1" applyProtection="1"/>
    <xf numFmtId="0" fontId="0" fillId="0" borderId="41" xfId="0" applyBorder="1" applyProtection="1"/>
    <xf numFmtId="0" fontId="5" fillId="0" borderId="42" xfId="0" applyFont="1" applyFill="1" applyBorder="1" applyProtection="1"/>
    <xf numFmtId="0" fontId="5" fillId="0" borderId="43" xfId="0" applyFont="1" applyFill="1" applyBorder="1" applyProtection="1"/>
    <xf numFmtId="0" fontId="5" fillId="0" borderId="44" xfId="0" applyFont="1" applyFill="1" applyBorder="1" applyProtection="1"/>
    <xf numFmtId="0" fontId="5" fillId="0" borderId="45" xfId="0" applyFont="1" applyFill="1" applyBorder="1" applyProtection="1"/>
    <xf numFmtId="0" fontId="5" fillId="0" borderId="46" xfId="0" applyFont="1" applyFill="1" applyBorder="1" applyProtection="1"/>
    <xf numFmtId="0" fontId="0" fillId="0" borderId="47" xfId="0" applyBorder="1" applyAlignment="1" applyProtection="1">
      <alignment horizontal="center" vertical="center"/>
    </xf>
    <xf numFmtId="0" fontId="0" fillId="0" borderId="14" xfId="0" applyBorder="1" applyProtection="1"/>
    <xf numFmtId="0" fontId="5" fillId="0" borderId="48" xfId="0" applyFont="1" applyFill="1" applyBorder="1" applyProtection="1"/>
    <xf numFmtId="0" fontId="5" fillId="0" borderId="49" xfId="0" applyFont="1" applyFill="1" applyBorder="1" applyProtection="1"/>
    <xf numFmtId="0" fontId="5" fillId="0" borderId="50" xfId="0" applyFont="1" applyFill="1" applyBorder="1" applyProtection="1"/>
    <xf numFmtId="0" fontId="10" fillId="0" borderId="49" xfId="0" applyFont="1" applyFill="1" applyBorder="1" applyProtection="1"/>
    <xf numFmtId="0" fontId="10" fillId="0" borderId="50" xfId="0" applyFont="1" applyFill="1" applyBorder="1" applyProtection="1"/>
    <xf numFmtId="0" fontId="11" fillId="0" borderId="50" xfId="0" applyFont="1" applyFill="1" applyBorder="1" applyProtection="1"/>
    <xf numFmtId="0" fontId="11" fillId="0" borderId="51" xfId="0" applyFont="1" applyFill="1" applyBorder="1" applyProtection="1"/>
    <xf numFmtId="0" fontId="11" fillId="0" borderId="49" xfId="0" applyFont="1" applyFill="1" applyBorder="1" applyProtection="1"/>
    <xf numFmtId="0" fontId="5" fillId="0" borderId="52" xfId="0" applyFont="1" applyFill="1" applyBorder="1" applyProtection="1"/>
    <xf numFmtId="0" fontId="2" fillId="0" borderId="49" xfId="0" applyFont="1" applyFill="1" applyBorder="1" applyProtection="1"/>
    <xf numFmtId="0" fontId="2" fillId="0" borderId="50" xfId="0" applyFont="1" applyFill="1" applyBorder="1" applyProtection="1"/>
    <xf numFmtId="0" fontId="5" fillId="0" borderId="51" xfId="0" applyFont="1" applyFill="1" applyBorder="1" applyProtection="1"/>
    <xf numFmtId="0" fontId="5" fillId="0" borderId="53" xfId="0" applyFont="1" applyFill="1" applyBorder="1" applyProtection="1"/>
    <xf numFmtId="0" fontId="0" fillId="0" borderId="15" xfId="0" applyBorder="1" applyProtection="1"/>
    <xf numFmtId="0" fontId="0" fillId="0" borderId="54" xfId="0" applyBorder="1" applyProtection="1"/>
    <xf numFmtId="0" fontId="0" fillId="0" borderId="16" xfId="0" applyBorder="1" applyProtection="1"/>
    <xf numFmtId="0" fontId="20" fillId="0" borderId="0" xfId="0" applyFont="1" applyFill="1" applyBorder="1" applyProtection="1"/>
    <xf numFmtId="0" fontId="20" fillId="0" borderId="0" xfId="0" applyFont="1" applyProtection="1"/>
    <xf numFmtId="0" fontId="8" fillId="0" borderId="55" xfId="0" applyFont="1" applyBorder="1" applyAlignment="1" applyProtection="1">
      <alignment horizontal="center"/>
    </xf>
    <xf numFmtId="0" fontId="8" fillId="0" borderId="56" xfId="0" applyFont="1" applyBorder="1" applyAlignment="1" applyProtection="1">
      <alignment horizontal="center"/>
    </xf>
    <xf numFmtId="0" fontId="8" fillId="0" borderId="57" xfId="0" applyFont="1" applyBorder="1" applyAlignment="1" applyProtection="1">
      <alignment horizontal="center"/>
    </xf>
    <xf numFmtId="0" fontId="0" fillId="0" borderId="55" xfId="0" applyBorder="1" applyAlignment="1" applyProtection="1">
      <alignment horizontal="center"/>
    </xf>
    <xf numFmtId="0" fontId="0" fillId="0" borderId="56" xfId="0" applyBorder="1" applyAlignment="1" applyProtection="1">
      <alignment horizontal="center"/>
    </xf>
    <xf numFmtId="0" fontId="0" fillId="0" borderId="57" xfId="0" applyBorder="1" applyAlignment="1" applyProtection="1">
      <alignment horizontal="center"/>
    </xf>
    <xf numFmtId="0" fontId="21" fillId="2" borderId="58" xfId="0" applyFont="1" applyFill="1" applyBorder="1" applyAlignment="1" applyProtection="1">
      <alignment horizontal="center" vertical="center"/>
    </xf>
    <xf numFmtId="0" fontId="9" fillId="0" borderId="22" xfId="0" applyFont="1" applyBorder="1" applyAlignment="1" applyProtection="1">
      <alignment horizontal="center" vertical="center" wrapText="1"/>
    </xf>
    <xf numFmtId="0" fontId="9" fillId="0" borderId="23" xfId="0" applyFont="1" applyBorder="1" applyAlignment="1" applyProtection="1">
      <alignment horizontal="center" vertical="center" wrapText="1"/>
    </xf>
    <xf numFmtId="0" fontId="9" fillId="0" borderId="59" xfId="0" applyFont="1" applyBorder="1" applyAlignment="1" applyProtection="1">
      <alignment horizontal="center" vertical="center" wrapText="1"/>
    </xf>
    <xf numFmtId="0" fontId="9" fillId="0" borderId="22" xfId="0" applyFont="1" applyBorder="1" applyAlignment="1" applyProtection="1">
      <alignment horizontal="center" vertical="center"/>
    </xf>
    <xf numFmtId="0" fontId="9" fillId="0" borderId="23" xfId="0" applyFont="1" applyBorder="1" applyAlignment="1" applyProtection="1">
      <alignment horizontal="center" vertical="center"/>
    </xf>
    <xf numFmtId="0" fontId="9" fillId="0" borderId="26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vertical="center"/>
    </xf>
    <xf numFmtId="0" fontId="22" fillId="3" borderId="58" xfId="0" applyFont="1" applyFill="1" applyBorder="1" applyAlignment="1" applyProtection="1">
      <alignment vertical="center"/>
    </xf>
    <xf numFmtId="0" fontId="9" fillId="0" borderId="26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0" fillId="0" borderId="60" xfId="0" applyBorder="1" applyAlignment="1" applyProtection="1">
      <alignment horizontal="center" vertical="center"/>
    </xf>
    <xf numFmtId="0" fontId="9" fillId="0" borderId="61" xfId="0" applyFont="1" applyBorder="1" applyAlignment="1" applyProtection="1">
      <alignment horizontal="center" vertical="center"/>
    </xf>
    <xf numFmtId="0" fontId="9" fillId="0" borderId="62" xfId="0" applyFont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horizontal="center" vertical="center"/>
    </xf>
    <xf numFmtId="0" fontId="21" fillId="2" borderId="40" xfId="0" applyFont="1" applyFill="1" applyBorder="1" applyAlignment="1" applyProtection="1">
      <alignment horizontal="center" vertical="center"/>
    </xf>
    <xf numFmtId="0" fontId="9" fillId="0" borderId="43" xfId="0" applyFont="1" applyBorder="1" applyAlignment="1" applyProtection="1">
      <alignment horizontal="center" vertical="center" wrapText="1"/>
    </xf>
    <xf numFmtId="0" fontId="9" fillId="0" borderId="44" xfId="0" applyFont="1" applyBorder="1" applyAlignment="1" applyProtection="1">
      <alignment horizontal="center" vertical="center" wrapText="1"/>
    </xf>
    <xf numFmtId="0" fontId="9" fillId="0" borderId="63" xfId="0" applyFont="1" applyBorder="1" applyAlignment="1" applyProtection="1">
      <alignment horizontal="center" vertical="center" wrapText="1"/>
    </xf>
    <xf numFmtId="0" fontId="9" fillId="0" borderId="43" xfId="0" applyFont="1" applyBorder="1" applyAlignment="1" applyProtection="1">
      <alignment horizontal="center" vertical="center"/>
    </xf>
    <xf numFmtId="0" fontId="9" fillId="0" borderId="44" xfId="0" applyFont="1" applyBorder="1" applyAlignment="1" applyProtection="1">
      <alignment horizontal="center" vertical="center"/>
    </xf>
    <xf numFmtId="0" fontId="9" fillId="0" borderId="46" xfId="0" applyFont="1" applyBorder="1" applyAlignment="1" applyProtection="1">
      <alignment horizontal="center" vertical="center"/>
    </xf>
    <xf numFmtId="0" fontId="0" fillId="0" borderId="40" xfId="0" applyBorder="1" applyAlignment="1" applyProtection="1">
      <alignment vertical="center"/>
    </xf>
    <xf numFmtId="0" fontId="9" fillId="0" borderId="46" xfId="0" applyFont="1" applyBorder="1" applyAlignment="1" applyProtection="1">
      <alignment horizontal="center" vertical="center" wrapText="1"/>
    </xf>
    <xf numFmtId="0" fontId="0" fillId="0" borderId="64" xfId="0" applyBorder="1" applyAlignment="1" applyProtection="1">
      <alignment horizontal="center" vertical="center"/>
    </xf>
    <xf numFmtId="0" fontId="9" fillId="0" borderId="59" xfId="0" applyFont="1" applyBorder="1" applyAlignment="1" applyProtection="1">
      <alignment horizontal="center" vertical="center"/>
    </xf>
    <xf numFmtId="0" fontId="9" fillId="0" borderId="25" xfId="0" applyFont="1" applyBorder="1" applyAlignment="1" applyProtection="1">
      <alignment horizontal="center" vertical="center"/>
    </xf>
    <xf numFmtId="0" fontId="9" fillId="0" borderId="65" xfId="0" applyFont="1" applyBorder="1" applyAlignment="1" applyProtection="1">
      <alignment horizontal="center" vertical="center"/>
    </xf>
    <xf numFmtId="0" fontId="8" fillId="0" borderId="43" xfId="0" applyFont="1" applyBorder="1" applyAlignment="1" applyProtection="1">
      <alignment horizontal="center" vertical="center" wrapText="1"/>
    </xf>
    <xf numFmtId="0" fontId="8" fillId="0" borderId="44" xfId="0" applyFont="1" applyBorder="1" applyAlignment="1" applyProtection="1">
      <alignment horizontal="center" vertical="center" wrapText="1"/>
    </xf>
    <xf numFmtId="0" fontId="8" fillId="0" borderId="63" xfId="0" applyFont="1" applyBorder="1" applyAlignment="1" applyProtection="1">
      <alignment horizontal="center" vertical="center" wrapText="1"/>
    </xf>
    <xf numFmtId="0" fontId="22" fillId="3" borderId="40" xfId="0" applyFont="1" applyFill="1" applyBorder="1" applyAlignment="1" applyProtection="1">
      <alignment vertical="center"/>
    </xf>
    <xf numFmtId="0" fontId="0" fillId="0" borderId="66" xfId="0" applyBorder="1" applyAlignment="1" applyProtection="1">
      <alignment horizontal="center" vertical="center"/>
    </xf>
    <xf numFmtId="0" fontId="9" fillId="0" borderId="67" xfId="0" applyFont="1" applyBorder="1" applyAlignment="1" applyProtection="1">
      <alignment horizontal="center" vertical="center"/>
    </xf>
    <xf numFmtId="0" fontId="9" fillId="0" borderId="68" xfId="0" applyFont="1" applyBorder="1" applyAlignment="1" applyProtection="1">
      <alignment horizontal="center" vertical="center"/>
    </xf>
    <xf numFmtId="0" fontId="9" fillId="0" borderId="69" xfId="0" applyFont="1" applyBorder="1" applyAlignment="1" applyProtection="1">
      <alignment horizontal="center" vertical="center"/>
    </xf>
    <xf numFmtId="0" fontId="8" fillId="0" borderId="43" xfId="0" applyFont="1" applyBorder="1" applyAlignment="1" applyProtection="1">
      <alignment horizontal="center" vertical="center"/>
    </xf>
    <xf numFmtId="0" fontId="8" fillId="0" borderId="44" xfId="0" applyFont="1" applyBorder="1" applyAlignment="1" applyProtection="1">
      <alignment horizontal="center" vertical="center"/>
    </xf>
    <xf numFmtId="0" fontId="8" fillId="0" borderId="63" xfId="0" applyFont="1" applyBorder="1" applyAlignment="1" applyProtection="1">
      <alignment horizontal="center" vertical="center"/>
    </xf>
    <xf numFmtId="0" fontId="9" fillId="0" borderId="70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8" xfId="0" applyFont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9" fillId="0" borderId="49" xfId="0" applyFont="1" applyBorder="1" applyAlignment="1" applyProtection="1">
      <alignment horizontal="center" vertical="center" wrapText="1"/>
    </xf>
    <xf numFmtId="0" fontId="9" fillId="0" borderId="50" xfId="0" applyFont="1" applyBorder="1" applyAlignment="1" applyProtection="1">
      <alignment horizontal="center" vertical="center" wrapText="1"/>
    </xf>
    <xf numFmtId="0" fontId="9" fillId="0" borderId="53" xfId="0" applyFont="1" applyBorder="1" applyAlignment="1" applyProtection="1">
      <alignment horizontal="center" vertical="center" wrapText="1"/>
    </xf>
    <xf numFmtId="0" fontId="0" fillId="0" borderId="71" xfId="0" applyBorder="1" applyAlignment="1" applyProtection="1">
      <alignment horizontal="center" vertical="center"/>
    </xf>
    <xf numFmtId="0" fontId="9" fillId="0" borderId="72" xfId="0" applyFont="1" applyBorder="1" applyAlignment="1" applyProtection="1">
      <alignment horizontal="center" vertical="center"/>
    </xf>
    <xf numFmtId="0" fontId="9" fillId="0" borderId="54" xfId="0" applyFont="1" applyBorder="1" applyAlignment="1" applyProtection="1">
      <alignment horizontal="center" vertical="center"/>
    </xf>
    <xf numFmtId="0" fontId="9" fillId="0" borderId="16" xfId="0" applyFont="1" applyBorder="1" applyAlignment="1" applyProtection="1">
      <alignment horizontal="center" vertical="center"/>
    </xf>
    <xf numFmtId="0" fontId="0" fillId="0" borderId="43" xfId="0" applyBorder="1" applyAlignment="1" applyProtection="1">
      <alignment horizontal="center" vertical="center"/>
    </xf>
    <xf numFmtId="0" fontId="0" fillId="0" borderId="44" xfId="0" applyBorder="1" applyAlignment="1" applyProtection="1">
      <alignment horizontal="center" vertical="center"/>
    </xf>
    <xf numFmtId="0" fontId="0" fillId="0" borderId="63" xfId="0" applyBorder="1" applyAlignment="1" applyProtection="1">
      <alignment horizontal="center" vertical="center"/>
    </xf>
    <xf numFmtId="0" fontId="21" fillId="2" borderId="14" xfId="0" applyFont="1" applyFill="1" applyBorder="1" applyAlignment="1" applyProtection="1">
      <alignment horizontal="center" vertical="center"/>
    </xf>
    <xf numFmtId="0" fontId="0" fillId="0" borderId="49" xfId="0" applyBorder="1" applyAlignment="1" applyProtection="1">
      <alignment horizontal="center" vertical="center"/>
    </xf>
    <xf numFmtId="0" fontId="0" fillId="0" borderId="50" xfId="0" applyBorder="1" applyAlignment="1" applyProtection="1">
      <alignment horizontal="center" vertical="center"/>
    </xf>
    <xf numFmtId="0" fontId="0" fillId="0" borderId="73" xfId="0" applyBorder="1" applyAlignment="1" applyProtection="1">
      <alignment horizontal="center" vertical="center"/>
    </xf>
    <xf numFmtId="0" fontId="9" fillId="0" borderId="49" xfId="0" applyFont="1" applyBorder="1" applyAlignment="1" applyProtection="1">
      <alignment horizontal="center" vertical="center"/>
    </xf>
    <xf numFmtId="0" fontId="9" fillId="0" borderId="50" xfId="0" applyFont="1" applyBorder="1" applyAlignment="1" applyProtection="1">
      <alignment horizontal="center" vertical="center"/>
    </xf>
    <xf numFmtId="0" fontId="9" fillId="0" borderId="53" xfId="0" applyFont="1" applyBorder="1" applyAlignment="1" applyProtection="1">
      <alignment horizontal="center" vertical="center"/>
    </xf>
    <xf numFmtId="49" fontId="15" fillId="0" borderId="0" xfId="0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165" fontId="0" fillId="0" borderId="74" xfId="0" applyNumberFormat="1" applyFill="1" applyBorder="1" applyProtection="1"/>
    <xf numFmtId="166" fontId="8" fillId="0" borderId="49" xfId="0" applyNumberFormat="1" applyFont="1" applyFill="1" applyBorder="1" applyProtection="1"/>
    <xf numFmtId="0" fontId="8" fillId="0" borderId="75" xfId="0" applyFont="1" applyBorder="1" applyAlignment="1" applyProtection="1">
      <alignment horizontal="center" vertical="center"/>
    </xf>
    <xf numFmtId="0" fontId="0" fillId="0" borderId="58" xfId="0" applyFill="1" applyBorder="1" applyProtection="1"/>
    <xf numFmtId="0" fontId="5" fillId="4" borderId="9" xfId="0" applyFont="1" applyFill="1" applyBorder="1" applyProtection="1"/>
    <xf numFmtId="0" fontId="5" fillId="0" borderId="10" xfId="0" applyFont="1" applyFill="1" applyBorder="1" applyProtection="1"/>
    <xf numFmtId="0" fontId="5" fillId="0" borderId="76" xfId="0" applyFont="1" applyFill="1" applyBorder="1" applyProtection="1"/>
    <xf numFmtId="0" fontId="5" fillId="4" borderId="76" xfId="0" applyFont="1" applyFill="1" applyBorder="1" applyProtection="1"/>
    <xf numFmtId="0" fontId="5" fillId="4" borderId="77" xfId="0" applyFont="1" applyFill="1" applyBorder="1" applyProtection="1"/>
    <xf numFmtId="0" fontId="5" fillId="0" borderId="78" xfId="0" applyFont="1" applyFill="1" applyBorder="1" applyProtection="1"/>
    <xf numFmtId="0" fontId="0" fillId="0" borderId="28" xfId="0" applyFill="1" applyBorder="1" applyProtection="1"/>
    <xf numFmtId="0" fontId="5" fillId="4" borderId="29" xfId="0" applyFont="1" applyFill="1" applyBorder="1" applyProtection="1"/>
    <xf numFmtId="0" fontId="5" fillId="4" borderId="31" xfId="0" applyFont="1" applyFill="1" applyBorder="1" applyProtection="1"/>
    <xf numFmtId="0" fontId="5" fillId="4" borderId="32" xfId="0" applyFont="1" applyFill="1" applyBorder="1" applyProtection="1"/>
    <xf numFmtId="0" fontId="5" fillId="4" borderId="23" xfId="0" applyFont="1" applyFill="1" applyBorder="1" applyProtection="1"/>
    <xf numFmtId="0" fontId="5" fillId="4" borderId="24" xfId="0" applyFont="1" applyFill="1" applyBorder="1" applyProtection="1"/>
    <xf numFmtId="0" fontId="5" fillId="0" borderId="26" xfId="0" applyFont="1" applyFill="1" applyBorder="1" applyProtection="1"/>
    <xf numFmtId="0" fontId="5" fillId="4" borderId="37" xfId="0" applyFont="1" applyFill="1" applyBorder="1" applyProtection="1"/>
    <xf numFmtId="0" fontId="5" fillId="4" borderId="38" xfId="0" applyFont="1" applyFill="1" applyBorder="1" applyProtection="1"/>
    <xf numFmtId="0" fontId="5" fillId="4" borderId="50" xfId="0" applyFont="1" applyFill="1" applyBorder="1" applyProtection="1"/>
    <xf numFmtId="0" fontId="5" fillId="4" borderId="51" xfId="0" applyFont="1" applyFill="1" applyBorder="1" applyProtection="1"/>
    <xf numFmtId="0" fontId="5" fillId="4" borderId="79" xfId="0" applyFont="1" applyFill="1" applyBorder="1" applyProtection="1"/>
    <xf numFmtId="0" fontId="5" fillId="4" borderId="80" xfId="0" applyFont="1" applyFill="1" applyBorder="1" applyProtection="1"/>
    <xf numFmtId="0" fontId="23" fillId="0" borderId="49" xfId="0" applyFont="1" applyFill="1" applyBorder="1" applyProtection="1"/>
    <xf numFmtId="0" fontId="24" fillId="0" borderId="50" xfId="0" applyFont="1" applyFill="1" applyBorder="1" applyProtection="1"/>
    <xf numFmtId="0" fontId="9" fillId="0" borderId="0" xfId="0" applyFont="1" applyBorder="1" applyAlignment="1" applyProtection="1"/>
    <xf numFmtId="164" fontId="7" fillId="0" borderId="4" xfId="0" applyNumberFormat="1" applyFont="1" applyBorder="1" applyAlignment="1" applyProtection="1">
      <alignment horizontal="center"/>
    </xf>
    <xf numFmtId="164" fontId="7" fillId="0" borderId="5" xfId="0" applyNumberFormat="1" applyFont="1" applyBorder="1" applyAlignment="1" applyProtection="1">
      <alignment horizontal="center"/>
    </xf>
    <xf numFmtId="164" fontId="7" fillId="0" borderId="6" xfId="0" applyNumberFormat="1" applyFont="1" applyBorder="1" applyAlignment="1" applyProtection="1">
      <alignment horizontal="center"/>
    </xf>
    <xf numFmtId="17" fontId="7" fillId="0" borderId="0" xfId="0" applyNumberFormat="1" applyFont="1" applyBorder="1" applyAlignment="1" applyProtection="1"/>
    <xf numFmtId="17" fontId="0" fillId="0" borderId="0" xfId="0" applyNumberFormat="1" applyBorder="1" applyAlignment="1" applyProtection="1"/>
    <xf numFmtId="0" fontId="5" fillId="0" borderId="0" xfId="0" applyFont="1" applyFill="1" applyBorder="1" applyProtection="1"/>
    <xf numFmtId="165" fontId="0" fillId="0" borderId="23" xfId="0" applyNumberFormat="1" applyBorder="1" applyProtection="1"/>
    <xf numFmtId="0" fontId="8" fillId="0" borderId="7" xfId="0" applyFont="1" applyFill="1" applyBorder="1" applyProtection="1"/>
    <xf numFmtId="167" fontId="9" fillId="0" borderId="4" xfId="0" applyNumberFormat="1" applyFont="1" applyFill="1" applyBorder="1" applyAlignment="1" applyProtection="1">
      <alignment horizontal="center"/>
    </xf>
    <xf numFmtId="0" fontId="0" fillId="0" borderId="81" xfId="0" applyBorder="1" applyProtection="1"/>
    <xf numFmtId="0" fontId="5" fillId="0" borderId="64" xfId="0" applyFont="1" applyFill="1" applyBorder="1" applyProtection="1"/>
    <xf numFmtId="0" fontId="25" fillId="0" borderId="22" xfId="0" applyFont="1" applyFill="1" applyBorder="1" applyProtection="1"/>
    <xf numFmtId="0" fontId="23" fillId="0" borderId="23" xfId="0" applyFont="1" applyFill="1" applyBorder="1" applyProtection="1"/>
    <xf numFmtId="0" fontId="5" fillId="4" borderId="59" xfId="0" applyFont="1" applyFill="1" applyBorder="1" applyProtection="1"/>
    <xf numFmtId="0" fontId="23" fillId="0" borderId="22" xfId="0" applyFont="1" applyFill="1" applyBorder="1" applyProtection="1"/>
    <xf numFmtId="0" fontId="5" fillId="4" borderId="82" xfId="0" applyFont="1" applyFill="1" applyBorder="1" applyProtection="1"/>
    <xf numFmtId="0" fontId="25" fillId="0" borderId="23" xfId="0" applyFont="1" applyFill="1" applyBorder="1" applyProtection="1"/>
    <xf numFmtId="0" fontId="4" fillId="0" borderId="22" xfId="0" applyFont="1" applyFill="1" applyBorder="1" applyProtection="1"/>
    <xf numFmtId="0" fontId="25" fillId="0" borderId="0" xfId="0" applyFont="1" applyFill="1" applyBorder="1" applyProtection="1"/>
    <xf numFmtId="0" fontId="0" fillId="0" borderId="83" xfId="0" applyBorder="1" applyProtection="1"/>
    <xf numFmtId="0" fontId="5" fillId="0" borderId="84" xfId="0" applyFont="1" applyFill="1" applyBorder="1" applyProtection="1"/>
    <xf numFmtId="0" fontId="25" fillId="0" borderId="30" xfId="0" applyFont="1" applyFill="1" applyBorder="1" applyProtection="1"/>
    <xf numFmtId="0" fontId="23" fillId="0" borderId="31" xfId="0" applyFont="1" applyFill="1" applyBorder="1" applyProtection="1"/>
    <xf numFmtId="0" fontId="5" fillId="4" borderId="85" xfId="0" applyFont="1" applyFill="1" applyBorder="1" applyProtection="1"/>
    <xf numFmtId="0" fontId="23" fillId="0" borderId="30" xfId="0" applyFont="1" applyFill="1" applyBorder="1" applyProtection="1"/>
    <xf numFmtId="0" fontId="5" fillId="4" borderId="86" xfId="0" applyFont="1" applyFill="1" applyBorder="1" applyProtection="1"/>
    <xf numFmtId="0" fontId="25" fillId="0" borderId="31" xfId="0" applyFont="1" applyFill="1" applyBorder="1" applyProtection="1"/>
    <xf numFmtId="0" fontId="4" fillId="0" borderId="30" xfId="0" applyFont="1" applyFill="1" applyBorder="1" applyProtection="1"/>
    <xf numFmtId="0" fontId="0" fillId="0" borderId="87" xfId="0" applyBorder="1" applyProtection="1"/>
    <xf numFmtId="0" fontId="5" fillId="0" borderId="88" xfId="0" applyFont="1" applyFill="1" applyBorder="1" applyProtection="1"/>
    <xf numFmtId="0" fontId="5" fillId="4" borderId="89" xfId="0" applyFont="1" applyFill="1" applyBorder="1" applyProtection="1"/>
    <xf numFmtId="0" fontId="22" fillId="0" borderId="36" xfId="0" applyFont="1" applyFill="1" applyBorder="1" applyProtection="1"/>
    <xf numFmtId="0" fontId="5" fillId="4" borderId="90" xfId="0" applyFont="1" applyFill="1" applyBorder="1" applyProtection="1"/>
    <xf numFmtId="0" fontId="25" fillId="0" borderId="36" xfId="0" applyFont="1" applyFill="1" applyBorder="1" applyProtection="1"/>
    <xf numFmtId="0" fontId="25" fillId="0" borderId="37" xfId="0" applyFont="1" applyFill="1" applyBorder="1" applyProtection="1"/>
    <xf numFmtId="0" fontId="5" fillId="0" borderId="91" xfId="0" applyFont="1" applyFill="1" applyBorder="1" applyProtection="1"/>
    <xf numFmtId="0" fontId="22" fillId="0" borderId="30" xfId="0" applyFont="1" applyFill="1" applyBorder="1" applyProtection="1"/>
    <xf numFmtId="0" fontId="4" fillId="0" borderId="36" xfId="0" applyFont="1" applyFill="1" applyBorder="1" applyProtection="1"/>
    <xf numFmtId="0" fontId="23" fillId="0" borderId="37" xfId="0" applyFont="1" applyFill="1" applyBorder="1" applyProtection="1"/>
    <xf numFmtId="0" fontId="3" fillId="0" borderId="36" xfId="0" applyFont="1" applyFill="1" applyBorder="1" applyProtection="1"/>
    <xf numFmtId="0" fontId="0" fillId="0" borderId="92" xfId="0" applyBorder="1" applyProtection="1"/>
    <xf numFmtId="0" fontId="2" fillId="0" borderId="88" xfId="0" applyFont="1" applyFill="1" applyBorder="1" applyProtection="1"/>
    <xf numFmtId="0" fontId="2" fillId="0" borderId="91" xfId="0" applyFont="1" applyFill="1" applyBorder="1" applyProtection="1"/>
    <xf numFmtId="0" fontId="0" fillId="0" borderId="93" xfId="0" applyBorder="1" applyProtection="1"/>
    <xf numFmtId="0" fontId="23" fillId="0" borderId="36" xfId="0" applyFont="1" applyFill="1" applyBorder="1" applyProtection="1"/>
    <xf numFmtId="0" fontId="22" fillId="0" borderId="37" xfId="0" applyFont="1" applyFill="1" applyBorder="1" applyProtection="1"/>
    <xf numFmtId="0" fontId="22" fillId="0" borderId="31" xfId="0" applyFont="1" applyFill="1" applyBorder="1" applyProtection="1"/>
    <xf numFmtId="0" fontId="0" fillId="0" borderId="36" xfId="0" applyFill="1" applyBorder="1" applyProtection="1"/>
    <xf numFmtId="0" fontId="0" fillId="0" borderId="37" xfId="0" applyFill="1" applyBorder="1" applyProtection="1"/>
    <xf numFmtId="0" fontId="0" fillId="0" borderId="30" xfId="0" applyFill="1" applyBorder="1" applyProtection="1"/>
    <xf numFmtId="0" fontId="0" fillId="0" borderId="31" xfId="0" applyFill="1" applyBorder="1" applyProtection="1"/>
    <xf numFmtId="0" fontId="2" fillId="0" borderId="43" xfId="0" applyFont="1" applyFill="1" applyBorder="1" applyProtection="1"/>
    <xf numFmtId="0" fontId="2" fillId="0" borderId="44" xfId="0" applyFont="1" applyFill="1" applyBorder="1" applyProtection="1"/>
    <xf numFmtId="0" fontId="5" fillId="4" borderId="63" xfId="0" applyFont="1" applyFill="1" applyBorder="1" applyProtection="1"/>
    <xf numFmtId="0" fontId="5" fillId="4" borderId="44" xfId="0" applyFont="1" applyFill="1" applyBorder="1" applyProtection="1"/>
    <xf numFmtId="0" fontId="5" fillId="4" borderId="94" xfId="0" applyFont="1" applyFill="1" applyBorder="1" applyProtection="1"/>
    <xf numFmtId="0" fontId="0" fillId="0" borderId="43" xfId="0" applyFill="1" applyBorder="1" applyProtection="1"/>
    <xf numFmtId="0" fontId="0" fillId="0" borderId="44" xfId="0" applyFill="1" applyBorder="1" applyProtection="1"/>
    <xf numFmtId="0" fontId="0" fillId="0" borderId="95" xfId="0" applyBorder="1" applyProtection="1"/>
    <xf numFmtId="0" fontId="5" fillId="0" borderId="13" xfId="0" applyFont="1" applyFill="1" applyBorder="1" applyProtection="1"/>
    <xf numFmtId="0" fontId="5" fillId="4" borderId="73" xfId="0" applyFont="1" applyFill="1" applyBorder="1" applyProtection="1"/>
    <xf numFmtId="0" fontId="5" fillId="4" borderId="96" xfId="0" applyFont="1" applyFill="1" applyBorder="1" applyProtection="1"/>
    <xf numFmtId="0" fontId="0" fillId="0" borderId="49" xfId="0" applyFill="1" applyBorder="1" applyProtection="1"/>
    <xf numFmtId="0" fontId="0" fillId="0" borderId="50" xfId="0" applyFill="1" applyBorder="1" applyProtection="1"/>
    <xf numFmtId="0" fontId="22" fillId="3" borderId="75" xfId="0" applyFont="1" applyFill="1" applyBorder="1" applyAlignment="1" applyProtection="1">
      <alignment horizontal="center" vertical="center"/>
    </xf>
    <xf numFmtId="0" fontId="9" fillId="0" borderId="2" xfId="0" applyFont="1" applyBorder="1" applyAlignment="1" applyProtection="1">
      <alignment horizontal="center" vertical="center" wrapText="1"/>
    </xf>
    <xf numFmtId="0" fontId="9" fillId="0" borderId="62" xfId="0" applyFont="1" applyBorder="1" applyAlignment="1" applyProtection="1">
      <alignment horizontal="center" vertical="center" wrapText="1"/>
    </xf>
    <xf numFmtId="0" fontId="9" fillId="0" borderId="3" xfId="0" applyFont="1" applyBorder="1" applyAlignment="1" applyProtection="1">
      <alignment horizontal="center" vertical="center" wrapText="1"/>
    </xf>
    <xf numFmtId="0" fontId="0" fillId="0" borderId="60" xfId="0" applyBorder="1" applyAlignment="1" applyProtection="1">
      <alignment horizontal="center" vertical="center"/>
    </xf>
    <xf numFmtId="0" fontId="22" fillId="3" borderId="21" xfId="0" applyFont="1" applyFill="1" applyBorder="1" applyAlignment="1" applyProtection="1">
      <alignment horizontal="center" vertical="center"/>
    </xf>
    <xf numFmtId="0" fontId="9" fillId="0" borderId="81" xfId="0" applyFont="1" applyBorder="1" applyAlignment="1" applyProtection="1">
      <alignment horizontal="center" vertical="center" wrapText="1"/>
    </xf>
    <xf numFmtId="0" fontId="9" fillId="0" borderId="25" xfId="0" applyFont="1" applyBorder="1" applyAlignment="1" applyProtection="1">
      <alignment horizontal="center" vertical="center" wrapText="1"/>
    </xf>
    <xf numFmtId="0" fontId="9" fillId="0" borderId="65" xfId="0" applyFont="1" applyBorder="1" applyAlignment="1" applyProtection="1">
      <alignment horizontal="center" vertical="center" wrapText="1"/>
    </xf>
    <xf numFmtId="0" fontId="0" fillId="0" borderId="64" xfId="0" applyBorder="1" applyAlignment="1" applyProtection="1">
      <alignment horizontal="center" vertical="center"/>
    </xf>
    <xf numFmtId="0" fontId="22" fillId="3" borderId="41" xfId="0" applyFont="1" applyFill="1" applyBorder="1" applyAlignment="1" applyProtection="1">
      <alignment horizontal="center" vertical="center"/>
    </xf>
    <xf numFmtId="0" fontId="9" fillId="0" borderId="93" xfId="0" applyFont="1" applyBorder="1" applyAlignment="1" applyProtection="1">
      <alignment horizontal="center" vertical="center" wrapText="1"/>
    </xf>
    <xf numFmtId="0" fontId="9" fillId="0" borderId="68" xfId="0" applyFont="1" applyBorder="1" applyAlignment="1" applyProtection="1">
      <alignment horizontal="center" vertical="center" wrapText="1"/>
    </xf>
    <xf numFmtId="0" fontId="9" fillId="0" borderId="69" xfId="0" applyFont="1" applyBorder="1" applyAlignment="1" applyProtection="1">
      <alignment horizontal="center" vertical="center" wrapText="1"/>
    </xf>
    <xf numFmtId="0" fontId="0" fillId="0" borderId="66" xfId="0" applyBorder="1" applyAlignment="1" applyProtection="1">
      <alignment horizontal="center" vertical="center"/>
    </xf>
    <xf numFmtId="0" fontId="8" fillId="0" borderId="67" xfId="0" applyFont="1" applyBorder="1" applyAlignment="1" applyProtection="1">
      <alignment horizontal="center" vertical="center" wrapText="1"/>
    </xf>
    <xf numFmtId="0" fontId="8" fillId="0" borderId="68" xfId="0" applyFont="1" applyBorder="1" applyAlignment="1" applyProtection="1">
      <alignment horizontal="center" vertical="center" wrapText="1"/>
    </xf>
    <xf numFmtId="0" fontId="8" fillId="0" borderId="69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wrapText="1"/>
    </xf>
    <xf numFmtId="0" fontId="8" fillId="0" borderId="59" xfId="0" applyFont="1" applyBorder="1" applyAlignment="1" applyProtection="1">
      <alignment horizontal="center" vertical="center" wrapText="1"/>
    </xf>
    <xf numFmtId="0" fontId="8" fillId="0" borderId="25" xfId="0" applyFont="1" applyBorder="1" applyAlignment="1" applyProtection="1">
      <alignment horizontal="center" vertical="center" wrapText="1"/>
    </xf>
    <xf numFmtId="0" fontId="8" fillId="0" borderId="65" xfId="0" applyFont="1" applyBorder="1" applyAlignment="1" applyProtection="1">
      <alignment horizontal="center" vertical="center" wrapText="1"/>
    </xf>
    <xf numFmtId="0" fontId="20" fillId="0" borderId="0" xfId="0" applyFont="1" applyAlignment="1" applyProtection="1">
      <alignment wrapText="1"/>
    </xf>
    <xf numFmtId="0" fontId="8" fillId="0" borderId="67" xfId="0" applyFont="1" applyBorder="1" applyAlignment="1" applyProtection="1">
      <alignment horizontal="center" vertical="center"/>
    </xf>
    <xf numFmtId="0" fontId="0" fillId="0" borderId="68" xfId="0" applyBorder="1" applyAlignment="1" applyProtection="1">
      <alignment horizontal="center" vertical="center"/>
    </xf>
    <xf numFmtId="0" fontId="0" fillId="0" borderId="69" xfId="0" applyBorder="1" applyAlignment="1" applyProtection="1">
      <alignment horizontal="center" vertical="center"/>
    </xf>
    <xf numFmtId="0" fontId="0" fillId="0" borderId="59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0" fontId="0" fillId="0" borderId="65" xfId="0" applyBorder="1" applyAlignment="1" applyProtection="1">
      <alignment horizontal="center" vertical="center"/>
    </xf>
    <xf numFmtId="0" fontId="22" fillId="3" borderId="41" xfId="0" applyFont="1" applyFill="1" applyBorder="1" applyAlignment="1" applyProtection="1">
      <alignment horizontal="center" vertical="center"/>
    </xf>
    <xf numFmtId="0" fontId="8" fillId="0" borderId="68" xfId="0" applyFont="1" applyBorder="1" applyAlignment="1" applyProtection="1">
      <alignment horizontal="center" vertical="center"/>
    </xf>
    <xf numFmtId="0" fontId="8" fillId="0" borderId="69" xfId="0" applyFont="1" applyBorder="1" applyAlignment="1" applyProtection="1">
      <alignment horizontal="center" vertical="center"/>
    </xf>
    <xf numFmtId="0" fontId="22" fillId="3" borderId="21" xfId="0" applyFont="1" applyFill="1" applyBorder="1" applyAlignment="1" applyProtection="1">
      <alignment horizontal="center" vertical="center"/>
    </xf>
    <xf numFmtId="0" fontId="8" fillId="0" borderId="59" xfId="0" applyFont="1" applyBorder="1" applyAlignment="1" applyProtection="1">
      <alignment horizontal="center" vertical="center"/>
    </xf>
    <xf numFmtId="0" fontId="8" fillId="0" borderId="25" xfId="0" applyFont="1" applyBorder="1" applyAlignment="1" applyProtection="1">
      <alignment horizontal="center" vertical="center"/>
    </xf>
    <xf numFmtId="0" fontId="8" fillId="0" borderId="65" xfId="0" applyFont="1" applyBorder="1" applyAlignment="1" applyProtection="1">
      <alignment horizontal="center" vertical="center"/>
    </xf>
    <xf numFmtId="0" fontId="0" fillId="0" borderId="68" xfId="0" applyBorder="1" applyAlignment="1">
      <alignment vertical="center"/>
    </xf>
    <xf numFmtId="0" fontId="0" fillId="0" borderId="69" xfId="0" applyBorder="1" applyAlignment="1">
      <alignment vertical="center"/>
    </xf>
    <xf numFmtId="0" fontId="22" fillId="3" borderId="47" xfId="0" applyFont="1" applyFill="1" applyBorder="1" applyAlignment="1" applyProtection="1">
      <alignment horizontal="center" vertical="center"/>
    </xf>
    <xf numFmtId="0" fontId="9" fillId="0" borderId="15" xfId="0" applyFont="1" applyBorder="1" applyAlignment="1" applyProtection="1">
      <alignment horizontal="center" vertical="center" wrapText="1"/>
    </xf>
    <xf numFmtId="0" fontId="9" fillId="0" borderId="54" xfId="0" applyFont="1" applyBorder="1" applyAlignment="1" applyProtection="1">
      <alignment horizontal="center" vertical="center" wrapText="1"/>
    </xf>
    <xf numFmtId="0" fontId="9" fillId="0" borderId="16" xfId="0" applyFont="1" applyBorder="1" applyAlignment="1" applyProtection="1">
      <alignment horizontal="center" vertical="center" wrapText="1"/>
    </xf>
    <xf numFmtId="0" fontId="0" fillId="0" borderId="59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65" xfId="0" applyBorder="1" applyAlignment="1">
      <alignment vertical="center"/>
    </xf>
    <xf numFmtId="0" fontId="8" fillId="0" borderId="60" xfId="0" applyFont="1" applyBorder="1" applyAlignment="1" applyProtection="1">
      <alignment horizontal="center" vertical="center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1" xfId="0" applyBorder="1" applyAlignment="1" applyProtection="1">
      <alignment horizontal="center" vertical="center"/>
    </xf>
    <xf numFmtId="0" fontId="0" fillId="0" borderId="72" xfId="0" applyBorder="1" applyAlignment="1">
      <alignment vertical="center"/>
    </xf>
    <xf numFmtId="0" fontId="0" fillId="0" borderId="54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0" xfId="0" applyFill="1" applyBorder="1" applyAlignment="1" applyProtection="1"/>
    <xf numFmtId="49" fontId="0" fillId="0" borderId="0" xfId="0" applyNumberForma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165" fontId="0" fillId="0" borderId="76" xfId="0" applyNumberFormat="1" applyBorder="1" applyProtection="1"/>
    <xf numFmtId="0" fontId="5" fillId="0" borderId="0" xfId="0" applyFont="1" applyFill="1" applyBorder="1" applyAlignment="1" applyProtection="1"/>
    <xf numFmtId="0" fontId="8" fillId="0" borderId="0" xfId="0" applyFont="1" applyFill="1" applyBorder="1" applyProtection="1"/>
    <xf numFmtId="0" fontId="5" fillId="0" borderId="0" xfId="0" applyFont="1" applyFill="1" applyBorder="1" applyAlignment="1" applyProtection="1">
      <alignment vertical="center"/>
    </xf>
    <xf numFmtId="0" fontId="0" fillId="0" borderId="58" xfId="0" applyBorder="1" applyProtection="1"/>
    <xf numFmtId="0" fontId="5" fillId="0" borderId="74" xfId="0" applyFont="1" applyFill="1" applyBorder="1" applyProtection="1"/>
    <xf numFmtId="0" fontId="22" fillId="0" borderId="10" xfId="0" applyFont="1" applyFill="1" applyBorder="1" applyProtection="1"/>
    <xf numFmtId="0" fontId="5" fillId="4" borderId="97" xfId="0" applyFont="1" applyFill="1" applyBorder="1" applyProtection="1"/>
    <xf numFmtId="0" fontId="2" fillId="0" borderId="10" xfId="0" applyFont="1" applyFill="1" applyBorder="1" applyProtection="1"/>
    <xf numFmtId="0" fontId="2" fillId="0" borderId="76" xfId="0" applyFont="1" applyFill="1" applyBorder="1" applyProtection="1"/>
    <xf numFmtId="0" fontId="2" fillId="0" borderId="0" xfId="0" applyFont="1" applyFill="1" applyBorder="1" applyProtection="1"/>
    <xf numFmtId="0" fontId="0" fillId="0" borderId="0" xfId="0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vertical="center" wrapText="1"/>
    </xf>
    <xf numFmtId="0" fontId="7" fillId="0" borderId="22" xfId="0" applyFont="1" applyFill="1" applyBorder="1" applyProtection="1"/>
    <xf numFmtId="0" fontId="7" fillId="0" borderId="23" xfId="0" applyFont="1" applyFill="1" applyBorder="1" applyProtection="1"/>
    <xf numFmtId="0" fontId="7" fillId="0" borderId="0" xfId="0" applyFont="1" applyFill="1" applyBorder="1" applyProtection="1"/>
    <xf numFmtId="0" fontId="23" fillId="0" borderId="0" xfId="0" applyFont="1" applyFill="1" applyBorder="1" applyProtection="1"/>
    <xf numFmtId="0" fontId="8" fillId="0" borderId="0" xfId="0" applyFont="1" applyBorder="1" applyAlignment="1" applyProtection="1">
      <alignment vertical="center"/>
    </xf>
    <xf numFmtId="0" fontId="22" fillId="0" borderId="49" xfId="0" applyFont="1" applyFill="1" applyBorder="1" applyProtection="1"/>
    <xf numFmtId="0" fontId="23" fillId="0" borderId="50" xfId="0" applyFont="1" applyFill="1" applyBorder="1" applyProtection="1"/>
    <xf numFmtId="49" fontId="0" fillId="0" borderId="54" xfId="0" applyNumberFormat="1" applyBorder="1" applyAlignment="1" applyProtection="1">
      <alignment horizontal="center"/>
    </xf>
    <xf numFmtId="0" fontId="0" fillId="0" borderId="54" xfId="0" applyBorder="1" applyAlignment="1" applyProtection="1">
      <alignment horizontal="center"/>
    </xf>
    <xf numFmtId="0" fontId="0" fillId="0" borderId="54" xfId="0" applyBorder="1" applyAlignment="1" applyProtection="1"/>
    <xf numFmtId="167" fontId="9" fillId="0" borderId="6" xfId="0" applyNumberFormat="1" applyFont="1" applyFill="1" applyBorder="1" applyAlignment="1" applyProtection="1">
      <alignment horizontal="center"/>
    </xf>
    <xf numFmtId="0" fontId="3" fillId="0" borderId="22" xfId="0" applyFont="1" applyFill="1" applyBorder="1" applyProtection="1"/>
    <xf numFmtId="0" fontId="0" fillId="0" borderId="26" xfId="0" applyFill="1" applyBorder="1" applyProtection="1"/>
    <xf numFmtId="0" fontId="0" fillId="0" borderId="33" xfId="0" applyFill="1" applyBorder="1" applyProtection="1"/>
    <xf numFmtId="0" fontId="25" fillId="0" borderId="10" xfId="0" applyFont="1" applyFill="1" applyBorder="1" applyProtection="1"/>
    <xf numFmtId="0" fontId="0" fillId="0" borderId="39" xfId="0" applyFill="1" applyBorder="1" applyProtection="1"/>
    <xf numFmtId="0" fontId="5" fillId="0" borderId="98" xfId="0" applyFont="1" applyFill="1" applyBorder="1" applyProtection="1"/>
    <xf numFmtId="0" fontId="2" fillId="0" borderId="99" xfId="0" applyFont="1" applyFill="1" applyBorder="1" applyProtection="1"/>
    <xf numFmtId="0" fontId="5" fillId="0" borderId="100" xfId="0" applyFont="1" applyFill="1" applyBorder="1" applyProtection="1"/>
    <xf numFmtId="0" fontId="3" fillId="0" borderId="10" xfId="0" applyFont="1" applyFill="1" applyBorder="1" applyProtection="1"/>
    <xf numFmtId="0" fontId="8" fillId="0" borderId="0" xfId="0" applyFont="1" applyBorder="1" applyProtection="1"/>
    <xf numFmtId="0" fontId="25" fillId="0" borderId="39" xfId="0" applyFont="1" applyFill="1" applyBorder="1" applyProtection="1"/>
    <xf numFmtId="0" fontId="2" fillId="0" borderId="33" xfId="0" applyFont="1" applyFill="1" applyBorder="1" applyProtection="1"/>
    <xf numFmtId="0" fontId="5" fillId="4" borderId="36" xfId="0" applyFont="1" applyFill="1" applyBorder="1" applyProtection="1"/>
    <xf numFmtId="0" fontId="2" fillId="0" borderId="39" xfId="0" applyFont="1" applyFill="1" applyBorder="1" applyProtection="1"/>
    <xf numFmtId="0" fontId="5" fillId="0" borderId="99" xfId="0" applyFont="1" applyFill="1" applyBorder="1" applyProtection="1"/>
    <xf numFmtId="0" fontId="0" fillId="0" borderId="46" xfId="0" applyFill="1" applyBorder="1" applyProtection="1"/>
    <xf numFmtId="0" fontId="0" fillId="0" borderId="101" xfId="0" applyBorder="1" applyProtection="1"/>
    <xf numFmtId="0" fontId="0" fillId="0" borderId="102" xfId="0" applyFill="1" applyBorder="1" applyProtection="1"/>
    <xf numFmtId="0" fontId="5" fillId="4" borderId="72" xfId="0" applyFont="1" applyFill="1" applyBorder="1" applyProtection="1"/>
    <xf numFmtId="0" fontId="5" fillId="4" borderId="103" xfId="0" applyFont="1" applyFill="1" applyBorder="1" applyProtection="1"/>
    <xf numFmtId="0" fontId="5" fillId="0" borderId="104" xfId="0" applyFont="1" applyFill="1" applyBorder="1" applyProtection="1"/>
    <xf numFmtId="0" fontId="0" fillId="0" borderId="53" xfId="0" applyFill="1" applyBorder="1" applyProtection="1"/>
    <xf numFmtId="0" fontId="8" fillId="0" borderId="22" xfId="0" applyFont="1" applyBorder="1" applyAlignment="1" applyProtection="1">
      <alignment horizontal="center" vertical="center"/>
    </xf>
    <xf numFmtId="0" fontId="8" fillId="0" borderId="23" xfId="0" applyFont="1" applyBorder="1" applyAlignment="1" applyProtection="1">
      <alignment horizontal="center" vertical="center"/>
    </xf>
    <xf numFmtId="0" fontId="8" fillId="0" borderId="26" xfId="0" applyFont="1" applyBorder="1" applyAlignment="1" applyProtection="1">
      <alignment horizontal="center" vertical="center"/>
    </xf>
    <xf numFmtId="0" fontId="8" fillId="0" borderId="46" xfId="0" applyFont="1" applyBorder="1" applyAlignment="1" applyProtection="1">
      <alignment horizontal="center" vertical="center"/>
    </xf>
    <xf numFmtId="0" fontId="8" fillId="0" borderId="93" xfId="0" applyFont="1" applyBorder="1" applyAlignment="1" applyProtection="1">
      <alignment horizontal="center" vertical="center" wrapText="1"/>
    </xf>
    <xf numFmtId="0" fontId="0" fillId="0" borderId="68" xfId="0" applyBorder="1" applyAlignment="1" applyProtection="1">
      <alignment horizontal="center" vertical="center" wrapText="1"/>
    </xf>
    <xf numFmtId="0" fontId="0" fillId="0" borderId="69" xfId="0" applyBorder="1" applyAlignment="1" applyProtection="1">
      <alignment horizontal="center" vertical="center" wrapText="1"/>
    </xf>
    <xf numFmtId="0" fontId="8" fillId="0" borderId="81" xfId="0" applyFont="1" applyBorder="1" applyAlignment="1" applyProtection="1">
      <alignment horizontal="center" vertical="center" wrapText="1"/>
    </xf>
    <xf numFmtId="0" fontId="0" fillId="0" borderId="59" xfId="0" applyBorder="1" applyAlignment="1" applyProtection="1">
      <alignment horizontal="center" vertical="center" wrapText="1"/>
    </xf>
    <xf numFmtId="0" fontId="0" fillId="0" borderId="25" xfId="0" applyBorder="1" applyAlignment="1" applyProtection="1">
      <alignment horizontal="center" vertical="center" wrapText="1"/>
    </xf>
    <xf numFmtId="0" fontId="0" fillId="0" borderId="65" xfId="0" applyBorder="1" applyAlignment="1" applyProtection="1">
      <alignment horizontal="center" vertical="center" wrapText="1"/>
    </xf>
    <xf numFmtId="0" fontId="0" fillId="0" borderId="67" xfId="0" applyBorder="1" applyAlignment="1" applyProtection="1">
      <alignment horizontal="center" vertical="center"/>
    </xf>
    <xf numFmtId="0" fontId="8" fillId="0" borderId="72" xfId="0" applyFont="1" applyBorder="1" applyAlignment="1" applyProtection="1">
      <alignment horizontal="center" vertical="center"/>
    </xf>
    <xf numFmtId="0" fontId="8" fillId="0" borderId="54" xfId="0" applyFont="1" applyBorder="1" applyAlignment="1" applyProtection="1">
      <alignment horizontal="center" vertical="center"/>
    </xf>
    <xf numFmtId="0" fontId="8" fillId="0" borderId="16" xfId="0" applyFont="1" applyBorder="1" applyAlignment="1" applyProtection="1">
      <alignment horizontal="center" vertical="center"/>
    </xf>
    <xf numFmtId="0" fontId="8" fillId="0" borderId="49" xfId="0" applyFont="1" applyBorder="1" applyAlignment="1" applyProtection="1">
      <alignment horizontal="center" vertical="center"/>
    </xf>
    <xf numFmtId="0" fontId="8" fillId="0" borderId="50" xfId="0" applyFont="1" applyBorder="1" applyAlignment="1" applyProtection="1">
      <alignment horizontal="center" vertical="center"/>
    </xf>
    <xf numFmtId="0" fontId="8" fillId="0" borderId="53" xfId="0" applyFont="1" applyBorder="1" applyAlignment="1" applyProtection="1">
      <alignment horizontal="center" vertical="center"/>
    </xf>
    <xf numFmtId="17" fontId="0" fillId="0" borderId="0" xfId="0" applyNumberFormat="1" applyBorder="1" applyAlignment="1" applyProtection="1">
      <alignment horizontal="center"/>
    </xf>
    <xf numFmtId="0" fontId="8" fillId="0" borderId="0" xfId="0" applyFont="1" applyBorder="1" applyAlignment="1" applyProtection="1"/>
    <xf numFmtId="0" fontId="5" fillId="4" borderId="105" xfId="0" applyFont="1" applyFill="1" applyBorder="1" applyProtection="1"/>
    <xf numFmtId="0" fontId="25" fillId="0" borderId="76" xfId="0" applyFont="1" applyFill="1" applyBorder="1" applyProtection="1"/>
    <xf numFmtId="0" fontId="2" fillId="0" borderId="78" xfId="0" applyFont="1" applyFill="1" applyBorder="1" applyProtection="1"/>
    <xf numFmtId="0" fontId="5" fillId="0" borderId="106" xfId="0" applyFont="1" applyFill="1" applyBorder="1" applyProtection="1"/>
    <xf numFmtId="0" fontId="0" fillId="0" borderId="22" xfId="0" applyFill="1" applyBorder="1" applyProtection="1"/>
    <xf numFmtId="0" fontId="23" fillId="0" borderId="106" xfId="0" applyFont="1" applyFill="1" applyBorder="1" applyProtection="1"/>
    <xf numFmtId="0" fontId="25" fillId="0" borderId="43" xfId="0" applyFont="1" applyFill="1" applyBorder="1" applyProtection="1"/>
    <xf numFmtId="0" fontId="25" fillId="0" borderId="49" xfId="0" applyFont="1" applyFill="1" applyBorder="1" applyProtection="1"/>
    <xf numFmtId="0" fontId="25" fillId="0" borderId="50" xfId="0" applyFont="1" applyFill="1" applyBorder="1" applyProtection="1"/>
    <xf numFmtId="0" fontId="23" fillId="0" borderId="104" xfId="0" applyFont="1" applyFill="1" applyBorder="1" applyProtection="1"/>
    <xf numFmtId="0" fontId="0" fillId="0" borderId="54" xfId="0" applyFill="1" applyBorder="1" applyProtection="1"/>
    <xf numFmtId="0" fontId="5" fillId="0" borderId="54" xfId="0" applyFont="1" applyFill="1" applyBorder="1" applyProtection="1"/>
    <xf numFmtId="0" fontId="9" fillId="0" borderId="4" xfId="0" applyFont="1" applyFill="1" applyBorder="1" applyAlignment="1" applyProtection="1">
      <alignment horizontal="center"/>
    </xf>
    <xf numFmtId="0" fontId="9" fillId="0" borderId="19" xfId="0" applyFont="1" applyFill="1" applyBorder="1" applyAlignment="1" applyProtection="1">
      <alignment horizontal="center"/>
    </xf>
    <xf numFmtId="0" fontId="5" fillId="4" borderId="64" xfId="0" applyFont="1" applyFill="1" applyBorder="1" applyProtection="1"/>
    <xf numFmtId="0" fontId="17" fillId="0" borderId="23" xfId="0" applyFont="1" applyFill="1" applyBorder="1" applyProtection="1"/>
    <xf numFmtId="0" fontId="22" fillId="0" borderId="22" xfId="0" applyFont="1" applyFill="1" applyBorder="1" applyProtection="1"/>
    <xf numFmtId="0" fontId="5" fillId="4" borderId="22" xfId="0" applyFont="1" applyFill="1" applyBorder="1" applyProtection="1"/>
    <xf numFmtId="0" fontId="24" fillId="0" borderId="22" xfId="0" applyFont="1" applyFill="1" applyBorder="1" applyProtection="1"/>
    <xf numFmtId="0" fontId="5" fillId="4" borderId="26" xfId="0" applyFont="1" applyFill="1" applyBorder="1" applyProtection="1"/>
    <xf numFmtId="0" fontId="5" fillId="4" borderId="92" xfId="0" applyFont="1" applyFill="1" applyBorder="1" applyProtection="1"/>
    <xf numFmtId="0" fontId="5" fillId="0" borderId="107" xfId="0" applyFont="1" applyFill="1" applyBorder="1" applyProtection="1"/>
    <xf numFmtId="0" fontId="17" fillId="0" borderId="31" xfId="0" applyFont="1" applyFill="1" applyBorder="1" applyProtection="1"/>
    <xf numFmtId="0" fontId="5" fillId="4" borderId="30" xfId="0" applyFont="1" applyFill="1" applyBorder="1" applyProtection="1"/>
    <xf numFmtId="0" fontId="5" fillId="4" borderId="33" xfId="0" applyFont="1" applyFill="1" applyBorder="1" applyProtection="1"/>
    <xf numFmtId="0" fontId="5" fillId="4" borderId="88" xfId="0" applyFont="1" applyFill="1" applyBorder="1" applyProtection="1"/>
    <xf numFmtId="0" fontId="5" fillId="0" borderId="108" xfId="0" applyFont="1" applyFill="1" applyBorder="1" applyProtection="1"/>
    <xf numFmtId="0" fontId="24" fillId="0" borderId="36" xfId="0" applyFont="1" applyFill="1" applyBorder="1" applyProtection="1"/>
    <xf numFmtId="0" fontId="5" fillId="4" borderId="39" xfId="0" applyFont="1" applyFill="1" applyBorder="1" applyProtection="1"/>
    <xf numFmtId="0" fontId="5" fillId="4" borderId="91" xfId="0" applyFont="1" applyFill="1" applyBorder="1" applyProtection="1"/>
    <xf numFmtId="0" fontId="24" fillId="0" borderId="30" xfId="0" applyFont="1" applyFill="1" applyBorder="1" applyProtection="1"/>
    <xf numFmtId="0" fontId="20" fillId="0" borderId="0" xfId="0" applyFont="1" applyBorder="1" applyProtection="1"/>
    <xf numFmtId="0" fontId="2" fillId="0" borderId="107" xfId="0" applyFont="1" applyFill="1" applyBorder="1" applyProtection="1"/>
    <xf numFmtId="0" fontId="2" fillId="0" borderId="106" xfId="0" applyFont="1" applyFill="1" applyBorder="1" applyProtection="1"/>
    <xf numFmtId="0" fontId="4" fillId="0" borderId="31" xfId="0" applyFont="1" applyFill="1" applyBorder="1" applyProtection="1"/>
    <xf numFmtId="0" fontId="4" fillId="0" borderId="37" xfId="0" applyFont="1" applyFill="1" applyBorder="1" applyProtection="1"/>
    <xf numFmtId="0" fontId="5" fillId="4" borderId="109" xfId="0" applyFont="1" applyFill="1" applyBorder="1" applyProtection="1"/>
    <xf numFmtId="0" fontId="2" fillId="0" borderId="108" xfId="0" applyFont="1" applyFill="1" applyBorder="1" applyProtection="1"/>
    <xf numFmtId="0" fontId="5" fillId="4" borderId="84" xfId="0" applyFont="1" applyFill="1" applyBorder="1" applyProtection="1"/>
    <xf numFmtId="0" fontId="5" fillId="0" borderId="110" xfId="0" applyFont="1" applyFill="1" applyBorder="1" applyProtection="1"/>
    <xf numFmtId="0" fontId="5" fillId="4" borderId="45" xfId="0" applyFont="1" applyFill="1" applyBorder="1" applyProtection="1"/>
    <xf numFmtId="0" fontId="22" fillId="0" borderId="43" xfId="0" applyFont="1" applyFill="1" applyBorder="1" applyProtection="1"/>
    <xf numFmtId="0" fontId="5" fillId="4" borderId="46" xfId="0" applyFont="1" applyFill="1" applyBorder="1" applyProtection="1"/>
    <xf numFmtId="0" fontId="5" fillId="4" borderId="13" xfId="0" applyFont="1" applyFill="1" applyBorder="1" applyProtection="1"/>
    <xf numFmtId="0" fontId="5" fillId="4" borderId="49" xfId="0" applyFont="1" applyFill="1" applyBorder="1" applyProtection="1"/>
    <xf numFmtId="0" fontId="5" fillId="4" borderId="53" xfId="0" applyFont="1" applyFill="1" applyBorder="1" applyProtection="1"/>
    <xf numFmtId="0" fontId="8" fillId="0" borderId="84" xfId="0" applyFont="1" applyBorder="1" applyAlignment="1" applyProtection="1">
      <alignment horizontal="center" vertical="center" wrapText="1"/>
    </xf>
    <xf numFmtId="0" fontId="8" fillId="0" borderId="46" xfId="0" applyFont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0" borderId="50" xfId="0" applyFont="1" applyBorder="1" applyAlignment="1" applyProtection="1">
      <alignment horizontal="center" vertical="center" wrapText="1"/>
    </xf>
    <xf numFmtId="0" fontId="8" fillId="0" borderId="53" xfId="0" applyFont="1" applyBorder="1" applyAlignment="1" applyProtection="1">
      <alignment horizontal="center" vertical="center" wrapText="1"/>
    </xf>
    <xf numFmtId="0" fontId="26" fillId="0" borderId="23" xfId="0" applyFont="1" applyFill="1" applyBorder="1" applyProtection="1"/>
    <xf numFmtId="0" fontId="8" fillId="0" borderId="23" xfId="0" applyFont="1" applyFill="1" applyBorder="1" applyProtection="1"/>
    <xf numFmtId="0" fontId="5" fillId="0" borderId="85" xfId="0" applyFont="1" applyFill="1" applyBorder="1" applyProtection="1"/>
    <xf numFmtId="0" fontId="26" fillId="0" borderId="31" xfId="0" applyFont="1" applyFill="1" applyBorder="1" applyProtection="1"/>
    <xf numFmtId="0" fontId="5" fillId="0" borderId="89" xfId="0" applyFont="1" applyFill="1" applyBorder="1" applyProtection="1"/>
    <xf numFmtId="0" fontId="5" fillId="0" borderId="73" xfId="0" applyFont="1" applyFill="1" applyBorder="1" applyProtection="1"/>
    <xf numFmtId="0" fontId="24" fillId="0" borderId="49" xfId="0" applyFont="1" applyFill="1" applyBorder="1" applyProtection="1"/>
    <xf numFmtId="0" fontId="17" fillId="0" borderId="50" xfId="0" applyFont="1" applyFill="1" applyBorder="1" applyProtection="1"/>
    <xf numFmtId="0" fontId="0" fillId="0" borderId="0" xfId="0" applyBorder="1" applyAlignment="1" applyProtection="1">
      <alignment horizontal="center" vertical="center"/>
    </xf>
    <xf numFmtId="0" fontId="17" fillId="0" borderId="0" xfId="0" applyFont="1" applyFill="1" applyBorder="1" applyProtection="1"/>
    <xf numFmtId="0" fontId="24" fillId="0" borderId="0" xfId="0" applyFont="1" applyFill="1" applyBorder="1" applyProtection="1"/>
    <xf numFmtId="0" fontId="0" fillId="0" borderId="54" xfId="0" applyBorder="1" applyAlignment="1" applyProtection="1">
      <alignment horizontal="center" vertical="center"/>
    </xf>
    <xf numFmtId="0" fontId="23" fillId="0" borderId="54" xfId="0" applyFont="1" applyFill="1" applyBorder="1" applyProtection="1"/>
    <xf numFmtId="0" fontId="17" fillId="0" borderId="54" xfId="0" applyFont="1" applyFill="1" applyBorder="1" applyProtection="1"/>
    <xf numFmtId="0" fontId="25" fillId="0" borderId="54" xfId="0" applyFont="1" applyFill="1" applyBorder="1" applyProtection="1"/>
    <xf numFmtId="0" fontId="2" fillId="0" borderId="54" xfId="0" applyFont="1" applyFill="1" applyBorder="1" applyProtection="1"/>
    <xf numFmtId="0" fontId="24" fillId="0" borderId="54" xfId="0" applyFont="1" applyFill="1" applyBorder="1" applyProtection="1"/>
    <xf numFmtId="17" fontId="0" fillId="0" borderId="54" xfId="0" applyNumberFormat="1" applyBorder="1" applyAlignment="1" applyProtection="1">
      <alignment horizontal="center"/>
    </xf>
    <xf numFmtId="0" fontId="4" fillId="0" borderId="23" xfId="0" applyFont="1" applyFill="1" applyBorder="1" applyProtection="1"/>
    <xf numFmtId="0" fontId="2" fillId="0" borderId="26" xfId="0" applyFont="1" applyFill="1" applyBorder="1" applyProtection="1"/>
    <xf numFmtId="0" fontId="5" fillId="4" borderId="74" xfId="0" applyFont="1" applyFill="1" applyBorder="1" applyProtection="1"/>
    <xf numFmtId="0" fontId="5" fillId="4" borderId="10" xfId="0" applyFont="1" applyFill="1" applyBorder="1" applyProtection="1"/>
    <xf numFmtId="0" fontId="5" fillId="4" borderId="106" xfId="0" applyFont="1" applyFill="1" applyBorder="1" applyProtection="1"/>
    <xf numFmtId="0" fontId="9" fillId="0" borderId="0" xfId="0" applyFont="1" applyBorder="1" applyAlignment="1" applyProtection="1">
      <alignment horizontal="center"/>
    </xf>
    <xf numFmtId="0" fontId="0" fillId="0" borderId="7" xfId="0" applyFill="1" applyBorder="1" applyProtection="1"/>
    <xf numFmtId="0" fontId="5" fillId="4" borderId="43" xfId="0" applyFont="1" applyFill="1" applyBorder="1" applyProtection="1"/>
    <xf numFmtId="0" fontId="5" fillId="4" borderId="71" xfId="0" applyFont="1" applyFill="1" applyBorder="1" applyProtection="1"/>
    <xf numFmtId="0" fontId="5" fillId="4" borderId="104" xfId="0" applyFont="1" applyFill="1" applyBorder="1" applyProtection="1"/>
    <xf numFmtId="0" fontId="20" fillId="0" borderId="7" xfId="0" applyFont="1" applyFill="1" applyBorder="1" applyProtection="1"/>
    <xf numFmtId="0" fontId="0" fillId="0" borderId="62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2" fillId="0" borderId="0" xfId="0" applyFont="1" applyFill="1" applyBorder="1" applyAlignment="1" applyProtection="1"/>
    <xf numFmtId="0" fontId="0" fillId="0" borderId="54" xfId="0" applyBorder="1" applyAlignment="1" applyProtection="1">
      <alignment horizontal="center"/>
    </xf>
    <xf numFmtId="0" fontId="0" fillId="0" borderId="111" xfId="0" applyBorder="1" applyProtection="1"/>
    <xf numFmtId="0" fontId="3" fillId="0" borderId="49" xfId="0" applyFont="1" applyFill="1" applyBorder="1" applyProtection="1"/>
    <xf numFmtId="0" fontId="2" fillId="0" borderId="64" xfId="0" applyFont="1" applyFill="1" applyBorder="1" applyProtection="1"/>
    <xf numFmtId="0" fontId="17" fillId="0" borderId="22" xfId="0" applyFont="1" applyFill="1" applyBorder="1" applyProtection="1"/>
    <xf numFmtId="0" fontId="2" fillId="0" borderId="92" xfId="0" applyFont="1" applyFill="1" applyBorder="1" applyProtection="1"/>
    <xf numFmtId="0" fontId="17" fillId="0" borderId="30" xfId="0" applyFont="1" applyFill="1" applyBorder="1" applyProtection="1"/>
    <xf numFmtId="0" fontId="3" fillId="0" borderId="88" xfId="0" applyFont="1" applyFill="1" applyBorder="1" applyProtection="1"/>
    <xf numFmtId="0" fontId="3" fillId="0" borderId="91" xfId="0" applyFont="1" applyFill="1" applyBorder="1" applyProtection="1"/>
    <xf numFmtId="0" fontId="25" fillId="0" borderId="88" xfId="0" applyFont="1" applyFill="1" applyBorder="1" applyProtection="1"/>
    <xf numFmtId="0" fontId="25" fillId="0" borderId="91" xfId="0" applyFont="1" applyFill="1" applyBorder="1" applyProtection="1"/>
    <xf numFmtId="0" fontId="0" fillId="0" borderId="88" xfId="0" applyFill="1" applyBorder="1" applyProtection="1"/>
    <xf numFmtId="0" fontId="0" fillId="0" borderId="91" xfId="0" applyFill="1" applyBorder="1" applyProtection="1"/>
    <xf numFmtId="0" fontId="27" fillId="0" borderId="36" xfId="0" applyFont="1" applyFill="1" applyBorder="1" applyProtection="1"/>
    <xf numFmtId="0" fontId="27" fillId="0" borderId="37" xfId="0" applyFont="1" applyFill="1" applyBorder="1" applyProtection="1"/>
    <xf numFmtId="0" fontId="27" fillId="0" borderId="30" xfId="0" applyFont="1" applyFill="1" applyBorder="1" applyProtection="1"/>
    <xf numFmtId="0" fontId="27" fillId="0" borderId="31" xfId="0" applyFont="1" applyFill="1" applyBorder="1" applyProtection="1"/>
    <xf numFmtId="0" fontId="2" fillId="0" borderId="84" xfId="0" applyFont="1" applyFill="1" applyBorder="1" applyProtection="1"/>
    <xf numFmtId="0" fontId="2" fillId="0" borderId="13" xfId="0" applyFont="1" applyFill="1" applyBorder="1" applyProtection="1"/>
    <xf numFmtId="0" fontId="0" fillId="0" borderId="67" xfId="0" applyBorder="1" applyAlignment="1" applyProtection="1">
      <alignment horizontal="center" vertical="center" wrapText="1"/>
    </xf>
    <xf numFmtId="0" fontId="2" fillId="0" borderId="74" xfId="0" applyFont="1" applyFill="1" applyBorder="1" applyProtection="1"/>
    <xf numFmtId="0" fontId="3" fillId="0" borderId="23" xfId="0" applyFont="1" applyFill="1" applyBorder="1" applyProtection="1"/>
    <xf numFmtId="0" fontId="3" fillId="0" borderId="31" xfId="0" applyFont="1" applyFill="1" applyBorder="1" applyProtection="1"/>
    <xf numFmtId="0" fontId="17" fillId="0" borderId="36" xfId="0" applyFont="1" applyFill="1" applyBorder="1" applyProtection="1"/>
    <xf numFmtId="0" fontId="17" fillId="0" borderId="49" xfId="0" applyFont="1" applyFill="1" applyBorder="1" applyProtection="1"/>
    <xf numFmtId="0" fontId="0" fillId="0" borderId="13" xfId="0" applyFill="1" applyBorder="1" applyProtection="1"/>
    <xf numFmtId="0" fontId="9" fillId="0" borderId="4" xfId="0" applyFont="1" applyFill="1" applyBorder="1" applyAlignment="1" applyProtection="1"/>
    <xf numFmtId="0" fontId="9" fillId="0" borderId="19" xfId="0" applyFont="1" applyFill="1" applyBorder="1" applyAlignment="1" applyProtection="1"/>
    <xf numFmtId="0" fontId="9" fillId="0" borderId="6" xfId="0" applyFont="1" applyFill="1" applyBorder="1" applyAlignment="1" applyProtection="1"/>
    <xf numFmtId="0" fontId="0" fillId="0" borderId="23" xfId="0" applyFill="1" applyBorder="1" applyProtection="1"/>
    <xf numFmtId="0" fontId="5" fillId="0" borderId="65" xfId="0" applyFont="1" applyFill="1" applyBorder="1" applyProtection="1"/>
    <xf numFmtId="0" fontId="3" fillId="0" borderId="43" xfId="0" applyFont="1" applyFill="1" applyBorder="1" applyProtection="1"/>
    <xf numFmtId="0" fontId="5" fillId="0" borderId="112" xfId="0" applyFont="1" applyFill="1" applyBorder="1" applyProtection="1"/>
    <xf numFmtId="0" fontId="5" fillId="4" borderId="102" xfId="0" applyFont="1" applyFill="1" applyBorder="1" applyProtection="1"/>
    <xf numFmtId="0" fontId="5" fillId="0" borderId="101" xfId="0" applyFont="1" applyFill="1" applyBorder="1" applyProtection="1"/>
    <xf numFmtId="0" fontId="0" fillId="0" borderId="1" xfId="0" applyBorder="1" applyProtection="1"/>
    <xf numFmtId="0" fontId="5" fillId="0" borderId="11" xfId="0" applyFont="1" applyFill="1" applyBorder="1" applyProtection="1"/>
    <xf numFmtId="0" fontId="17" fillId="0" borderId="37" xfId="0" applyFont="1" applyFill="1" applyBorder="1" applyProtection="1"/>
    <xf numFmtId="0" fontId="0" fillId="0" borderId="65" xfId="0" applyFill="1" applyBorder="1" applyProtection="1"/>
    <xf numFmtId="0" fontId="5" fillId="0" borderId="92" xfId="0" applyFont="1" applyFill="1" applyBorder="1" applyProtection="1"/>
    <xf numFmtId="0" fontId="0" fillId="0" borderId="100" xfId="0" applyFill="1" applyBorder="1" applyProtection="1"/>
    <xf numFmtId="0" fontId="0" fillId="0" borderId="98" xfId="0" applyFill="1" applyBorder="1" applyProtection="1"/>
    <xf numFmtId="0" fontId="2" fillId="0" borderId="98" xfId="0" applyFont="1" applyFill="1" applyBorder="1" applyProtection="1"/>
    <xf numFmtId="0" fontId="2" fillId="0" borderId="100" xfId="0" applyFont="1" applyFill="1" applyBorder="1" applyProtection="1"/>
    <xf numFmtId="0" fontId="2" fillId="0" borderId="113" xfId="0" applyFont="1" applyFill="1" applyBorder="1" applyProtection="1"/>
    <xf numFmtId="0" fontId="2" fillId="0" borderId="65" xfId="0" applyFont="1" applyFill="1" applyBorder="1" applyProtection="1"/>
    <xf numFmtId="0" fontId="5" fillId="0" borderId="96" xfId="0" applyFont="1" applyFill="1" applyBorder="1" applyProtection="1"/>
    <xf numFmtId="0" fontId="2" fillId="0" borderId="101" xfId="0" applyFont="1" applyFill="1" applyBorder="1" applyProtection="1"/>
    <xf numFmtId="0" fontId="9" fillId="0" borderId="70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8" xfId="0" applyFont="1" applyBorder="1" applyAlignment="1" applyProtection="1">
      <alignment horizontal="center" vertical="center"/>
    </xf>
    <xf numFmtId="0" fontId="9" fillId="0" borderId="72" xfId="0" applyFont="1" applyBorder="1" applyAlignment="1" applyProtection="1">
      <alignment horizontal="center" vertical="center"/>
    </xf>
    <xf numFmtId="0" fontId="9" fillId="0" borderId="54" xfId="0" applyFont="1" applyBorder="1" applyAlignment="1" applyProtection="1">
      <alignment horizontal="center" vertical="center"/>
    </xf>
    <xf numFmtId="0" fontId="9" fillId="0" borderId="16" xfId="0" applyFont="1" applyBorder="1" applyAlignment="1" applyProtection="1">
      <alignment horizontal="center" vertical="center"/>
    </xf>
    <xf numFmtId="0" fontId="0" fillId="0" borderId="101" xfId="0" applyFill="1" applyBorder="1" applyProtection="1"/>
    <xf numFmtId="0" fontId="0" fillId="0" borderId="64" xfId="0" applyFill="1" applyBorder="1" applyProtection="1"/>
    <xf numFmtId="0" fontId="0" fillId="0" borderId="92" xfId="0" applyFill="1" applyBorder="1" applyProtection="1"/>
    <xf numFmtId="0" fontId="5" fillId="4" borderId="78" xfId="0" applyFont="1" applyFill="1" applyBorder="1" applyProtection="1"/>
    <xf numFmtId="17" fontId="7" fillId="0" borderId="4" xfId="0" applyNumberFormat="1" applyFont="1" applyBorder="1" applyAlignment="1" applyProtection="1">
      <alignment horizontal="center"/>
    </xf>
    <xf numFmtId="17" fontId="7" fillId="0" borderId="5" xfId="0" applyNumberFormat="1" applyFont="1" applyBorder="1" applyAlignment="1" applyProtection="1">
      <alignment horizontal="center"/>
    </xf>
    <xf numFmtId="17" fontId="7" fillId="0" borderId="6" xfId="0" applyNumberFormat="1" applyFont="1" applyBorder="1" applyAlignment="1" applyProtection="1">
      <alignment horizontal="center"/>
    </xf>
    <xf numFmtId="0" fontId="9" fillId="0" borderId="5" xfId="0" applyFont="1" applyFill="1" applyBorder="1" applyAlignment="1" applyProtection="1">
      <alignment horizontal="center"/>
    </xf>
    <xf numFmtId="0" fontId="5" fillId="4" borderId="12" xfId="0" applyFont="1" applyFill="1" applyBorder="1" applyProtection="1"/>
    <xf numFmtId="0" fontId="24" fillId="0" borderId="23" xfId="0" applyFont="1" applyFill="1" applyBorder="1" applyProtection="1"/>
    <xf numFmtId="0" fontId="24" fillId="0" borderId="31" xfId="0" applyFont="1" applyFill="1" applyBorder="1" applyProtection="1"/>
    <xf numFmtId="0" fontId="5" fillId="4" borderId="42" xfId="0" applyFont="1" applyFill="1" applyBorder="1" applyProtection="1"/>
    <xf numFmtId="0" fontId="24" fillId="0" borderId="37" xfId="0" applyFont="1" applyFill="1" applyBorder="1" applyProtection="1"/>
    <xf numFmtId="0" fontId="0" fillId="0" borderId="114" xfId="0" applyBorder="1" applyAlignment="1" applyProtection="1">
      <alignment horizontal="center" vertical="center"/>
    </xf>
    <xf numFmtId="0" fontId="20" fillId="0" borderId="0" xfId="0" applyFont="1" applyFill="1" applyProtection="1"/>
    <xf numFmtId="0" fontId="3" fillId="0" borderId="37" xfId="0" applyFont="1" applyFill="1" applyBorder="1" applyProtection="1"/>
    <xf numFmtId="0" fontId="0" fillId="0" borderId="112" xfId="0" applyFill="1" applyBorder="1" applyProtection="1"/>
    <xf numFmtId="0" fontId="0" fillId="0" borderId="52" xfId="0" applyBorder="1" applyProtection="1"/>
    <xf numFmtId="0" fontId="0" fillId="0" borderId="84" xfId="0" applyFill="1" applyBorder="1" applyProtection="1"/>
    <xf numFmtId="17" fontId="0" fillId="0" borderId="0" xfId="0" applyNumberFormat="1" applyFill="1" applyBorder="1" applyAlignment="1" applyProtection="1"/>
    <xf numFmtId="165" fontId="0" fillId="0" borderId="105" xfId="0" applyNumberFormat="1" applyFill="1" applyBorder="1" applyProtection="1"/>
    <xf numFmtId="165" fontId="0" fillId="0" borderId="78" xfId="0" applyNumberFormat="1" applyBorder="1" applyProtection="1"/>
    <xf numFmtId="166" fontId="8" fillId="0" borderId="101" xfId="0" applyNumberFormat="1" applyFont="1" applyFill="1" applyBorder="1" applyProtection="1"/>
    <xf numFmtId="0" fontId="29" fillId="5" borderId="0" xfId="0" applyFont="1" applyFill="1" applyAlignment="1">
      <alignment horizontal="center" vertical="center"/>
    </xf>
    <xf numFmtId="0" fontId="0" fillId="6" borderId="63" xfId="0" applyFill="1" applyBorder="1" applyAlignment="1">
      <alignment horizontal="center"/>
    </xf>
    <xf numFmtId="0" fontId="0" fillId="6" borderId="43" xfId="0" applyFill="1" applyBorder="1" applyAlignment="1">
      <alignment horizontal="center"/>
    </xf>
    <xf numFmtId="0" fontId="0" fillId="7" borderId="44" xfId="0" applyFill="1" applyBorder="1" applyAlignment="1">
      <alignment horizontal="center"/>
    </xf>
    <xf numFmtId="0" fontId="0" fillId="8" borderId="44" xfId="0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168" fontId="0" fillId="0" borderId="44" xfId="0" applyNumberFormat="1" applyBorder="1" applyAlignment="1">
      <alignment horizontal="center" vertical="center"/>
    </xf>
    <xf numFmtId="0" fontId="30" fillId="9" borderId="0" xfId="0" applyFont="1" applyFill="1" applyBorder="1" applyAlignment="1">
      <alignment horizontal="center" vertical="center"/>
    </xf>
    <xf numFmtId="0" fontId="30" fillId="9" borderId="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Fill="1" applyBorder="1"/>
    <xf numFmtId="0" fontId="0" fillId="0" borderId="0" xfId="0" applyFill="1" applyBorder="1"/>
    <xf numFmtId="0" fontId="31" fillId="0" borderId="2" xfId="0" quotePrefix="1" applyFont="1" applyBorder="1" applyAlignment="1" applyProtection="1">
      <alignment horizontal="left"/>
    </xf>
    <xf numFmtId="0" fontId="32" fillId="0" borderId="62" xfId="0" applyFont="1" applyBorder="1" applyProtection="1"/>
    <xf numFmtId="0" fontId="32" fillId="0" borderId="3" xfId="0" applyFont="1" applyBorder="1" applyProtection="1"/>
    <xf numFmtId="0" fontId="32" fillId="0" borderId="15" xfId="0" applyFont="1" applyBorder="1" applyProtection="1"/>
    <xf numFmtId="0" fontId="32" fillId="0" borderId="54" xfId="0" applyFont="1" applyBorder="1" applyProtection="1"/>
    <xf numFmtId="0" fontId="32" fillId="0" borderId="16" xfId="0" applyFont="1" applyBorder="1" applyProtection="1"/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119063</xdr:colOff>
      <xdr:row>2</xdr:row>
      <xdr:rowOff>35719</xdr:rowOff>
    </xdr:from>
    <xdr:to>
      <xdr:col>0</xdr:col>
      <xdr:colOff>857250</xdr:colOff>
      <xdr:row>5</xdr:row>
      <xdr:rowOff>23812</xdr:rowOff>
    </xdr:to>
    <xdr:sp macro="[1]!CA" textlink="">
      <xdr:nvSpPr>
        <xdr:cNvPr id="2" name="Rectangle 1"/>
        <xdr:cNvSpPr/>
      </xdr:nvSpPr>
      <xdr:spPr>
        <a:xfrm>
          <a:off x="119063" y="378619"/>
          <a:ext cx="738187" cy="502443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/>
            <a:t>CA</a:t>
          </a:r>
          <a:endParaRPr lang="fr-BE" sz="1100" b="1"/>
        </a:p>
      </xdr:txBody>
    </xdr:sp>
    <xdr:clientData/>
  </xdr:twoCellAnchor>
  <xdr:twoCellAnchor>
    <xdr:from>
      <xdr:col>0</xdr:col>
      <xdr:colOff>1071565</xdr:colOff>
      <xdr:row>2</xdr:row>
      <xdr:rowOff>23816</xdr:rowOff>
    </xdr:from>
    <xdr:to>
      <xdr:col>3</xdr:col>
      <xdr:colOff>23814</xdr:colOff>
      <xdr:row>5</xdr:row>
      <xdr:rowOff>11909</xdr:rowOff>
    </xdr:to>
    <xdr:sp macro="[1]!Absences" textlink="">
      <xdr:nvSpPr>
        <xdr:cNvPr id="3" name="Rectangle 2"/>
        <xdr:cNvSpPr/>
      </xdr:nvSpPr>
      <xdr:spPr>
        <a:xfrm>
          <a:off x="1071565" y="366716"/>
          <a:ext cx="742949" cy="502443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chemeClr val="tx1"/>
              </a:solidFill>
            </a:rPr>
            <a:t>ABS</a:t>
          </a:r>
        </a:p>
      </xdr:txBody>
    </xdr:sp>
    <xdr:clientData/>
  </xdr:twoCellAnchor>
  <xdr:twoCellAnchor>
    <xdr:from>
      <xdr:col>3</xdr:col>
      <xdr:colOff>202409</xdr:colOff>
      <xdr:row>2</xdr:row>
      <xdr:rowOff>4</xdr:rowOff>
    </xdr:from>
    <xdr:to>
      <xdr:col>5</xdr:col>
      <xdr:colOff>202409</xdr:colOff>
      <xdr:row>4</xdr:row>
      <xdr:rowOff>228600</xdr:rowOff>
    </xdr:to>
    <xdr:sp macro="[1]!Social" textlink="">
      <xdr:nvSpPr>
        <xdr:cNvPr id="4" name="Rectangle 3"/>
        <xdr:cNvSpPr/>
      </xdr:nvSpPr>
      <xdr:spPr>
        <a:xfrm>
          <a:off x="1993109" y="393704"/>
          <a:ext cx="736600" cy="711196"/>
        </a:xfrm>
        <a:prstGeom prst="rect">
          <a:avLst/>
        </a:prstGeom>
        <a:solidFill>
          <a:srgbClr val="FFC0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BE" sz="1400" b="1"/>
            <a:t>Social</a:t>
          </a:r>
          <a:endParaRPr lang="fr-BE" sz="1100" b="1"/>
        </a:p>
      </xdr:txBody>
    </xdr:sp>
    <xdr:clientData/>
  </xdr:twoCellAnchor>
  <xdr:twoCellAnchor>
    <xdr:from>
      <xdr:col>6</xdr:col>
      <xdr:colOff>95248</xdr:colOff>
      <xdr:row>2</xdr:row>
      <xdr:rowOff>4</xdr:rowOff>
    </xdr:from>
    <xdr:to>
      <xdr:col>8</xdr:col>
      <xdr:colOff>95248</xdr:colOff>
      <xdr:row>4</xdr:row>
      <xdr:rowOff>228600</xdr:rowOff>
    </xdr:to>
    <xdr:sp macro="[1]!Formation" textlink="">
      <xdr:nvSpPr>
        <xdr:cNvPr id="5" name="Rectangle 4"/>
        <xdr:cNvSpPr/>
      </xdr:nvSpPr>
      <xdr:spPr>
        <a:xfrm>
          <a:off x="2990848" y="393704"/>
          <a:ext cx="736600" cy="711196"/>
        </a:xfrm>
        <a:prstGeom prst="rect">
          <a:avLst/>
        </a:prstGeom>
        <a:solidFill>
          <a:srgbClr val="0AA6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chemeClr val="tx1"/>
              </a:solidFill>
            </a:rPr>
            <a:t>FOR</a:t>
          </a:r>
          <a:endParaRPr lang="fr-BE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333376</xdr:colOff>
      <xdr:row>2</xdr:row>
      <xdr:rowOff>11913</xdr:rowOff>
    </xdr:from>
    <xdr:to>
      <xdr:col>10</xdr:col>
      <xdr:colOff>333375</xdr:colOff>
      <xdr:row>5</xdr:row>
      <xdr:rowOff>6</xdr:rowOff>
    </xdr:to>
    <xdr:sp macro="[1]!Travaux" textlink="">
      <xdr:nvSpPr>
        <xdr:cNvPr id="6" name="Rectangle 5"/>
        <xdr:cNvSpPr/>
      </xdr:nvSpPr>
      <xdr:spPr>
        <a:xfrm>
          <a:off x="3981451" y="354813"/>
          <a:ext cx="742949" cy="502443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TRA</a:t>
          </a:r>
          <a:endParaRPr lang="fr-BE" sz="1100" b="1">
            <a:solidFill>
              <a:srgbClr val="FFFF00"/>
            </a:solidFill>
          </a:endParaRPr>
        </a:p>
      </xdr:txBody>
    </xdr:sp>
    <xdr:clientData/>
  </xdr:twoCellAnchor>
  <xdr:twoCellAnchor>
    <xdr:from>
      <xdr:col>11</xdr:col>
      <xdr:colOff>178597</xdr:colOff>
      <xdr:row>2</xdr:row>
      <xdr:rowOff>11910</xdr:rowOff>
    </xdr:from>
    <xdr:to>
      <xdr:col>13</xdr:col>
      <xdr:colOff>178597</xdr:colOff>
      <xdr:row>5</xdr:row>
      <xdr:rowOff>3</xdr:rowOff>
    </xdr:to>
    <xdr:sp macro="[1]!Médical" textlink="">
      <xdr:nvSpPr>
        <xdr:cNvPr id="7" name="Rectangle 6"/>
        <xdr:cNvSpPr/>
      </xdr:nvSpPr>
      <xdr:spPr>
        <a:xfrm>
          <a:off x="4941097" y="354810"/>
          <a:ext cx="742950" cy="502443"/>
        </a:xfrm>
        <a:prstGeom prst="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chemeClr val="tx1"/>
              </a:solidFill>
            </a:rPr>
            <a:t>Médical</a:t>
          </a:r>
          <a:endParaRPr lang="fr-BE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11906</xdr:colOff>
      <xdr:row>2</xdr:row>
      <xdr:rowOff>23816</xdr:rowOff>
    </xdr:from>
    <xdr:to>
      <xdr:col>16</xdr:col>
      <xdr:colOff>11906</xdr:colOff>
      <xdr:row>5</xdr:row>
      <xdr:rowOff>11909</xdr:rowOff>
    </xdr:to>
    <xdr:sp macro="[1]!Astreinte" textlink="">
      <xdr:nvSpPr>
        <xdr:cNvPr id="8" name="Rectangle 7"/>
        <xdr:cNvSpPr/>
      </xdr:nvSpPr>
      <xdr:spPr>
        <a:xfrm>
          <a:off x="5888831" y="366716"/>
          <a:ext cx="742950" cy="502443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>
              <a:solidFill>
                <a:schemeClr val="tx1"/>
              </a:solidFill>
            </a:rPr>
            <a:t>AST</a:t>
          </a:r>
        </a:p>
      </xdr:txBody>
    </xdr:sp>
    <xdr:clientData/>
  </xdr:twoCellAnchor>
  <xdr:twoCellAnchor>
    <xdr:from>
      <xdr:col>16</xdr:col>
      <xdr:colOff>214316</xdr:colOff>
      <xdr:row>2</xdr:row>
      <xdr:rowOff>4</xdr:rowOff>
    </xdr:from>
    <xdr:to>
      <xdr:col>18</xdr:col>
      <xdr:colOff>214315</xdr:colOff>
      <xdr:row>5</xdr:row>
      <xdr:rowOff>50800</xdr:rowOff>
    </xdr:to>
    <xdr:sp macro="[1]!MontéeN" textlink="">
      <xdr:nvSpPr>
        <xdr:cNvPr id="9" name="Rectangle 8"/>
        <xdr:cNvSpPr/>
      </xdr:nvSpPr>
      <xdr:spPr>
        <a:xfrm>
          <a:off x="6792916" y="393704"/>
          <a:ext cx="736599" cy="774696"/>
        </a:xfrm>
        <a:prstGeom prst="rect">
          <a:avLst/>
        </a:prstGeom>
        <a:solidFill>
          <a:srgbClr val="1414F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chemeClr val="accent2">
                  <a:lumMod val="40000"/>
                  <a:lumOff val="60000"/>
                </a:schemeClr>
              </a:solidFill>
            </a:rPr>
            <a:t>Mn</a:t>
          </a:r>
        </a:p>
      </xdr:txBody>
    </xdr:sp>
    <xdr:clientData/>
  </xdr:twoCellAnchor>
  <xdr:twoCellAnchor>
    <xdr:from>
      <xdr:col>19</xdr:col>
      <xdr:colOff>49212</xdr:colOff>
      <xdr:row>2</xdr:row>
      <xdr:rowOff>38100</xdr:rowOff>
    </xdr:from>
    <xdr:to>
      <xdr:col>21</xdr:col>
      <xdr:colOff>49212</xdr:colOff>
      <xdr:row>5</xdr:row>
      <xdr:rowOff>38100</xdr:rowOff>
    </xdr:to>
    <xdr:sp macro="[1]!Nuit" textlink="">
      <xdr:nvSpPr>
        <xdr:cNvPr id="10" name="Rectangle 9"/>
        <xdr:cNvSpPr/>
      </xdr:nvSpPr>
      <xdr:spPr>
        <a:xfrm>
          <a:off x="7732712" y="431800"/>
          <a:ext cx="736600" cy="74930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/>
            <a:t>Nuit</a:t>
          </a:r>
          <a:endParaRPr lang="fr-BE" sz="1100" b="1"/>
        </a:p>
      </xdr:txBody>
    </xdr:sp>
    <xdr:clientData/>
  </xdr:twoCellAnchor>
  <xdr:twoCellAnchor>
    <xdr:from>
      <xdr:col>21</xdr:col>
      <xdr:colOff>238128</xdr:colOff>
      <xdr:row>2</xdr:row>
      <xdr:rowOff>3179</xdr:rowOff>
    </xdr:from>
    <xdr:to>
      <xdr:col>23</xdr:col>
      <xdr:colOff>238127</xdr:colOff>
      <xdr:row>5</xdr:row>
      <xdr:rowOff>3973</xdr:rowOff>
    </xdr:to>
    <xdr:sp macro="[1]!RPC" textlink="">
      <xdr:nvSpPr>
        <xdr:cNvPr id="11" name="Rectangle 10"/>
        <xdr:cNvSpPr/>
      </xdr:nvSpPr>
      <xdr:spPr>
        <a:xfrm>
          <a:off x="8658228" y="396879"/>
          <a:ext cx="736599" cy="724694"/>
        </a:xfrm>
        <a:prstGeom prst="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rgbClr val="7030A0"/>
              </a:solidFill>
            </a:rPr>
            <a:t>RPC</a:t>
          </a:r>
        </a:p>
      </xdr:txBody>
    </xdr:sp>
    <xdr:clientData/>
  </xdr:twoCellAnchor>
  <xdr:twoCellAnchor>
    <xdr:from>
      <xdr:col>24</xdr:col>
      <xdr:colOff>130966</xdr:colOff>
      <xdr:row>1</xdr:row>
      <xdr:rowOff>245273</xdr:rowOff>
    </xdr:from>
    <xdr:to>
      <xdr:col>26</xdr:col>
      <xdr:colOff>130965</xdr:colOff>
      <xdr:row>4</xdr:row>
      <xdr:rowOff>233367</xdr:rowOff>
    </xdr:to>
    <xdr:sp macro="[1]!RPA" textlink="">
      <xdr:nvSpPr>
        <xdr:cNvPr id="12" name="Rectangle 11"/>
        <xdr:cNvSpPr/>
      </xdr:nvSpPr>
      <xdr:spPr>
        <a:xfrm>
          <a:off x="9655966" y="384973"/>
          <a:ext cx="736599" cy="724694"/>
        </a:xfrm>
        <a:prstGeom prst="rect">
          <a:avLst/>
        </a:prstGeom>
        <a:solidFill>
          <a:srgbClr val="1E7C4B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rgbClr val="1414F8"/>
              </a:solidFill>
            </a:rPr>
            <a:t>RPA</a:t>
          </a:r>
          <a:endParaRPr lang="fr-BE" sz="1100" b="1">
            <a:solidFill>
              <a:srgbClr val="1414F8"/>
            </a:solidFill>
          </a:endParaRPr>
        </a:p>
      </xdr:txBody>
    </xdr:sp>
    <xdr:clientData/>
  </xdr:twoCellAnchor>
  <xdr:twoCellAnchor>
    <xdr:from>
      <xdr:col>27</xdr:col>
      <xdr:colOff>11906</xdr:colOff>
      <xdr:row>1</xdr:row>
      <xdr:rowOff>233367</xdr:rowOff>
    </xdr:from>
    <xdr:to>
      <xdr:col>29</xdr:col>
      <xdr:colOff>11906</xdr:colOff>
      <xdr:row>4</xdr:row>
      <xdr:rowOff>221461</xdr:rowOff>
    </xdr:to>
    <xdr:sp macro="[1]!MPS" textlink="">
      <xdr:nvSpPr>
        <xdr:cNvPr id="13" name="Rectangle 12"/>
        <xdr:cNvSpPr/>
      </xdr:nvSpPr>
      <xdr:spPr>
        <a:xfrm>
          <a:off x="10641806" y="373067"/>
          <a:ext cx="736600" cy="724694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808080" mc:Ignorable="a14" a14:legacySpreadsheetColorIndex="2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rgbClr xmlns:mc="http://schemas.openxmlformats.org/markup-compatibility/2006" xmlns:a14="http://schemas.microsoft.com/office/drawing/2010/main" val="993366" mc:Ignorable="a14" a14:legacySpreadsheetColorIndex="61"/>
              </a:solidFill>
            </a:rPr>
            <a:t>MPS</a:t>
          </a:r>
          <a:endParaRPr lang="fr-BE" sz="1100" b="1">
            <a:solidFill>
              <a:srgbClr xmlns:mc="http://schemas.openxmlformats.org/markup-compatibility/2006" xmlns:a14="http://schemas.microsoft.com/office/drawing/2010/main" val="993366" mc:Ignorable="a14" a14:legacySpreadsheetColorIndex="61"/>
            </a:solidFill>
          </a:endParaRPr>
        </a:p>
      </xdr:txBody>
    </xdr:sp>
    <xdr:clientData/>
  </xdr:twoCellAnchor>
  <xdr:twoCellAnchor>
    <xdr:from>
      <xdr:col>29</xdr:col>
      <xdr:colOff>250034</xdr:colOff>
      <xdr:row>1</xdr:row>
      <xdr:rowOff>233370</xdr:rowOff>
    </xdr:from>
    <xdr:to>
      <xdr:col>31</xdr:col>
      <xdr:colOff>250033</xdr:colOff>
      <xdr:row>4</xdr:row>
      <xdr:rowOff>221464</xdr:rowOff>
    </xdr:to>
    <xdr:sp macro="[1]!rp" textlink="">
      <xdr:nvSpPr>
        <xdr:cNvPr id="14" name="Rectangle 13"/>
        <xdr:cNvSpPr/>
      </xdr:nvSpPr>
      <xdr:spPr>
        <a:xfrm>
          <a:off x="11616534" y="373070"/>
          <a:ext cx="736599" cy="724694"/>
        </a:xfrm>
        <a:prstGeom prst="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 b="1">
              <a:solidFill>
                <a:schemeClr val="bg1"/>
              </a:solidFill>
            </a:rPr>
            <a:t>RP</a:t>
          </a:r>
          <a:endParaRPr lang="fr-BE" sz="1100" b="1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323850</xdr:colOff>
          <xdr:row>0</xdr:row>
          <xdr:rowOff>47625</xdr:rowOff>
        </xdr:from>
        <xdr:to>
          <xdr:col>42</xdr:col>
          <xdr:colOff>19050</xdr:colOff>
          <xdr:row>2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Commentaires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276225</xdr:colOff>
          <xdr:row>0</xdr:row>
          <xdr:rowOff>123825</xdr:rowOff>
        </xdr:from>
        <xdr:to>
          <xdr:col>14</xdr:col>
          <xdr:colOff>152400</xdr:colOff>
          <xdr:row>2</xdr:row>
          <xdr:rowOff>3175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</a:t>
              </a:r>
              <a:endParaRPr lang="fr-B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B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36</xdr:col>
          <xdr:colOff>28575</xdr:colOff>
          <xdr:row>4</xdr:row>
          <xdr:rowOff>3175</xdr:rowOff>
        </xdr:from>
        <xdr:to>
          <xdr:col>37</xdr:col>
          <xdr:colOff>161925</xdr:colOff>
          <xdr:row>5</xdr:row>
          <xdr:rowOff>203200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34</xdr:col>
          <xdr:colOff>333375</xdr:colOff>
          <xdr:row>4</xdr:row>
          <xdr:rowOff>3175</xdr:rowOff>
        </xdr:from>
        <xdr:to>
          <xdr:col>36</xdr:col>
          <xdr:colOff>47625</xdr:colOff>
          <xdr:row>5</xdr:row>
          <xdr:rowOff>203200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225425</xdr:colOff>
          <xdr:row>0</xdr:row>
          <xdr:rowOff>63500</xdr:rowOff>
        </xdr:from>
        <xdr:to>
          <xdr:col>4</xdr:col>
          <xdr:colOff>292100</xdr:colOff>
          <xdr:row>1</xdr:row>
          <xdr:rowOff>177800</xdr:rowOff>
        </xdr:to>
        <xdr:sp macro="" textlink="">
          <xdr:nvSpPr>
            <xdr:cNvPr id="1029" name="CommandButton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essai%20macro-1_camidu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suel"/>
      <sheetName val="Feuil1"/>
      <sheetName val="Feuil2"/>
    </sheetNames>
    <definedNames>
      <definedName name="Absences"/>
      <definedName name="Astreinte"/>
      <definedName name="CA"/>
      <definedName name="Effacer"/>
      <definedName name="Formation"/>
      <definedName name="Médical"/>
      <definedName name="MontéeN"/>
      <definedName name="MPS"/>
      <definedName name="Nuit"/>
      <definedName name="rp"/>
      <definedName name="RPA"/>
      <definedName name="RPC"/>
      <definedName name="Social"/>
      <definedName name="Travaux"/>
    </definedNames>
    <sheetDataSet>
      <sheetData sheetId="0"/>
      <sheetData sheetId="1">
        <row r="1">
          <cell r="A1">
            <v>2017</v>
          </cell>
        </row>
        <row r="5">
          <cell r="G5">
            <v>42736</v>
          </cell>
        </row>
        <row r="6">
          <cell r="D6">
            <v>2013</v>
          </cell>
          <cell r="G6">
            <v>42841</v>
          </cell>
        </row>
        <row r="7">
          <cell r="D7">
            <v>2014</v>
          </cell>
          <cell r="G7">
            <v>42842</v>
          </cell>
        </row>
        <row r="8">
          <cell r="D8">
            <v>2015</v>
          </cell>
          <cell r="G8">
            <v>42856</v>
          </cell>
        </row>
        <row r="9">
          <cell r="D9">
            <v>2016</v>
          </cell>
          <cell r="G9">
            <v>42863</v>
          </cell>
        </row>
        <row r="10">
          <cell r="D10">
            <v>2017</v>
          </cell>
          <cell r="G10">
            <v>42880</v>
          </cell>
        </row>
        <row r="11">
          <cell r="D11">
            <v>2018</v>
          </cell>
          <cell r="G11">
            <v>42890</v>
          </cell>
        </row>
        <row r="12">
          <cell r="D12">
            <v>2019</v>
          </cell>
          <cell r="G12">
            <v>42891</v>
          </cell>
        </row>
        <row r="13">
          <cell r="D13">
            <v>2020</v>
          </cell>
          <cell r="G13">
            <v>42930</v>
          </cell>
        </row>
        <row r="14">
          <cell r="D14">
            <v>2021</v>
          </cell>
          <cell r="G14">
            <v>42962</v>
          </cell>
        </row>
        <row r="15">
          <cell r="D15">
            <v>2022</v>
          </cell>
          <cell r="G15">
            <v>43040</v>
          </cell>
        </row>
        <row r="16">
          <cell r="D16">
            <v>2023</v>
          </cell>
          <cell r="G16">
            <v>43050</v>
          </cell>
        </row>
        <row r="17">
          <cell r="D17">
            <v>2024</v>
          </cell>
          <cell r="G17">
            <v>43094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ctrlProp" Target="../ctrlProps/ctrlProp2.xml"/><Relationship Id="rId4" Type="http://schemas.openxmlformats.org/officeDocument/2006/relationships/image" Target="../media/image1.emf"/><Relationship Id="rId9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Q1125"/>
  <sheetViews>
    <sheetView tabSelected="1" zoomScale="75" zoomScaleNormal="75" workbookViewId="0">
      <selection activeCell="AJ13" sqref="AJ13"/>
    </sheetView>
  </sheetViews>
  <sheetFormatPr baseColWidth="10" defaultRowHeight="18.75" x14ac:dyDescent="0.3"/>
  <cols>
    <col min="1" max="1" width="13.6640625" style="1" customWidth="1"/>
    <col min="2" max="2" width="2.88671875" style="1" bestFit="1" customWidth="1"/>
    <col min="3" max="35" width="4.33203125" style="1" customWidth="1"/>
    <col min="36" max="36" width="4.44140625" style="1" customWidth="1"/>
    <col min="37" max="43" width="3.77734375" style="1" customWidth="1"/>
    <col min="44" max="50" width="3.6640625" style="1" customWidth="1"/>
    <col min="51" max="51" width="4.44140625" style="1" customWidth="1"/>
    <col min="52" max="58" width="4" style="1" customWidth="1"/>
    <col min="59" max="16384" width="11.5546875" style="1"/>
  </cols>
  <sheetData>
    <row r="1" spans="1:53" ht="11.25" customHeight="1" thickBot="1" x14ac:dyDescent="0.35">
      <c r="E1" s="2"/>
      <c r="I1" s="2"/>
      <c r="J1" s="2"/>
      <c r="K1" s="2"/>
      <c r="L1" s="2"/>
      <c r="O1" s="2"/>
      <c r="P1" s="2"/>
    </row>
    <row r="2" spans="1:53" ht="19.5" thickBot="1" x14ac:dyDescent="0.35">
      <c r="A2" s="3" t="s">
        <v>0</v>
      </c>
      <c r="B2" s="4"/>
      <c r="E2" s="2"/>
      <c r="G2" s="5"/>
      <c r="H2" s="5"/>
      <c r="I2" s="5"/>
      <c r="J2" s="5"/>
      <c r="K2" s="5"/>
      <c r="L2" s="2"/>
      <c r="N2" s="2"/>
      <c r="O2" s="2"/>
      <c r="AB2" s="2"/>
      <c r="AC2" s="2"/>
      <c r="AD2" s="2"/>
      <c r="AE2" s="2"/>
      <c r="AP2" s="5"/>
    </row>
    <row r="3" spans="1:53" ht="19.5" thickBot="1" x14ac:dyDescent="0.35">
      <c r="C3" s="2"/>
      <c r="D3" s="2"/>
      <c r="E3" s="2"/>
      <c r="F3" s="5"/>
      <c r="G3" s="2"/>
      <c r="H3" s="2"/>
      <c r="I3" s="5"/>
      <c r="J3" s="5"/>
      <c r="K3" s="5"/>
      <c r="L3" s="2"/>
      <c r="M3" s="2"/>
      <c r="N3" s="2"/>
      <c r="O3" s="2"/>
      <c r="P3" s="2"/>
      <c r="Q3" s="2"/>
      <c r="R3" s="2"/>
      <c r="S3" s="2"/>
      <c r="T3" s="5"/>
      <c r="U3" s="2"/>
      <c r="V3" s="2"/>
      <c r="W3" s="2"/>
      <c r="X3" s="2"/>
      <c r="Y3" s="2"/>
      <c r="Z3" s="2"/>
      <c r="AA3" s="2"/>
      <c r="AB3" s="2"/>
      <c r="AC3" s="5"/>
      <c r="AD3" s="2"/>
      <c r="AE3" s="2"/>
      <c r="AF3" s="2"/>
      <c r="AG3" s="2"/>
      <c r="AH3" s="2"/>
      <c r="AI3" s="2"/>
      <c r="BA3" s="6"/>
    </row>
    <row r="4" spans="1:53" x14ac:dyDescent="0.3">
      <c r="C4" s="2"/>
      <c r="D4" s="2"/>
      <c r="E4" s="2"/>
      <c r="F4" s="2"/>
      <c r="G4" s="2"/>
      <c r="H4" s="2"/>
      <c r="I4" s="2"/>
      <c r="J4" s="5"/>
      <c r="K4" s="2"/>
      <c r="L4" s="2"/>
      <c r="M4" s="2"/>
      <c r="N4" s="2"/>
      <c r="O4" s="2"/>
      <c r="P4" s="2"/>
      <c r="Q4" s="2"/>
      <c r="R4" s="2"/>
      <c r="S4" s="2"/>
      <c r="T4" s="2"/>
      <c r="U4" s="5"/>
      <c r="V4" s="2"/>
      <c r="W4" s="2"/>
      <c r="X4" s="2"/>
      <c r="Y4" s="2"/>
      <c r="Z4" s="7"/>
      <c r="AA4" s="2"/>
      <c r="AB4" s="8"/>
      <c r="AC4" s="2"/>
      <c r="AD4" s="2"/>
      <c r="AE4" s="2"/>
      <c r="AF4" s="2"/>
      <c r="AG4" s="2"/>
      <c r="AH4" s="2"/>
      <c r="AI4" s="2"/>
      <c r="AN4" s="566" t="s">
        <v>76</v>
      </c>
      <c r="AO4" s="567"/>
      <c r="AP4" s="567"/>
      <c r="AQ4" s="567"/>
      <c r="AR4" s="567"/>
      <c r="AS4" s="567"/>
      <c r="AT4" s="567"/>
      <c r="AU4" s="567"/>
      <c r="AV4" s="567"/>
      <c r="AW4" s="568"/>
    </row>
    <row r="5" spans="1:53" ht="19.5" thickBot="1" x14ac:dyDescent="0.35">
      <c r="A5" s="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8"/>
      <c r="AC5" s="2"/>
      <c r="AD5" s="2"/>
      <c r="AE5" s="2"/>
      <c r="AF5" s="2"/>
      <c r="AG5" s="2"/>
      <c r="AH5" s="2"/>
      <c r="AI5" s="2"/>
      <c r="AN5" s="569" t="s">
        <v>77</v>
      </c>
      <c r="AO5" s="570"/>
      <c r="AP5" s="570"/>
      <c r="AQ5" s="570"/>
      <c r="AR5" s="570"/>
      <c r="AS5" s="570"/>
      <c r="AT5" s="570"/>
      <c r="AU5" s="570"/>
      <c r="AV5" s="570"/>
      <c r="AW5" s="571"/>
    </row>
    <row r="6" spans="1:53" x14ac:dyDescent="0.3">
      <c r="A6" s="5"/>
      <c r="B6" s="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5"/>
      <c r="R6" s="2"/>
      <c r="S6" s="2"/>
      <c r="T6" s="2"/>
      <c r="U6" s="2"/>
      <c r="V6" s="2"/>
      <c r="W6" s="2"/>
      <c r="X6" s="2"/>
      <c r="Y6" s="2"/>
      <c r="Z6" s="2"/>
      <c r="AA6" s="2"/>
      <c r="AB6" s="8"/>
      <c r="AC6" s="2"/>
      <c r="AD6" s="2"/>
      <c r="AE6" s="2"/>
      <c r="AF6" s="2"/>
      <c r="AG6" s="2"/>
      <c r="AH6" s="2"/>
      <c r="AI6" s="2"/>
    </row>
    <row r="7" spans="1:53" x14ac:dyDescent="0.3">
      <c r="A7" s="5"/>
      <c r="B7" s="5"/>
      <c r="C7" s="2"/>
      <c r="D7" s="8"/>
      <c r="E7" s="2"/>
      <c r="F7" s="2"/>
      <c r="G7" s="2"/>
      <c r="H7" s="2"/>
      <c r="I7" s="2"/>
      <c r="J7" s="2"/>
      <c r="K7" s="2"/>
      <c r="L7" s="2"/>
      <c r="M7" s="2" t="s">
        <v>78</v>
      </c>
      <c r="N7" s="2"/>
      <c r="O7" s="2"/>
      <c r="P7" s="2"/>
      <c r="Q7" s="2"/>
      <c r="R7" s="2"/>
      <c r="S7" s="2"/>
      <c r="T7" s="7"/>
      <c r="U7" s="2"/>
      <c r="V7" s="9"/>
      <c r="W7" s="9"/>
      <c r="X7" s="9"/>
      <c r="Y7" s="2"/>
      <c r="Z7" s="2"/>
      <c r="AA7" s="2"/>
      <c r="AB7" s="10"/>
      <c r="AC7" s="11"/>
      <c r="AD7" s="2"/>
      <c r="AE7" s="2"/>
      <c r="AF7" s="2"/>
      <c r="AG7" s="2"/>
      <c r="AH7" s="2"/>
      <c r="AI7" s="2"/>
    </row>
    <row r="8" spans="1:53" ht="19.5" thickBot="1" x14ac:dyDescent="0.35">
      <c r="C8" s="2"/>
      <c r="D8" s="2"/>
      <c r="E8" s="5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U8" s="6"/>
      <c r="AV8" s="4"/>
      <c r="AW8" s="4"/>
      <c r="AX8" s="6"/>
      <c r="AY8" s="4"/>
      <c r="AZ8" s="4"/>
    </row>
    <row r="9" spans="1:53" ht="19.5" thickBot="1" x14ac:dyDescent="0.35">
      <c r="A9" s="12"/>
      <c r="B9" s="13"/>
      <c r="C9" s="14" t="s">
        <v>1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6"/>
      <c r="AH9" s="17"/>
      <c r="AM9" s="18" t="s">
        <v>2</v>
      </c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20"/>
    </row>
    <row r="10" spans="1:53" x14ac:dyDescent="0.3">
      <c r="A10" s="21"/>
      <c r="B10" s="22"/>
      <c r="C10" s="23">
        <f>DATE(An,MONTH("1/"&amp;$C$9),1)</f>
        <v>42736</v>
      </c>
      <c r="D10" s="24">
        <f>C10+1</f>
        <v>42737</v>
      </c>
      <c r="E10" s="24">
        <f t="shared" ref="E10:T11" si="0">D10+1</f>
        <v>42738</v>
      </c>
      <c r="F10" s="24">
        <f t="shared" si="0"/>
        <v>42739</v>
      </c>
      <c r="G10" s="24">
        <f t="shared" si="0"/>
        <v>42740</v>
      </c>
      <c r="H10" s="24">
        <f t="shared" si="0"/>
        <v>42741</v>
      </c>
      <c r="I10" s="24">
        <f t="shared" si="0"/>
        <v>42742</v>
      </c>
      <c r="J10" s="24">
        <f t="shared" si="0"/>
        <v>42743</v>
      </c>
      <c r="K10" s="24">
        <f t="shared" si="0"/>
        <v>42744</v>
      </c>
      <c r="L10" s="24">
        <f t="shared" si="0"/>
        <v>42745</v>
      </c>
      <c r="M10" s="24">
        <f t="shared" si="0"/>
        <v>42746</v>
      </c>
      <c r="N10" s="24">
        <f t="shared" si="0"/>
        <v>42747</v>
      </c>
      <c r="O10" s="24">
        <f t="shared" si="0"/>
        <v>42748</v>
      </c>
      <c r="P10" s="24">
        <f t="shared" si="0"/>
        <v>42749</v>
      </c>
      <c r="Q10" s="24">
        <f t="shared" si="0"/>
        <v>42750</v>
      </c>
      <c r="R10" s="24">
        <f t="shared" si="0"/>
        <v>42751</v>
      </c>
      <c r="S10" s="24">
        <f t="shared" si="0"/>
        <v>42752</v>
      </c>
      <c r="T10" s="24">
        <f t="shared" si="0"/>
        <v>42753</v>
      </c>
      <c r="U10" s="24">
        <f t="shared" ref="U10:AG11" si="1">T10+1</f>
        <v>42754</v>
      </c>
      <c r="V10" s="24">
        <f t="shared" si="1"/>
        <v>42755</v>
      </c>
      <c r="W10" s="24">
        <f t="shared" si="1"/>
        <v>42756</v>
      </c>
      <c r="X10" s="24">
        <f t="shared" si="1"/>
        <v>42757</v>
      </c>
      <c r="Y10" s="24">
        <f t="shared" si="1"/>
        <v>42758</v>
      </c>
      <c r="Z10" s="24">
        <f t="shared" si="1"/>
        <v>42759</v>
      </c>
      <c r="AA10" s="24">
        <f t="shared" si="1"/>
        <v>42760</v>
      </c>
      <c r="AB10" s="24">
        <f t="shared" si="1"/>
        <v>42761</v>
      </c>
      <c r="AC10" s="24">
        <f t="shared" si="1"/>
        <v>42762</v>
      </c>
      <c r="AD10" s="24">
        <f t="shared" si="1"/>
        <v>42763</v>
      </c>
      <c r="AE10" s="24">
        <f t="shared" si="1"/>
        <v>42764</v>
      </c>
      <c r="AF10" s="24">
        <f t="shared" si="1"/>
        <v>42765</v>
      </c>
      <c r="AG10" s="25">
        <f t="shared" si="1"/>
        <v>42766</v>
      </c>
      <c r="AH10" s="11"/>
      <c r="AM10" s="26"/>
      <c r="AN10" s="6"/>
      <c r="AO10" s="6"/>
      <c r="AP10" s="6"/>
      <c r="AQ10" s="6"/>
      <c r="AR10" s="4"/>
      <c r="AS10" s="4"/>
      <c r="AT10" s="6"/>
      <c r="AU10" s="4"/>
      <c r="AV10" s="4"/>
      <c r="AW10" s="6"/>
      <c r="AX10" s="27"/>
    </row>
    <row r="11" spans="1:53" ht="19.5" thickBot="1" x14ac:dyDescent="0.35">
      <c r="A11" s="21"/>
      <c r="B11" s="22"/>
      <c r="C11" s="28">
        <f>DATE(An,MONTH("1/"&amp;$C$9),1)</f>
        <v>42736</v>
      </c>
      <c r="D11" s="29">
        <f>C11+1</f>
        <v>42737</v>
      </c>
      <c r="E11" s="29">
        <f t="shared" si="0"/>
        <v>42738</v>
      </c>
      <c r="F11" s="29">
        <f t="shared" si="0"/>
        <v>42739</v>
      </c>
      <c r="G11" s="29">
        <f t="shared" si="0"/>
        <v>42740</v>
      </c>
      <c r="H11" s="29">
        <f t="shared" si="0"/>
        <v>42741</v>
      </c>
      <c r="I11" s="29">
        <f t="shared" si="0"/>
        <v>42742</v>
      </c>
      <c r="J11" s="29">
        <f t="shared" si="0"/>
        <v>42743</v>
      </c>
      <c r="K11" s="29">
        <f t="shared" si="0"/>
        <v>42744</v>
      </c>
      <c r="L11" s="29">
        <f t="shared" si="0"/>
        <v>42745</v>
      </c>
      <c r="M11" s="29">
        <f t="shared" si="0"/>
        <v>42746</v>
      </c>
      <c r="N11" s="29">
        <f t="shared" si="0"/>
        <v>42747</v>
      </c>
      <c r="O11" s="29">
        <f t="shared" si="0"/>
        <v>42748</v>
      </c>
      <c r="P11" s="29">
        <f t="shared" si="0"/>
        <v>42749</v>
      </c>
      <c r="Q11" s="29">
        <f t="shared" si="0"/>
        <v>42750</v>
      </c>
      <c r="R11" s="29">
        <f t="shared" si="0"/>
        <v>42751</v>
      </c>
      <c r="S11" s="29">
        <f t="shared" si="0"/>
        <v>42752</v>
      </c>
      <c r="T11" s="29">
        <f t="shared" si="0"/>
        <v>42753</v>
      </c>
      <c r="U11" s="29">
        <f t="shared" si="1"/>
        <v>42754</v>
      </c>
      <c r="V11" s="29">
        <f t="shared" si="1"/>
        <v>42755</v>
      </c>
      <c r="W11" s="29">
        <f t="shared" si="1"/>
        <v>42756</v>
      </c>
      <c r="X11" s="29">
        <f t="shared" si="1"/>
        <v>42757</v>
      </c>
      <c r="Y11" s="29">
        <f t="shared" si="1"/>
        <v>42758</v>
      </c>
      <c r="Z11" s="29">
        <f t="shared" si="1"/>
        <v>42759</v>
      </c>
      <c r="AA11" s="29">
        <f t="shared" si="1"/>
        <v>42760</v>
      </c>
      <c r="AB11" s="29">
        <f t="shared" si="1"/>
        <v>42761</v>
      </c>
      <c r="AC11" s="29">
        <f t="shared" si="1"/>
        <v>42762</v>
      </c>
      <c r="AD11" s="29">
        <f t="shared" si="1"/>
        <v>42763</v>
      </c>
      <c r="AE11" s="29">
        <f t="shared" si="1"/>
        <v>42764</v>
      </c>
      <c r="AF11" s="29">
        <f t="shared" si="1"/>
        <v>42765</v>
      </c>
      <c r="AG11" s="30">
        <f t="shared" si="1"/>
        <v>42766</v>
      </c>
      <c r="AH11" s="11"/>
      <c r="AI11"/>
      <c r="AM11" s="26"/>
      <c r="AN11" s="6"/>
      <c r="AO11" s="6"/>
      <c r="AP11" s="6"/>
      <c r="AQ11" s="6"/>
      <c r="AR11" s="4"/>
      <c r="AS11" s="4"/>
      <c r="AT11" s="6"/>
      <c r="AU11" s="4"/>
      <c r="AV11" s="4"/>
      <c r="AW11" s="6"/>
      <c r="AX11" s="27"/>
    </row>
    <row r="12" spans="1:53" ht="19.5" thickBot="1" x14ac:dyDescent="0.35">
      <c r="A12" s="31"/>
      <c r="B12" s="32"/>
      <c r="C12" s="33"/>
      <c r="D12" s="34">
        <f>WEEKNUM(D10)</f>
        <v>1</v>
      </c>
      <c r="E12" s="35"/>
      <c r="F12" s="35"/>
      <c r="G12" s="35"/>
      <c r="H12" s="35"/>
      <c r="I12" s="35"/>
      <c r="J12" s="36"/>
      <c r="K12" s="34">
        <f>WEEKNUM(K10)</f>
        <v>2</v>
      </c>
      <c r="L12" s="35"/>
      <c r="M12" s="35"/>
      <c r="N12" s="35"/>
      <c r="O12" s="35"/>
      <c r="P12" s="35"/>
      <c r="Q12" s="36"/>
      <c r="R12" s="34">
        <f>WEEKNUM(R10)</f>
        <v>3</v>
      </c>
      <c r="S12" s="35"/>
      <c r="T12" s="35"/>
      <c r="U12" s="35"/>
      <c r="V12" s="35"/>
      <c r="W12" s="35"/>
      <c r="X12" s="36"/>
      <c r="Y12" s="34">
        <f>WEEKNUM(Y10)</f>
        <v>4</v>
      </c>
      <c r="Z12" s="35"/>
      <c r="AA12" s="35"/>
      <c r="AB12" s="35"/>
      <c r="AC12" s="35"/>
      <c r="AD12" s="35"/>
      <c r="AE12" s="36"/>
      <c r="AF12" s="37"/>
      <c r="AG12" s="38"/>
      <c r="AH12" s="39"/>
      <c r="AI12" s="2"/>
      <c r="AM12" s="40"/>
      <c r="AN12" s="6"/>
      <c r="AO12" s="6"/>
      <c r="AP12" s="6"/>
      <c r="AQ12" s="6"/>
      <c r="AR12" s="4"/>
      <c r="AS12" s="4"/>
      <c r="AT12" s="6"/>
      <c r="AU12" s="4"/>
      <c r="AV12" s="4"/>
      <c r="AW12" s="6"/>
      <c r="AX12" s="27"/>
    </row>
    <row r="13" spans="1:53" x14ac:dyDescent="0.3">
      <c r="A13" s="41" t="s">
        <v>3</v>
      </c>
      <c r="B13" s="42" t="s">
        <v>4</v>
      </c>
      <c r="C13" s="43"/>
      <c r="D13" s="44"/>
      <c r="E13" s="45"/>
      <c r="F13" s="46"/>
      <c r="G13" s="47"/>
      <c r="H13" s="48"/>
      <c r="I13" s="49"/>
      <c r="J13" s="50"/>
      <c r="K13" s="51"/>
      <c r="L13" s="52"/>
      <c r="M13" s="53"/>
      <c r="N13" s="54"/>
      <c r="O13" s="54"/>
      <c r="P13" s="49"/>
      <c r="Q13" s="50"/>
      <c r="R13" s="51"/>
      <c r="S13" s="45"/>
      <c r="T13" s="44"/>
      <c r="U13" s="55"/>
      <c r="V13" s="56"/>
      <c r="W13" s="49"/>
      <c r="X13" s="50"/>
      <c r="Y13" s="51"/>
      <c r="Z13" s="463"/>
      <c r="AA13" s="44"/>
      <c r="AB13" s="55"/>
      <c r="AC13" s="57"/>
      <c r="AD13" s="49"/>
      <c r="AE13" s="50"/>
      <c r="AF13" s="51"/>
      <c r="AG13" s="58"/>
      <c r="AI13" s="2"/>
      <c r="AM13" s="26"/>
      <c r="AN13" s="6"/>
      <c r="AO13" s="6"/>
      <c r="AP13" s="6"/>
      <c r="AQ13" s="6"/>
      <c r="AR13" s="4"/>
      <c r="AS13" s="4"/>
      <c r="AT13" s="6"/>
      <c r="AU13" s="4"/>
      <c r="AV13" s="4"/>
      <c r="AW13" s="6"/>
      <c r="AX13" s="27"/>
    </row>
    <row r="14" spans="1:53" ht="19.5" thickBot="1" x14ac:dyDescent="0.35">
      <c r="A14" s="59"/>
      <c r="B14" s="60" t="s">
        <v>5</v>
      </c>
      <c r="C14" s="61"/>
      <c r="D14" s="62"/>
      <c r="E14" s="63"/>
      <c r="F14" s="64"/>
      <c r="G14" s="65"/>
      <c r="H14" s="65"/>
      <c r="I14" s="66"/>
      <c r="J14" s="67"/>
      <c r="K14" s="62"/>
      <c r="L14" s="66"/>
      <c r="M14" s="64"/>
      <c r="N14" s="65"/>
      <c r="O14" s="65"/>
      <c r="P14" s="66"/>
      <c r="Q14" s="67"/>
      <c r="R14" s="62"/>
      <c r="S14" s="66"/>
      <c r="T14" s="64"/>
      <c r="U14" s="65"/>
      <c r="V14" s="65"/>
      <c r="W14" s="66"/>
      <c r="X14" s="67"/>
      <c r="Y14" s="62"/>
      <c r="Z14" s="66"/>
      <c r="AA14" s="64"/>
      <c r="AB14" s="65"/>
      <c r="AC14" s="65"/>
      <c r="AD14" s="68"/>
      <c r="AE14" s="69"/>
      <c r="AF14" s="70"/>
      <c r="AG14" s="71"/>
      <c r="AI14" s="2"/>
      <c r="AM14" s="26"/>
      <c r="AN14" s="6"/>
      <c r="AO14" s="6"/>
      <c r="AP14" s="6"/>
      <c r="AQ14" s="6"/>
      <c r="AR14" s="4"/>
      <c r="AS14" s="4"/>
      <c r="AT14" s="6"/>
      <c r="AU14" s="4"/>
      <c r="AV14" s="4"/>
      <c r="AW14" s="6"/>
      <c r="AX14" s="27"/>
    </row>
    <row r="15" spans="1:53" ht="19.5" thickTop="1" x14ac:dyDescent="0.3">
      <c r="A15" s="72" t="s">
        <v>6</v>
      </c>
      <c r="B15" s="73" t="s">
        <v>4</v>
      </c>
      <c r="C15" s="43"/>
      <c r="D15" s="74"/>
      <c r="E15" s="75"/>
      <c r="F15" s="74"/>
      <c r="G15" s="75"/>
      <c r="H15" s="75"/>
      <c r="I15" s="75"/>
      <c r="J15" s="76"/>
      <c r="K15" s="74"/>
      <c r="L15" s="75"/>
      <c r="M15" s="74"/>
      <c r="N15" s="75"/>
      <c r="O15" s="75"/>
      <c r="P15" s="75"/>
      <c r="Q15" s="76"/>
      <c r="R15" s="74"/>
      <c r="S15" s="75"/>
      <c r="T15" s="74"/>
      <c r="U15" s="75"/>
      <c r="V15" s="75"/>
      <c r="W15" s="75"/>
      <c r="X15" s="76"/>
      <c r="Y15" s="74"/>
      <c r="Z15" s="75"/>
      <c r="AA15" s="74"/>
      <c r="AB15" s="75"/>
      <c r="AC15" s="75"/>
      <c r="AD15" s="77"/>
      <c r="AE15" s="78"/>
      <c r="AF15" s="79"/>
      <c r="AG15" s="80"/>
      <c r="AI15" s="81"/>
      <c r="AM15" s="2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27"/>
    </row>
    <row r="16" spans="1:53" ht="19.5" thickBot="1" x14ac:dyDescent="0.35">
      <c r="A16" s="59"/>
      <c r="B16" s="60" t="s">
        <v>5</v>
      </c>
      <c r="C16" s="61"/>
      <c r="D16" s="62"/>
      <c r="E16" s="66"/>
      <c r="F16" s="62"/>
      <c r="G16" s="66"/>
      <c r="H16" s="66"/>
      <c r="I16" s="66"/>
      <c r="J16" s="67"/>
      <c r="K16" s="62"/>
      <c r="L16" s="66"/>
      <c r="M16" s="62"/>
      <c r="N16" s="66"/>
      <c r="O16" s="66"/>
      <c r="P16" s="66"/>
      <c r="Q16" s="67"/>
      <c r="R16" s="62"/>
      <c r="S16" s="66"/>
      <c r="T16" s="82"/>
      <c r="U16" s="66"/>
      <c r="V16" s="66"/>
      <c r="W16" s="66"/>
      <c r="X16" s="67"/>
      <c r="Y16" s="62"/>
      <c r="Z16" s="66"/>
      <c r="AA16" s="62"/>
      <c r="AB16" s="66"/>
      <c r="AC16" s="66"/>
      <c r="AD16" s="68"/>
      <c r="AE16" s="69"/>
      <c r="AF16" s="70"/>
      <c r="AG16" s="83"/>
      <c r="AI16" s="2"/>
      <c r="AM16" s="26"/>
      <c r="AN16" s="6"/>
      <c r="AO16" s="6"/>
      <c r="AP16" s="6"/>
      <c r="AQ16" s="6"/>
      <c r="AR16" s="4"/>
      <c r="AS16" s="4"/>
      <c r="AT16" s="6"/>
      <c r="AU16" s="6"/>
      <c r="AV16" s="6"/>
      <c r="AW16" s="6"/>
      <c r="AX16" s="27"/>
    </row>
    <row r="17" spans="1:50" ht="19.5" thickTop="1" x14ac:dyDescent="0.3">
      <c r="A17" s="72" t="s">
        <v>7</v>
      </c>
      <c r="B17" s="42" t="s">
        <v>4</v>
      </c>
      <c r="C17" s="43"/>
      <c r="D17" s="74"/>
      <c r="E17" s="75"/>
      <c r="F17" s="74"/>
      <c r="G17" s="75"/>
      <c r="H17" s="75"/>
      <c r="I17" s="75"/>
      <c r="J17" s="76"/>
      <c r="K17" s="74"/>
      <c r="L17" s="75"/>
      <c r="M17" s="74"/>
      <c r="N17" s="75"/>
      <c r="O17" s="75"/>
      <c r="P17" s="75"/>
      <c r="Q17" s="76"/>
      <c r="R17" s="74"/>
      <c r="S17" s="75"/>
      <c r="T17" s="74"/>
      <c r="U17" s="75"/>
      <c r="V17" s="75"/>
      <c r="W17" s="75"/>
      <c r="X17" s="76"/>
      <c r="Y17" s="74"/>
      <c r="Z17" s="75"/>
      <c r="AA17" s="74"/>
      <c r="AB17" s="75"/>
      <c r="AC17" s="75"/>
      <c r="AD17" s="77"/>
      <c r="AE17" s="78"/>
      <c r="AF17" s="79"/>
      <c r="AG17" s="80"/>
      <c r="AH17" s="6"/>
      <c r="AI17" s="84"/>
      <c r="AM17" s="26"/>
      <c r="AN17" s="6"/>
      <c r="AO17" s="6"/>
      <c r="AP17" s="6"/>
      <c r="AQ17" s="6"/>
      <c r="AR17" s="4"/>
      <c r="AS17" s="4"/>
      <c r="AT17" s="6"/>
      <c r="AU17" s="4"/>
      <c r="AV17" s="4"/>
      <c r="AW17" s="6"/>
      <c r="AX17" s="27"/>
    </row>
    <row r="18" spans="1:50" ht="19.5" thickBot="1" x14ac:dyDescent="0.35">
      <c r="A18" s="59"/>
      <c r="B18" s="60" t="s">
        <v>5</v>
      </c>
      <c r="C18" s="61"/>
      <c r="D18" s="62"/>
      <c r="E18" s="66"/>
      <c r="F18" s="62"/>
      <c r="G18" s="66"/>
      <c r="H18" s="66"/>
      <c r="I18" s="66"/>
      <c r="J18" s="67"/>
      <c r="K18" s="62"/>
      <c r="L18" s="66"/>
      <c r="M18" s="62"/>
      <c r="N18" s="66"/>
      <c r="O18" s="66"/>
      <c r="P18" s="66"/>
      <c r="Q18" s="67"/>
      <c r="R18" s="62"/>
      <c r="S18" s="66"/>
      <c r="T18" s="62"/>
      <c r="U18" s="66"/>
      <c r="V18" s="66"/>
      <c r="W18" s="66"/>
      <c r="X18" s="67"/>
      <c r="Y18" s="62"/>
      <c r="Z18" s="66"/>
      <c r="AA18" s="62"/>
      <c r="AB18" s="65"/>
      <c r="AC18" s="66"/>
      <c r="AD18" s="68"/>
      <c r="AE18" s="69"/>
      <c r="AF18" s="70"/>
      <c r="AG18" s="83"/>
      <c r="AI18" s="2"/>
      <c r="AM18" s="26"/>
      <c r="AN18" s="6"/>
      <c r="AO18" s="6"/>
      <c r="AP18" s="6"/>
      <c r="AQ18" s="6"/>
      <c r="AR18" s="6"/>
      <c r="AS18" s="6"/>
      <c r="AT18" s="6"/>
      <c r="AU18" s="4"/>
      <c r="AV18" s="4"/>
      <c r="AW18" s="6"/>
      <c r="AX18" s="27"/>
    </row>
    <row r="19" spans="1:50" ht="19.5" thickTop="1" x14ac:dyDescent="0.3">
      <c r="A19" s="72" t="s">
        <v>8</v>
      </c>
      <c r="B19" s="85" t="s">
        <v>4</v>
      </c>
      <c r="C19" s="43"/>
      <c r="D19" s="74"/>
      <c r="E19" s="75"/>
      <c r="F19" s="86"/>
      <c r="G19" s="87"/>
      <c r="H19" s="87"/>
      <c r="I19" s="75"/>
      <c r="J19" s="76"/>
      <c r="K19" s="74"/>
      <c r="L19" s="75"/>
      <c r="M19" s="86"/>
      <c r="N19" s="87"/>
      <c r="O19" s="87"/>
      <c r="P19" s="75"/>
      <c r="Q19" s="76"/>
      <c r="R19" s="74"/>
      <c r="S19" s="75"/>
      <c r="T19" s="86"/>
      <c r="U19" s="87"/>
      <c r="V19" s="87"/>
      <c r="W19" s="75"/>
      <c r="X19" s="76"/>
      <c r="Y19" s="74"/>
      <c r="Z19" s="75"/>
      <c r="AA19" s="86"/>
      <c r="AB19" s="87"/>
      <c r="AC19" s="87"/>
      <c r="AD19" s="77"/>
      <c r="AE19" s="78"/>
      <c r="AF19" s="79"/>
      <c r="AG19" s="80"/>
      <c r="AI19" s="88"/>
      <c r="AM19" s="26"/>
      <c r="AN19" s="6"/>
      <c r="AO19" s="6"/>
      <c r="AP19" s="6"/>
      <c r="AQ19" s="6"/>
      <c r="AR19" s="6"/>
      <c r="AS19" s="6"/>
      <c r="AT19" s="6"/>
      <c r="AU19" s="4"/>
      <c r="AV19" s="4"/>
      <c r="AW19" s="6"/>
      <c r="AX19" s="27"/>
    </row>
    <row r="20" spans="1:50" ht="19.5" thickBot="1" x14ac:dyDescent="0.35">
      <c r="A20" s="59"/>
      <c r="B20" s="60" t="s">
        <v>5</v>
      </c>
      <c r="C20" s="61"/>
      <c r="D20" s="62"/>
      <c r="E20" s="66"/>
      <c r="F20" s="64"/>
      <c r="G20" s="65"/>
      <c r="H20" s="65"/>
      <c r="I20" s="66"/>
      <c r="J20" s="67"/>
      <c r="K20" s="62"/>
      <c r="L20" s="66"/>
      <c r="M20" s="64"/>
      <c r="N20" s="65"/>
      <c r="O20" s="65"/>
      <c r="P20" s="66"/>
      <c r="Q20" s="67"/>
      <c r="R20" s="62"/>
      <c r="S20" s="66"/>
      <c r="T20" s="64"/>
      <c r="U20" s="65"/>
      <c r="V20" s="65"/>
      <c r="W20" s="66"/>
      <c r="X20" s="67"/>
      <c r="Y20" s="62"/>
      <c r="Z20" s="66"/>
      <c r="AA20" s="64"/>
      <c r="AB20" s="65"/>
      <c r="AC20" s="65"/>
      <c r="AD20" s="68"/>
      <c r="AE20" s="69"/>
      <c r="AF20" s="70"/>
      <c r="AG20" s="83"/>
      <c r="AI20" s="2"/>
      <c r="AM20" s="26"/>
      <c r="AN20" s="6"/>
      <c r="AO20" s="6"/>
      <c r="AP20" s="6"/>
      <c r="AQ20" s="6"/>
      <c r="AR20" s="4"/>
      <c r="AS20" s="4"/>
      <c r="AT20" s="6"/>
      <c r="AU20" s="4"/>
      <c r="AV20" s="4"/>
      <c r="AW20" s="6"/>
      <c r="AX20" s="27"/>
    </row>
    <row r="21" spans="1:50" ht="19.5" thickTop="1" x14ac:dyDescent="0.3">
      <c r="A21" s="72" t="s">
        <v>9</v>
      </c>
      <c r="B21" s="85" t="s">
        <v>4</v>
      </c>
      <c r="C21" s="43"/>
      <c r="D21" s="74"/>
      <c r="E21" s="75"/>
      <c r="F21" s="74"/>
      <c r="G21" s="75"/>
      <c r="H21" s="75"/>
      <c r="I21" s="75"/>
      <c r="J21" s="76"/>
      <c r="K21" s="74"/>
      <c r="L21" s="75"/>
      <c r="M21" s="74"/>
      <c r="N21" s="75"/>
      <c r="O21" s="75"/>
      <c r="P21" s="75"/>
      <c r="Q21" s="76"/>
      <c r="R21" s="74"/>
      <c r="S21" s="75"/>
      <c r="T21" s="74"/>
      <c r="U21" s="75"/>
      <c r="V21" s="75"/>
      <c r="W21" s="75"/>
      <c r="X21" s="76"/>
      <c r="Y21" s="74"/>
      <c r="Z21" s="75"/>
      <c r="AA21" s="74"/>
      <c r="AB21" s="75"/>
      <c r="AC21" s="75"/>
      <c r="AD21" s="77"/>
      <c r="AE21" s="78"/>
      <c r="AF21" s="79"/>
      <c r="AG21" s="80"/>
      <c r="AH21" s="6"/>
      <c r="AI21" s="88"/>
      <c r="AM21" s="40"/>
      <c r="AN21" s="6"/>
      <c r="AO21" s="6"/>
      <c r="AP21" s="6"/>
      <c r="AQ21" s="6"/>
      <c r="AR21" s="4"/>
      <c r="AS21" s="4"/>
      <c r="AT21" s="6"/>
      <c r="AU21" s="4"/>
      <c r="AV21" s="4"/>
      <c r="AW21" s="6"/>
      <c r="AX21" s="27"/>
    </row>
    <row r="22" spans="1:50" ht="19.5" thickBot="1" x14ac:dyDescent="0.35">
      <c r="A22" s="59"/>
      <c r="B22" s="60" t="s">
        <v>5</v>
      </c>
      <c r="C22" s="61"/>
      <c r="D22" s="62"/>
      <c r="E22" s="66"/>
      <c r="F22" s="62"/>
      <c r="G22" s="66"/>
      <c r="H22" s="66"/>
      <c r="I22" s="66"/>
      <c r="J22" s="67"/>
      <c r="K22" s="62"/>
      <c r="L22" s="66"/>
      <c r="M22" s="62"/>
      <c r="N22" s="66"/>
      <c r="O22" s="66"/>
      <c r="P22" s="66"/>
      <c r="Q22" s="67"/>
      <c r="R22" s="62"/>
      <c r="S22" s="66"/>
      <c r="T22" s="62"/>
      <c r="U22" s="66"/>
      <c r="V22" s="66"/>
      <c r="W22" s="66"/>
      <c r="X22" s="67"/>
      <c r="Y22" s="62"/>
      <c r="Z22" s="66"/>
      <c r="AA22" s="62"/>
      <c r="AB22" s="66"/>
      <c r="AC22" s="66"/>
      <c r="AD22" s="68"/>
      <c r="AE22" s="69"/>
      <c r="AF22" s="70"/>
      <c r="AG22" s="83"/>
      <c r="AH22" s="6"/>
      <c r="AI22" s="88"/>
      <c r="AM22" s="40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27"/>
    </row>
    <row r="23" spans="1:50" ht="19.5" thickTop="1" x14ac:dyDescent="0.3">
      <c r="A23" s="72" t="s">
        <v>10</v>
      </c>
      <c r="B23" s="85" t="s">
        <v>4</v>
      </c>
      <c r="C23" s="43"/>
      <c r="D23" s="74"/>
      <c r="E23" s="75"/>
      <c r="F23" s="74"/>
      <c r="G23" s="75"/>
      <c r="H23" s="75"/>
      <c r="I23" s="75"/>
      <c r="J23" s="76"/>
      <c r="K23" s="74"/>
      <c r="L23" s="75"/>
      <c r="M23" s="74"/>
      <c r="N23" s="75"/>
      <c r="O23" s="75"/>
      <c r="P23" s="75"/>
      <c r="Q23" s="76"/>
      <c r="R23" s="74"/>
      <c r="S23" s="75"/>
      <c r="T23" s="74"/>
      <c r="U23" s="75"/>
      <c r="V23" s="75"/>
      <c r="W23" s="75"/>
      <c r="X23" s="76"/>
      <c r="Y23" s="74"/>
      <c r="Z23" s="75"/>
      <c r="AA23" s="74"/>
      <c r="AB23" s="75"/>
      <c r="AC23" s="75"/>
      <c r="AD23" s="77"/>
      <c r="AE23" s="78"/>
      <c r="AF23" s="79"/>
      <c r="AG23" s="80"/>
      <c r="AI23" s="2"/>
      <c r="AM23" s="40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27"/>
    </row>
    <row r="24" spans="1:50" ht="19.5" thickBot="1" x14ac:dyDescent="0.35">
      <c r="A24" s="59"/>
      <c r="B24" s="89" t="s">
        <v>5</v>
      </c>
      <c r="C24" s="61"/>
      <c r="D24" s="62"/>
      <c r="E24" s="66"/>
      <c r="F24" s="62"/>
      <c r="G24" s="66"/>
      <c r="H24" s="66"/>
      <c r="I24" s="66"/>
      <c r="J24" s="67"/>
      <c r="K24" s="62"/>
      <c r="L24" s="66"/>
      <c r="M24" s="62"/>
      <c r="N24" s="66"/>
      <c r="O24" s="66"/>
      <c r="P24" s="66"/>
      <c r="Q24" s="67"/>
      <c r="R24" s="62"/>
      <c r="S24" s="66"/>
      <c r="T24" s="62"/>
      <c r="U24" s="66"/>
      <c r="V24" s="66"/>
      <c r="W24" s="66"/>
      <c r="X24" s="67"/>
      <c r="Y24" s="62"/>
      <c r="Z24" s="66"/>
      <c r="AA24" s="62"/>
      <c r="AB24" s="66"/>
      <c r="AC24" s="66"/>
      <c r="AD24" s="68"/>
      <c r="AE24" s="69"/>
      <c r="AF24" s="70"/>
      <c r="AG24" s="83"/>
      <c r="AM24" s="40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27"/>
    </row>
    <row r="25" spans="1:50" ht="19.5" thickTop="1" x14ac:dyDescent="0.3">
      <c r="A25" s="72" t="s">
        <v>11</v>
      </c>
      <c r="B25" s="73" t="s">
        <v>4</v>
      </c>
      <c r="C25" s="43"/>
      <c r="D25" s="74"/>
      <c r="E25" s="75"/>
      <c r="F25" s="74"/>
      <c r="G25" s="75"/>
      <c r="H25" s="75"/>
      <c r="I25" s="75"/>
      <c r="J25" s="76"/>
      <c r="K25" s="74"/>
      <c r="L25" s="75"/>
      <c r="M25" s="74"/>
      <c r="N25" s="75"/>
      <c r="O25" s="75"/>
      <c r="P25" s="75"/>
      <c r="Q25" s="76"/>
      <c r="R25" s="74"/>
      <c r="S25" s="75"/>
      <c r="T25" s="74"/>
      <c r="U25" s="75"/>
      <c r="V25" s="75"/>
      <c r="W25" s="75"/>
      <c r="X25" s="76"/>
      <c r="Y25" s="74"/>
      <c r="Z25" s="75"/>
      <c r="AA25" s="74"/>
      <c r="AB25" s="75"/>
      <c r="AC25" s="75"/>
      <c r="AD25" s="77"/>
      <c r="AE25" s="78"/>
      <c r="AF25" s="79"/>
      <c r="AG25" s="80"/>
      <c r="AM25" s="40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27"/>
    </row>
    <row r="26" spans="1:50" ht="19.5" thickBot="1" x14ac:dyDescent="0.35">
      <c r="A26" s="59"/>
      <c r="B26" s="60" t="s">
        <v>5</v>
      </c>
      <c r="C26" s="61"/>
      <c r="D26" s="62"/>
      <c r="E26" s="66"/>
      <c r="F26" s="62"/>
      <c r="G26" s="66"/>
      <c r="H26" s="66"/>
      <c r="I26" s="66"/>
      <c r="J26" s="67"/>
      <c r="K26" s="62"/>
      <c r="L26" s="66"/>
      <c r="M26" s="62"/>
      <c r="N26" s="66"/>
      <c r="O26" s="66"/>
      <c r="P26" s="66"/>
      <c r="Q26" s="67"/>
      <c r="R26" s="62"/>
      <c r="S26" s="66"/>
      <c r="T26" s="62"/>
      <c r="U26" s="66"/>
      <c r="V26" s="66"/>
      <c r="W26" s="66"/>
      <c r="X26" s="67"/>
      <c r="Y26" s="62"/>
      <c r="Z26" s="66"/>
      <c r="AA26" s="62"/>
      <c r="AB26" s="66"/>
      <c r="AC26" s="66"/>
      <c r="AD26" s="68"/>
      <c r="AE26" s="69"/>
      <c r="AF26" s="70"/>
      <c r="AG26" s="83"/>
      <c r="AM26" s="40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27"/>
    </row>
    <row r="27" spans="1:50" ht="20.25" thickTop="1" thickBot="1" x14ac:dyDescent="0.35">
      <c r="A27" s="72" t="s">
        <v>12</v>
      </c>
      <c r="B27" s="42" t="s">
        <v>4</v>
      </c>
      <c r="C27" s="43"/>
      <c r="D27" s="74"/>
      <c r="E27" s="75"/>
      <c r="F27" s="74"/>
      <c r="G27" s="75"/>
      <c r="H27" s="75"/>
      <c r="I27" s="75"/>
      <c r="J27" s="76"/>
      <c r="K27" s="74"/>
      <c r="L27" s="75"/>
      <c r="M27" s="74"/>
      <c r="N27" s="75"/>
      <c r="O27" s="75"/>
      <c r="P27" s="75"/>
      <c r="Q27" s="76"/>
      <c r="R27" s="74"/>
      <c r="S27" s="75"/>
      <c r="T27" s="74"/>
      <c r="U27" s="75"/>
      <c r="V27" s="75"/>
      <c r="W27" s="75"/>
      <c r="X27" s="76"/>
      <c r="Y27" s="74"/>
      <c r="Z27" s="75"/>
      <c r="AA27" s="74"/>
      <c r="AB27" s="75"/>
      <c r="AC27" s="75"/>
      <c r="AD27" s="77"/>
      <c r="AE27" s="78"/>
      <c r="AF27" s="79"/>
      <c r="AG27" s="80"/>
      <c r="AM27" s="40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27"/>
    </row>
    <row r="28" spans="1:50" ht="20.25" thickTop="1" thickBot="1" x14ac:dyDescent="0.35">
      <c r="A28" s="59"/>
      <c r="B28" s="89" t="s">
        <v>5</v>
      </c>
      <c r="C28" s="61"/>
      <c r="D28" s="62"/>
      <c r="E28" s="66"/>
      <c r="F28" s="62"/>
      <c r="G28" s="66"/>
      <c r="H28" s="66"/>
      <c r="I28" s="66"/>
      <c r="J28" s="67"/>
      <c r="K28" s="62"/>
      <c r="L28" s="66"/>
      <c r="M28" s="62"/>
      <c r="N28" s="66"/>
      <c r="O28" s="66"/>
      <c r="P28" s="66"/>
      <c r="Q28" s="67"/>
      <c r="R28" s="62"/>
      <c r="S28" s="66"/>
      <c r="T28" s="62"/>
      <c r="U28" s="66"/>
      <c r="V28" s="66"/>
      <c r="W28" s="66"/>
      <c r="X28" s="67"/>
      <c r="Y28" s="62"/>
      <c r="Z28" s="66"/>
      <c r="AA28" s="62"/>
      <c r="AB28" s="66"/>
      <c r="AC28" s="66"/>
      <c r="AD28" s="77"/>
      <c r="AE28" s="78"/>
      <c r="AF28" s="79"/>
      <c r="AG28" s="83"/>
      <c r="AM28" s="40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27"/>
    </row>
    <row r="29" spans="1:50" ht="19.5" thickTop="1" x14ac:dyDescent="0.3">
      <c r="A29" s="72" t="s">
        <v>13</v>
      </c>
      <c r="B29" s="73" t="s">
        <v>4</v>
      </c>
      <c r="C29" s="43"/>
      <c r="D29" s="74"/>
      <c r="E29" s="75"/>
      <c r="F29" s="74"/>
      <c r="G29" s="75"/>
      <c r="H29" s="75"/>
      <c r="I29" s="75"/>
      <c r="J29" s="76"/>
      <c r="K29" s="74"/>
      <c r="L29" s="75"/>
      <c r="M29" s="74"/>
      <c r="N29" s="75"/>
      <c r="O29" s="75"/>
      <c r="P29" s="75"/>
      <c r="Q29" s="76"/>
      <c r="R29" s="74"/>
      <c r="S29" s="75"/>
      <c r="T29" s="74"/>
      <c r="U29" s="75"/>
      <c r="V29" s="75"/>
      <c r="W29" s="75"/>
      <c r="X29" s="76"/>
      <c r="Y29" s="74"/>
      <c r="Z29" s="75"/>
      <c r="AA29" s="74"/>
      <c r="AB29" s="75"/>
      <c r="AC29" s="75"/>
      <c r="AD29" s="75"/>
      <c r="AE29" s="76"/>
      <c r="AF29" s="74"/>
      <c r="AG29" s="80"/>
      <c r="AM29" s="40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27"/>
    </row>
    <row r="30" spans="1:50" ht="19.5" thickBot="1" x14ac:dyDescent="0.35">
      <c r="A30" s="59"/>
      <c r="B30" s="60" t="s">
        <v>5</v>
      </c>
      <c r="C30" s="61"/>
      <c r="D30" s="62"/>
      <c r="E30" s="66"/>
      <c r="F30" s="62"/>
      <c r="G30" s="66"/>
      <c r="H30" s="66"/>
      <c r="I30" s="66"/>
      <c r="J30" s="67"/>
      <c r="K30" s="62"/>
      <c r="L30" s="66"/>
      <c r="M30" s="62"/>
      <c r="N30" s="66"/>
      <c r="O30" s="66"/>
      <c r="P30" s="66"/>
      <c r="Q30" s="67"/>
      <c r="R30" s="62"/>
      <c r="S30" s="66"/>
      <c r="T30" s="62"/>
      <c r="U30" s="66"/>
      <c r="V30" s="66"/>
      <c r="W30" s="66"/>
      <c r="X30" s="67"/>
      <c r="Y30" s="62"/>
      <c r="Z30" s="66"/>
      <c r="AA30" s="62"/>
      <c r="AB30" s="66"/>
      <c r="AC30" s="66"/>
      <c r="AD30" s="66"/>
      <c r="AE30" s="67"/>
      <c r="AF30" s="62"/>
      <c r="AG30" s="83"/>
      <c r="AM30" s="40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27"/>
    </row>
    <row r="31" spans="1:50" ht="19.5" thickTop="1" x14ac:dyDescent="0.3">
      <c r="A31" s="72" t="s">
        <v>14</v>
      </c>
      <c r="B31" s="73" t="s">
        <v>4</v>
      </c>
      <c r="C31" s="43"/>
      <c r="D31" s="74"/>
      <c r="E31" s="75"/>
      <c r="F31" s="74"/>
      <c r="G31" s="75"/>
      <c r="H31" s="75"/>
      <c r="I31" s="75"/>
      <c r="J31" s="76"/>
      <c r="K31" s="74"/>
      <c r="L31" s="75"/>
      <c r="M31" s="74"/>
      <c r="N31" s="75"/>
      <c r="O31" s="75"/>
      <c r="P31" s="75"/>
      <c r="Q31" s="76"/>
      <c r="R31" s="74"/>
      <c r="S31" s="75"/>
      <c r="T31" s="74"/>
      <c r="U31" s="75"/>
      <c r="V31" s="75"/>
      <c r="W31" s="75"/>
      <c r="X31" s="76"/>
      <c r="Y31" s="74"/>
      <c r="Z31" s="75"/>
      <c r="AA31" s="74"/>
      <c r="AB31" s="75"/>
      <c r="AC31" s="75"/>
      <c r="AD31" s="75"/>
      <c r="AE31" s="76"/>
      <c r="AF31" s="74"/>
      <c r="AG31" s="80"/>
      <c r="AM31" s="40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27"/>
    </row>
    <row r="32" spans="1:50" ht="19.5" thickBot="1" x14ac:dyDescent="0.35">
      <c r="A32" s="59"/>
      <c r="B32" s="89" t="s">
        <v>5</v>
      </c>
      <c r="C32" s="61"/>
      <c r="D32" s="62"/>
      <c r="E32" s="66"/>
      <c r="F32" s="62"/>
      <c r="G32" s="66"/>
      <c r="H32" s="66"/>
      <c r="I32" s="66"/>
      <c r="J32" s="67"/>
      <c r="K32" s="62"/>
      <c r="L32" s="66"/>
      <c r="M32" s="62"/>
      <c r="N32" s="66"/>
      <c r="O32" s="66"/>
      <c r="P32" s="66"/>
      <c r="Q32" s="67"/>
      <c r="R32" s="62"/>
      <c r="S32" s="66"/>
      <c r="T32" s="62"/>
      <c r="U32" s="66"/>
      <c r="V32" s="66"/>
      <c r="W32" s="66"/>
      <c r="X32" s="67"/>
      <c r="Y32" s="62"/>
      <c r="Z32" s="66"/>
      <c r="AA32" s="62"/>
      <c r="AB32" s="66"/>
      <c r="AC32" s="66"/>
      <c r="AD32" s="66"/>
      <c r="AE32" s="67"/>
      <c r="AF32" s="62"/>
      <c r="AG32" s="83"/>
      <c r="AM32" s="40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27"/>
    </row>
    <row r="33" spans="1:50" ht="19.5" thickTop="1" x14ac:dyDescent="0.3">
      <c r="A33" s="72" t="s">
        <v>15</v>
      </c>
      <c r="B33" s="73" t="s">
        <v>4</v>
      </c>
      <c r="C33" s="43"/>
      <c r="D33" s="74"/>
      <c r="E33" s="75"/>
      <c r="F33" s="74"/>
      <c r="G33" s="75"/>
      <c r="H33" s="75"/>
      <c r="I33" s="75"/>
      <c r="J33" s="76"/>
      <c r="K33" s="74"/>
      <c r="L33" s="75"/>
      <c r="M33" s="74"/>
      <c r="N33" s="75"/>
      <c r="O33" s="75"/>
      <c r="P33" s="75"/>
      <c r="Q33" s="76"/>
      <c r="R33" s="74"/>
      <c r="S33" s="75"/>
      <c r="T33" s="74"/>
      <c r="U33" s="75"/>
      <c r="V33" s="75"/>
      <c r="W33" s="75"/>
      <c r="X33" s="76"/>
      <c r="Y33" s="74"/>
      <c r="Z33" s="75"/>
      <c r="AA33" s="74"/>
      <c r="AB33" s="75"/>
      <c r="AC33" s="75"/>
      <c r="AD33" s="77"/>
      <c r="AE33" s="78"/>
      <c r="AF33" s="79"/>
      <c r="AG33" s="80"/>
      <c r="AM33" s="40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27"/>
    </row>
    <row r="34" spans="1:50" ht="19.5" thickBot="1" x14ac:dyDescent="0.35">
      <c r="A34" s="59"/>
      <c r="B34" s="60" t="s">
        <v>5</v>
      </c>
      <c r="C34" s="61"/>
      <c r="D34" s="62"/>
      <c r="E34" s="66"/>
      <c r="F34" s="62"/>
      <c r="G34" s="66"/>
      <c r="H34" s="66"/>
      <c r="I34" s="66"/>
      <c r="J34" s="67"/>
      <c r="K34" s="62"/>
      <c r="L34" s="66"/>
      <c r="M34" s="62"/>
      <c r="N34" s="66"/>
      <c r="O34" s="66"/>
      <c r="P34" s="66"/>
      <c r="Q34" s="67"/>
      <c r="R34" s="62"/>
      <c r="S34" s="66"/>
      <c r="T34" s="62"/>
      <c r="U34" s="66"/>
      <c r="V34" s="66"/>
      <c r="W34" s="66"/>
      <c r="X34" s="67"/>
      <c r="Y34" s="62"/>
      <c r="Z34" s="66"/>
      <c r="AA34" s="62"/>
      <c r="AB34" s="66"/>
      <c r="AC34" s="66"/>
      <c r="AD34" s="68"/>
      <c r="AE34" s="69"/>
      <c r="AF34" s="70"/>
      <c r="AG34" s="83"/>
      <c r="AM34" s="40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27"/>
    </row>
    <row r="35" spans="1:50" ht="19.5" thickTop="1" x14ac:dyDescent="0.3">
      <c r="A35" s="72" t="s">
        <v>16</v>
      </c>
      <c r="B35" s="42" t="s">
        <v>4</v>
      </c>
      <c r="C35" s="43"/>
      <c r="D35" s="74"/>
      <c r="E35" s="75"/>
      <c r="F35" s="74"/>
      <c r="G35" s="75"/>
      <c r="H35" s="75"/>
      <c r="I35" s="75"/>
      <c r="J35" s="76"/>
      <c r="K35" s="74"/>
      <c r="L35" s="75"/>
      <c r="M35" s="74"/>
      <c r="N35" s="75"/>
      <c r="O35" s="75"/>
      <c r="P35" s="75"/>
      <c r="Q35" s="76"/>
      <c r="R35" s="74"/>
      <c r="S35" s="75"/>
      <c r="T35" s="74"/>
      <c r="U35" s="75"/>
      <c r="V35" s="75"/>
      <c r="W35" s="75"/>
      <c r="X35" s="76"/>
      <c r="Y35" s="74"/>
      <c r="Z35" s="75"/>
      <c r="AA35" s="74"/>
      <c r="AB35" s="75"/>
      <c r="AC35" s="75"/>
      <c r="AD35" s="77"/>
      <c r="AE35" s="78"/>
      <c r="AF35" s="79"/>
      <c r="AG35" s="80"/>
      <c r="AM35" s="40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27"/>
    </row>
    <row r="36" spans="1:50" ht="19.5" thickBot="1" x14ac:dyDescent="0.35">
      <c r="A36" s="59"/>
      <c r="B36" s="60" t="s">
        <v>5</v>
      </c>
      <c r="C36" s="61"/>
      <c r="D36" s="62"/>
      <c r="E36" s="66"/>
      <c r="F36" s="62"/>
      <c r="G36" s="66"/>
      <c r="H36" s="66"/>
      <c r="I36" s="66"/>
      <c r="J36" s="67"/>
      <c r="K36" s="62"/>
      <c r="L36" s="66"/>
      <c r="M36" s="62"/>
      <c r="N36" s="66"/>
      <c r="O36" s="66"/>
      <c r="P36" s="66"/>
      <c r="Q36" s="67"/>
      <c r="R36" s="62"/>
      <c r="S36" s="66"/>
      <c r="T36" s="62"/>
      <c r="U36" s="66"/>
      <c r="V36" s="66"/>
      <c r="W36" s="66"/>
      <c r="X36" s="67"/>
      <c r="Y36" s="62"/>
      <c r="Z36" s="66"/>
      <c r="AA36" s="62"/>
      <c r="AB36" s="66"/>
      <c r="AC36" s="66"/>
      <c r="AD36" s="68"/>
      <c r="AE36" s="69"/>
      <c r="AF36" s="70"/>
      <c r="AG36" s="83"/>
      <c r="AM36" s="40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27"/>
    </row>
    <row r="37" spans="1:50" ht="19.5" thickTop="1" x14ac:dyDescent="0.3">
      <c r="A37" s="72" t="s">
        <v>17</v>
      </c>
      <c r="B37" s="42" t="s">
        <v>4</v>
      </c>
      <c r="C37" s="43"/>
      <c r="D37" s="74"/>
      <c r="E37" s="75"/>
      <c r="F37" s="74"/>
      <c r="G37" s="75"/>
      <c r="H37" s="75"/>
      <c r="I37" s="75"/>
      <c r="J37" s="76"/>
      <c r="K37" s="74"/>
      <c r="L37" s="75"/>
      <c r="M37" s="74"/>
      <c r="N37" s="75"/>
      <c r="O37" s="75"/>
      <c r="P37" s="75"/>
      <c r="Q37" s="76"/>
      <c r="R37" s="74"/>
      <c r="S37" s="75"/>
      <c r="T37" s="74"/>
      <c r="U37" s="75"/>
      <c r="V37" s="75"/>
      <c r="W37" s="75"/>
      <c r="X37" s="76"/>
      <c r="Y37" s="74"/>
      <c r="Z37" s="75"/>
      <c r="AA37" s="74"/>
      <c r="AB37" s="75"/>
      <c r="AC37" s="75"/>
      <c r="AD37" s="77"/>
      <c r="AE37" s="78"/>
      <c r="AF37" s="79"/>
      <c r="AG37" s="80"/>
      <c r="AM37" s="40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27"/>
    </row>
    <row r="38" spans="1:50" ht="19.5" thickBot="1" x14ac:dyDescent="0.35">
      <c r="A38" s="59"/>
      <c r="B38" s="60" t="s">
        <v>5</v>
      </c>
      <c r="C38" s="61"/>
      <c r="D38" s="62"/>
      <c r="E38" s="66"/>
      <c r="F38" s="62"/>
      <c r="G38" s="66"/>
      <c r="H38" s="66"/>
      <c r="I38" s="66"/>
      <c r="J38" s="67"/>
      <c r="K38" s="62"/>
      <c r="L38" s="66"/>
      <c r="M38" s="62"/>
      <c r="N38" s="66"/>
      <c r="O38" s="66"/>
      <c r="P38" s="66"/>
      <c r="Q38" s="67"/>
      <c r="R38" s="62"/>
      <c r="S38" s="66"/>
      <c r="T38" s="62"/>
      <c r="U38" s="66"/>
      <c r="V38" s="66"/>
      <c r="W38" s="66"/>
      <c r="X38" s="67"/>
      <c r="Y38" s="62"/>
      <c r="Z38" s="66"/>
      <c r="AA38" s="62"/>
      <c r="AB38" s="66"/>
      <c r="AC38" s="66"/>
      <c r="AD38" s="68"/>
      <c r="AE38" s="69"/>
      <c r="AF38" s="70"/>
      <c r="AG38" s="83"/>
      <c r="AM38" s="40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27"/>
    </row>
    <row r="39" spans="1:50" ht="19.5" thickTop="1" x14ac:dyDescent="0.3">
      <c r="A39" s="72" t="s">
        <v>18</v>
      </c>
      <c r="B39" s="42" t="s">
        <v>4</v>
      </c>
      <c r="C39" s="90"/>
      <c r="D39" s="91"/>
      <c r="E39" s="92"/>
      <c r="F39" s="91"/>
      <c r="G39" s="92"/>
      <c r="H39" s="92"/>
      <c r="I39" s="92"/>
      <c r="J39" s="93"/>
      <c r="K39" s="91"/>
      <c r="L39" s="92"/>
      <c r="M39" s="91"/>
      <c r="N39" s="92"/>
      <c r="O39" s="92"/>
      <c r="P39" s="92"/>
      <c r="Q39" s="93"/>
      <c r="R39" s="91"/>
      <c r="S39" s="92"/>
      <c r="T39" s="91"/>
      <c r="U39" s="92"/>
      <c r="V39" s="92"/>
      <c r="W39" s="92"/>
      <c r="X39" s="93"/>
      <c r="Y39" s="91"/>
      <c r="Z39" s="92"/>
      <c r="AA39" s="91"/>
      <c r="AB39" s="92"/>
      <c r="AC39" s="92"/>
      <c r="AD39" s="92"/>
      <c r="AE39" s="93"/>
      <c r="AF39" s="91"/>
      <c r="AG39" s="94"/>
      <c r="AM39" s="40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27"/>
    </row>
    <row r="40" spans="1:50" ht="19.5" thickBot="1" x14ac:dyDescent="0.35">
      <c r="A40" s="95"/>
      <c r="B40" s="96" t="s">
        <v>5</v>
      </c>
      <c r="C40" s="97"/>
      <c r="D40" s="98"/>
      <c r="E40" s="99"/>
      <c r="F40" s="98"/>
      <c r="G40" s="100"/>
      <c r="H40" s="101"/>
      <c r="I40" s="102"/>
      <c r="J40" s="103"/>
      <c r="K40" s="104"/>
      <c r="L40" s="99"/>
      <c r="M40" s="105"/>
      <c r="N40" s="101"/>
      <c r="O40" s="101"/>
      <c r="P40" s="102"/>
      <c r="Q40" s="103"/>
      <c r="R40" s="104"/>
      <c r="S40" s="99"/>
      <c r="T40" s="98"/>
      <c r="U40" s="106"/>
      <c r="V40" s="107"/>
      <c r="W40" s="99"/>
      <c r="X40" s="108"/>
      <c r="Y40" s="98"/>
      <c r="Z40" s="99"/>
      <c r="AA40" s="98"/>
      <c r="AB40" s="106"/>
      <c r="AC40" s="107"/>
      <c r="AD40" s="99"/>
      <c r="AE40" s="108"/>
      <c r="AF40" s="98"/>
      <c r="AG40" s="109"/>
      <c r="AM40" s="110"/>
      <c r="AN40" s="111"/>
      <c r="AO40" s="111"/>
      <c r="AP40" s="111"/>
      <c r="AQ40" s="111"/>
      <c r="AR40" s="111"/>
      <c r="AS40" s="111"/>
      <c r="AT40" s="111"/>
      <c r="AU40" s="111"/>
      <c r="AV40" s="111"/>
      <c r="AW40" s="111"/>
      <c r="AX40" s="112"/>
    </row>
    <row r="41" spans="1:50" x14ac:dyDescent="0.3">
      <c r="A41" s="113" t="s">
        <v>19</v>
      </c>
      <c r="B41" s="113"/>
      <c r="C41" s="114">
        <f>COUNTBLANK(C13:C40)/2</f>
        <v>14</v>
      </c>
      <c r="D41" s="114">
        <f t="shared" ref="D41:AG41" si="2">COUNTBLANK(D13:D40)/2</f>
        <v>14</v>
      </c>
      <c r="E41" s="114">
        <f t="shared" si="2"/>
        <v>14</v>
      </c>
      <c r="F41" s="114">
        <f t="shared" si="2"/>
        <v>14</v>
      </c>
      <c r="G41" s="114">
        <f t="shared" si="2"/>
        <v>14</v>
      </c>
      <c r="H41" s="114">
        <f t="shared" si="2"/>
        <v>14</v>
      </c>
      <c r="I41" s="114">
        <f t="shared" si="2"/>
        <v>14</v>
      </c>
      <c r="J41" s="114">
        <f t="shared" si="2"/>
        <v>14</v>
      </c>
      <c r="K41" s="114">
        <f t="shared" si="2"/>
        <v>14</v>
      </c>
      <c r="L41" s="114">
        <f t="shared" si="2"/>
        <v>14</v>
      </c>
      <c r="M41" s="114">
        <f t="shared" si="2"/>
        <v>14</v>
      </c>
      <c r="N41" s="114">
        <f t="shared" si="2"/>
        <v>14</v>
      </c>
      <c r="O41" s="114">
        <f t="shared" si="2"/>
        <v>14</v>
      </c>
      <c r="P41" s="114">
        <f t="shared" si="2"/>
        <v>14</v>
      </c>
      <c r="Q41" s="114">
        <f t="shared" si="2"/>
        <v>14</v>
      </c>
      <c r="R41" s="114">
        <f t="shared" si="2"/>
        <v>14</v>
      </c>
      <c r="S41" s="114">
        <f t="shared" si="2"/>
        <v>14</v>
      </c>
      <c r="T41" s="114">
        <f t="shared" si="2"/>
        <v>14</v>
      </c>
      <c r="U41" s="114">
        <f t="shared" si="2"/>
        <v>14</v>
      </c>
      <c r="V41" s="114">
        <f t="shared" si="2"/>
        <v>14</v>
      </c>
      <c r="W41" s="114">
        <f t="shared" si="2"/>
        <v>14</v>
      </c>
      <c r="X41" s="114">
        <f t="shared" si="2"/>
        <v>14</v>
      </c>
      <c r="Y41" s="114">
        <f t="shared" si="2"/>
        <v>14</v>
      </c>
      <c r="Z41" s="114">
        <f t="shared" si="2"/>
        <v>14</v>
      </c>
      <c r="AA41" s="114">
        <f t="shared" si="2"/>
        <v>14</v>
      </c>
      <c r="AB41" s="114">
        <f t="shared" si="2"/>
        <v>14</v>
      </c>
      <c r="AC41" s="114">
        <f t="shared" si="2"/>
        <v>14</v>
      </c>
      <c r="AD41" s="114">
        <f t="shared" si="2"/>
        <v>14</v>
      </c>
      <c r="AE41" s="114">
        <f t="shared" si="2"/>
        <v>14</v>
      </c>
      <c r="AF41" s="114">
        <f t="shared" si="2"/>
        <v>14</v>
      </c>
      <c r="AG41" s="114">
        <f t="shared" si="2"/>
        <v>14</v>
      </c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</row>
    <row r="42" spans="1:50" x14ac:dyDescent="0.3">
      <c r="A42" s="113"/>
      <c r="B42" s="113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14"/>
      <c r="AF42" s="114"/>
      <c r="AG42" s="114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</row>
    <row r="43" spans="1:50" ht="19.5" thickBot="1" x14ac:dyDescent="0.35">
      <c r="AH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</row>
    <row r="44" spans="1:50" ht="19.5" thickBot="1" x14ac:dyDescent="0.35">
      <c r="A44" s="115" t="s">
        <v>20</v>
      </c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7"/>
      <c r="W44" s="118" t="s">
        <v>21</v>
      </c>
      <c r="X44" s="119"/>
      <c r="Y44" s="119"/>
      <c r="Z44" s="119"/>
      <c r="AA44" s="119"/>
      <c r="AB44" s="120"/>
      <c r="AE44" s="18" t="s">
        <v>22</v>
      </c>
      <c r="AF44" s="19"/>
      <c r="AG44" s="19"/>
      <c r="AH44" s="19"/>
      <c r="AI44" s="19"/>
      <c r="AJ44" s="20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</row>
    <row r="45" spans="1:50" x14ac:dyDescent="0.3">
      <c r="A45" s="121">
        <v>1</v>
      </c>
      <c r="B45" s="122"/>
      <c r="C45" s="123"/>
      <c r="D45" s="123"/>
      <c r="E45" s="123"/>
      <c r="F45" s="123"/>
      <c r="G45" s="123"/>
      <c r="H45" s="123"/>
      <c r="I45" s="123"/>
      <c r="J45" s="124"/>
      <c r="K45" s="121">
        <v>7</v>
      </c>
      <c r="L45" s="125"/>
      <c r="M45" s="126"/>
      <c r="N45" s="126"/>
      <c r="O45" s="126"/>
      <c r="P45" s="126"/>
      <c r="Q45" s="126"/>
      <c r="R45" s="126"/>
      <c r="S45" s="126"/>
      <c r="T45" s="127"/>
      <c r="U45" s="128"/>
      <c r="V45" s="128"/>
      <c r="W45" s="129" t="s">
        <v>23</v>
      </c>
      <c r="X45" s="122"/>
      <c r="Y45" s="123"/>
      <c r="Z45" s="123"/>
      <c r="AA45" s="123"/>
      <c r="AB45" s="130"/>
      <c r="AD45" s="131"/>
      <c r="AE45" s="132" t="s">
        <v>24</v>
      </c>
      <c r="AF45" s="133"/>
      <c r="AG45" s="134"/>
      <c r="AH45" s="134"/>
      <c r="AI45" s="134"/>
      <c r="AJ45" s="135"/>
    </row>
    <row r="46" spans="1:50" x14ac:dyDescent="0.3">
      <c r="A46" s="136"/>
      <c r="B46" s="137"/>
      <c r="C46" s="138"/>
      <c r="D46" s="138"/>
      <c r="E46" s="138"/>
      <c r="F46" s="138"/>
      <c r="G46" s="138"/>
      <c r="H46" s="138"/>
      <c r="I46" s="138"/>
      <c r="J46" s="139"/>
      <c r="K46" s="136"/>
      <c r="L46" s="140"/>
      <c r="M46" s="141"/>
      <c r="N46" s="141"/>
      <c r="O46" s="141"/>
      <c r="P46" s="141"/>
      <c r="Q46" s="141"/>
      <c r="R46" s="141"/>
      <c r="S46" s="141"/>
      <c r="T46" s="142"/>
      <c r="U46" s="128"/>
      <c r="V46" s="128"/>
      <c r="W46" s="143"/>
      <c r="X46" s="137"/>
      <c r="Y46" s="138"/>
      <c r="Z46" s="138"/>
      <c r="AA46" s="138"/>
      <c r="AB46" s="144"/>
      <c r="AD46" s="131"/>
      <c r="AE46" s="145"/>
      <c r="AF46" s="146"/>
      <c r="AG46" s="147"/>
      <c r="AH46" s="147"/>
      <c r="AI46" s="147"/>
      <c r="AJ46" s="148"/>
    </row>
    <row r="47" spans="1:50" x14ac:dyDescent="0.3">
      <c r="A47" s="136">
        <v>2</v>
      </c>
      <c r="B47" s="149"/>
      <c r="C47" s="150"/>
      <c r="D47" s="150"/>
      <c r="E47" s="150"/>
      <c r="F47" s="150"/>
      <c r="G47" s="150"/>
      <c r="H47" s="150"/>
      <c r="I47" s="150"/>
      <c r="J47" s="151"/>
      <c r="K47" s="136">
        <v>8</v>
      </c>
      <c r="L47" s="140"/>
      <c r="M47" s="141"/>
      <c r="N47" s="141"/>
      <c r="O47" s="141"/>
      <c r="P47" s="141"/>
      <c r="Q47" s="141"/>
      <c r="R47" s="141"/>
      <c r="S47" s="141"/>
      <c r="T47" s="142"/>
      <c r="U47" s="128"/>
      <c r="V47" s="128"/>
      <c r="W47" s="152" t="s">
        <v>25</v>
      </c>
      <c r="X47" s="137"/>
      <c r="Y47" s="138"/>
      <c r="Z47" s="138"/>
      <c r="AA47" s="138"/>
      <c r="AB47" s="144"/>
      <c r="AD47" s="131"/>
      <c r="AE47" s="153" t="s">
        <v>26</v>
      </c>
      <c r="AF47" s="154"/>
      <c r="AG47" s="155"/>
      <c r="AH47" s="155"/>
      <c r="AI47" s="155"/>
      <c r="AJ47" s="156"/>
    </row>
    <row r="48" spans="1:50" s="114" customFormat="1" x14ac:dyDescent="0.2">
      <c r="A48" s="136"/>
      <c r="B48" s="149"/>
      <c r="C48" s="150"/>
      <c r="D48" s="150"/>
      <c r="E48" s="150"/>
      <c r="F48" s="150"/>
      <c r="G48" s="150"/>
      <c r="H48" s="150"/>
      <c r="I48" s="150"/>
      <c r="J48" s="151"/>
      <c r="K48" s="136"/>
      <c r="L48" s="140"/>
      <c r="M48" s="141"/>
      <c r="N48" s="141"/>
      <c r="O48" s="141"/>
      <c r="P48" s="141"/>
      <c r="Q48" s="141"/>
      <c r="R48" s="141"/>
      <c r="S48" s="141"/>
      <c r="T48" s="142"/>
      <c r="U48" s="128"/>
      <c r="V48" s="128"/>
      <c r="W48" s="143"/>
      <c r="X48" s="137"/>
      <c r="Y48" s="138"/>
      <c r="Z48" s="138"/>
      <c r="AA48" s="138"/>
      <c r="AB48" s="144"/>
      <c r="AD48" s="131"/>
      <c r="AE48" s="145"/>
      <c r="AF48" s="146"/>
      <c r="AG48" s="147"/>
      <c r="AH48" s="147"/>
      <c r="AI48" s="147"/>
      <c r="AJ48" s="148"/>
    </row>
    <row r="49" spans="1:36" x14ac:dyDescent="0.3">
      <c r="A49" s="136">
        <v>3</v>
      </c>
      <c r="B49" s="149"/>
      <c r="C49" s="150"/>
      <c r="D49" s="150"/>
      <c r="E49" s="150"/>
      <c r="F49" s="150"/>
      <c r="G49" s="150"/>
      <c r="H49" s="150"/>
      <c r="I49" s="150"/>
      <c r="J49" s="151"/>
      <c r="K49" s="136">
        <v>9</v>
      </c>
      <c r="L49" s="140"/>
      <c r="M49" s="141"/>
      <c r="N49" s="141"/>
      <c r="O49" s="141"/>
      <c r="P49" s="141"/>
      <c r="Q49" s="141"/>
      <c r="R49" s="141"/>
      <c r="S49" s="141"/>
      <c r="T49" s="142"/>
      <c r="U49" s="128"/>
      <c r="V49" s="128"/>
      <c r="W49" s="152" t="s">
        <v>27</v>
      </c>
      <c r="X49" s="137"/>
      <c r="Y49" s="138"/>
      <c r="Z49" s="138"/>
      <c r="AA49" s="138"/>
      <c r="AB49" s="144"/>
      <c r="AD49" s="131"/>
      <c r="AE49" s="153" t="s">
        <v>28</v>
      </c>
      <c r="AF49" s="154"/>
      <c r="AG49" s="155"/>
      <c r="AH49" s="155"/>
      <c r="AI49" s="155"/>
      <c r="AJ49" s="156"/>
    </row>
    <row r="50" spans="1:36" x14ac:dyDescent="0.3">
      <c r="A50" s="136"/>
      <c r="B50" s="149"/>
      <c r="C50" s="150"/>
      <c r="D50" s="150"/>
      <c r="E50" s="150"/>
      <c r="F50" s="150"/>
      <c r="G50" s="150"/>
      <c r="H50" s="150"/>
      <c r="I50" s="150"/>
      <c r="J50" s="151"/>
      <c r="K50" s="136"/>
      <c r="L50" s="140"/>
      <c r="M50" s="141"/>
      <c r="N50" s="141"/>
      <c r="O50" s="141"/>
      <c r="P50" s="141"/>
      <c r="Q50" s="141"/>
      <c r="R50" s="141"/>
      <c r="S50" s="141"/>
      <c r="T50" s="142"/>
      <c r="U50" s="128"/>
      <c r="V50" s="128"/>
      <c r="W50" s="143"/>
      <c r="X50" s="137"/>
      <c r="Y50" s="138"/>
      <c r="Z50" s="138"/>
      <c r="AA50" s="138"/>
      <c r="AB50" s="144"/>
      <c r="AD50" s="131"/>
      <c r="AE50" s="145"/>
      <c r="AF50" s="146"/>
      <c r="AG50" s="147"/>
      <c r="AH50" s="147"/>
      <c r="AI50" s="147"/>
      <c r="AJ50" s="148"/>
    </row>
    <row r="51" spans="1:36" x14ac:dyDescent="0.3">
      <c r="A51" s="136">
        <v>4</v>
      </c>
      <c r="B51" s="149"/>
      <c r="C51" s="150"/>
      <c r="D51" s="150"/>
      <c r="E51" s="150"/>
      <c r="F51" s="150"/>
      <c r="G51" s="150"/>
      <c r="H51" s="150"/>
      <c r="I51" s="150"/>
      <c r="J51" s="151"/>
      <c r="K51" s="136">
        <v>10</v>
      </c>
      <c r="L51" s="140"/>
      <c r="M51" s="141"/>
      <c r="N51" s="141"/>
      <c r="O51" s="141"/>
      <c r="P51" s="141"/>
      <c r="Q51" s="141"/>
      <c r="R51" s="141"/>
      <c r="S51" s="141"/>
      <c r="T51" s="142"/>
      <c r="U51" s="128"/>
      <c r="V51" s="128"/>
      <c r="W51" s="152" t="s">
        <v>29</v>
      </c>
      <c r="X51" s="137"/>
      <c r="Y51" s="138"/>
      <c r="Z51" s="138"/>
      <c r="AA51" s="138"/>
      <c r="AB51" s="144"/>
      <c r="AD51" s="131"/>
      <c r="AE51" s="153" t="s">
        <v>30</v>
      </c>
      <c r="AF51" s="154"/>
      <c r="AG51" s="155"/>
      <c r="AH51" s="155"/>
      <c r="AI51" s="155"/>
      <c r="AJ51" s="156"/>
    </row>
    <row r="52" spans="1:36" x14ac:dyDescent="0.3">
      <c r="A52" s="136"/>
      <c r="B52" s="149"/>
      <c r="C52" s="150"/>
      <c r="D52" s="150"/>
      <c r="E52" s="150"/>
      <c r="F52" s="150"/>
      <c r="G52" s="150"/>
      <c r="H52" s="150"/>
      <c r="I52" s="150"/>
      <c r="J52" s="151"/>
      <c r="K52" s="136"/>
      <c r="L52" s="140"/>
      <c r="M52" s="141"/>
      <c r="N52" s="141"/>
      <c r="O52" s="141"/>
      <c r="P52" s="141"/>
      <c r="Q52" s="141"/>
      <c r="R52" s="141"/>
      <c r="S52" s="141"/>
      <c r="T52" s="142"/>
      <c r="U52" s="128"/>
      <c r="V52" s="128"/>
      <c r="W52" s="143"/>
      <c r="X52" s="137"/>
      <c r="Y52" s="138"/>
      <c r="Z52" s="138"/>
      <c r="AA52" s="138"/>
      <c r="AB52" s="144"/>
      <c r="AD52" s="131"/>
      <c r="AE52" s="145"/>
      <c r="AF52" s="146"/>
      <c r="AG52" s="147"/>
      <c r="AH52" s="147"/>
      <c r="AI52" s="147"/>
      <c r="AJ52" s="148"/>
    </row>
    <row r="53" spans="1:36" x14ac:dyDescent="0.3">
      <c r="A53" s="136">
        <v>5</v>
      </c>
      <c r="B53" s="157"/>
      <c r="C53" s="158"/>
      <c r="D53" s="158"/>
      <c r="E53" s="158"/>
      <c r="F53" s="158"/>
      <c r="G53" s="158"/>
      <c r="H53" s="158"/>
      <c r="I53" s="158"/>
      <c r="J53" s="159"/>
      <c r="K53" s="136">
        <v>11</v>
      </c>
      <c r="L53" s="140"/>
      <c r="M53" s="141"/>
      <c r="N53" s="141"/>
      <c r="O53" s="141"/>
      <c r="P53" s="141"/>
      <c r="Q53" s="141"/>
      <c r="R53" s="141"/>
      <c r="S53" s="141"/>
      <c r="T53" s="142"/>
      <c r="U53" s="128"/>
      <c r="V53" s="128"/>
      <c r="W53" s="152" t="s">
        <v>31</v>
      </c>
      <c r="X53" s="137"/>
      <c r="Y53" s="138"/>
      <c r="Z53" s="138"/>
      <c r="AA53" s="138"/>
      <c r="AB53" s="144"/>
      <c r="AD53" s="131"/>
      <c r="AE53" s="153" t="s">
        <v>32</v>
      </c>
      <c r="AF53" s="160"/>
      <c r="AG53" s="161"/>
      <c r="AH53" s="161"/>
      <c r="AI53" s="161"/>
      <c r="AJ53" s="162"/>
    </row>
    <row r="54" spans="1:36" ht="19.5" thickBot="1" x14ac:dyDescent="0.35">
      <c r="A54" s="136"/>
      <c r="B54" s="157"/>
      <c r="C54" s="158"/>
      <c r="D54" s="158"/>
      <c r="E54" s="158"/>
      <c r="F54" s="158"/>
      <c r="G54" s="158"/>
      <c r="H54" s="158"/>
      <c r="I54" s="158"/>
      <c r="J54" s="159"/>
      <c r="K54" s="136"/>
      <c r="L54" s="140"/>
      <c r="M54" s="141"/>
      <c r="N54" s="141"/>
      <c r="O54" s="141"/>
      <c r="P54" s="141"/>
      <c r="Q54" s="141"/>
      <c r="R54" s="141"/>
      <c r="S54" s="141"/>
      <c r="T54" s="142"/>
      <c r="U54" s="128"/>
      <c r="V54" s="128"/>
      <c r="W54" s="163"/>
      <c r="X54" s="164"/>
      <c r="Y54" s="165"/>
      <c r="Z54" s="165"/>
      <c r="AA54" s="165"/>
      <c r="AB54" s="166"/>
      <c r="AD54" s="131"/>
      <c r="AE54" s="167"/>
      <c r="AF54" s="168"/>
      <c r="AG54" s="169"/>
      <c r="AH54" s="169"/>
      <c r="AI54" s="169"/>
      <c r="AJ54" s="170"/>
    </row>
    <row r="55" spans="1:36" x14ac:dyDescent="0.3">
      <c r="A55" s="136">
        <v>6</v>
      </c>
      <c r="B55" s="171"/>
      <c r="C55" s="172"/>
      <c r="D55" s="172"/>
      <c r="E55" s="172"/>
      <c r="F55" s="172"/>
      <c r="G55" s="172"/>
      <c r="H55" s="172"/>
      <c r="I55" s="172"/>
      <c r="J55" s="173"/>
      <c r="K55" s="136">
        <v>12</v>
      </c>
      <c r="L55" s="140"/>
      <c r="M55" s="141"/>
      <c r="N55" s="141"/>
      <c r="O55" s="141"/>
      <c r="P55" s="141"/>
      <c r="Q55" s="141"/>
      <c r="R55" s="141"/>
      <c r="S55" s="141"/>
      <c r="T55" s="142"/>
      <c r="U55" s="128"/>
      <c r="V55" s="128"/>
      <c r="W55" s="128"/>
      <c r="X55" s="128"/>
      <c r="AD55" s="131"/>
    </row>
    <row r="56" spans="1:36" ht="19.5" thickBot="1" x14ac:dyDescent="0.35">
      <c r="A56" s="174"/>
      <c r="B56" s="175"/>
      <c r="C56" s="176"/>
      <c r="D56" s="176"/>
      <c r="E56" s="176"/>
      <c r="F56" s="176"/>
      <c r="G56" s="176"/>
      <c r="H56" s="176"/>
      <c r="I56" s="176"/>
      <c r="J56" s="177"/>
      <c r="K56" s="174"/>
      <c r="L56" s="178"/>
      <c r="M56" s="179"/>
      <c r="N56" s="179"/>
      <c r="O56" s="179"/>
      <c r="P56" s="179"/>
      <c r="Q56" s="179"/>
      <c r="R56" s="179"/>
      <c r="S56" s="179"/>
      <c r="T56" s="180"/>
      <c r="U56" s="128"/>
      <c r="V56" s="128"/>
      <c r="W56" s="128"/>
      <c r="X56" s="128"/>
      <c r="AD56" s="131"/>
    </row>
    <row r="57" spans="1:36" x14ac:dyDescent="0.3">
      <c r="Q57" s="181"/>
      <c r="R57" s="182"/>
      <c r="S57" s="182"/>
      <c r="T57" s="182"/>
      <c r="U57" s="128"/>
      <c r="V57" s="128"/>
      <c r="W57" s="128"/>
      <c r="X57" s="128"/>
    </row>
    <row r="58" spans="1:36" x14ac:dyDescent="0.3">
      <c r="Q58" s="181"/>
      <c r="R58" s="182"/>
      <c r="S58" s="182"/>
      <c r="T58" s="182"/>
      <c r="U58" s="128"/>
      <c r="V58" s="128"/>
      <c r="W58" s="128"/>
      <c r="X58" s="128"/>
    </row>
    <row r="59" spans="1:36" x14ac:dyDescent="0.3">
      <c r="Q59" s="181"/>
      <c r="R59" s="182"/>
      <c r="S59" s="182"/>
      <c r="T59" s="182"/>
      <c r="U59" s="128"/>
      <c r="V59" s="128"/>
      <c r="W59" s="128"/>
      <c r="X59" s="128"/>
    </row>
    <row r="60" spans="1:36" x14ac:dyDescent="0.3">
      <c r="Q60" s="181"/>
      <c r="R60" s="182"/>
      <c r="S60" s="182"/>
      <c r="T60" s="182"/>
      <c r="U60" s="128"/>
      <c r="V60" s="128"/>
      <c r="W60" s="128"/>
      <c r="X60" s="128"/>
    </row>
    <row r="61" spans="1:36" x14ac:dyDescent="0.3">
      <c r="Q61" s="181"/>
      <c r="R61" s="182"/>
      <c r="S61" s="182"/>
      <c r="T61" s="182"/>
      <c r="U61" s="128"/>
      <c r="V61" s="128"/>
      <c r="W61" s="128"/>
      <c r="X61" s="128"/>
    </row>
    <row r="62" spans="1:36" x14ac:dyDescent="0.3">
      <c r="U62" s="128"/>
      <c r="V62" s="128"/>
    </row>
    <row r="63" spans="1:36" x14ac:dyDescent="0.3">
      <c r="U63" s="128"/>
      <c r="V63" s="128"/>
    </row>
    <row r="64" spans="1:36" ht="19.5" thickBot="1" x14ac:dyDescent="0.35"/>
    <row r="65" spans="1:48" ht="19.5" thickBot="1" x14ac:dyDescent="0.35">
      <c r="A65" s="12"/>
      <c r="B65" s="13"/>
      <c r="C65" s="14" t="s">
        <v>1</v>
      </c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6"/>
    </row>
    <row r="66" spans="1:48" x14ac:dyDescent="0.3">
      <c r="A66" s="21"/>
      <c r="B66" s="22"/>
      <c r="C66" s="23">
        <f>DATE(An,MONTH("1/"&amp;$C$65),1)</f>
        <v>42736</v>
      </c>
      <c r="D66" s="183">
        <f>C66+1</f>
        <v>42737</v>
      </c>
      <c r="E66" s="183">
        <f t="shared" ref="E66:T67" si="3">D66+1</f>
        <v>42738</v>
      </c>
      <c r="F66" s="183">
        <f t="shared" si="3"/>
        <v>42739</v>
      </c>
      <c r="G66" s="183">
        <f t="shared" si="3"/>
        <v>42740</v>
      </c>
      <c r="H66" s="183">
        <f t="shared" si="3"/>
        <v>42741</v>
      </c>
      <c r="I66" s="183">
        <f t="shared" si="3"/>
        <v>42742</v>
      </c>
      <c r="J66" s="183">
        <f t="shared" si="3"/>
        <v>42743</v>
      </c>
      <c r="K66" s="183">
        <f t="shared" si="3"/>
        <v>42744</v>
      </c>
      <c r="L66" s="183">
        <f t="shared" si="3"/>
        <v>42745</v>
      </c>
      <c r="M66" s="183">
        <f t="shared" si="3"/>
        <v>42746</v>
      </c>
      <c r="N66" s="183">
        <f t="shared" si="3"/>
        <v>42747</v>
      </c>
      <c r="O66" s="183">
        <f t="shared" si="3"/>
        <v>42748</v>
      </c>
      <c r="P66" s="183">
        <f t="shared" si="3"/>
        <v>42749</v>
      </c>
      <c r="Q66" s="183">
        <f t="shared" si="3"/>
        <v>42750</v>
      </c>
      <c r="R66" s="183">
        <f t="shared" si="3"/>
        <v>42751</v>
      </c>
      <c r="S66" s="183">
        <f t="shared" si="3"/>
        <v>42752</v>
      </c>
      <c r="T66" s="183">
        <f t="shared" si="3"/>
        <v>42753</v>
      </c>
      <c r="U66" s="183">
        <f t="shared" ref="U66:AG67" si="4">T66+1</f>
        <v>42754</v>
      </c>
      <c r="V66" s="183">
        <f t="shared" si="4"/>
        <v>42755</v>
      </c>
      <c r="W66" s="183">
        <f t="shared" si="4"/>
        <v>42756</v>
      </c>
      <c r="X66" s="183">
        <f t="shared" si="4"/>
        <v>42757</v>
      </c>
      <c r="Y66" s="183">
        <f t="shared" si="4"/>
        <v>42758</v>
      </c>
      <c r="Z66" s="183">
        <f t="shared" si="4"/>
        <v>42759</v>
      </c>
      <c r="AA66" s="183">
        <f t="shared" si="4"/>
        <v>42760</v>
      </c>
      <c r="AB66" s="183">
        <f t="shared" si="4"/>
        <v>42761</v>
      </c>
      <c r="AC66" s="183">
        <f t="shared" si="4"/>
        <v>42762</v>
      </c>
      <c r="AD66" s="183">
        <f t="shared" si="4"/>
        <v>42763</v>
      </c>
      <c r="AE66" s="183">
        <f t="shared" si="4"/>
        <v>42764</v>
      </c>
      <c r="AF66" s="183">
        <f t="shared" si="4"/>
        <v>42765</v>
      </c>
      <c r="AG66" s="183">
        <f t="shared" si="4"/>
        <v>42766</v>
      </c>
    </row>
    <row r="67" spans="1:48" ht="19.5" thickBot="1" x14ac:dyDescent="0.35">
      <c r="A67" s="21"/>
      <c r="B67" s="22"/>
      <c r="C67" s="184">
        <f>DATE(An,MONTH("1/"&amp;$C$65),1)</f>
        <v>42736</v>
      </c>
      <c r="D67" s="184">
        <f>C67+1</f>
        <v>42737</v>
      </c>
      <c r="E67" s="184">
        <f t="shared" si="3"/>
        <v>42738</v>
      </c>
      <c r="F67" s="184">
        <f t="shared" si="3"/>
        <v>42739</v>
      </c>
      <c r="G67" s="184">
        <f t="shared" si="3"/>
        <v>42740</v>
      </c>
      <c r="H67" s="184">
        <f t="shared" si="3"/>
        <v>42741</v>
      </c>
      <c r="I67" s="184">
        <f t="shared" si="3"/>
        <v>42742</v>
      </c>
      <c r="J67" s="184">
        <f t="shared" si="3"/>
        <v>42743</v>
      </c>
      <c r="K67" s="184">
        <f t="shared" si="3"/>
        <v>42744</v>
      </c>
      <c r="L67" s="184">
        <f t="shared" si="3"/>
        <v>42745</v>
      </c>
      <c r="M67" s="184">
        <f t="shared" si="3"/>
        <v>42746</v>
      </c>
      <c r="N67" s="184">
        <f t="shared" si="3"/>
        <v>42747</v>
      </c>
      <c r="O67" s="184">
        <f t="shared" si="3"/>
        <v>42748</v>
      </c>
      <c r="P67" s="184">
        <f t="shared" si="3"/>
        <v>42749</v>
      </c>
      <c r="Q67" s="184">
        <f t="shared" si="3"/>
        <v>42750</v>
      </c>
      <c r="R67" s="184">
        <f t="shared" si="3"/>
        <v>42751</v>
      </c>
      <c r="S67" s="184">
        <f t="shared" si="3"/>
        <v>42752</v>
      </c>
      <c r="T67" s="184">
        <f t="shared" si="3"/>
        <v>42753</v>
      </c>
      <c r="U67" s="184">
        <f t="shared" si="4"/>
        <v>42754</v>
      </c>
      <c r="V67" s="184">
        <f t="shared" si="4"/>
        <v>42755</v>
      </c>
      <c r="W67" s="184">
        <f t="shared" si="4"/>
        <v>42756</v>
      </c>
      <c r="X67" s="184">
        <f t="shared" si="4"/>
        <v>42757</v>
      </c>
      <c r="Y67" s="184">
        <f t="shared" si="4"/>
        <v>42758</v>
      </c>
      <c r="Z67" s="184">
        <f t="shared" si="4"/>
        <v>42759</v>
      </c>
      <c r="AA67" s="184">
        <f t="shared" si="4"/>
        <v>42760</v>
      </c>
      <c r="AB67" s="184">
        <f t="shared" si="4"/>
        <v>42761</v>
      </c>
      <c r="AC67" s="184">
        <f t="shared" si="4"/>
        <v>42762</v>
      </c>
      <c r="AD67" s="184">
        <f t="shared" si="4"/>
        <v>42763</v>
      </c>
      <c r="AE67" s="184">
        <f t="shared" si="4"/>
        <v>42764</v>
      </c>
      <c r="AF67" s="184">
        <f t="shared" si="4"/>
        <v>42765</v>
      </c>
      <c r="AG67" s="184">
        <f t="shared" si="4"/>
        <v>42766</v>
      </c>
    </row>
    <row r="68" spans="1:48" ht="19.5" thickBot="1" x14ac:dyDescent="0.35">
      <c r="A68" s="31"/>
      <c r="B68" s="32"/>
      <c r="C68" s="33"/>
      <c r="D68" s="34">
        <f>WEEKNUM(D66)</f>
        <v>1</v>
      </c>
      <c r="E68" s="35"/>
      <c r="F68" s="35"/>
      <c r="G68" s="35"/>
      <c r="H68" s="35"/>
      <c r="I68" s="35"/>
      <c r="J68" s="36"/>
      <c r="K68" s="34">
        <f>WEEKNUM(K66)</f>
        <v>2</v>
      </c>
      <c r="L68" s="35"/>
      <c r="M68" s="35"/>
      <c r="N68" s="35"/>
      <c r="O68" s="35"/>
      <c r="P68" s="35"/>
      <c r="Q68" s="36"/>
      <c r="R68" s="34">
        <f>WEEKNUM(R66)</f>
        <v>3</v>
      </c>
      <c r="S68" s="35"/>
      <c r="T68" s="35"/>
      <c r="U68" s="35"/>
      <c r="V68" s="35"/>
      <c r="W68" s="35"/>
      <c r="X68" s="36"/>
      <c r="Y68" s="34">
        <f>WEEKNUM(Y66)</f>
        <v>4</v>
      </c>
      <c r="Z68" s="35"/>
      <c r="AA68" s="35"/>
      <c r="AB68" s="35"/>
      <c r="AC68" s="35"/>
      <c r="AD68" s="35"/>
      <c r="AE68" s="36"/>
      <c r="AF68" s="37"/>
      <c r="AG68" s="38"/>
    </row>
    <row r="69" spans="1:48" x14ac:dyDescent="0.3">
      <c r="A69" s="185" t="s">
        <v>33</v>
      </c>
      <c r="B69" s="186" t="s">
        <v>4</v>
      </c>
      <c r="C69" s="187" t="s">
        <v>34</v>
      </c>
      <c r="D69" s="188"/>
      <c r="E69" s="188"/>
      <c r="F69" s="188"/>
      <c r="G69" s="189"/>
      <c r="H69" s="189"/>
      <c r="I69" s="190" t="s">
        <v>35</v>
      </c>
      <c r="J69" s="191" t="s">
        <v>35</v>
      </c>
      <c r="K69" s="188"/>
      <c r="L69" s="188"/>
      <c r="M69" s="188"/>
      <c r="N69" s="189"/>
      <c r="O69" s="189"/>
      <c r="P69" s="190" t="s">
        <v>35</v>
      </c>
      <c r="Q69" s="191" t="s">
        <v>35</v>
      </c>
      <c r="R69" s="188"/>
      <c r="S69" s="189"/>
      <c r="T69" s="188"/>
      <c r="U69" s="189"/>
      <c r="V69" s="189"/>
      <c r="W69" s="190" t="s">
        <v>35</v>
      </c>
      <c r="X69" s="191" t="s">
        <v>35</v>
      </c>
      <c r="Y69" s="188"/>
      <c r="Z69" s="189"/>
      <c r="AA69" s="188"/>
      <c r="AB69" s="189"/>
      <c r="AC69" s="189"/>
      <c r="AD69" s="190" t="s">
        <v>35</v>
      </c>
      <c r="AE69" s="191" t="s">
        <v>35</v>
      </c>
      <c r="AF69" s="188"/>
      <c r="AG69" s="192"/>
    </row>
    <row r="70" spans="1:48" ht="19.5" thickBot="1" x14ac:dyDescent="0.35">
      <c r="A70" s="59"/>
      <c r="B70" s="193" t="s">
        <v>5</v>
      </c>
      <c r="C70" s="194" t="s">
        <v>34</v>
      </c>
      <c r="D70" s="62"/>
      <c r="E70" s="62"/>
      <c r="F70" s="62"/>
      <c r="G70" s="66"/>
      <c r="H70" s="66"/>
      <c r="I70" s="195" t="s">
        <v>35</v>
      </c>
      <c r="J70" s="196" t="s">
        <v>35</v>
      </c>
      <c r="K70" s="62"/>
      <c r="L70" s="62"/>
      <c r="M70" s="62"/>
      <c r="N70" s="66"/>
      <c r="O70" s="66"/>
      <c r="P70" s="195" t="s">
        <v>35</v>
      </c>
      <c r="Q70" s="196" t="s">
        <v>35</v>
      </c>
      <c r="R70" s="62"/>
      <c r="S70" s="66"/>
      <c r="T70" s="62"/>
      <c r="U70" s="66"/>
      <c r="V70" s="66"/>
      <c r="W70" s="195" t="s">
        <v>35</v>
      </c>
      <c r="X70" s="196" t="s">
        <v>35</v>
      </c>
      <c r="Y70" s="62"/>
      <c r="Z70" s="66"/>
      <c r="AA70" s="62"/>
      <c r="AB70" s="66"/>
      <c r="AC70" s="66"/>
      <c r="AD70" s="195" t="s">
        <v>35</v>
      </c>
      <c r="AE70" s="196" t="s">
        <v>35</v>
      </c>
      <c r="AF70" s="62"/>
      <c r="AG70" s="83"/>
    </row>
    <row r="71" spans="1:48" ht="19.5" thickTop="1" x14ac:dyDescent="0.3">
      <c r="A71" s="72" t="s">
        <v>36</v>
      </c>
      <c r="B71" s="42" t="s">
        <v>4</v>
      </c>
      <c r="C71" s="187" t="s">
        <v>34</v>
      </c>
      <c r="D71" s="44"/>
      <c r="E71" s="44"/>
      <c r="F71" s="44"/>
      <c r="G71" s="45"/>
      <c r="H71" s="45"/>
      <c r="I71" s="197" t="s">
        <v>35</v>
      </c>
      <c r="J71" s="198" t="s">
        <v>35</v>
      </c>
      <c r="K71" s="44"/>
      <c r="L71" s="44"/>
      <c r="M71" s="44"/>
      <c r="N71" s="45"/>
      <c r="O71" s="45"/>
      <c r="P71" s="197" t="s">
        <v>35</v>
      </c>
      <c r="Q71" s="198" t="s">
        <v>35</v>
      </c>
      <c r="R71" s="44"/>
      <c r="S71" s="45"/>
      <c r="T71" s="44"/>
      <c r="U71" s="45"/>
      <c r="V71" s="45"/>
      <c r="W71" s="197" t="s">
        <v>35</v>
      </c>
      <c r="X71" s="198" t="s">
        <v>35</v>
      </c>
      <c r="Y71" s="44"/>
      <c r="Z71" s="45"/>
      <c r="AA71" s="44"/>
      <c r="AB71" s="45"/>
      <c r="AC71" s="45"/>
      <c r="AD71" s="197" t="s">
        <v>35</v>
      </c>
      <c r="AE71" s="198" t="s">
        <v>35</v>
      </c>
      <c r="AF71" s="44"/>
      <c r="AG71" s="199"/>
    </row>
    <row r="72" spans="1:48" ht="19.5" thickBot="1" x14ac:dyDescent="0.35">
      <c r="A72" s="59"/>
      <c r="B72" s="60" t="s">
        <v>5</v>
      </c>
      <c r="C72" s="194" t="s">
        <v>34</v>
      </c>
      <c r="D72" s="62"/>
      <c r="E72" s="62"/>
      <c r="F72" s="62"/>
      <c r="G72" s="66"/>
      <c r="H72" s="66"/>
      <c r="I72" s="195" t="s">
        <v>35</v>
      </c>
      <c r="J72" s="196" t="s">
        <v>35</v>
      </c>
      <c r="K72" s="62"/>
      <c r="L72" s="62"/>
      <c r="M72" s="62"/>
      <c r="N72" s="66"/>
      <c r="O72" s="66"/>
      <c r="P72" s="195" t="s">
        <v>35</v>
      </c>
      <c r="Q72" s="196" t="s">
        <v>35</v>
      </c>
      <c r="R72" s="62"/>
      <c r="S72" s="66"/>
      <c r="T72" s="62"/>
      <c r="U72" s="66"/>
      <c r="V72" s="66"/>
      <c r="W72" s="195" t="s">
        <v>35</v>
      </c>
      <c r="X72" s="196" t="s">
        <v>35</v>
      </c>
      <c r="Y72" s="62"/>
      <c r="Z72" s="66"/>
      <c r="AA72" s="62"/>
      <c r="AB72" s="66"/>
      <c r="AC72" s="66"/>
      <c r="AD72" s="195" t="s">
        <v>35</v>
      </c>
      <c r="AE72" s="196" t="s">
        <v>35</v>
      </c>
      <c r="AF72" s="62"/>
      <c r="AG72" s="83"/>
    </row>
    <row r="73" spans="1:48" ht="19.5" thickTop="1" x14ac:dyDescent="0.3">
      <c r="A73" s="72" t="s">
        <v>36</v>
      </c>
      <c r="B73" s="73" t="s">
        <v>4</v>
      </c>
      <c r="C73" s="187" t="s">
        <v>34</v>
      </c>
      <c r="D73" s="74"/>
      <c r="E73" s="74"/>
      <c r="F73" s="74"/>
      <c r="G73" s="75"/>
      <c r="H73" s="75"/>
      <c r="I73" s="200" t="s">
        <v>35</v>
      </c>
      <c r="J73" s="201" t="s">
        <v>35</v>
      </c>
      <c r="K73" s="74"/>
      <c r="L73" s="74"/>
      <c r="M73" s="74"/>
      <c r="N73" s="75"/>
      <c r="O73" s="75"/>
      <c r="P73" s="200" t="s">
        <v>35</v>
      </c>
      <c r="Q73" s="201" t="s">
        <v>35</v>
      </c>
      <c r="R73" s="74"/>
      <c r="S73" s="75"/>
      <c r="T73" s="74"/>
      <c r="U73" s="75"/>
      <c r="V73" s="75"/>
      <c r="W73" s="200" t="s">
        <v>35</v>
      </c>
      <c r="X73" s="201" t="s">
        <v>35</v>
      </c>
      <c r="Y73" s="74"/>
      <c r="Z73" s="75"/>
      <c r="AA73" s="74"/>
      <c r="AB73" s="75"/>
      <c r="AC73" s="75"/>
      <c r="AD73" s="200" t="s">
        <v>35</v>
      </c>
      <c r="AE73" s="201" t="s">
        <v>35</v>
      </c>
      <c r="AF73" s="74"/>
      <c r="AG73" s="80"/>
    </row>
    <row r="74" spans="1:48" ht="19.5" thickBot="1" x14ac:dyDescent="0.35">
      <c r="A74" s="95"/>
      <c r="B74" s="96" t="s">
        <v>5</v>
      </c>
      <c r="C74" s="194" t="s">
        <v>34</v>
      </c>
      <c r="D74" s="98"/>
      <c r="E74" s="98"/>
      <c r="F74" s="98"/>
      <c r="G74" s="99"/>
      <c r="H74" s="99"/>
      <c r="I74" s="202" t="s">
        <v>35</v>
      </c>
      <c r="J74" s="203" t="s">
        <v>35</v>
      </c>
      <c r="K74" s="98"/>
      <c r="L74" s="98"/>
      <c r="M74" s="98"/>
      <c r="N74" s="99"/>
      <c r="O74" s="99"/>
      <c r="P74" s="202" t="s">
        <v>35</v>
      </c>
      <c r="Q74" s="203" t="s">
        <v>35</v>
      </c>
      <c r="R74" s="98"/>
      <c r="S74" s="99"/>
      <c r="T74" s="98"/>
      <c r="U74" s="99"/>
      <c r="V74" s="99"/>
      <c r="W74" s="202" t="s">
        <v>35</v>
      </c>
      <c r="X74" s="203" t="s">
        <v>35</v>
      </c>
      <c r="Y74" s="98"/>
      <c r="Z74" s="99"/>
      <c r="AA74" s="98"/>
      <c r="AB74" s="99"/>
      <c r="AC74" s="99"/>
      <c r="AD74" s="202" t="s">
        <v>35</v>
      </c>
      <c r="AE74" s="203" t="s">
        <v>35</v>
      </c>
      <c r="AF74" s="98"/>
      <c r="AG74" s="109"/>
    </row>
    <row r="75" spans="1:48" ht="19.5" thickTop="1" x14ac:dyDescent="0.3">
      <c r="A75" s="72" t="s">
        <v>37</v>
      </c>
      <c r="B75" s="73" t="s">
        <v>4</v>
      </c>
      <c r="C75" s="204" t="s">
        <v>34</v>
      </c>
      <c r="D75" s="74"/>
      <c r="E75" s="74"/>
      <c r="F75" s="74"/>
      <c r="G75" s="75"/>
      <c r="H75" s="75"/>
      <c r="I75" s="200" t="s">
        <v>35</v>
      </c>
      <c r="J75" s="201" t="s">
        <v>35</v>
      </c>
      <c r="K75" s="74"/>
      <c r="L75" s="74"/>
      <c r="M75" s="74"/>
      <c r="N75" s="75"/>
      <c r="O75" s="75"/>
      <c r="P75" s="200" t="s">
        <v>35</v>
      </c>
      <c r="Q75" s="201" t="s">
        <v>35</v>
      </c>
      <c r="R75" s="74"/>
      <c r="S75" s="75"/>
      <c r="T75" s="74"/>
      <c r="U75" s="75"/>
      <c r="V75" s="75"/>
      <c r="W75" s="200" t="s">
        <v>35</v>
      </c>
      <c r="X75" s="201" t="s">
        <v>35</v>
      </c>
      <c r="Y75" s="74"/>
      <c r="Z75" s="75"/>
      <c r="AA75" s="74"/>
      <c r="AB75" s="75"/>
      <c r="AC75" s="75"/>
      <c r="AD75" s="200" t="s">
        <v>35</v>
      </c>
      <c r="AE75" s="201" t="s">
        <v>35</v>
      </c>
      <c r="AF75" s="74"/>
      <c r="AG75" s="80"/>
    </row>
    <row r="76" spans="1:48" ht="19.5" thickBot="1" x14ac:dyDescent="0.35">
      <c r="A76" s="95"/>
      <c r="B76" s="96" t="s">
        <v>5</v>
      </c>
      <c r="C76" s="205" t="s">
        <v>34</v>
      </c>
      <c r="D76" s="98"/>
      <c r="E76" s="98"/>
      <c r="F76" s="98"/>
      <c r="G76" s="206"/>
      <c r="H76" s="107"/>
      <c r="I76" s="202" t="s">
        <v>35</v>
      </c>
      <c r="J76" s="203" t="s">
        <v>35</v>
      </c>
      <c r="K76" s="98"/>
      <c r="L76" s="98"/>
      <c r="M76" s="98"/>
      <c r="N76" s="106"/>
      <c r="O76" s="107"/>
      <c r="P76" s="202" t="s">
        <v>35</v>
      </c>
      <c r="Q76" s="203" t="s">
        <v>35</v>
      </c>
      <c r="R76" s="98"/>
      <c r="S76" s="99"/>
      <c r="T76" s="98"/>
      <c r="U76" s="98"/>
      <c r="V76" s="107"/>
      <c r="W76" s="202" t="s">
        <v>35</v>
      </c>
      <c r="X76" s="203" t="s">
        <v>35</v>
      </c>
      <c r="Y76" s="98"/>
      <c r="Z76" s="99"/>
      <c r="AA76" s="98"/>
      <c r="AB76" s="106"/>
      <c r="AC76" s="207"/>
      <c r="AD76" s="202" t="s">
        <v>35</v>
      </c>
      <c r="AE76" s="203" t="s">
        <v>35</v>
      </c>
      <c r="AF76" s="98"/>
      <c r="AG76" s="109"/>
    </row>
    <row r="77" spans="1:48" x14ac:dyDescent="0.3">
      <c r="AV77" s="1" t="s">
        <v>38</v>
      </c>
    </row>
    <row r="78" spans="1:48" x14ac:dyDescent="0.3">
      <c r="AO78" s="6"/>
      <c r="AP78" s="6"/>
      <c r="AQ78" s="6"/>
      <c r="AR78" s="6"/>
      <c r="AS78" s="6"/>
    </row>
    <row r="79" spans="1:48" x14ac:dyDescent="0.3">
      <c r="AO79" s="6"/>
      <c r="AP79" s="6"/>
      <c r="AQ79" s="6"/>
      <c r="AR79" s="6"/>
      <c r="AS79" s="6"/>
    </row>
    <row r="80" spans="1:48" x14ac:dyDescent="0.3">
      <c r="AO80" s="6"/>
      <c r="AP80" s="6"/>
      <c r="AQ80" s="6"/>
      <c r="AR80" s="6"/>
      <c r="AS80" s="6"/>
    </row>
    <row r="81" spans="1:67" x14ac:dyDescent="0.3">
      <c r="AO81" s="6"/>
      <c r="AP81" s="6"/>
      <c r="AQ81" s="6"/>
      <c r="AR81" s="6"/>
      <c r="AS81" s="6"/>
    </row>
    <row r="82" spans="1:67" s="111" customFormat="1" ht="19.5" thickBot="1" x14ac:dyDescent="0.35"/>
    <row r="83" spans="1:67" x14ac:dyDescent="0.3">
      <c r="AO83" s="6"/>
      <c r="AP83" s="6"/>
      <c r="AQ83" s="6"/>
      <c r="AR83" s="6"/>
      <c r="AS83" s="6"/>
    </row>
    <row r="84" spans="1:67" x14ac:dyDescent="0.3">
      <c r="AH84" s="6"/>
      <c r="AI84" s="4"/>
      <c r="AO84" s="4"/>
      <c r="AP84" s="4"/>
      <c r="AQ84" s="6"/>
      <c r="AR84" s="4"/>
      <c r="AS84" s="4"/>
    </row>
    <row r="85" spans="1:67" ht="19.5" thickBot="1" x14ac:dyDescent="0.35">
      <c r="AH85" s="208"/>
      <c r="AI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</row>
    <row r="86" spans="1:67" ht="19.5" thickBot="1" x14ac:dyDescent="0.35">
      <c r="A86" s="12"/>
      <c r="B86" s="13"/>
      <c r="C86" s="209" t="s">
        <v>39</v>
      </c>
      <c r="D86" s="210"/>
      <c r="E86" s="210"/>
      <c r="F86" s="210"/>
      <c r="G86" s="210"/>
      <c r="H86" s="210"/>
      <c r="I86" s="210"/>
      <c r="J86" s="210"/>
      <c r="K86" s="210"/>
      <c r="L86" s="210"/>
      <c r="M86" s="210"/>
      <c r="N86" s="210"/>
      <c r="O86" s="210"/>
      <c r="P86" s="210"/>
      <c r="Q86" s="210"/>
      <c r="R86" s="210"/>
      <c r="S86" s="210"/>
      <c r="T86" s="210"/>
      <c r="U86" s="210"/>
      <c r="V86" s="210"/>
      <c r="W86" s="210"/>
      <c r="X86" s="210"/>
      <c r="Y86" s="210"/>
      <c r="Z86" s="210"/>
      <c r="AA86" s="210"/>
      <c r="AB86" s="210"/>
      <c r="AC86" s="210"/>
      <c r="AD86" s="211"/>
      <c r="AE86" s="212"/>
      <c r="AF86" s="213"/>
      <c r="AG86" s="213"/>
      <c r="AH86" s="214"/>
      <c r="AI86" s="4"/>
      <c r="AN86" s="18" t="s">
        <v>2</v>
      </c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20"/>
      <c r="BD86" s="6"/>
      <c r="BE86" s="6"/>
      <c r="BF86" s="6"/>
      <c r="BG86" s="6"/>
      <c r="BH86" s="6"/>
      <c r="BI86" s="4"/>
      <c r="BJ86" s="4"/>
      <c r="BK86" s="6"/>
      <c r="BL86" s="4"/>
      <c r="BM86" s="4"/>
      <c r="BN86" s="6"/>
      <c r="BO86" s="6"/>
    </row>
    <row r="87" spans="1:67" x14ac:dyDescent="0.3">
      <c r="A87" s="21"/>
      <c r="B87" s="22"/>
      <c r="C87" s="23">
        <f>DATE(An,MONTH("1/"&amp;$C$86),1)</f>
        <v>42767</v>
      </c>
      <c r="D87" s="215">
        <f>C87+1</f>
        <v>42768</v>
      </c>
      <c r="E87" s="215">
        <f t="shared" ref="E87:T88" si="5">D87+1</f>
        <v>42769</v>
      </c>
      <c r="F87" s="215">
        <f t="shared" si="5"/>
        <v>42770</v>
      </c>
      <c r="G87" s="215">
        <f t="shared" si="5"/>
        <v>42771</v>
      </c>
      <c r="H87" s="215">
        <f t="shared" si="5"/>
        <v>42772</v>
      </c>
      <c r="I87" s="215">
        <f t="shared" si="5"/>
        <v>42773</v>
      </c>
      <c r="J87" s="215">
        <f t="shared" si="5"/>
        <v>42774</v>
      </c>
      <c r="K87" s="215">
        <f t="shared" si="5"/>
        <v>42775</v>
      </c>
      <c r="L87" s="215">
        <f t="shared" si="5"/>
        <v>42776</v>
      </c>
      <c r="M87" s="215">
        <f t="shared" si="5"/>
        <v>42777</v>
      </c>
      <c r="N87" s="215">
        <f t="shared" si="5"/>
        <v>42778</v>
      </c>
      <c r="O87" s="215">
        <f t="shared" si="5"/>
        <v>42779</v>
      </c>
      <c r="P87" s="215">
        <f t="shared" si="5"/>
        <v>42780</v>
      </c>
      <c r="Q87" s="215">
        <f t="shared" si="5"/>
        <v>42781</v>
      </c>
      <c r="R87" s="215">
        <f t="shared" si="5"/>
        <v>42782</v>
      </c>
      <c r="S87" s="215">
        <f t="shared" si="5"/>
        <v>42783</v>
      </c>
      <c r="T87" s="215">
        <f t="shared" si="5"/>
        <v>42784</v>
      </c>
      <c r="U87" s="215">
        <f t="shared" ref="U87:AD88" si="6">T87+1</f>
        <v>42785</v>
      </c>
      <c r="V87" s="215">
        <f t="shared" si="6"/>
        <v>42786</v>
      </c>
      <c r="W87" s="215">
        <f t="shared" si="6"/>
        <v>42787</v>
      </c>
      <c r="X87" s="215">
        <f t="shared" si="6"/>
        <v>42788</v>
      </c>
      <c r="Y87" s="215">
        <f t="shared" si="6"/>
        <v>42789</v>
      </c>
      <c r="Z87" s="215">
        <f t="shared" si="6"/>
        <v>42790</v>
      </c>
      <c r="AA87" s="215">
        <f t="shared" si="6"/>
        <v>42791</v>
      </c>
      <c r="AB87" s="215">
        <f t="shared" si="6"/>
        <v>42792</v>
      </c>
      <c r="AC87" s="215">
        <f t="shared" si="6"/>
        <v>42793</v>
      </c>
      <c r="AD87" s="215">
        <f t="shared" si="6"/>
        <v>42794</v>
      </c>
      <c r="AE87" s="40"/>
      <c r="AF87" s="6"/>
      <c r="AG87" s="11"/>
      <c r="AH87" s="214"/>
      <c r="AI87" s="4"/>
      <c r="AN87" s="40"/>
      <c r="AO87" s="6"/>
      <c r="AP87" s="6"/>
      <c r="AQ87" s="6"/>
      <c r="AR87" s="6"/>
      <c r="AS87" s="4"/>
      <c r="AT87" s="4"/>
      <c r="AU87" s="6"/>
      <c r="AV87" s="4"/>
      <c r="AW87" s="4"/>
      <c r="AX87" s="6"/>
      <c r="AY87" s="27"/>
      <c r="BD87" s="6"/>
      <c r="BE87" s="6"/>
      <c r="BF87" s="6"/>
      <c r="BG87" s="6"/>
      <c r="BH87" s="6"/>
      <c r="BI87" s="4"/>
      <c r="BJ87" s="4"/>
      <c r="BK87" s="6"/>
      <c r="BL87" s="4"/>
      <c r="BM87" s="4"/>
      <c r="BN87" s="6"/>
      <c r="BO87" s="6"/>
    </row>
    <row r="88" spans="1:67" ht="19.5" thickBot="1" x14ac:dyDescent="0.35">
      <c r="A88" s="21"/>
      <c r="B88" s="22"/>
      <c r="C88" s="184">
        <f>DATE(An,MONTH("1/"&amp;$C$86),1)</f>
        <v>42767</v>
      </c>
      <c r="D88" s="184">
        <f>C88+1</f>
        <v>42768</v>
      </c>
      <c r="E88" s="184">
        <f t="shared" si="5"/>
        <v>42769</v>
      </c>
      <c r="F88" s="184">
        <f t="shared" si="5"/>
        <v>42770</v>
      </c>
      <c r="G88" s="184">
        <f t="shared" si="5"/>
        <v>42771</v>
      </c>
      <c r="H88" s="184">
        <f t="shared" si="5"/>
        <v>42772</v>
      </c>
      <c r="I88" s="184">
        <f t="shared" si="5"/>
        <v>42773</v>
      </c>
      <c r="J88" s="184">
        <f t="shared" si="5"/>
        <v>42774</v>
      </c>
      <c r="K88" s="184">
        <f t="shared" si="5"/>
        <v>42775</v>
      </c>
      <c r="L88" s="184">
        <f t="shared" si="5"/>
        <v>42776</v>
      </c>
      <c r="M88" s="184">
        <f t="shared" si="5"/>
        <v>42777</v>
      </c>
      <c r="N88" s="184">
        <f t="shared" si="5"/>
        <v>42778</v>
      </c>
      <c r="O88" s="184">
        <f t="shared" si="5"/>
        <v>42779</v>
      </c>
      <c r="P88" s="184">
        <f t="shared" si="5"/>
        <v>42780</v>
      </c>
      <c r="Q88" s="184">
        <f t="shared" si="5"/>
        <v>42781</v>
      </c>
      <c r="R88" s="184">
        <f t="shared" si="5"/>
        <v>42782</v>
      </c>
      <c r="S88" s="184">
        <f t="shared" si="5"/>
        <v>42783</v>
      </c>
      <c r="T88" s="184">
        <f t="shared" si="5"/>
        <v>42784</v>
      </c>
      <c r="U88" s="184">
        <f t="shared" si="6"/>
        <v>42785</v>
      </c>
      <c r="V88" s="184">
        <f t="shared" si="6"/>
        <v>42786</v>
      </c>
      <c r="W88" s="184">
        <f t="shared" si="6"/>
        <v>42787</v>
      </c>
      <c r="X88" s="184">
        <f t="shared" si="6"/>
        <v>42788</v>
      </c>
      <c r="Y88" s="184">
        <f t="shared" si="6"/>
        <v>42789</v>
      </c>
      <c r="Z88" s="184">
        <f t="shared" si="6"/>
        <v>42790</v>
      </c>
      <c r="AA88" s="184">
        <f t="shared" si="6"/>
        <v>42791</v>
      </c>
      <c r="AB88" s="184">
        <f t="shared" si="6"/>
        <v>42792</v>
      </c>
      <c r="AC88" s="184">
        <f t="shared" si="6"/>
        <v>42793</v>
      </c>
      <c r="AD88" s="184">
        <f t="shared" si="6"/>
        <v>42794</v>
      </c>
      <c r="AE88" s="216"/>
      <c r="AF88" s="6"/>
      <c r="AG88" s="6"/>
      <c r="AH88" s="11"/>
      <c r="AI88" s="4"/>
      <c r="AN88" s="40"/>
      <c r="AO88" s="6"/>
      <c r="AP88" s="6"/>
      <c r="AQ88" s="6"/>
      <c r="AR88" s="6"/>
      <c r="AS88" s="4"/>
      <c r="AT88" s="4"/>
      <c r="AU88" s="6"/>
      <c r="AV88" s="4"/>
      <c r="AW88" s="4"/>
      <c r="AX88" s="6"/>
      <c r="AY88" s="27"/>
      <c r="BD88" s="6"/>
      <c r="BE88" s="6"/>
      <c r="BF88" s="6"/>
      <c r="BG88" s="6"/>
      <c r="BH88" s="6"/>
      <c r="BI88" s="4"/>
      <c r="BJ88" s="4"/>
      <c r="BK88" s="6"/>
      <c r="BL88" s="4"/>
      <c r="BM88" s="4"/>
      <c r="BN88" s="6"/>
      <c r="BO88" s="6"/>
    </row>
    <row r="89" spans="1:67" ht="19.5" thickBot="1" x14ac:dyDescent="0.35">
      <c r="A89" s="31"/>
      <c r="B89" s="32"/>
      <c r="C89" s="217">
        <f>+WEEKNUM(C87)</f>
        <v>5</v>
      </c>
      <c r="D89" s="35"/>
      <c r="E89" s="35"/>
      <c r="F89" s="35"/>
      <c r="G89" s="36"/>
      <c r="H89" s="34">
        <f>+WEEKNUM(H87)</f>
        <v>6</v>
      </c>
      <c r="I89" s="35"/>
      <c r="J89" s="35"/>
      <c r="K89" s="35"/>
      <c r="L89" s="35"/>
      <c r="M89" s="35"/>
      <c r="N89" s="36"/>
      <c r="O89" s="34">
        <f>+WEEKNUM(O87)</f>
        <v>7</v>
      </c>
      <c r="P89" s="35"/>
      <c r="Q89" s="35"/>
      <c r="R89" s="35"/>
      <c r="S89" s="35"/>
      <c r="T89" s="35"/>
      <c r="U89" s="36"/>
      <c r="V89" s="34">
        <f>+WEEKNUM(V87)</f>
        <v>8</v>
      </c>
      <c r="W89" s="35"/>
      <c r="X89" s="35"/>
      <c r="Y89" s="35"/>
      <c r="Z89" s="35"/>
      <c r="AA89" s="35"/>
      <c r="AB89" s="36"/>
      <c r="AC89" s="37"/>
      <c r="AD89" s="38"/>
      <c r="AE89" s="6"/>
      <c r="AF89" s="208"/>
      <c r="AG89" s="208"/>
      <c r="AH89" s="11"/>
      <c r="AI89" s="4"/>
      <c r="AN89" s="40"/>
      <c r="AO89" s="6"/>
      <c r="AP89" s="6"/>
      <c r="AQ89" s="6"/>
      <c r="AR89" s="6"/>
      <c r="AS89" s="4"/>
      <c r="AT89" s="4"/>
      <c r="AU89" s="6"/>
      <c r="AV89" s="4"/>
      <c r="AW89" s="4"/>
      <c r="AX89" s="6"/>
      <c r="AY89" s="27"/>
      <c r="BD89" s="6"/>
      <c r="BE89" s="6"/>
      <c r="BF89" s="6"/>
      <c r="BG89" s="6"/>
      <c r="BH89" s="6"/>
      <c r="BI89" s="4"/>
      <c r="BJ89" s="4"/>
      <c r="BK89" s="6"/>
      <c r="BL89" s="4"/>
      <c r="BM89" s="4"/>
      <c r="BN89" s="6"/>
      <c r="BO89" s="6"/>
    </row>
    <row r="90" spans="1:67" x14ac:dyDescent="0.3">
      <c r="A90" s="41" t="s">
        <v>3</v>
      </c>
      <c r="B90" s="218" t="s">
        <v>4</v>
      </c>
      <c r="C90" s="219"/>
      <c r="D90" s="220"/>
      <c r="E90" s="221"/>
      <c r="F90" s="222" t="s">
        <v>35</v>
      </c>
      <c r="G90" s="198" t="s">
        <v>35</v>
      </c>
      <c r="H90" s="44"/>
      <c r="I90" s="45"/>
      <c r="J90" s="44"/>
      <c r="K90" s="223"/>
      <c r="L90" s="48"/>
      <c r="M90" s="197" t="s">
        <v>35</v>
      </c>
      <c r="N90" s="224" t="s">
        <v>35</v>
      </c>
      <c r="O90" s="44"/>
      <c r="P90" s="45"/>
      <c r="Q90" s="46"/>
      <c r="R90" s="220"/>
      <c r="S90" s="225"/>
      <c r="T90" s="197" t="s">
        <v>35</v>
      </c>
      <c r="U90" s="224" t="s">
        <v>35</v>
      </c>
      <c r="V90" s="44"/>
      <c r="W90" s="45"/>
      <c r="X90" s="44"/>
      <c r="Y90" s="226"/>
      <c r="Z90" s="225"/>
      <c r="AA90" s="197" t="s">
        <v>35</v>
      </c>
      <c r="AB90" s="224" t="s">
        <v>35</v>
      </c>
      <c r="AC90" s="44"/>
      <c r="AD90" s="199"/>
      <c r="AE90" s="227"/>
      <c r="AF90" s="11"/>
      <c r="AG90" s="11"/>
      <c r="AH90" s="11"/>
      <c r="AI90" s="6"/>
      <c r="AN90" s="40"/>
      <c r="AO90" s="6"/>
      <c r="AP90" s="6"/>
      <c r="AQ90" s="6"/>
      <c r="AR90" s="6"/>
      <c r="AS90" s="4"/>
      <c r="AT90" s="4"/>
      <c r="AU90" s="6"/>
      <c r="AV90" s="4"/>
      <c r="AW90" s="4"/>
      <c r="AX90" s="6"/>
      <c r="AY90" s="27"/>
      <c r="BD90" s="6"/>
      <c r="BE90" s="6"/>
      <c r="BF90" s="6"/>
      <c r="BG90" s="6"/>
      <c r="BH90" s="6"/>
      <c r="BI90" s="4"/>
      <c r="BJ90" s="4"/>
      <c r="BK90" s="6"/>
      <c r="BL90" s="4"/>
      <c r="BM90" s="4"/>
      <c r="BN90" s="6"/>
      <c r="BO90" s="6"/>
    </row>
    <row r="91" spans="1:67" ht="19.5" thickBot="1" x14ac:dyDescent="0.35">
      <c r="A91" s="59"/>
      <c r="B91" s="228" t="s">
        <v>5</v>
      </c>
      <c r="C91" s="229"/>
      <c r="D91" s="230"/>
      <c r="E91" s="231"/>
      <c r="F91" s="232" t="s">
        <v>35</v>
      </c>
      <c r="G91" s="196" t="s">
        <v>35</v>
      </c>
      <c r="H91" s="62"/>
      <c r="I91" s="66"/>
      <c r="J91" s="62"/>
      <c r="K91" s="233"/>
      <c r="L91" s="65"/>
      <c r="M91" s="195" t="s">
        <v>35</v>
      </c>
      <c r="N91" s="234" t="s">
        <v>35</v>
      </c>
      <c r="O91" s="62"/>
      <c r="P91" s="66"/>
      <c r="Q91" s="64"/>
      <c r="R91" s="230"/>
      <c r="S91" s="235"/>
      <c r="T91" s="195" t="s">
        <v>35</v>
      </c>
      <c r="U91" s="234" t="s">
        <v>35</v>
      </c>
      <c r="V91" s="62"/>
      <c r="W91" s="66"/>
      <c r="X91" s="62"/>
      <c r="Y91" s="236"/>
      <c r="Z91" s="235"/>
      <c r="AA91" s="195" t="s">
        <v>35</v>
      </c>
      <c r="AB91" s="234" t="s">
        <v>35</v>
      </c>
      <c r="AC91" s="62"/>
      <c r="AD91" s="83"/>
      <c r="AE91" s="227"/>
      <c r="AF91" s="11"/>
      <c r="AG91" s="11"/>
      <c r="AH91" s="11"/>
      <c r="AI91" s="6"/>
      <c r="AN91" s="40"/>
      <c r="AO91" s="6"/>
      <c r="AP91" s="6"/>
      <c r="AQ91" s="6"/>
      <c r="AR91" s="6"/>
      <c r="AS91" s="4"/>
      <c r="AT91" s="4"/>
      <c r="AU91" s="6"/>
      <c r="AV91" s="4"/>
      <c r="AW91" s="4"/>
      <c r="AX91" s="6"/>
      <c r="AY91" s="27"/>
      <c r="BD91" s="6"/>
      <c r="BE91" s="6"/>
      <c r="BF91" s="6"/>
      <c r="BG91" s="6"/>
      <c r="BH91" s="6"/>
      <c r="BI91" s="4"/>
      <c r="BJ91" s="4"/>
      <c r="BK91" s="6"/>
      <c r="BL91" s="4"/>
      <c r="BM91" s="4"/>
      <c r="BN91" s="6"/>
      <c r="BO91" s="6"/>
    </row>
    <row r="92" spans="1:67" ht="19.5" thickTop="1" x14ac:dyDescent="0.3">
      <c r="A92" s="72" t="s">
        <v>6</v>
      </c>
      <c r="B92" s="237" t="s">
        <v>4</v>
      </c>
      <c r="C92" s="238"/>
      <c r="D92" s="86"/>
      <c r="E92" s="87"/>
      <c r="F92" s="239" t="s">
        <v>35</v>
      </c>
      <c r="G92" s="201" t="s">
        <v>35</v>
      </c>
      <c r="H92" s="74"/>
      <c r="I92" s="75"/>
      <c r="J92" s="74"/>
      <c r="K92" s="240"/>
      <c r="L92" s="75"/>
      <c r="M92" s="200" t="s">
        <v>35</v>
      </c>
      <c r="N92" s="241" t="s">
        <v>35</v>
      </c>
      <c r="O92" s="74"/>
      <c r="P92" s="75"/>
      <c r="Q92" s="74"/>
      <c r="R92" s="86"/>
      <c r="S92" s="87"/>
      <c r="T92" s="200" t="s">
        <v>35</v>
      </c>
      <c r="U92" s="241" t="s">
        <v>35</v>
      </c>
      <c r="V92" s="74"/>
      <c r="W92" s="75"/>
      <c r="X92" s="74"/>
      <c r="Y92" s="242"/>
      <c r="Z92" s="243"/>
      <c r="AA92" s="200" t="s">
        <v>35</v>
      </c>
      <c r="AB92" s="241" t="s">
        <v>35</v>
      </c>
      <c r="AC92" s="74"/>
      <c r="AD92" s="80"/>
      <c r="AE92" s="227"/>
      <c r="AF92" s="11"/>
      <c r="AG92" s="11"/>
      <c r="AH92" s="11"/>
      <c r="AI92" s="4"/>
      <c r="AN92" s="40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27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</row>
    <row r="93" spans="1:67" ht="19.5" thickBot="1" x14ac:dyDescent="0.35">
      <c r="A93" s="59"/>
      <c r="B93" s="228" t="s">
        <v>5</v>
      </c>
      <c r="C93" s="244"/>
      <c r="D93" s="64"/>
      <c r="E93" s="65"/>
      <c r="F93" s="232" t="s">
        <v>35</v>
      </c>
      <c r="G93" s="196" t="s">
        <v>35</v>
      </c>
      <c r="H93" s="62"/>
      <c r="I93" s="66"/>
      <c r="J93" s="62"/>
      <c r="K93" s="245"/>
      <c r="L93" s="66"/>
      <c r="M93" s="195" t="s">
        <v>35</v>
      </c>
      <c r="N93" s="234" t="s">
        <v>35</v>
      </c>
      <c r="O93" s="62"/>
      <c r="P93" s="66"/>
      <c r="Q93" s="62"/>
      <c r="R93" s="64"/>
      <c r="S93" s="65"/>
      <c r="T93" s="195" t="s">
        <v>35</v>
      </c>
      <c r="U93" s="234" t="s">
        <v>35</v>
      </c>
      <c r="V93" s="62"/>
      <c r="W93" s="66"/>
      <c r="X93" s="62"/>
      <c r="Y93" s="230"/>
      <c r="Z93" s="235"/>
      <c r="AA93" s="195" t="s">
        <v>35</v>
      </c>
      <c r="AB93" s="234" t="s">
        <v>35</v>
      </c>
      <c r="AC93" s="62"/>
      <c r="AD93" s="83"/>
      <c r="AE93" s="227"/>
      <c r="AF93" s="11"/>
      <c r="AG93" s="11"/>
      <c r="AH93" s="11"/>
      <c r="AI93" s="4"/>
      <c r="AN93" s="40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27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</row>
    <row r="94" spans="1:67" ht="19.5" thickTop="1" x14ac:dyDescent="0.3">
      <c r="A94" s="72" t="s">
        <v>7</v>
      </c>
      <c r="B94" s="218" t="s">
        <v>4</v>
      </c>
      <c r="C94" s="238"/>
      <c r="D94" s="242"/>
      <c r="E94" s="87"/>
      <c r="F94" s="239" t="s">
        <v>35</v>
      </c>
      <c r="G94" s="201" t="s">
        <v>35</v>
      </c>
      <c r="H94" s="74"/>
      <c r="I94" s="75"/>
      <c r="J94" s="86"/>
      <c r="K94" s="242"/>
      <c r="L94" s="75"/>
      <c r="M94" s="200" t="s">
        <v>35</v>
      </c>
      <c r="N94" s="241" t="s">
        <v>35</v>
      </c>
      <c r="O94" s="74"/>
      <c r="P94" s="75"/>
      <c r="Q94" s="74"/>
      <c r="R94" s="246"/>
      <c r="S94" s="247"/>
      <c r="T94" s="200" t="s">
        <v>35</v>
      </c>
      <c r="U94" s="241" t="s">
        <v>35</v>
      </c>
      <c r="V94" s="74"/>
      <c r="W94" s="75"/>
      <c r="X94" s="74"/>
      <c r="Y94" s="248"/>
      <c r="Z94" s="87"/>
      <c r="AA94" s="200" t="s">
        <v>35</v>
      </c>
      <c r="AB94" s="241" t="s">
        <v>35</v>
      </c>
      <c r="AC94" s="74"/>
      <c r="AD94" s="80"/>
      <c r="AE94" s="227"/>
      <c r="AF94" s="11"/>
      <c r="AG94" s="11"/>
      <c r="AH94" s="11"/>
      <c r="AI94" s="6"/>
      <c r="AN94" s="40"/>
      <c r="AO94" s="6"/>
      <c r="AP94" s="6"/>
      <c r="AQ94" s="6"/>
      <c r="AR94" s="6"/>
      <c r="AS94" s="4"/>
      <c r="AT94" s="4"/>
      <c r="AU94" s="6"/>
      <c r="AV94" s="4"/>
      <c r="AW94" s="4"/>
      <c r="AX94" s="6"/>
      <c r="AY94" s="27"/>
      <c r="BD94" s="6"/>
      <c r="BE94" s="6"/>
      <c r="BF94" s="6"/>
      <c r="BG94" s="6"/>
      <c r="BH94" s="6"/>
      <c r="BI94" s="4"/>
      <c r="BJ94" s="4"/>
      <c r="BK94" s="6"/>
      <c r="BL94" s="4"/>
      <c r="BM94" s="4"/>
      <c r="BN94" s="6"/>
      <c r="BO94" s="6"/>
    </row>
    <row r="95" spans="1:67" ht="19.5" thickBot="1" x14ac:dyDescent="0.35">
      <c r="A95" s="59"/>
      <c r="B95" s="228" t="s">
        <v>5</v>
      </c>
      <c r="C95" s="244"/>
      <c r="D95" s="230"/>
      <c r="E95" s="65"/>
      <c r="F95" s="232" t="s">
        <v>35</v>
      </c>
      <c r="G95" s="196" t="s">
        <v>35</v>
      </c>
      <c r="H95" s="62"/>
      <c r="I95" s="66"/>
      <c r="J95" s="64"/>
      <c r="K95" s="64"/>
      <c r="L95" s="66"/>
      <c r="M95" s="195" t="s">
        <v>35</v>
      </c>
      <c r="N95" s="234" t="s">
        <v>35</v>
      </c>
      <c r="O95" s="62"/>
      <c r="P95" s="66"/>
      <c r="Q95" s="62"/>
      <c r="R95" s="236"/>
      <c r="S95" s="231"/>
      <c r="T95" s="195" t="s">
        <v>35</v>
      </c>
      <c r="U95" s="234" t="s">
        <v>35</v>
      </c>
      <c r="V95" s="62"/>
      <c r="W95" s="66"/>
      <c r="X95" s="62"/>
      <c r="Y95" s="82"/>
      <c r="Z95" s="65"/>
      <c r="AA95" s="195" t="s">
        <v>35</v>
      </c>
      <c r="AB95" s="234" t="s">
        <v>35</v>
      </c>
      <c r="AC95" s="62"/>
      <c r="AD95" s="83"/>
      <c r="AE95" s="227"/>
      <c r="AF95" s="11"/>
      <c r="AG95" s="11"/>
      <c r="AH95" s="11"/>
      <c r="AI95" s="6"/>
      <c r="AN95" s="40"/>
      <c r="AO95" s="6"/>
      <c r="AP95" s="6"/>
      <c r="AQ95" s="6"/>
      <c r="AR95" s="6"/>
      <c r="AS95" s="4"/>
      <c r="AT95" s="4"/>
      <c r="AU95" s="6"/>
      <c r="AV95" s="4"/>
      <c r="AW95" s="4"/>
      <c r="AX95" s="6"/>
      <c r="AY95" s="27"/>
      <c r="BD95" s="6"/>
      <c r="BE95" s="6"/>
      <c r="BF95" s="6"/>
      <c r="BG95" s="6"/>
      <c r="BH95" s="6"/>
      <c r="BI95" s="4"/>
      <c r="BJ95" s="4"/>
      <c r="BK95" s="6"/>
      <c r="BL95" s="4"/>
      <c r="BM95" s="4"/>
      <c r="BN95" s="6"/>
      <c r="BO95" s="6"/>
    </row>
    <row r="96" spans="1:67" ht="20.25" thickTop="1" thickBot="1" x14ac:dyDescent="0.35">
      <c r="A96" s="72" t="s">
        <v>8</v>
      </c>
      <c r="B96" s="249" t="s">
        <v>4</v>
      </c>
      <c r="C96" s="250"/>
      <c r="D96" s="242"/>
      <c r="E96" s="243"/>
      <c r="F96" s="239" t="s">
        <v>35</v>
      </c>
      <c r="G96" s="201" t="s">
        <v>35</v>
      </c>
      <c r="H96" s="74"/>
      <c r="I96" s="75"/>
      <c r="J96" s="74"/>
      <c r="K96" s="242"/>
      <c r="L96" s="75"/>
      <c r="M96" s="200" t="s">
        <v>35</v>
      </c>
      <c r="N96" s="241" t="s">
        <v>35</v>
      </c>
      <c r="O96" s="74"/>
      <c r="P96" s="75"/>
      <c r="Q96" s="74"/>
      <c r="R96" s="240"/>
      <c r="S96" s="75"/>
      <c r="T96" s="200" t="s">
        <v>35</v>
      </c>
      <c r="U96" s="241" t="s">
        <v>35</v>
      </c>
      <c r="V96" s="74"/>
      <c r="W96" s="75"/>
      <c r="X96" s="74"/>
      <c r="Y96" s="242"/>
      <c r="Z96" s="87"/>
      <c r="AA96" s="200" t="s">
        <v>35</v>
      </c>
      <c r="AB96" s="241" t="s">
        <v>35</v>
      </c>
      <c r="AC96" s="74"/>
      <c r="AD96" s="80"/>
      <c r="AE96" s="227"/>
      <c r="AF96" s="11"/>
      <c r="AG96" s="11"/>
      <c r="AH96" s="11"/>
      <c r="AI96" s="6"/>
      <c r="AN96" s="40"/>
      <c r="AO96" s="6"/>
      <c r="AP96" s="6"/>
      <c r="AQ96" s="6"/>
      <c r="AR96" s="6"/>
      <c r="AS96" s="4"/>
      <c r="AT96" s="4"/>
      <c r="AU96" s="6"/>
      <c r="AV96" s="4"/>
      <c r="AW96" s="4"/>
      <c r="AX96" s="6"/>
      <c r="AY96" s="27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</row>
    <row r="97" spans="1:67" ht="20.25" thickTop="1" thickBot="1" x14ac:dyDescent="0.35">
      <c r="A97" s="59"/>
      <c r="B97" s="228" t="s">
        <v>5</v>
      </c>
      <c r="C97" s="251"/>
      <c r="D97" s="64"/>
      <c r="E97" s="231"/>
      <c r="F97" s="232" t="s">
        <v>35</v>
      </c>
      <c r="G97" s="196" t="s">
        <v>35</v>
      </c>
      <c r="H97" s="62"/>
      <c r="I97" s="66"/>
      <c r="J97" s="62"/>
      <c r="K97" s="230"/>
      <c r="L97" s="66"/>
      <c r="M97" s="200" t="s">
        <v>35</v>
      </c>
      <c r="N97" s="234" t="s">
        <v>35</v>
      </c>
      <c r="O97" s="62"/>
      <c r="P97" s="66"/>
      <c r="Q97" s="62"/>
      <c r="R97" s="245"/>
      <c r="S97" s="66"/>
      <c r="T97" s="195" t="s">
        <v>35</v>
      </c>
      <c r="U97" s="234" t="s">
        <v>35</v>
      </c>
      <c r="V97" s="62"/>
      <c r="W97" s="66"/>
      <c r="X97" s="62"/>
      <c r="Y97" s="230"/>
      <c r="Z97" s="65"/>
      <c r="AA97" s="195" t="s">
        <v>35</v>
      </c>
      <c r="AB97" s="234" t="s">
        <v>35</v>
      </c>
      <c r="AC97" s="62"/>
      <c r="AD97" s="83"/>
      <c r="AE97" s="227"/>
      <c r="AF97" s="11"/>
      <c r="AG97" s="11"/>
      <c r="AH97" s="11"/>
      <c r="AI97" s="6"/>
      <c r="AN97" s="40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27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</row>
    <row r="98" spans="1:67" ht="19.5" thickTop="1" x14ac:dyDescent="0.3">
      <c r="A98" s="72" t="s">
        <v>9</v>
      </c>
      <c r="B98" s="249" t="s">
        <v>4</v>
      </c>
      <c r="C98" s="238"/>
      <c r="D98" s="242"/>
      <c r="E98" s="247"/>
      <c r="F98" s="239" t="s">
        <v>35</v>
      </c>
      <c r="G98" s="201" t="s">
        <v>35</v>
      </c>
      <c r="H98" s="74"/>
      <c r="I98" s="75"/>
      <c r="J98" s="74"/>
      <c r="K98" s="240"/>
      <c r="L98" s="75"/>
      <c r="M98" s="200" t="s">
        <v>35</v>
      </c>
      <c r="N98" s="241" t="s">
        <v>35</v>
      </c>
      <c r="O98" s="74"/>
      <c r="P98" s="75"/>
      <c r="Q98" s="74"/>
      <c r="R98" s="242"/>
      <c r="S98" s="87"/>
      <c r="T98" s="200" t="s">
        <v>35</v>
      </c>
      <c r="U98" s="241" t="s">
        <v>35</v>
      </c>
      <c r="V98" s="74"/>
      <c r="W98" s="75"/>
      <c r="X98" s="86"/>
      <c r="Y98" s="86"/>
      <c r="Z98" s="243"/>
      <c r="AA98" s="200" t="s">
        <v>35</v>
      </c>
      <c r="AB98" s="241" t="s">
        <v>35</v>
      </c>
      <c r="AC98" s="74"/>
      <c r="AD98" s="80"/>
      <c r="AE98" s="227"/>
      <c r="AF98" s="11"/>
      <c r="AG98" s="11"/>
      <c r="AH98" s="11"/>
      <c r="AI98" s="6"/>
      <c r="AN98" s="40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27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</row>
    <row r="99" spans="1:67" ht="19.5" thickBot="1" x14ac:dyDescent="0.35">
      <c r="A99" s="59"/>
      <c r="B99" s="228" t="s">
        <v>5</v>
      </c>
      <c r="C99" s="244"/>
      <c r="D99" s="233"/>
      <c r="E99" s="231"/>
      <c r="F99" s="232" t="s">
        <v>35</v>
      </c>
      <c r="G99" s="196" t="s">
        <v>35</v>
      </c>
      <c r="H99" s="62"/>
      <c r="I99" s="66"/>
      <c r="J99" s="62"/>
      <c r="K99" s="245"/>
      <c r="L99" s="66"/>
      <c r="M99" s="195" t="s">
        <v>35</v>
      </c>
      <c r="N99" s="234" t="s">
        <v>35</v>
      </c>
      <c r="O99" s="62"/>
      <c r="P99" s="66"/>
      <c r="Q99" s="62"/>
      <c r="R99" s="64"/>
      <c r="S99" s="65"/>
      <c r="T99" s="195" t="s">
        <v>35</v>
      </c>
      <c r="U99" s="234" t="s">
        <v>35</v>
      </c>
      <c r="V99" s="62"/>
      <c r="W99" s="66"/>
      <c r="X99" s="64"/>
      <c r="Y99" s="64"/>
      <c r="Z99" s="235"/>
      <c r="AA99" s="195" t="s">
        <v>35</v>
      </c>
      <c r="AB99" s="234" t="s">
        <v>35</v>
      </c>
      <c r="AC99" s="62"/>
      <c r="AD99" s="83"/>
      <c r="AE99" s="227"/>
      <c r="AF99" s="11"/>
      <c r="AG99" s="11"/>
      <c r="AH99" s="11"/>
      <c r="AI99" s="4"/>
      <c r="AN99" s="40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27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</row>
    <row r="100" spans="1:67" ht="19.5" thickTop="1" x14ac:dyDescent="0.3">
      <c r="A100" s="72" t="s">
        <v>10</v>
      </c>
      <c r="B100" s="249" t="s">
        <v>4</v>
      </c>
      <c r="C100" s="238"/>
      <c r="D100" s="242"/>
      <c r="E100" s="247"/>
      <c r="F100" s="239" t="s">
        <v>35</v>
      </c>
      <c r="G100" s="201" t="s">
        <v>35</v>
      </c>
      <c r="H100" s="74"/>
      <c r="I100" s="75"/>
      <c r="J100" s="74"/>
      <c r="K100" s="86"/>
      <c r="L100" s="87"/>
      <c r="M100" s="200" t="s">
        <v>35</v>
      </c>
      <c r="N100" s="241" t="s">
        <v>35</v>
      </c>
      <c r="O100" s="74"/>
      <c r="P100" s="45"/>
      <c r="Q100" s="74"/>
      <c r="R100" s="240"/>
      <c r="S100" s="75"/>
      <c r="T100" s="200" t="s">
        <v>35</v>
      </c>
      <c r="U100" s="241" t="s">
        <v>35</v>
      </c>
      <c r="V100" s="74"/>
      <c r="W100" s="75"/>
      <c r="X100" s="74"/>
      <c r="Y100" s="242"/>
      <c r="Z100" s="87"/>
      <c r="AA100" s="200" t="s">
        <v>35</v>
      </c>
      <c r="AB100" s="241" t="s">
        <v>35</v>
      </c>
      <c r="AC100" s="74"/>
      <c r="AD100" s="80"/>
      <c r="AE100" s="227"/>
      <c r="AF100" s="11"/>
      <c r="AG100" s="11"/>
      <c r="AH100" s="11"/>
      <c r="AI100" s="4"/>
      <c r="AN100" s="40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27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</row>
    <row r="101" spans="1:67" ht="19.5" thickBot="1" x14ac:dyDescent="0.35">
      <c r="A101" s="59"/>
      <c r="B101" s="252" t="s">
        <v>5</v>
      </c>
      <c r="C101" s="244"/>
      <c r="D101" s="233"/>
      <c r="E101" s="231"/>
      <c r="F101" s="232" t="s">
        <v>35</v>
      </c>
      <c r="G101" s="196" t="s">
        <v>35</v>
      </c>
      <c r="H101" s="62"/>
      <c r="I101" s="66"/>
      <c r="J101" s="62"/>
      <c r="K101" s="64"/>
      <c r="L101" s="65"/>
      <c r="M101" s="195" t="s">
        <v>35</v>
      </c>
      <c r="N101" s="234" t="s">
        <v>35</v>
      </c>
      <c r="O101" s="62"/>
      <c r="P101" s="66"/>
      <c r="Q101" s="62"/>
      <c r="R101" s="245"/>
      <c r="S101" s="66"/>
      <c r="T101" s="195" t="s">
        <v>35</v>
      </c>
      <c r="U101" s="234" t="s">
        <v>35</v>
      </c>
      <c r="V101" s="62"/>
      <c r="W101" s="66"/>
      <c r="X101" s="62"/>
      <c r="Y101" s="230"/>
      <c r="Z101" s="65"/>
      <c r="AA101" s="195" t="s">
        <v>35</v>
      </c>
      <c r="AB101" s="234" t="s">
        <v>35</v>
      </c>
      <c r="AC101" s="62"/>
      <c r="AD101" s="83"/>
      <c r="AE101" s="227"/>
      <c r="AF101" s="11"/>
      <c r="AG101" s="11"/>
      <c r="AH101" s="11"/>
      <c r="AI101" s="4"/>
      <c r="AN101" s="40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27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</row>
    <row r="102" spans="1:67" ht="19.5" thickTop="1" x14ac:dyDescent="0.3">
      <c r="A102" s="72" t="s">
        <v>11</v>
      </c>
      <c r="B102" s="237" t="s">
        <v>4</v>
      </c>
      <c r="C102" s="238"/>
      <c r="D102" s="240"/>
      <c r="E102" s="75"/>
      <c r="F102" s="239" t="s">
        <v>35</v>
      </c>
      <c r="G102" s="201" t="s">
        <v>35</v>
      </c>
      <c r="H102" s="74"/>
      <c r="I102" s="75"/>
      <c r="J102" s="74"/>
      <c r="K102" s="253"/>
      <c r="L102" s="243"/>
      <c r="M102" s="200" t="s">
        <v>35</v>
      </c>
      <c r="N102" s="241" t="s">
        <v>35</v>
      </c>
      <c r="O102" s="74"/>
      <c r="P102" s="75"/>
      <c r="Q102" s="74"/>
      <c r="R102" s="242"/>
      <c r="S102" s="243"/>
      <c r="T102" s="200" t="s">
        <v>35</v>
      </c>
      <c r="U102" s="241" t="s">
        <v>35</v>
      </c>
      <c r="V102" s="74"/>
      <c r="W102" s="75"/>
      <c r="X102" s="86"/>
      <c r="Y102" s="86"/>
      <c r="Z102" s="75"/>
      <c r="AA102" s="200" t="s">
        <v>35</v>
      </c>
      <c r="AB102" s="241" t="s">
        <v>35</v>
      </c>
      <c r="AC102" s="74"/>
      <c r="AD102" s="80"/>
      <c r="AE102" s="227"/>
      <c r="AF102" s="11"/>
      <c r="AG102" s="11"/>
      <c r="AH102" s="11"/>
      <c r="AI102" s="4"/>
      <c r="AN102" s="40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27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</row>
    <row r="103" spans="1:67" ht="19.5" thickBot="1" x14ac:dyDescent="0.35">
      <c r="A103" s="59"/>
      <c r="B103" s="228" t="s">
        <v>5</v>
      </c>
      <c r="C103" s="244"/>
      <c r="D103" s="245"/>
      <c r="E103" s="66"/>
      <c r="F103" s="232" t="s">
        <v>35</v>
      </c>
      <c r="G103" s="196" t="s">
        <v>35</v>
      </c>
      <c r="H103" s="62"/>
      <c r="I103" s="66"/>
      <c r="J103" s="62"/>
      <c r="K103" s="233"/>
      <c r="L103" s="235"/>
      <c r="M103" s="195" t="s">
        <v>35</v>
      </c>
      <c r="N103" s="234" t="s">
        <v>35</v>
      </c>
      <c r="O103" s="62"/>
      <c r="P103" s="66"/>
      <c r="Q103" s="62"/>
      <c r="R103" s="230"/>
      <c r="S103" s="65"/>
      <c r="T103" s="195" t="s">
        <v>35</v>
      </c>
      <c r="U103" s="234" t="s">
        <v>35</v>
      </c>
      <c r="V103" s="62"/>
      <c r="W103" s="66"/>
      <c r="X103" s="64"/>
      <c r="Y103" s="64"/>
      <c r="Z103" s="66"/>
      <c r="AA103" s="195" t="s">
        <v>35</v>
      </c>
      <c r="AB103" s="234" t="s">
        <v>35</v>
      </c>
      <c r="AC103" s="62"/>
      <c r="AD103" s="83"/>
      <c r="AE103" s="227"/>
      <c r="AF103" s="11"/>
      <c r="AG103" s="11"/>
      <c r="AH103" s="11"/>
      <c r="AI103" s="4"/>
      <c r="AN103" s="40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27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</row>
    <row r="104" spans="1:67" ht="19.5" thickTop="1" x14ac:dyDescent="0.3">
      <c r="A104" s="72" t="s">
        <v>12</v>
      </c>
      <c r="B104" s="237" t="s">
        <v>4</v>
      </c>
      <c r="C104" s="250"/>
      <c r="D104" s="86"/>
      <c r="E104" s="243"/>
      <c r="F104" s="239" t="s">
        <v>35</v>
      </c>
      <c r="G104" s="201" t="s">
        <v>35</v>
      </c>
      <c r="H104" s="74"/>
      <c r="I104" s="75"/>
      <c r="J104" s="74"/>
      <c r="K104" s="253"/>
      <c r="L104" s="243"/>
      <c r="M104" s="200" t="s">
        <v>35</v>
      </c>
      <c r="N104" s="241" t="s">
        <v>35</v>
      </c>
      <c r="O104" s="74"/>
      <c r="P104" s="75"/>
      <c r="Q104" s="74"/>
      <c r="R104" s="242"/>
      <c r="S104" s="243"/>
      <c r="T104" s="200" t="s">
        <v>35</v>
      </c>
      <c r="U104" s="241" t="s">
        <v>35</v>
      </c>
      <c r="V104" s="74"/>
      <c r="W104" s="75"/>
      <c r="X104" s="74"/>
      <c r="Y104" s="86"/>
      <c r="Z104" s="87"/>
      <c r="AA104" s="200" t="s">
        <v>35</v>
      </c>
      <c r="AB104" s="241" t="s">
        <v>35</v>
      </c>
      <c r="AC104" s="74"/>
      <c r="AD104" s="80"/>
      <c r="AE104" s="227"/>
      <c r="AF104" s="11"/>
      <c r="AG104" s="11"/>
      <c r="AH104" s="11"/>
      <c r="AI104" s="4"/>
      <c r="AN104" s="40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27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</row>
    <row r="105" spans="1:67" s="114" customFormat="1" ht="19.5" thickBot="1" x14ac:dyDescent="0.35">
      <c r="A105" s="59"/>
      <c r="B105" s="228" t="s">
        <v>5</v>
      </c>
      <c r="C105" s="251"/>
      <c r="D105" s="64"/>
      <c r="E105" s="235"/>
      <c r="F105" s="232" t="s">
        <v>35</v>
      </c>
      <c r="G105" s="196" t="s">
        <v>35</v>
      </c>
      <c r="H105" s="62"/>
      <c r="I105" s="66"/>
      <c r="J105" s="62"/>
      <c r="K105" s="233"/>
      <c r="L105" s="235"/>
      <c r="M105" s="195" t="s">
        <v>35</v>
      </c>
      <c r="N105" s="234" t="s">
        <v>35</v>
      </c>
      <c r="O105" s="62"/>
      <c r="P105" s="66"/>
      <c r="Q105" s="62"/>
      <c r="R105" s="64"/>
      <c r="S105" s="65"/>
      <c r="T105" s="195" t="s">
        <v>35</v>
      </c>
      <c r="U105" s="234" t="s">
        <v>35</v>
      </c>
      <c r="V105" s="62"/>
      <c r="W105" s="66"/>
      <c r="X105" s="62"/>
      <c r="Y105" s="64"/>
      <c r="Z105" s="65"/>
      <c r="AA105" s="195" t="s">
        <v>35</v>
      </c>
      <c r="AB105" s="234" t="s">
        <v>35</v>
      </c>
      <c r="AC105" s="62"/>
      <c r="AD105" s="83"/>
      <c r="AE105" s="227"/>
      <c r="AF105" s="11"/>
      <c r="AG105" s="11"/>
      <c r="AH105" s="11"/>
      <c r="AI105" s="4"/>
      <c r="AN105" s="40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27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</row>
    <row r="106" spans="1:67" ht="19.5" thickTop="1" x14ac:dyDescent="0.3">
      <c r="A106" s="72" t="s">
        <v>13</v>
      </c>
      <c r="B106" s="237" t="s">
        <v>4</v>
      </c>
      <c r="C106" s="238"/>
      <c r="D106" s="86"/>
      <c r="E106" s="87"/>
      <c r="F106" s="239" t="s">
        <v>35</v>
      </c>
      <c r="G106" s="201" t="s">
        <v>35</v>
      </c>
      <c r="H106" s="74"/>
      <c r="I106" s="75"/>
      <c r="J106" s="74"/>
      <c r="K106" s="74"/>
      <c r="L106" s="254"/>
      <c r="M106" s="200" t="s">
        <v>35</v>
      </c>
      <c r="N106" s="241" t="s">
        <v>35</v>
      </c>
      <c r="O106" s="74"/>
      <c r="P106" s="75"/>
      <c r="Q106" s="74"/>
      <c r="R106" s="74"/>
      <c r="S106" s="243"/>
      <c r="T106" s="200" t="s">
        <v>35</v>
      </c>
      <c r="U106" s="241" t="s">
        <v>35</v>
      </c>
      <c r="V106" s="74"/>
      <c r="W106" s="75"/>
      <c r="X106" s="74"/>
      <c r="Y106" s="86"/>
      <c r="Z106" s="87"/>
      <c r="AA106" s="200" t="s">
        <v>35</v>
      </c>
      <c r="AB106" s="241" t="s">
        <v>35</v>
      </c>
      <c r="AC106" s="74"/>
      <c r="AD106" s="80"/>
      <c r="AE106" s="227"/>
      <c r="AF106" s="11"/>
      <c r="AG106" s="11"/>
      <c r="AH106" s="11"/>
      <c r="AI106" s="4"/>
      <c r="AN106" s="40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27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</row>
    <row r="107" spans="1:67" ht="19.5" thickBot="1" x14ac:dyDescent="0.35">
      <c r="A107" s="59"/>
      <c r="B107" s="228" t="s">
        <v>5</v>
      </c>
      <c r="C107" s="244"/>
      <c r="D107" s="64"/>
      <c r="E107" s="65"/>
      <c r="F107" s="232" t="s">
        <v>35</v>
      </c>
      <c r="G107" s="196" t="s">
        <v>35</v>
      </c>
      <c r="H107" s="62"/>
      <c r="I107" s="66"/>
      <c r="J107" s="62"/>
      <c r="K107" s="62"/>
      <c r="L107" s="255"/>
      <c r="M107" s="195" t="s">
        <v>35</v>
      </c>
      <c r="N107" s="234" t="s">
        <v>35</v>
      </c>
      <c r="O107" s="62"/>
      <c r="P107" s="66"/>
      <c r="Q107" s="62"/>
      <c r="R107" s="62"/>
      <c r="S107" s="235"/>
      <c r="T107" s="195" t="s">
        <v>35</v>
      </c>
      <c r="U107" s="234" t="s">
        <v>35</v>
      </c>
      <c r="V107" s="62"/>
      <c r="W107" s="66"/>
      <c r="X107" s="62"/>
      <c r="Y107" s="64"/>
      <c r="Z107" s="65"/>
      <c r="AA107" s="195" t="s">
        <v>35</v>
      </c>
      <c r="AB107" s="234" t="s">
        <v>35</v>
      </c>
      <c r="AC107" s="62"/>
      <c r="AD107" s="83"/>
      <c r="AE107" s="227"/>
      <c r="AF107" s="11"/>
      <c r="AG107" s="11"/>
      <c r="AH107" s="11"/>
      <c r="AI107" s="4"/>
      <c r="AJ107" s="6"/>
      <c r="AN107" s="40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27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</row>
    <row r="108" spans="1:67" ht="20.25" thickTop="1" thickBot="1" x14ac:dyDescent="0.35">
      <c r="A108" s="72" t="s">
        <v>14</v>
      </c>
      <c r="B108" s="218" t="s">
        <v>4</v>
      </c>
      <c r="C108" s="238"/>
      <c r="D108" s="74"/>
      <c r="E108" s="243"/>
      <c r="F108" s="239" t="s">
        <v>35</v>
      </c>
      <c r="G108" s="201" t="s">
        <v>35</v>
      </c>
      <c r="H108" s="74"/>
      <c r="I108" s="75"/>
      <c r="J108" s="74"/>
      <c r="K108" s="86"/>
      <c r="L108" s="87"/>
      <c r="M108" s="200" t="s">
        <v>35</v>
      </c>
      <c r="N108" s="241" t="s">
        <v>35</v>
      </c>
      <c r="O108" s="74"/>
      <c r="P108" s="75"/>
      <c r="Q108" s="86"/>
      <c r="R108" s="86"/>
      <c r="S108" s="247"/>
      <c r="T108" s="200" t="s">
        <v>35</v>
      </c>
      <c r="U108" s="241" t="s">
        <v>35</v>
      </c>
      <c r="V108" s="74"/>
      <c r="W108" s="75"/>
      <c r="X108" s="74"/>
      <c r="Y108" s="74"/>
      <c r="Z108" s="75"/>
      <c r="AA108" s="200" t="s">
        <v>35</v>
      </c>
      <c r="AB108" s="241" t="s">
        <v>35</v>
      </c>
      <c r="AC108" s="74"/>
      <c r="AD108" s="80"/>
      <c r="AE108" s="227"/>
      <c r="AF108" s="11"/>
      <c r="AG108" s="11"/>
      <c r="AH108" s="11"/>
      <c r="AI108" s="4"/>
      <c r="AN108" s="40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27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</row>
    <row r="109" spans="1:67" ht="20.25" thickTop="1" thickBot="1" x14ac:dyDescent="0.35">
      <c r="A109" s="59"/>
      <c r="B109" s="252" t="s">
        <v>5</v>
      </c>
      <c r="C109" s="244"/>
      <c r="D109" s="62"/>
      <c r="E109" s="235"/>
      <c r="F109" s="232" t="s">
        <v>35</v>
      </c>
      <c r="G109" s="196" t="s">
        <v>35</v>
      </c>
      <c r="H109" s="62"/>
      <c r="I109" s="66"/>
      <c r="J109" s="62"/>
      <c r="K109" s="230"/>
      <c r="L109" s="65"/>
      <c r="M109" s="195" t="s">
        <v>35</v>
      </c>
      <c r="N109" s="234" t="s">
        <v>35</v>
      </c>
      <c r="O109" s="62"/>
      <c r="P109" s="66"/>
      <c r="Q109" s="64"/>
      <c r="R109" s="64"/>
      <c r="S109" s="231"/>
      <c r="T109" s="195" t="s">
        <v>35</v>
      </c>
      <c r="U109" s="234" t="s">
        <v>35</v>
      </c>
      <c r="V109" s="74"/>
      <c r="W109" s="66"/>
      <c r="X109" s="62"/>
      <c r="Y109" s="62"/>
      <c r="Z109" s="66"/>
      <c r="AA109" s="195" t="s">
        <v>35</v>
      </c>
      <c r="AB109" s="234" t="s">
        <v>35</v>
      </c>
      <c r="AC109" s="62"/>
      <c r="AD109" s="83"/>
      <c r="AE109" s="227"/>
      <c r="AF109" s="11"/>
      <c r="AG109" s="11"/>
      <c r="AH109" s="11"/>
      <c r="AI109" s="4"/>
      <c r="AN109" s="40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27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</row>
    <row r="110" spans="1:67" ht="19.5" thickTop="1" x14ac:dyDescent="0.3">
      <c r="A110" s="72" t="s">
        <v>15</v>
      </c>
      <c r="B110" s="237" t="s">
        <v>4</v>
      </c>
      <c r="C110" s="238"/>
      <c r="D110" s="253"/>
      <c r="E110" s="87"/>
      <c r="F110" s="239" t="s">
        <v>35</v>
      </c>
      <c r="G110" s="201" t="s">
        <v>35</v>
      </c>
      <c r="H110" s="74"/>
      <c r="I110" s="75"/>
      <c r="J110" s="86"/>
      <c r="K110" s="86"/>
      <c r="L110" s="247"/>
      <c r="M110" s="200" t="s">
        <v>35</v>
      </c>
      <c r="N110" s="241" t="s">
        <v>35</v>
      </c>
      <c r="O110" s="74"/>
      <c r="P110" s="75"/>
      <c r="Q110" s="74"/>
      <c r="R110" s="253"/>
      <c r="S110" s="247"/>
      <c r="T110" s="200" t="s">
        <v>35</v>
      </c>
      <c r="U110" s="241" t="s">
        <v>35</v>
      </c>
      <c r="V110" s="74"/>
      <c r="W110" s="75"/>
      <c r="X110" s="74"/>
      <c r="Y110" s="248"/>
      <c r="Z110" s="87"/>
      <c r="AA110" s="200" t="s">
        <v>35</v>
      </c>
      <c r="AB110" s="241" t="s">
        <v>35</v>
      </c>
      <c r="AC110" s="74"/>
      <c r="AD110" s="80"/>
      <c r="AE110" s="227"/>
      <c r="AF110" s="11"/>
      <c r="AG110" s="11"/>
      <c r="AH110" s="11"/>
      <c r="AI110" s="4"/>
      <c r="AN110" s="40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27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</row>
    <row r="111" spans="1:67" ht="19.5" thickBot="1" x14ac:dyDescent="0.35">
      <c r="A111" s="59"/>
      <c r="B111" s="228" t="s">
        <v>5</v>
      </c>
      <c r="C111" s="244"/>
      <c r="D111" s="233"/>
      <c r="E111" s="65"/>
      <c r="F111" s="232" t="s">
        <v>35</v>
      </c>
      <c r="G111" s="196" t="s">
        <v>35</v>
      </c>
      <c r="H111" s="62"/>
      <c r="I111" s="66"/>
      <c r="J111" s="64"/>
      <c r="K111" s="64"/>
      <c r="L111" s="231"/>
      <c r="M111" s="195" t="s">
        <v>35</v>
      </c>
      <c r="N111" s="234" t="s">
        <v>35</v>
      </c>
      <c r="O111" s="62"/>
      <c r="P111" s="66"/>
      <c r="Q111" s="62"/>
      <c r="R111" s="233"/>
      <c r="S111" s="231"/>
      <c r="T111" s="195" t="s">
        <v>35</v>
      </c>
      <c r="U111" s="234" t="s">
        <v>35</v>
      </c>
      <c r="V111" s="62"/>
      <c r="W111" s="66"/>
      <c r="X111" s="62"/>
      <c r="Y111" s="82"/>
      <c r="Z111" s="65"/>
      <c r="AA111" s="195" t="s">
        <v>35</v>
      </c>
      <c r="AB111" s="234" t="s">
        <v>35</v>
      </c>
      <c r="AC111" s="62"/>
      <c r="AD111" s="83"/>
      <c r="AE111" s="227"/>
      <c r="AF111" s="11"/>
      <c r="AG111" s="11"/>
      <c r="AH111" s="11"/>
      <c r="AI111" s="4"/>
      <c r="AN111" s="40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27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</row>
    <row r="112" spans="1:67" ht="19.5" thickTop="1" x14ac:dyDescent="0.3">
      <c r="A112" s="72" t="s">
        <v>16</v>
      </c>
      <c r="B112" s="218" t="s">
        <v>4</v>
      </c>
      <c r="C112" s="238"/>
      <c r="D112" s="256"/>
      <c r="E112" s="87"/>
      <c r="F112" s="239" t="s">
        <v>35</v>
      </c>
      <c r="G112" s="201" t="s">
        <v>35</v>
      </c>
      <c r="H112" s="74"/>
      <c r="I112" s="75"/>
      <c r="J112" s="74"/>
      <c r="K112" s="256"/>
      <c r="L112" s="87"/>
      <c r="M112" s="200" t="s">
        <v>35</v>
      </c>
      <c r="N112" s="241" t="s">
        <v>35</v>
      </c>
      <c r="O112" s="74"/>
      <c r="P112" s="75"/>
      <c r="Q112" s="74"/>
      <c r="R112" s="86"/>
      <c r="S112" s="257"/>
      <c r="T112" s="200" t="s">
        <v>35</v>
      </c>
      <c r="U112" s="241" t="s">
        <v>35</v>
      </c>
      <c r="V112" s="74"/>
      <c r="W112" s="75"/>
      <c r="X112" s="74"/>
      <c r="Y112" s="74"/>
      <c r="Z112" s="87"/>
      <c r="AA112" s="200" t="s">
        <v>35</v>
      </c>
      <c r="AB112" s="241" t="s">
        <v>35</v>
      </c>
      <c r="AC112" s="74"/>
      <c r="AD112" s="80"/>
      <c r="AE112" s="227"/>
      <c r="AF112" s="11"/>
      <c r="AG112" s="11"/>
      <c r="AH112" s="11"/>
      <c r="AI112" s="4"/>
      <c r="AN112" s="40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27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</row>
    <row r="113" spans="1:67" ht="19.5" thickBot="1" x14ac:dyDescent="0.35">
      <c r="A113" s="59"/>
      <c r="B113" s="228" t="s">
        <v>5</v>
      </c>
      <c r="C113" s="244"/>
      <c r="D113" s="258"/>
      <c r="E113" s="65"/>
      <c r="F113" s="232" t="s">
        <v>35</v>
      </c>
      <c r="G113" s="196" t="s">
        <v>35</v>
      </c>
      <c r="H113" s="62"/>
      <c r="I113" s="66"/>
      <c r="J113" s="62"/>
      <c r="K113" s="258"/>
      <c r="L113" s="65"/>
      <c r="M113" s="195" t="s">
        <v>35</v>
      </c>
      <c r="N113" s="234" t="s">
        <v>35</v>
      </c>
      <c r="O113" s="62"/>
      <c r="P113" s="66"/>
      <c r="Q113" s="62"/>
      <c r="R113" s="64"/>
      <c r="S113" s="259"/>
      <c r="T113" s="195" t="s">
        <v>35</v>
      </c>
      <c r="U113" s="234" t="s">
        <v>35</v>
      </c>
      <c r="V113" s="62"/>
      <c r="W113" s="66"/>
      <c r="X113" s="62"/>
      <c r="Y113" s="62"/>
      <c r="Z113" s="65"/>
      <c r="AA113" s="195" t="s">
        <v>35</v>
      </c>
      <c r="AB113" s="234" t="s">
        <v>35</v>
      </c>
      <c r="AC113" s="62"/>
      <c r="AD113" s="83"/>
      <c r="AE113" s="227"/>
      <c r="AF113" s="11"/>
      <c r="AG113" s="11"/>
      <c r="AH113" s="11"/>
      <c r="AI113" s="4"/>
      <c r="AN113" s="40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27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</row>
    <row r="114" spans="1:67" ht="19.5" thickTop="1" x14ac:dyDescent="0.3">
      <c r="A114" s="72" t="s">
        <v>17</v>
      </c>
      <c r="B114" s="218" t="s">
        <v>4</v>
      </c>
      <c r="C114" s="238"/>
      <c r="D114" s="256"/>
      <c r="E114" s="87"/>
      <c r="F114" s="239" t="s">
        <v>35</v>
      </c>
      <c r="G114" s="201" t="s">
        <v>35</v>
      </c>
      <c r="H114" s="74"/>
      <c r="I114" s="75"/>
      <c r="J114" s="74"/>
      <c r="K114" s="256"/>
      <c r="L114" s="87"/>
      <c r="M114" s="200" t="s">
        <v>35</v>
      </c>
      <c r="N114" s="241" t="s">
        <v>35</v>
      </c>
      <c r="O114" s="74"/>
      <c r="P114" s="75"/>
      <c r="Q114" s="74"/>
      <c r="R114" s="86"/>
      <c r="S114" s="87"/>
      <c r="T114" s="200" t="s">
        <v>35</v>
      </c>
      <c r="U114" s="241" t="s">
        <v>35</v>
      </c>
      <c r="V114" s="74"/>
      <c r="W114" s="75"/>
      <c r="X114" s="74"/>
      <c r="Y114" s="74"/>
      <c r="Z114" s="75"/>
      <c r="AA114" s="200" t="s">
        <v>35</v>
      </c>
      <c r="AB114" s="241" t="s">
        <v>35</v>
      </c>
      <c r="AC114" s="74"/>
      <c r="AD114" s="80"/>
      <c r="AE114" s="227"/>
      <c r="AF114" s="11"/>
      <c r="AG114" s="11"/>
      <c r="AH114" s="11"/>
      <c r="AI114" s="4"/>
      <c r="AN114" s="40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27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</row>
    <row r="115" spans="1:67" ht="19.5" thickBot="1" x14ac:dyDescent="0.35">
      <c r="A115" s="59"/>
      <c r="B115" s="228" t="s">
        <v>5</v>
      </c>
      <c r="C115" s="244"/>
      <c r="D115" s="258"/>
      <c r="E115" s="65"/>
      <c r="F115" s="232" t="s">
        <v>35</v>
      </c>
      <c r="G115" s="196" t="s">
        <v>35</v>
      </c>
      <c r="H115" s="62"/>
      <c r="I115" s="66"/>
      <c r="J115" s="62"/>
      <c r="K115" s="258"/>
      <c r="L115" s="65"/>
      <c r="M115" s="195" t="s">
        <v>35</v>
      </c>
      <c r="N115" s="234" t="s">
        <v>35</v>
      </c>
      <c r="O115" s="62"/>
      <c r="P115" s="66"/>
      <c r="Q115" s="62"/>
      <c r="R115" s="64"/>
      <c r="S115" s="65"/>
      <c r="T115" s="195" t="s">
        <v>35</v>
      </c>
      <c r="U115" s="234" t="s">
        <v>35</v>
      </c>
      <c r="V115" s="62"/>
      <c r="W115" s="66"/>
      <c r="X115" s="62"/>
      <c r="Y115" s="62"/>
      <c r="Z115" s="66"/>
      <c r="AA115" s="195" t="s">
        <v>35</v>
      </c>
      <c r="AB115" s="234" t="s">
        <v>35</v>
      </c>
      <c r="AC115" s="62"/>
      <c r="AD115" s="83"/>
      <c r="AE115" s="227"/>
      <c r="AF115" s="11"/>
      <c r="AG115" s="11"/>
      <c r="AH115" s="11"/>
      <c r="AI115" s="4"/>
      <c r="AN115" s="40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27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</row>
    <row r="116" spans="1:67" ht="19.5" thickTop="1" x14ac:dyDescent="0.3">
      <c r="A116" s="72" t="s">
        <v>18</v>
      </c>
      <c r="B116" s="218" t="s">
        <v>4</v>
      </c>
      <c r="C116" s="229"/>
      <c r="D116" s="260"/>
      <c r="E116" s="261"/>
      <c r="F116" s="262" t="s">
        <v>35</v>
      </c>
      <c r="G116" s="201" t="s">
        <v>35</v>
      </c>
      <c r="H116" s="44"/>
      <c r="I116" s="45"/>
      <c r="J116" s="44"/>
      <c r="K116" s="46"/>
      <c r="L116" s="48"/>
      <c r="M116" s="222" t="s">
        <v>35</v>
      </c>
      <c r="N116" s="201" t="s">
        <v>35</v>
      </c>
      <c r="O116" s="91"/>
      <c r="P116" s="92"/>
      <c r="Q116" s="91"/>
      <c r="R116" s="260"/>
      <c r="S116" s="261"/>
      <c r="T116" s="263" t="s">
        <v>35</v>
      </c>
      <c r="U116" s="264" t="s">
        <v>35</v>
      </c>
      <c r="V116" s="91"/>
      <c r="W116" s="92"/>
      <c r="X116" s="91"/>
      <c r="Y116" s="265"/>
      <c r="Z116" s="266"/>
      <c r="AA116" s="263" t="s">
        <v>35</v>
      </c>
      <c r="AB116" s="264" t="s">
        <v>35</v>
      </c>
      <c r="AC116" s="91"/>
      <c r="AD116" s="94"/>
      <c r="AE116" s="11"/>
      <c r="AF116" s="11"/>
      <c r="AG116" s="11"/>
      <c r="AH116" s="11"/>
      <c r="AI116" s="4"/>
      <c r="AN116" s="40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27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</row>
    <row r="117" spans="1:67" ht="19.5" thickBot="1" x14ac:dyDescent="0.35">
      <c r="A117" s="95"/>
      <c r="B117" s="267" t="s">
        <v>5</v>
      </c>
      <c r="C117" s="268"/>
      <c r="D117" s="106"/>
      <c r="E117" s="107"/>
      <c r="F117" s="269" t="s">
        <v>35</v>
      </c>
      <c r="G117" s="203" t="s">
        <v>35</v>
      </c>
      <c r="H117" s="98"/>
      <c r="I117" s="99"/>
      <c r="J117" s="98"/>
      <c r="K117" s="106"/>
      <c r="L117" s="107"/>
      <c r="M117" s="202" t="s">
        <v>35</v>
      </c>
      <c r="N117" s="270" t="s">
        <v>35</v>
      </c>
      <c r="O117" s="98"/>
      <c r="P117" s="99"/>
      <c r="Q117" s="98"/>
      <c r="R117" s="106"/>
      <c r="S117" s="107"/>
      <c r="T117" s="202" t="s">
        <v>35</v>
      </c>
      <c r="U117" s="270" t="s">
        <v>35</v>
      </c>
      <c r="V117" s="98"/>
      <c r="W117" s="99"/>
      <c r="X117" s="98"/>
      <c r="Y117" s="271"/>
      <c r="Z117" s="272"/>
      <c r="AA117" s="202" t="s">
        <v>35</v>
      </c>
      <c r="AB117" s="270" t="s">
        <v>35</v>
      </c>
      <c r="AC117" s="98"/>
      <c r="AD117" s="109"/>
      <c r="AE117" s="11"/>
      <c r="AF117" s="11"/>
      <c r="AG117" s="11"/>
      <c r="AH117" s="11"/>
      <c r="AI117" s="4"/>
      <c r="AN117" s="110"/>
      <c r="AO117" s="111"/>
      <c r="AP117" s="111"/>
      <c r="AQ117" s="111"/>
      <c r="AR117" s="111"/>
      <c r="AS117" s="111"/>
      <c r="AT117" s="111"/>
      <c r="AU117" s="111"/>
      <c r="AV117" s="111"/>
      <c r="AW117" s="111"/>
      <c r="AX117" s="111"/>
      <c r="AY117" s="112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</row>
    <row r="118" spans="1:67" x14ac:dyDescent="0.3">
      <c r="A118" s="113" t="s">
        <v>19</v>
      </c>
      <c r="B118" s="6"/>
      <c r="C118" s="114">
        <f t="shared" ref="C118:AD118" si="7">COUNTBLANK(C90:C117)/2</f>
        <v>14</v>
      </c>
      <c r="D118" s="114">
        <f t="shared" si="7"/>
        <v>14</v>
      </c>
      <c r="E118" s="114">
        <f t="shared" si="7"/>
        <v>14</v>
      </c>
      <c r="F118" s="114">
        <f t="shared" si="7"/>
        <v>0</v>
      </c>
      <c r="G118" s="114">
        <f t="shared" si="7"/>
        <v>0</v>
      </c>
      <c r="H118" s="114">
        <f t="shared" si="7"/>
        <v>14</v>
      </c>
      <c r="I118" s="114">
        <f t="shared" si="7"/>
        <v>14</v>
      </c>
      <c r="J118" s="114">
        <f t="shared" si="7"/>
        <v>14</v>
      </c>
      <c r="K118" s="114">
        <f t="shared" si="7"/>
        <v>14</v>
      </c>
      <c r="L118" s="114">
        <f t="shared" si="7"/>
        <v>14</v>
      </c>
      <c r="M118" s="114">
        <f t="shared" si="7"/>
        <v>0</v>
      </c>
      <c r="N118" s="114">
        <f t="shared" si="7"/>
        <v>0</v>
      </c>
      <c r="O118" s="114">
        <f t="shared" si="7"/>
        <v>14</v>
      </c>
      <c r="P118" s="114">
        <f t="shared" si="7"/>
        <v>14</v>
      </c>
      <c r="Q118" s="114">
        <f t="shared" si="7"/>
        <v>14</v>
      </c>
      <c r="R118" s="114">
        <f t="shared" si="7"/>
        <v>14</v>
      </c>
      <c r="S118" s="114">
        <f t="shared" si="7"/>
        <v>14</v>
      </c>
      <c r="T118" s="114">
        <f t="shared" si="7"/>
        <v>0</v>
      </c>
      <c r="U118" s="114">
        <f t="shared" si="7"/>
        <v>0</v>
      </c>
      <c r="V118" s="114">
        <f t="shared" si="7"/>
        <v>14</v>
      </c>
      <c r="W118" s="114">
        <f t="shared" si="7"/>
        <v>14</v>
      </c>
      <c r="X118" s="114">
        <f t="shared" si="7"/>
        <v>14</v>
      </c>
      <c r="Y118" s="114">
        <f t="shared" si="7"/>
        <v>14</v>
      </c>
      <c r="Z118" s="114">
        <f t="shared" si="7"/>
        <v>14</v>
      </c>
      <c r="AA118" s="114">
        <f t="shared" si="7"/>
        <v>0</v>
      </c>
      <c r="AB118" s="114">
        <f t="shared" si="7"/>
        <v>0</v>
      </c>
      <c r="AC118" s="114">
        <f t="shared" si="7"/>
        <v>14</v>
      </c>
      <c r="AD118" s="114">
        <f t="shared" si="7"/>
        <v>14</v>
      </c>
      <c r="AE118" s="11"/>
      <c r="AF118" s="11"/>
      <c r="AG118" s="11"/>
      <c r="AH118" s="6"/>
      <c r="AI118" s="4"/>
    </row>
    <row r="119" spans="1:67" ht="19.5" thickBot="1" x14ac:dyDescent="0.3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11"/>
      <c r="AF119" s="11"/>
      <c r="AG119" s="11"/>
      <c r="AH119" s="6"/>
      <c r="AI119" s="4"/>
    </row>
    <row r="120" spans="1:67" ht="19.5" thickBot="1" x14ac:dyDescent="0.35">
      <c r="A120" s="115" t="s">
        <v>20</v>
      </c>
      <c r="B120" s="116"/>
      <c r="C120" s="116"/>
      <c r="D120" s="116"/>
      <c r="E120" s="116"/>
      <c r="F120" s="116"/>
      <c r="G120" s="116"/>
      <c r="H120" s="116"/>
      <c r="I120" s="116"/>
      <c r="J120" s="116"/>
      <c r="K120" s="116"/>
      <c r="L120" s="116"/>
      <c r="M120" s="116"/>
      <c r="N120" s="116"/>
      <c r="O120" s="116"/>
      <c r="P120" s="116"/>
      <c r="Q120" s="116"/>
      <c r="R120" s="116"/>
      <c r="S120" s="116"/>
      <c r="T120" s="117"/>
      <c r="U120" s="4"/>
      <c r="V120" s="4"/>
      <c r="W120" s="18" t="s">
        <v>21</v>
      </c>
      <c r="X120" s="19"/>
      <c r="Y120" s="19"/>
      <c r="Z120" s="19"/>
      <c r="AA120" s="19"/>
      <c r="AB120" s="20"/>
      <c r="AE120" s="18" t="s">
        <v>22</v>
      </c>
      <c r="AF120" s="19"/>
      <c r="AG120" s="19"/>
      <c r="AH120" s="19"/>
      <c r="AI120" s="19"/>
      <c r="AJ120" s="20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spans="1:67" x14ac:dyDescent="0.3">
      <c r="A121" s="121">
        <v>1</v>
      </c>
      <c r="B121" s="122"/>
      <c r="C121" s="123"/>
      <c r="D121" s="123"/>
      <c r="E121" s="123"/>
      <c r="F121" s="123"/>
      <c r="G121" s="123"/>
      <c r="H121" s="123"/>
      <c r="I121" s="123"/>
      <c r="J121" s="124"/>
      <c r="K121" s="121">
        <v>7</v>
      </c>
      <c r="L121" s="125"/>
      <c r="M121" s="126"/>
      <c r="N121" s="126"/>
      <c r="O121" s="126"/>
      <c r="P121" s="126"/>
      <c r="Q121" s="126"/>
      <c r="R121" s="126"/>
      <c r="S121" s="126"/>
      <c r="T121" s="127"/>
      <c r="U121" s="4"/>
      <c r="V121" s="4"/>
      <c r="W121" s="273" t="s">
        <v>23</v>
      </c>
      <c r="X121" s="274"/>
      <c r="Y121" s="275"/>
      <c r="Z121" s="275"/>
      <c r="AA121" s="275"/>
      <c r="AB121" s="276"/>
      <c r="AE121" s="277" t="s">
        <v>24</v>
      </c>
      <c r="AF121" s="133"/>
      <c r="AG121" s="134"/>
      <c r="AH121" s="134"/>
      <c r="AI121" s="134"/>
      <c r="AJ121" s="135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spans="1:67" x14ac:dyDescent="0.3">
      <c r="A122" s="136"/>
      <c r="B122" s="137"/>
      <c r="C122" s="138"/>
      <c r="D122" s="138"/>
      <c r="E122" s="138"/>
      <c r="F122" s="138"/>
      <c r="G122" s="138"/>
      <c r="H122" s="138"/>
      <c r="I122" s="138"/>
      <c r="J122" s="139"/>
      <c r="K122" s="136"/>
      <c r="L122" s="140"/>
      <c r="M122" s="141"/>
      <c r="N122" s="141"/>
      <c r="O122" s="141"/>
      <c r="P122" s="141"/>
      <c r="Q122" s="141"/>
      <c r="R122" s="141"/>
      <c r="S122" s="141"/>
      <c r="T122" s="142"/>
      <c r="U122" s="4"/>
      <c r="V122" s="4"/>
      <c r="W122" s="278"/>
      <c r="X122" s="279"/>
      <c r="Y122" s="280"/>
      <c r="Z122" s="280"/>
      <c r="AA122" s="280"/>
      <c r="AB122" s="281"/>
      <c r="AE122" s="282"/>
      <c r="AF122" s="146"/>
      <c r="AG122" s="147"/>
      <c r="AH122" s="147"/>
      <c r="AI122" s="147"/>
      <c r="AJ122" s="148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spans="1:67" x14ac:dyDescent="0.3">
      <c r="A123" s="136">
        <v>2</v>
      </c>
      <c r="B123" s="149"/>
      <c r="C123" s="150"/>
      <c r="D123" s="150"/>
      <c r="E123" s="150"/>
      <c r="F123" s="150"/>
      <c r="G123" s="150"/>
      <c r="H123" s="150"/>
      <c r="I123" s="150"/>
      <c r="J123" s="151"/>
      <c r="K123" s="136">
        <v>8</v>
      </c>
      <c r="L123" s="140"/>
      <c r="M123" s="141"/>
      <c r="N123" s="141"/>
      <c r="O123" s="141"/>
      <c r="P123" s="141"/>
      <c r="Q123" s="141"/>
      <c r="R123" s="141"/>
      <c r="S123" s="141"/>
      <c r="T123" s="142"/>
      <c r="U123" s="4"/>
      <c r="V123" s="4"/>
      <c r="W123" s="283" t="s">
        <v>25</v>
      </c>
      <c r="X123" s="284"/>
      <c r="Y123" s="285"/>
      <c r="Z123" s="285"/>
      <c r="AA123" s="285"/>
      <c r="AB123" s="286"/>
      <c r="AE123" s="287" t="s">
        <v>26</v>
      </c>
      <c r="AF123" s="288"/>
      <c r="AG123" s="289"/>
      <c r="AH123" s="289"/>
      <c r="AI123" s="289"/>
      <c r="AJ123" s="290"/>
      <c r="AL123" s="291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spans="1:67" s="114" customFormat="1" x14ac:dyDescent="0.3">
      <c r="A124" s="136"/>
      <c r="B124" s="149"/>
      <c r="C124" s="150"/>
      <c r="D124" s="150"/>
      <c r="E124" s="150"/>
      <c r="F124" s="150"/>
      <c r="G124" s="150"/>
      <c r="H124" s="150"/>
      <c r="I124" s="150"/>
      <c r="J124" s="151"/>
      <c r="K124" s="136"/>
      <c r="L124" s="140"/>
      <c r="M124" s="141"/>
      <c r="N124" s="141"/>
      <c r="O124" s="141"/>
      <c r="P124" s="141"/>
      <c r="Q124" s="141"/>
      <c r="R124" s="141"/>
      <c r="S124" s="141"/>
      <c r="T124" s="142"/>
      <c r="U124" s="4"/>
      <c r="V124" s="4"/>
      <c r="W124" s="278"/>
      <c r="X124" s="279"/>
      <c r="Y124" s="280"/>
      <c r="Z124" s="280"/>
      <c r="AA124" s="280"/>
      <c r="AB124" s="281"/>
      <c r="AD124" s="1"/>
      <c r="AE124" s="282"/>
      <c r="AF124" s="292"/>
      <c r="AG124" s="293"/>
      <c r="AH124" s="293"/>
      <c r="AI124" s="293"/>
      <c r="AJ124" s="294"/>
      <c r="AL124" s="295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spans="1:67" x14ac:dyDescent="0.3">
      <c r="A125" s="136">
        <v>3</v>
      </c>
      <c r="B125" s="149"/>
      <c r="C125" s="150"/>
      <c r="D125" s="150"/>
      <c r="E125" s="150"/>
      <c r="F125" s="150"/>
      <c r="G125" s="150"/>
      <c r="H125" s="150"/>
      <c r="I125" s="150"/>
      <c r="J125" s="151"/>
      <c r="K125" s="136">
        <v>9</v>
      </c>
      <c r="L125" s="140"/>
      <c r="M125" s="141"/>
      <c r="N125" s="141"/>
      <c r="O125" s="141"/>
      <c r="P125" s="141"/>
      <c r="Q125" s="141"/>
      <c r="R125" s="141"/>
      <c r="S125" s="141"/>
      <c r="T125" s="142"/>
      <c r="U125" s="4"/>
      <c r="V125" s="4"/>
      <c r="W125" s="283" t="s">
        <v>27</v>
      </c>
      <c r="X125" s="284"/>
      <c r="Y125" s="285"/>
      <c r="Z125" s="285"/>
      <c r="AA125" s="285"/>
      <c r="AB125" s="286"/>
      <c r="AE125" s="287" t="s">
        <v>28</v>
      </c>
      <c r="AF125" s="296"/>
      <c r="AG125" s="297"/>
      <c r="AH125" s="297"/>
      <c r="AI125" s="297"/>
      <c r="AJ125" s="298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spans="1:67" x14ac:dyDescent="0.3">
      <c r="A126" s="136"/>
      <c r="B126" s="149"/>
      <c r="C126" s="150"/>
      <c r="D126" s="150"/>
      <c r="E126" s="150"/>
      <c r="F126" s="150"/>
      <c r="G126" s="150"/>
      <c r="H126" s="150"/>
      <c r="I126" s="150"/>
      <c r="J126" s="151"/>
      <c r="K126" s="136"/>
      <c r="L126" s="140"/>
      <c r="M126" s="141"/>
      <c r="N126" s="141"/>
      <c r="O126" s="141"/>
      <c r="P126" s="141"/>
      <c r="Q126" s="141"/>
      <c r="R126" s="141"/>
      <c r="S126" s="141"/>
      <c r="T126" s="142"/>
      <c r="U126" s="4"/>
      <c r="V126" s="4"/>
      <c r="W126" s="278"/>
      <c r="X126" s="279"/>
      <c r="Y126" s="280"/>
      <c r="Z126" s="280"/>
      <c r="AA126" s="280"/>
      <c r="AB126" s="281"/>
      <c r="AE126" s="282"/>
      <c r="AF126" s="299"/>
      <c r="AG126" s="300"/>
      <c r="AH126" s="300"/>
      <c r="AI126" s="300"/>
      <c r="AJ126" s="301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spans="1:67" x14ac:dyDescent="0.3">
      <c r="A127" s="136">
        <v>4</v>
      </c>
      <c r="B127" s="149"/>
      <c r="C127" s="150"/>
      <c r="D127" s="150"/>
      <c r="E127" s="150"/>
      <c r="F127" s="150"/>
      <c r="G127" s="150"/>
      <c r="H127" s="150"/>
      <c r="I127" s="150"/>
      <c r="J127" s="151"/>
      <c r="K127" s="136">
        <v>10</v>
      </c>
      <c r="L127" s="140"/>
      <c r="M127" s="141"/>
      <c r="N127" s="141"/>
      <c r="O127" s="141"/>
      <c r="P127" s="141"/>
      <c r="Q127" s="141"/>
      <c r="R127" s="141"/>
      <c r="S127" s="141"/>
      <c r="T127" s="142"/>
      <c r="U127" s="4"/>
      <c r="V127" s="4"/>
      <c r="W127" s="302" t="s">
        <v>29</v>
      </c>
      <c r="X127" s="284"/>
      <c r="Y127" s="285"/>
      <c r="Z127" s="285"/>
      <c r="AA127" s="285"/>
      <c r="AB127" s="286"/>
      <c r="AE127" s="287" t="s">
        <v>30</v>
      </c>
      <c r="AF127" s="296"/>
      <c r="AG127" s="303"/>
      <c r="AH127" s="303"/>
      <c r="AI127" s="303"/>
      <c r="AJ127" s="30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spans="1:67" x14ac:dyDescent="0.3">
      <c r="A128" s="136"/>
      <c r="B128" s="149"/>
      <c r="C128" s="150"/>
      <c r="D128" s="150"/>
      <c r="E128" s="150"/>
      <c r="F128" s="150"/>
      <c r="G128" s="150"/>
      <c r="H128" s="150"/>
      <c r="I128" s="150"/>
      <c r="J128" s="151"/>
      <c r="K128" s="136"/>
      <c r="L128" s="140"/>
      <c r="M128" s="141"/>
      <c r="N128" s="141"/>
      <c r="O128" s="141"/>
      <c r="P128" s="141"/>
      <c r="Q128" s="141"/>
      <c r="R128" s="141"/>
      <c r="S128" s="141"/>
      <c r="T128" s="142"/>
      <c r="U128" s="4"/>
      <c r="V128" s="4"/>
      <c r="W128" s="305"/>
      <c r="X128" s="279"/>
      <c r="Y128" s="280"/>
      <c r="Z128" s="280"/>
      <c r="AA128" s="280"/>
      <c r="AB128" s="281"/>
      <c r="AE128" s="282"/>
      <c r="AF128" s="306"/>
      <c r="AG128" s="307"/>
      <c r="AH128" s="307"/>
      <c r="AI128" s="307"/>
      <c r="AJ128" s="308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spans="1:50" x14ac:dyDescent="0.3">
      <c r="A129" s="136">
        <v>5</v>
      </c>
      <c r="B129" s="157"/>
      <c r="C129" s="158"/>
      <c r="D129" s="158"/>
      <c r="E129" s="158"/>
      <c r="F129" s="158"/>
      <c r="G129" s="158"/>
      <c r="H129" s="158"/>
      <c r="I129" s="158"/>
      <c r="J129" s="159"/>
      <c r="K129" s="136">
        <v>11</v>
      </c>
      <c r="L129" s="140"/>
      <c r="M129" s="141"/>
      <c r="N129" s="141"/>
      <c r="O129" s="141"/>
      <c r="P129" s="141"/>
      <c r="Q129" s="141"/>
      <c r="R129" s="141"/>
      <c r="S129" s="141"/>
      <c r="T129" s="142"/>
      <c r="U129" s="4"/>
      <c r="V129" s="4"/>
      <c r="W129" s="283" t="s">
        <v>31</v>
      </c>
      <c r="X129" s="284"/>
      <c r="Y129" s="285"/>
      <c r="Z129" s="285"/>
      <c r="AA129" s="285"/>
      <c r="AB129" s="286"/>
      <c r="AE129" s="287" t="s">
        <v>32</v>
      </c>
      <c r="AF129" s="154"/>
      <c r="AG129" s="309"/>
      <c r="AH129" s="309"/>
      <c r="AI129" s="309"/>
      <c r="AJ129" s="310"/>
      <c r="AN129" s="4"/>
      <c r="AO129" s="4"/>
      <c r="AP129" s="4"/>
      <c r="AQ129" s="4"/>
      <c r="AR129" s="4"/>
      <c r="AS129"/>
      <c r="AT129"/>
      <c r="AU129"/>
      <c r="AV129"/>
      <c r="AW129" s="4"/>
      <c r="AX129" s="4"/>
    </row>
    <row r="130" spans="1:50" ht="19.5" thickBot="1" x14ac:dyDescent="0.35">
      <c r="A130" s="136"/>
      <c r="B130" s="157"/>
      <c r="C130" s="158"/>
      <c r="D130" s="158"/>
      <c r="E130" s="158"/>
      <c r="F130" s="158"/>
      <c r="G130" s="158"/>
      <c r="H130" s="158"/>
      <c r="I130" s="158"/>
      <c r="J130" s="159"/>
      <c r="K130" s="136"/>
      <c r="L130" s="140"/>
      <c r="M130" s="141"/>
      <c r="N130" s="141"/>
      <c r="O130" s="141"/>
      <c r="P130" s="141"/>
      <c r="Q130" s="141"/>
      <c r="R130" s="141"/>
      <c r="S130" s="141"/>
      <c r="T130" s="142"/>
      <c r="U130" s="4"/>
      <c r="V130" s="4"/>
      <c r="W130" s="311"/>
      <c r="X130" s="312"/>
      <c r="Y130" s="313"/>
      <c r="Z130" s="313"/>
      <c r="AA130" s="313"/>
      <c r="AB130" s="314"/>
      <c r="AE130" s="282"/>
      <c r="AF130" s="315"/>
      <c r="AG130" s="316"/>
      <c r="AH130" s="316"/>
      <c r="AI130" s="316"/>
      <c r="AJ130" s="317"/>
      <c r="AN130" s="4"/>
      <c r="AO130" s="4"/>
      <c r="AP130" s="4"/>
      <c r="AQ130" s="4"/>
      <c r="AR130" s="4"/>
      <c r="AS130"/>
      <c r="AT130"/>
      <c r="AU130"/>
      <c r="AV130"/>
      <c r="AW130" s="4"/>
      <c r="AX130" s="4"/>
    </row>
    <row r="131" spans="1:50" x14ac:dyDescent="0.3">
      <c r="A131" s="136">
        <v>6</v>
      </c>
      <c r="B131" s="171"/>
      <c r="C131" s="172"/>
      <c r="D131" s="172"/>
      <c r="E131" s="172"/>
      <c r="F131" s="172"/>
      <c r="G131" s="172"/>
      <c r="H131" s="172"/>
      <c r="I131" s="172"/>
      <c r="J131" s="173"/>
      <c r="K131" s="136">
        <v>12</v>
      </c>
      <c r="L131" s="140"/>
      <c r="M131" s="141"/>
      <c r="N131" s="141"/>
      <c r="O131" s="141"/>
      <c r="P131" s="141"/>
      <c r="Q131" s="141"/>
      <c r="R131" s="141"/>
      <c r="S131" s="141"/>
      <c r="T131" s="142"/>
      <c r="U131" s="4"/>
      <c r="V131" s="4"/>
      <c r="AE131" s="318" t="s">
        <v>40</v>
      </c>
      <c r="AF131" s="160"/>
      <c r="AG131" s="319"/>
      <c r="AH131" s="319"/>
      <c r="AI131" s="319"/>
      <c r="AJ131" s="320"/>
      <c r="AN131" s="4"/>
      <c r="AO131" s="4"/>
      <c r="AP131" s="4"/>
      <c r="AQ131" s="4"/>
      <c r="AR131" s="4"/>
      <c r="AS131"/>
      <c r="AT131"/>
      <c r="AU131"/>
      <c r="AV131"/>
      <c r="AW131" s="4"/>
      <c r="AX131" s="4"/>
    </row>
    <row r="132" spans="1:50" ht="19.5" thickBot="1" x14ac:dyDescent="0.35">
      <c r="A132" s="174"/>
      <c r="B132" s="175"/>
      <c r="C132" s="176"/>
      <c r="D132" s="176"/>
      <c r="E132" s="176"/>
      <c r="F132" s="176"/>
      <c r="G132" s="176"/>
      <c r="H132" s="176"/>
      <c r="I132" s="176"/>
      <c r="J132" s="177"/>
      <c r="K132" s="174"/>
      <c r="L132" s="178"/>
      <c r="M132" s="179"/>
      <c r="N132" s="179"/>
      <c r="O132" s="179"/>
      <c r="P132" s="179"/>
      <c r="Q132" s="179"/>
      <c r="R132" s="179"/>
      <c r="S132" s="179"/>
      <c r="T132" s="180"/>
      <c r="U132" s="4"/>
      <c r="V132" s="4"/>
      <c r="AE132" s="321"/>
      <c r="AF132" s="322"/>
      <c r="AG132" s="323"/>
      <c r="AH132" s="323"/>
      <c r="AI132" s="323"/>
      <c r="AJ132" s="324"/>
      <c r="AN132" s="4"/>
      <c r="AO132" s="4"/>
      <c r="AP132" s="4"/>
      <c r="AQ132" s="4"/>
      <c r="AR132" s="4"/>
      <c r="AS132"/>
      <c r="AT132"/>
      <c r="AU132"/>
      <c r="AV132"/>
      <c r="AW132" s="4"/>
      <c r="AX132" s="4"/>
    </row>
    <row r="133" spans="1:50" x14ac:dyDescent="0.3">
      <c r="U133" s="4"/>
      <c r="V133" s="4"/>
      <c r="W133" s="4"/>
      <c r="X133" s="4"/>
      <c r="Y133" s="4"/>
      <c r="AS133"/>
      <c r="AT133"/>
      <c r="AU133"/>
      <c r="AV133"/>
    </row>
    <row r="134" spans="1:50" x14ac:dyDescent="0.3">
      <c r="U134" s="4"/>
      <c r="V134" s="4"/>
      <c r="W134" s="4"/>
      <c r="X134" s="325"/>
      <c r="Y134" s="4"/>
      <c r="AS134"/>
      <c r="AT134"/>
      <c r="AU134"/>
      <c r="AV134"/>
    </row>
    <row r="135" spans="1:50" x14ac:dyDescent="0.3">
      <c r="J135" s="326"/>
      <c r="K135" s="327"/>
      <c r="L135" s="327"/>
      <c r="M135" s="327"/>
      <c r="N135" s="327"/>
      <c r="O135" s="327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S135"/>
      <c r="AT135"/>
      <c r="AU135"/>
      <c r="AV135"/>
    </row>
    <row r="136" spans="1:50" ht="19.5" thickBot="1" x14ac:dyDescent="0.35">
      <c r="J136" s="326"/>
      <c r="K136" s="327"/>
      <c r="L136" s="327"/>
      <c r="M136" s="327"/>
      <c r="N136" s="327"/>
      <c r="O136" s="327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S136"/>
      <c r="AT136"/>
      <c r="AU136"/>
      <c r="AV136"/>
    </row>
    <row r="137" spans="1:50" ht="19.5" thickBot="1" x14ac:dyDescent="0.35">
      <c r="A137" s="12"/>
      <c r="B137" s="13"/>
      <c r="C137" s="209" t="s">
        <v>39</v>
      </c>
      <c r="D137" s="210"/>
      <c r="E137" s="210"/>
      <c r="F137" s="210"/>
      <c r="G137" s="210"/>
      <c r="H137" s="210"/>
      <c r="I137" s="210"/>
      <c r="J137" s="210"/>
      <c r="K137" s="210"/>
      <c r="L137" s="210"/>
      <c r="M137" s="210"/>
      <c r="N137" s="210"/>
      <c r="O137" s="210"/>
      <c r="P137" s="210"/>
      <c r="Q137" s="210"/>
      <c r="R137" s="210"/>
      <c r="S137" s="210"/>
      <c r="T137" s="210"/>
      <c r="U137" s="210"/>
      <c r="V137" s="210"/>
      <c r="W137" s="210"/>
      <c r="X137" s="210"/>
      <c r="Y137" s="210"/>
      <c r="Z137" s="210"/>
      <c r="AA137" s="210"/>
      <c r="AB137" s="210"/>
      <c r="AC137" s="210"/>
      <c r="AD137" s="211"/>
      <c r="AE137" s="212"/>
      <c r="AF137" s="6"/>
      <c r="AG137" s="6"/>
      <c r="AI137" s="4"/>
      <c r="AJ137" s="9"/>
      <c r="AK137" s="9"/>
      <c r="AL137" s="9"/>
      <c r="AM137" s="9"/>
      <c r="AN137" s="9"/>
      <c r="AO137" s="9"/>
      <c r="AP137" s="9"/>
      <c r="AQ137" s="9"/>
      <c r="AR137" s="9"/>
      <c r="AS137"/>
      <c r="AT137"/>
      <c r="AU137"/>
      <c r="AV137"/>
    </row>
    <row r="138" spans="1:50" x14ac:dyDescent="0.3">
      <c r="A138" s="21"/>
      <c r="B138" s="22"/>
      <c r="C138" s="23">
        <f>DATE(An,MONTH("1/"&amp;$C$137),1)</f>
        <v>42767</v>
      </c>
      <c r="D138" s="328">
        <f>C138+1</f>
        <v>42768</v>
      </c>
      <c r="E138" s="328">
        <f t="shared" ref="E138:T139" si="8">D138+1</f>
        <v>42769</v>
      </c>
      <c r="F138" s="328">
        <f t="shared" si="8"/>
        <v>42770</v>
      </c>
      <c r="G138" s="328">
        <f t="shared" si="8"/>
        <v>42771</v>
      </c>
      <c r="H138" s="328">
        <f t="shared" si="8"/>
        <v>42772</v>
      </c>
      <c r="I138" s="328">
        <f t="shared" si="8"/>
        <v>42773</v>
      </c>
      <c r="J138" s="328">
        <f t="shared" si="8"/>
        <v>42774</v>
      </c>
      <c r="K138" s="328">
        <f t="shared" si="8"/>
        <v>42775</v>
      </c>
      <c r="L138" s="328">
        <f t="shared" si="8"/>
        <v>42776</v>
      </c>
      <c r="M138" s="328">
        <f t="shared" si="8"/>
        <v>42777</v>
      </c>
      <c r="N138" s="328">
        <f t="shared" si="8"/>
        <v>42778</v>
      </c>
      <c r="O138" s="328">
        <f t="shared" si="8"/>
        <v>42779</v>
      </c>
      <c r="P138" s="328">
        <f t="shared" si="8"/>
        <v>42780</v>
      </c>
      <c r="Q138" s="328">
        <f t="shared" si="8"/>
        <v>42781</v>
      </c>
      <c r="R138" s="328">
        <f t="shared" si="8"/>
        <v>42782</v>
      </c>
      <c r="S138" s="328">
        <f t="shared" si="8"/>
        <v>42783</v>
      </c>
      <c r="T138" s="328">
        <f t="shared" si="8"/>
        <v>42784</v>
      </c>
      <c r="U138" s="328">
        <f t="shared" ref="U138:AD139" si="9">T138+1</f>
        <v>42785</v>
      </c>
      <c r="V138" s="328">
        <f t="shared" si="9"/>
        <v>42786</v>
      </c>
      <c r="W138" s="328">
        <f t="shared" si="9"/>
        <v>42787</v>
      </c>
      <c r="X138" s="328">
        <f t="shared" si="9"/>
        <v>42788</v>
      </c>
      <c r="Y138" s="328">
        <f t="shared" si="9"/>
        <v>42789</v>
      </c>
      <c r="Z138" s="328">
        <f t="shared" si="9"/>
        <v>42790</v>
      </c>
      <c r="AA138" s="328">
        <f t="shared" si="9"/>
        <v>42791</v>
      </c>
      <c r="AB138" s="328">
        <f t="shared" si="9"/>
        <v>42792</v>
      </c>
      <c r="AC138" s="328">
        <f t="shared" si="9"/>
        <v>42793</v>
      </c>
      <c r="AD138" s="328">
        <f t="shared" si="9"/>
        <v>42794</v>
      </c>
      <c r="AE138" s="6"/>
      <c r="AF138" s="6"/>
      <c r="AG138" s="4"/>
      <c r="AH138" s="4"/>
      <c r="AI138" s="4"/>
      <c r="AJ138" s="329"/>
      <c r="AK138" s="329"/>
      <c r="AL138" s="329"/>
      <c r="AM138" s="9"/>
      <c r="AN138" s="9"/>
      <c r="AO138" s="9"/>
      <c r="AP138" s="9"/>
      <c r="AQ138" s="9"/>
      <c r="AR138" s="9"/>
      <c r="AS138"/>
      <c r="AT138"/>
      <c r="AU138"/>
      <c r="AV138"/>
    </row>
    <row r="139" spans="1:50" ht="19.5" thickBot="1" x14ac:dyDescent="0.35">
      <c r="A139" s="21"/>
      <c r="B139" s="22"/>
      <c r="C139" s="184">
        <f>DATE(An,MONTH("1/"&amp;$C$137),1)</f>
        <v>42767</v>
      </c>
      <c r="D139" s="184">
        <f>C139+1</f>
        <v>42768</v>
      </c>
      <c r="E139" s="184">
        <f t="shared" si="8"/>
        <v>42769</v>
      </c>
      <c r="F139" s="184">
        <f t="shared" si="8"/>
        <v>42770</v>
      </c>
      <c r="G139" s="184">
        <f t="shared" si="8"/>
        <v>42771</v>
      </c>
      <c r="H139" s="184">
        <f t="shared" si="8"/>
        <v>42772</v>
      </c>
      <c r="I139" s="184">
        <f t="shared" si="8"/>
        <v>42773</v>
      </c>
      <c r="J139" s="184">
        <f t="shared" si="8"/>
        <v>42774</v>
      </c>
      <c r="K139" s="184">
        <f t="shared" si="8"/>
        <v>42775</v>
      </c>
      <c r="L139" s="184">
        <f t="shared" si="8"/>
        <v>42776</v>
      </c>
      <c r="M139" s="184">
        <f t="shared" si="8"/>
        <v>42777</v>
      </c>
      <c r="N139" s="184">
        <f t="shared" si="8"/>
        <v>42778</v>
      </c>
      <c r="O139" s="184">
        <f t="shared" si="8"/>
        <v>42779</v>
      </c>
      <c r="P139" s="184">
        <f t="shared" si="8"/>
        <v>42780</v>
      </c>
      <c r="Q139" s="184">
        <f t="shared" si="8"/>
        <v>42781</v>
      </c>
      <c r="R139" s="184">
        <f t="shared" si="8"/>
        <v>42782</v>
      </c>
      <c r="S139" s="184">
        <f t="shared" si="8"/>
        <v>42783</v>
      </c>
      <c r="T139" s="184">
        <f t="shared" si="8"/>
        <v>42784</v>
      </c>
      <c r="U139" s="184">
        <f t="shared" si="9"/>
        <v>42785</v>
      </c>
      <c r="V139" s="184">
        <f t="shared" si="9"/>
        <v>42786</v>
      </c>
      <c r="W139" s="184">
        <f t="shared" si="9"/>
        <v>42787</v>
      </c>
      <c r="X139" s="184">
        <f t="shared" si="9"/>
        <v>42788</v>
      </c>
      <c r="Y139" s="184">
        <f t="shared" si="9"/>
        <v>42789</v>
      </c>
      <c r="Z139" s="184">
        <f t="shared" si="9"/>
        <v>42790</v>
      </c>
      <c r="AA139" s="184">
        <f t="shared" si="9"/>
        <v>42791</v>
      </c>
      <c r="AB139" s="184">
        <f t="shared" si="9"/>
        <v>42792</v>
      </c>
      <c r="AC139" s="184">
        <f t="shared" si="9"/>
        <v>42793</v>
      </c>
      <c r="AD139" s="184">
        <f t="shared" si="9"/>
        <v>42794</v>
      </c>
      <c r="AE139" s="330"/>
      <c r="AF139" s="6"/>
      <c r="AG139" s="4"/>
      <c r="AH139" s="128"/>
      <c r="AI139" s="128"/>
      <c r="AJ139" s="331"/>
      <c r="AK139" s="331"/>
      <c r="AL139" s="331"/>
      <c r="AM139" s="9"/>
      <c r="AN139" s="9"/>
      <c r="AO139" s="9"/>
      <c r="AP139" s="9"/>
      <c r="AQ139" s="9"/>
      <c r="AR139" s="9"/>
      <c r="AS139"/>
      <c r="AT139"/>
      <c r="AU139"/>
      <c r="AV139"/>
    </row>
    <row r="140" spans="1:50" ht="19.5" thickBot="1" x14ac:dyDescent="0.35">
      <c r="A140" s="31"/>
      <c r="B140" s="32"/>
      <c r="C140" s="217">
        <f>+WEEKNUM(C138)</f>
        <v>5</v>
      </c>
      <c r="D140" s="35"/>
      <c r="E140" s="35"/>
      <c r="F140" s="35"/>
      <c r="G140" s="36"/>
      <c r="H140" s="34">
        <f>+WEEKNUM(H138)</f>
        <v>6</v>
      </c>
      <c r="I140" s="35"/>
      <c r="J140" s="35"/>
      <c r="K140" s="35"/>
      <c r="L140" s="35"/>
      <c r="M140" s="35"/>
      <c r="N140" s="36"/>
      <c r="O140" s="34">
        <f>+WEEKNUM(O138)</f>
        <v>7</v>
      </c>
      <c r="P140" s="35"/>
      <c r="Q140" s="35"/>
      <c r="R140" s="35"/>
      <c r="S140" s="35"/>
      <c r="T140" s="35"/>
      <c r="U140" s="36"/>
      <c r="V140" s="34">
        <f>+WEEKNUM(V138)</f>
        <v>8</v>
      </c>
      <c r="W140" s="35"/>
      <c r="X140" s="35"/>
      <c r="Y140" s="35"/>
      <c r="Z140" s="35"/>
      <c r="AA140" s="35"/>
      <c r="AB140" s="36"/>
      <c r="AC140" s="37"/>
      <c r="AD140" s="38"/>
      <c r="AE140" s="6"/>
      <c r="AF140" s="6"/>
      <c r="AG140" s="4"/>
      <c r="AH140" s="128"/>
      <c r="AI140" s="128"/>
      <c r="AJ140" s="331"/>
      <c r="AK140" s="331"/>
      <c r="AL140" s="331"/>
      <c r="AM140" s="9"/>
      <c r="AN140" s="9"/>
      <c r="AO140" s="9"/>
      <c r="AP140" s="9"/>
      <c r="AQ140" s="9"/>
      <c r="AR140" s="9"/>
      <c r="AS140"/>
      <c r="AT140"/>
      <c r="AU140"/>
      <c r="AV140"/>
    </row>
    <row r="141" spans="1:50" x14ac:dyDescent="0.3">
      <c r="A141" s="185" t="s">
        <v>33</v>
      </c>
      <c r="B141" s="332" t="s">
        <v>4</v>
      </c>
      <c r="C141" s="333"/>
      <c r="D141" s="334"/>
      <c r="E141" s="189"/>
      <c r="F141" s="335" t="s">
        <v>35</v>
      </c>
      <c r="G141" s="191" t="s">
        <v>35</v>
      </c>
      <c r="H141" s="188"/>
      <c r="I141" s="189"/>
      <c r="J141" s="336"/>
      <c r="K141" s="337"/>
      <c r="L141" s="337"/>
      <c r="M141" s="190" t="s">
        <v>35</v>
      </c>
      <c r="N141" s="191" t="s">
        <v>35</v>
      </c>
      <c r="O141" s="188"/>
      <c r="P141" s="189"/>
      <c r="Q141" s="336"/>
      <c r="R141" s="337"/>
      <c r="S141" s="337"/>
      <c r="T141" s="190" t="s">
        <v>35</v>
      </c>
      <c r="U141" s="191" t="s">
        <v>35</v>
      </c>
      <c r="V141" s="188"/>
      <c r="W141" s="189"/>
      <c r="X141" s="336"/>
      <c r="Y141" s="337"/>
      <c r="Z141" s="189"/>
      <c r="AA141" s="190" t="s">
        <v>35</v>
      </c>
      <c r="AB141" s="191" t="s">
        <v>35</v>
      </c>
      <c r="AC141" s="188"/>
      <c r="AD141" s="192"/>
      <c r="AE141" s="338"/>
      <c r="AF141" s="6"/>
      <c r="AG141" s="4"/>
      <c r="AH141" s="339"/>
      <c r="AI141" s="339"/>
      <c r="AJ141" s="340"/>
      <c r="AK141" s="340"/>
      <c r="AL141" s="340"/>
      <c r="AM141" s="9"/>
      <c r="AN141" s="9"/>
      <c r="AO141" s="9"/>
      <c r="AP141" s="9"/>
      <c r="AQ141" s="9"/>
      <c r="AR141" s="9"/>
      <c r="AS141"/>
      <c r="AT141"/>
      <c r="AU141"/>
      <c r="AV141"/>
    </row>
    <row r="142" spans="1:50" ht="19.5" thickBot="1" x14ac:dyDescent="0.35">
      <c r="A142" s="59"/>
      <c r="B142" s="60" t="s">
        <v>5</v>
      </c>
      <c r="C142" s="244"/>
      <c r="D142" s="245"/>
      <c r="E142" s="66"/>
      <c r="F142" s="232" t="s">
        <v>35</v>
      </c>
      <c r="G142" s="196" t="s">
        <v>35</v>
      </c>
      <c r="H142" s="62"/>
      <c r="I142" s="66"/>
      <c r="J142" s="64"/>
      <c r="K142" s="65"/>
      <c r="L142" s="65"/>
      <c r="M142" s="195" t="s">
        <v>35</v>
      </c>
      <c r="N142" s="196" t="s">
        <v>35</v>
      </c>
      <c r="O142" s="62"/>
      <c r="P142" s="66"/>
      <c r="Q142" s="64"/>
      <c r="R142" s="65"/>
      <c r="S142" s="65"/>
      <c r="T142" s="195" t="s">
        <v>35</v>
      </c>
      <c r="U142" s="196" t="s">
        <v>35</v>
      </c>
      <c r="V142" s="62"/>
      <c r="W142" s="66"/>
      <c r="X142" s="64"/>
      <c r="Y142" s="65"/>
      <c r="Z142" s="65"/>
      <c r="AA142" s="195" t="s">
        <v>35</v>
      </c>
      <c r="AB142" s="196" t="s">
        <v>35</v>
      </c>
      <c r="AC142" s="62"/>
      <c r="AD142" s="83"/>
      <c r="AE142" s="338"/>
      <c r="AF142" s="6"/>
      <c r="AG142" s="4"/>
      <c r="AH142" s="339"/>
      <c r="AI142" s="339"/>
      <c r="AJ142" s="340"/>
      <c r="AK142" s="340"/>
      <c r="AL142" s="340"/>
      <c r="AM142" s="9"/>
      <c r="AN142" s="9"/>
      <c r="AO142" s="9"/>
      <c r="AP142" s="9"/>
      <c r="AQ142" s="9"/>
      <c r="AR142" s="9"/>
      <c r="AS142"/>
      <c r="AT142"/>
      <c r="AU142"/>
      <c r="AV142"/>
    </row>
    <row r="143" spans="1:50" ht="19.5" thickTop="1" x14ac:dyDescent="0.3">
      <c r="A143" s="72" t="s">
        <v>36</v>
      </c>
      <c r="B143" s="42" t="s">
        <v>4</v>
      </c>
      <c r="C143" s="219"/>
      <c r="D143" s="223"/>
      <c r="E143" s="225"/>
      <c r="F143" s="222" t="s">
        <v>35</v>
      </c>
      <c r="G143" s="198" t="s">
        <v>35</v>
      </c>
      <c r="H143" s="44"/>
      <c r="I143" s="45"/>
      <c r="J143" s="341"/>
      <c r="K143" s="342"/>
      <c r="L143" s="342"/>
      <c r="M143" s="197" t="s">
        <v>35</v>
      </c>
      <c r="N143" s="198" t="s">
        <v>35</v>
      </c>
      <c r="O143" s="44"/>
      <c r="P143" s="45"/>
      <c r="Q143" s="341"/>
      <c r="R143" s="342"/>
      <c r="S143" s="342"/>
      <c r="T143" s="197" t="s">
        <v>35</v>
      </c>
      <c r="U143" s="198" t="s">
        <v>35</v>
      </c>
      <c r="V143" s="44"/>
      <c r="W143" s="45"/>
      <c r="X143" s="341"/>
      <c r="Y143" s="342"/>
      <c r="Z143" s="342"/>
      <c r="AA143" s="197" t="s">
        <v>35</v>
      </c>
      <c r="AB143" s="198" t="s">
        <v>35</v>
      </c>
      <c r="AC143" s="44"/>
      <c r="AD143" s="199"/>
      <c r="AE143" s="343"/>
      <c r="AF143" s="6"/>
      <c r="AG143" s="4"/>
      <c r="AH143" s="128"/>
      <c r="AI143" s="128"/>
      <c r="AJ143" s="331"/>
      <c r="AK143" s="331"/>
      <c r="AL143" s="331"/>
      <c r="AM143" s="9"/>
      <c r="AN143" s="9"/>
      <c r="AO143" s="9"/>
      <c r="AP143" s="9"/>
      <c r="AQ143" s="9"/>
      <c r="AR143" s="9"/>
      <c r="AS143"/>
      <c r="AT143"/>
      <c r="AU143"/>
      <c r="AV143"/>
    </row>
    <row r="144" spans="1:50" ht="19.5" thickBot="1" x14ac:dyDescent="0.35">
      <c r="A144" s="59"/>
      <c r="B144" s="60" t="s">
        <v>5</v>
      </c>
      <c r="C144" s="244"/>
      <c r="D144" s="233"/>
      <c r="E144" s="231"/>
      <c r="F144" s="232" t="s">
        <v>35</v>
      </c>
      <c r="G144" s="198" t="s">
        <v>35</v>
      </c>
      <c r="H144" s="44"/>
      <c r="I144" s="45"/>
      <c r="J144" s="341"/>
      <c r="K144" s="342"/>
      <c r="L144" s="342"/>
      <c r="M144" s="197" t="s">
        <v>35</v>
      </c>
      <c r="N144" s="198" t="s">
        <v>35</v>
      </c>
      <c r="O144" s="44"/>
      <c r="P144" s="45"/>
      <c r="Q144" s="341"/>
      <c r="R144" s="342"/>
      <c r="S144" s="342"/>
      <c r="T144" s="197" t="s">
        <v>35</v>
      </c>
      <c r="U144" s="198" t="s">
        <v>35</v>
      </c>
      <c r="V144" s="44"/>
      <c r="W144" s="45"/>
      <c r="X144" s="341"/>
      <c r="Y144" s="342"/>
      <c r="Z144" s="342"/>
      <c r="AA144" s="197" t="s">
        <v>35</v>
      </c>
      <c r="AB144" s="198" t="s">
        <v>35</v>
      </c>
      <c r="AC144" s="44"/>
      <c r="AD144" s="199"/>
      <c r="AE144" s="343"/>
      <c r="AF144" s="6"/>
      <c r="AG144" s="4"/>
      <c r="AH144" s="128"/>
      <c r="AI144" s="128"/>
      <c r="AJ144" s="331"/>
      <c r="AK144" s="331"/>
      <c r="AL144" s="331"/>
      <c r="AM144" s="9"/>
      <c r="AN144" s="9"/>
      <c r="AO144" s="9"/>
      <c r="AP144" s="9"/>
      <c r="AQ144" s="9"/>
      <c r="AR144" s="9"/>
      <c r="AS144"/>
      <c r="AT144"/>
      <c r="AU144"/>
      <c r="AV144"/>
    </row>
    <row r="145" spans="1:48" ht="19.5" thickTop="1" x14ac:dyDescent="0.3">
      <c r="A145" s="72" t="s">
        <v>36</v>
      </c>
      <c r="B145" s="73" t="s">
        <v>4</v>
      </c>
      <c r="C145" s="238"/>
      <c r="D145" s="240"/>
      <c r="E145" s="75"/>
      <c r="F145" s="239" t="s">
        <v>35</v>
      </c>
      <c r="G145" s="201" t="s">
        <v>35</v>
      </c>
      <c r="H145" s="74"/>
      <c r="I145" s="75"/>
      <c r="J145" s="253"/>
      <c r="K145" s="247"/>
      <c r="L145" s="247"/>
      <c r="M145" s="200" t="s">
        <v>35</v>
      </c>
      <c r="N145" s="201" t="s">
        <v>35</v>
      </c>
      <c r="O145" s="74"/>
      <c r="P145" s="75"/>
      <c r="Q145" s="253"/>
      <c r="R145" s="247"/>
      <c r="S145" s="247"/>
      <c r="T145" s="200" t="s">
        <v>35</v>
      </c>
      <c r="U145" s="201" t="s">
        <v>35</v>
      </c>
      <c r="V145" s="74"/>
      <c r="W145" s="75"/>
      <c r="X145" s="253"/>
      <c r="Y145" s="247"/>
      <c r="Z145" s="247"/>
      <c r="AA145" s="200" t="s">
        <v>35</v>
      </c>
      <c r="AB145" s="201" t="s">
        <v>35</v>
      </c>
      <c r="AC145" s="74"/>
      <c r="AD145" s="80"/>
      <c r="AE145" s="344"/>
      <c r="AF145" s="6"/>
      <c r="AG145" s="4"/>
      <c r="AH145" s="345"/>
      <c r="AI145" s="128"/>
      <c r="AJ145" s="331"/>
      <c r="AK145" s="331"/>
      <c r="AL145" s="331"/>
      <c r="AM145" s="9"/>
      <c r="AN145" s="9"/>
      <c r="AO145" s="9"/>
      <c r="AP145" s="9"/>
      <c r="AQ145" s="9"/>
      <c r="AR145" s="9"/>
      <c r="AS145"/>
      <c r="AT145"/>
      <c r="AU145"/>
      <c r="AV145"/>
    </row>
    <row r="146" spans="1:48" ht="19.5" thickBot="1" x14ac:dyDescent="0.35">
      <c r="A146" s="95"/>
      <c r="B146" s="96" t="s">
        <v>5</v>
      </c>
      <c r="C146" s="268"/>
      <c r="D146" s="346"/>
      <c r="E146" s="99"/>
      <c r="F146" s="269" t="s">
        <v>35</v>
      </c>
      <c r="G146" s="203" t="s">
        <v>35</v>
      </c>
      <c r="H146" s="98"/>
      <c r="I146" s="99"/>
      <c r="J146" s="206"/>
      <c r="K146" s="347"/>
      <c r="L146" s="347"/>
      <c r="M146" s="202" t="s">
        <v>35</v>
      </c>
      <c r="N146" s="203" t="s">
        <v>35</v>
      </c>
      <c r="O146" s="98"/>
      <c r="P146" s="99"/>
      <c r="Q146" s="206"/>
      <c r="R146" s="347"/>
      <c r="S146" s="347"/>
      <c r="T146" s="202" t="s">
        <v>35</v>
      </c>
      <c r="U146" s="203" t="s">
        <v>35</v>
      </c>
      <c r="V146" s="98"/>
      <c r="W146" s="99"/>
      <c r="X146" s="206"/>
      <c r="Y146" s="347"/>
      <c r="Z146" s="347"/>
      <c r="AA146" s="202" t="s">
        <v>35</v>
      </c>
      <c r="AB146" s="203" t="s">
        <v>35</v>
      </c>
      <c r="AC146" s="98"/>
      <c r="AD146" s="109"/>
      <c r="AE146" s="344"/>
      <c r="AF146" s="6"/>
      <c r="AG146" s="4"/>
      <c r="AH146" s="128"/>
      <c r="AI146" s="128"/>
      <c r="AJ146" s="331"/>
      <c r="AK146" s="331"/>
      <c r="AL146" s="331"/>
      <c r="AM146" s="9"/>
      <c r="AN146" s="9"/>
      <c r="AO146" s="9"/>
      <c r="AP146" s="9"/>
      <c r="AQ146" s="9"/>
      <c r="AR146" s="9"/>
      <c r="AS146"/>
      <c r="AT146"/>
      <c r="AU146"/>
      <c r="AV146"/>
    </row>
    <row r="147" spans="1:48" ht="19.5" thickTop="1" x14ac:dyDescent="0.3">
      <c r="A147" s="72" t="s">
        <v>37</v>
      </c>
      <c r="B147" s="73" t="s">
        <v>4</v>
      </c>
      <c r="C147" s="238"/>
      <c r="D147" s="253"/>
      <c r="E147" s="247"/>
      <c r="F147" s="239" t="s">
        <v>35</v>
      </c>
      <c r="G147" s="201" t="s">
        <v>35</v>
      </c>
      <c r="H147" s="74"/>
      <c r="I147" s="75"/>
      <c r="J147" s="74"/>
      <c r="K147" s="253"/>
      <c r="L147" s="247"/>
      <c r="M147" s="200" t="s">
        <v>35</v>
      </c>
      <c r="N147" s="241" t="s">
        <v>35</v>
      </c>
      <c r="O147" s="74"/>
      <c r="P147" s="75"/>
      <c r="Q147" s="74"/>
      <c r="R147" s="86"/>
      <c r="S147" s="87"/>
      <c r="T147" s="200" t="s">
        <v>35</v>
      </c>
      <c r="U147" s="241" t="s">
        <v>35</v>
      </c>
      <c r="V147" s="74"/>
      <c r="W147" s="75"/>
      <c r="X147" s="86"/>
      <c r="Y147" s="87"/>
      <c r="Z147" s="87"/>
      <c r="AA147" s="200" t="s">
        <v>35</v>
      </c>
      <c r="AB147" s="201" t="s">
        <v>35</v>
      </c>
      <c r="AC147" s="74"/>
      <c r="AD147" s="80"/>
      <c r="AE147" s="338"/>
      <c r="AF147" s="6"/>
      <c r="AG147" s="6"/>
      <c r="AH147" s="6"/>
      <c r="AI147" s="4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</row>
    <row r="148" spans="1:48" ht="19.5" thickBot="1" x14ac:dyDescent="0.35">
      <c r="A148" s="95"/>
      <c r="B148" s="96" t="s">
        <v>5</v>
      </c>
      <c r="C148" s="268"/>
      <c r="D148" s="206"/>
      <c r="E148" s="347"/>
      <c r="F148" s="269" t="s">
        <v>35</v>
      </c>
      <c r="G148" s="203" t="s">
        <v>35</v>
      </c>
      <c r="H148" s="98"/>
      <c r="I148" s="99"/>
      <c r="J148" s="98"/>
      <c r="K148" s="206"/>
      <c r="L148" s="347"/>
      <c r="M148" s="202" t="s">
        <v>35</v>
      </c>
      <c r="N148" s="270" t="s">
        <v>35</v>
      </c>
      <c r="O148" s="98"/>
      <c r="P148" s="99"/>
      <c r="Q148" s="98"/>
      <c r="R148" s="106"/>
      <c r="S148" s="107"/>
      <c r="T148" s="202" t="s">
        <v>35</v>
      </c>
      <c r="U148" s="270" t="s">
        <v>35</v>
      </c>
      <c r="V148" s="98"/>
      <c r="W148" s="99"/>
      <c r="X148" s="106"/>
      <c r="Y148" s="107"/>
      <c r="Z148" s="107"/>
      <c r="AA148" s="202" t="s">
        <v>35</v>
      </c>
      <c r="AB148" s="203" t="s">
        <v>35</v>
      </c>
      <c r="AC148" s="98"/>
      <c r="AD148" s="109"/>
      <c r="AE148" s="338"/>
      <c r="AF148" s="6"/>
      <c r="AG148" s="6"/>
      <c r="AH148" s="6"/>
      <c r="AI148" s="4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</row>
    <row r="149" spans="1:48" x14ac:dyDescent="0.3">
      <c r="J149" s="326"/>
      <c r="K149" s="327"/>
      <c r="L149" s="327"/>
      <c r="M149" s="327"/>
      <c r="N149" s="327"/>
      <c r="O149" s="327"/>
      <c r="AA149" s="6"/>
      <c r="AB149" s="6"/>
      <c r="AC149" s="6"/>
      <c r="AD149" s="6"/>
      <c r="AE149" s="6"/>
      <c r="AF149" s="6"/>
      <c r="AG149" s="6"/>
      <c r="AH149" s="6"/>
      <c r="AI149" s="4"/>
    </row>
    <row r="150" spans="1:48" x14ac:dyDescent="0.3">
      <c r="J150" s="326"/>
      <c r="K150" s="327"/>
      <c r="L150" s="327"/>
      <c r="M150" s="327"/>
      <c r="N150" s="327"/>
      <c r="O150" s="327"/>
      <c r="AA150" s="6"/>
      <c r="AB150" s="6"/>
      <c r="AC150" s="6"/>
      <c r="AD150" s="6"/>
      <c r="AE150" s="6"/>
      <c r="AF150" s="6"/>
      <c r="AG150" s="6"/>
      <c r="AH150" s="6"/>
      <c r="AI150" s="4"/>
    </row>
    <row r="151" spans="1:48" s="111" customFormat="1" ht="19.5" thickBot="1" x14ac:dyDescent="0.35">
      <c r="J151" s="348"/>
      <c r="K151" s="349"/>
      <c r="L151" s="349"/>
      <c r="M151" s="349"/>
      <c r="N151" s="349"/>
      <c r="O151" s="349"/>
      <c r="AI151" s="350"/>
    </row>
    <row r="152" spans="1:48" ht="19.5" thickBot="1" x14ac:dyDescent="0.35">
      <c r="AE152" s="6"/>
      <c r="AF152" s="6"/>
      <c r="AG152" s="6"/>
      <c r="AH152" s="6"/>
      <c r="AI152" s="4"/>
    </row>
    <row r="153" spans="1:48" ht="19.5" thickBot="1" x14ac:dyDescent="0.35">
      <c r="A153" s="12"/>
      <c r="B153" s="13"/>
      <c r="C153" s="209" t="s">
        <v>41</v>
      </c>
      <c r="D153" s="210"/>
      <c r="E153" s="210"/>
      <c r="F153" s="210"/>
      <c r="G153" s="210"/>
      <c r="H153" s="210"/>
      <c r="I153" s="210"/>
      <c r="J153" s="210"/>
      <c r="K153" s="210"/>
      <c r="L153" s="210"/>
      <c r="M153" s="210"/>
      <c r="N153" s="210"/>
      <c r="O153" s="210"/>
      <c r="P153" s="210"/>
      <c r="Q153" s="210"/>
      <c r="R153" s="210"/>
      <c r="S153" s="210"/>
      <c r="T153" s="210"/>
      <c r="U153" s="210"/>
      <c r="V153" s="210"/>
      <c r="W153" s="210"/>
      <c r="X153" s="210"/>
      <c r="Y153" s="210"/>
      <c r="Z153" s="210"/>
      <c r="AA153" s="210"/>
      <c r="AB153" s="210"/>
      <c r="AC153" s="210"/>
      <c r="AD153" s="210"/>
      <c r="AE153" s="210"/>
      <c r="AF153" s="210"/>
      <c r="AG153" s="211"/>
      <c r="AH153" s="6"/>
      <c r="AI153" s="4"/>
      <c r="AJ153" s="18" t="s">
        <v>2</v>
      </c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20"/>
    </row>
    <row r="154" spans="1:48" x14ac:dyDescent="0.3">
      <c r="A154" s="21"/>
      <c r="B154" s="22"/>
      <c r="C154" s="23">
        <f>DATE(An,MONTH("1/"&amp;$C$153),1)</f>
        <v>42795</v>
      </c>
      <c r="D154" s="328">
        <f>C154+1</f>
        <v>42796</v>
      </c>
      <c r="E154" s="328">
        <f t="shared" ref="E154:T155" si="10">D154+1</f>
        <v>42797</v>
      </c>
      <c r="F154" s="328">
        <f t="shared" si="10"/>
        <v>42798</v>
      </c>
      <c r="G154" s="328">
        <f t="shared" si="10"/>
        <v>42799</v>
      </c>
      <c r="H154" s="328">
        <f t="shared" si="10"/>
        <v>42800</v>
      </c>
      <c r="I154" s="328">
        <f t="shared" si="10"/>
        <v>42801</v>
      </c>
      <c r="J154" s="328">
        <f t="shared" si="10"/>
        <v>42802</v>
      </c>
      <c r="K154" s="328">
        <f t="shared" si="10"/>
        <v>42803</v>
      </c>
      <c r="L154" s="328">
        <f t="shared" si="10"/>
        <v>42804</v>
      </c>
      <c r="M154" s="328">
        <f t="shared" si="10"/>
        <v>42805</v>
      </c>
      <c r="N154" s="328">
        <f t="shared" si="10"/>
        <v>42806</v>
      </c>
      <c r="O154" s="328">
        <f t="shared" si="10"/>
        <v>42807</v>
      </c>
      <c r="P154" s="328">
        <f t="shared" si="10"/>
        <v>42808</v>
      </c>
      <c r="Q154" s="328">
        <f t="shared" si="10"/>
        <v>42809</v>
      </c>
      <c r="R154" s="328">
        <f t="shared" si="10"/>
        <v>42810</v>
      </c>
      <c r="S154" s="328">
        <f t="shared" si="10"/>
        <v>42811</v>
      </c>
      <c r="T154" s="328">
        <f t="shared" si="10"/>
        <v>42812</v>
      </c>
      <c r="U154" s="328">
        <f t="shared" ref="U154:AF155" si="11">T154+1</f>
        <v>42813</v>
      </c>
      <c r="V154" s="328">
        <f t="shared" si="11"/>
        <v>42814</v>
      </c>
      <c r="W154" s="328">
        <f t="shared" si="11"/>
        <v>42815</v>
      </c>
      <c r="X154" s="328">
        <f t="shared" si="11"/>
        <v>42816</v>
      </c>
      <c r="Y154" s="328">
        <f t="shared" si="11"/>
        <v>42817</v>
      </c>
      <c r="Z154" s="328">
        <f t="shared" si="11"/>
        <v>42818</v>
      </c>
      <c r="AA154" s="328">
        <f t="shared" si="11"/>
        <v>42819</v>
      </c>
      <c r="AB154" s="328">
        <f t="shared" si="11"/>
        <v>42820</v>
      </c>
      <c r="AC154" s="328">
        <f t="shared" si="11"/>
        <v>42821</v>
      </c>
      <c r="AD154" s="328">
        <f t="shared" si="11"/>
        <v>42822</v>
      </c>
      <c r="AE154" s="328">
        <f t="shared" si="11"/>
        <v>42823</v>
      </c>
      <c r="AF154" s="328">
        <f t="shared" si="11"/>
        <v>42824</v>
      </c>
      <c r="AG154" s="328">
        <f>AF154+1</f>
        <v>42825</v>
      </c>
      <c r="AH154" s="6"/>
      <c r="AI154" s="4"/>
      <c r="AJ154" s="40"/>
      <c r="AK154" s="6"/>
      <c r="AL154" s="6"/>
      <c r="AM154" s="6"/>
      <c r="AN154" s="6"/>
      <c r="AO154" s="4"/>
      <c r="AP154" s="4"/>
      <c r="AQ154" s="6"/>
      <c r="AR154" s="4"/>
      <c r="AS154" s="4"/>
      <c r="AT154" s="6"/>
      <c r="AU154" s="27"/>
    </row>
    <row r="155" spans="1:48" ht="19.5" thickBot="1" x14ac:dyDescent="0.35">
      <c r="A155" s="21"/>
      <c r="B155" s="22"/>
      <c r="C155" s="184">
        <f>DATE(An,MONTH("1/"&amp;$C$153),1)</f>
        <v>42795</v>
      </c>
      <c r="D155" s="184">
        <f>C155+1</f>
        <v>42796</v>
      </c>
      <c r="E155" s="184">
        <f t="shared" si="10"/>
        <v>42797</v>
      </c>
      <c r="F155" s="184">
        <f t="shared" si="10"/>
        <v>42798</v>
      </c>
      <c r="G155" s="184">
        <f t="shared" si="10"/>
        <v>42799</v>
      </c>
      <c r="H155" s="184">
        <f t="shared" si="10"/>
        <v>42800</v>
      </c>
      <c r="I155" s="184">
        <f t="shared" si="10"/>
        <v>42801</v>
      </c>
      <c r="J155" s="184">
        <f t="shared" si="10"/>
        <v>42802</v>
      </c>
      <c r="K155" s="184">
        <f t="shared" si="10"/>
        <v>42803</v>
      </c>
      <c r="L155" s="184">
        <f t="shared" si="10"/>
        <v>42804</v>
      </c>
      <c r="M155" s="184">
        <f t="shared" si="10"/>
        <v>42805</v>
      </c>
      <c r="N155" s="184">
        <f t="shared" si="10"/>
        <v>42806</v>
      </c>
      <c r="O155" s="184">
        <f t="shared" si="10"/>
        <v>42807</v>
      </c>
      <c r="P155" s="184">
        <f t="shared" si="10"/>
        <v>42808</v>
      </c>
      <c r="Q155" s="184">
        <f t="shared" si="10"/>
        <v>42809</v>
      </c>
      <c r="R155" s="184">
        <f t="shared" si="10"/>
        <v>42810</v>
      </c>
      <c r="S155" s="184">
        <f t="shared" si="10"/>
        <v>42811</v>
      </c>
      <c r="T155" s="184">
        <f t="shared" si="10"/>
        <v>42812</v>
      </c>
      <c r="U155" s="184">
        <f t="shared" si="11"/>
        <v>42813</v>
      </c>
      <c r="V155" s="184">
        <f t="shared" si="11"/>
        <v>42814</v>
      </c>
      <c r="W155" s="184">
        <f t="shared" si="11"/>
        <v>42815</v>
      </c>
      <c r="X155" s="184">
        <f t="shared" si="11"/>
        <v>42816</v>
      </c>
      <c r="Y155" s="184">
        <f t="shared" si="11"/>
        <v>42817</v>
      </c>
      <c r="Z155" s="184">
        <f t="shared" si="11"/>
        <v>42818</v>
      </c>
      <c r="AA155" s="184">
        <f t="shared" si="11"/>
        <v>42819</v>
      </c>
      <c r="AB155" s="184">
        <f t="shared" si="11"/>
        <v>42820</v>
      </c>
      <c r="AC155" s="184">
        <f t="shared" si="11"/>
        <v>42821</v>
      </c>
      <c r="AD155" s="184">
        <f t="shared" si="11"/>
        <v>42822</v>
      </c>
      <c r="AE155" s="184">
        <f t="shared" si="11"/>
        <v>42823</v>
      </c>
      <c r="AF155" s="184">
        <f t="shared" si="11"/>
        <v>42824</v>
      </c>
      <c r="AG155" s="184">
        <f>AF155+1</f>
        <v>42825</v>
      </c>
      <c r="AH155" s="6"/>
      <c r="AI155" s="4"/>
      <c r="AJ155" s="40"/>
      <c r="AK155" s="6"/>
      <c r="AL155" s="6"/>
      <c r="AM155" s="6"/>
      <c r="AN155" s="6"/>
      <c r="AO155" s="4"/>
      <c r="AP155" s="4"/>
      <c r="AQ155" s="6"/>
      <c r="AR155" s="4"/>
      <c r="AS155" s="4"/>
      <c r="AT155" s="6"/>
      <c r="AU155" s="27"/>
    </row>
    <row r="156" spans="1:48" ht="19.5" thickBot="1" x14ac:dyDescent="0.35">
      <c r="A156" s="31"/>
      <c r="B156" s="32"/>
      <c r="C156" s="217">
        <f>+WEEKNUM(C154)</f>
        <v>9</v>
      </c>
      <c r="D156" s="35"/>
      <c r="E156" s="35"/>
      <c r="F156" s="35"/>
      <c r="G156" s="36"/>
      <c r="H156" s="34">
        <f>+WEEKNUM(H154)</f>
        <v>10</v>
      </c>
      <c r="I156" s="35"/>
      <c r="J156" s="35"/>
      <c r="K156" s="35"/>
      <c r="L156" s="35"/>
      <c r="M156" s="35"/>
      <c r="N156" s="36"/>
      <c r="O156" s="34">
        <f>+WEEKNUM(O154)</f>
        <v>11</v>
      </c>
      <c r="P156" s="35"/>
      <c r="Q156" s="35"/>
      <c r="R156" s="35"/>
      <c r="S156" s="35"/>
      <c r="T156" s="35"/>
      <c r="U156" s="36"/>
      <c r="V156" s="34">
        <f>+WEEKNUM(V154)</f>
        <v>12</v>
      </c>
      <c r="W156" s="35"/>
      <c r="X156" s="35"/>
      <c r="Y156" s="35"/>
      <c r="Z156" s="35"/>
      <c r="AA156" s="35"/>
      <c r="AB156" s="36"/>
      <c r="AC156" s="34">
        <f>+WEEKNUM(AC154)</f>
        <v>13</v>
      </c>
      <c r="AD156" s="35"/>
      <c r="AE156" s="35"/>
      <c r="AF156" s="35"/>
      <c r="AG156" s="351"/>
      <c r="AH156" s="6"/>
      <c r="AI156" s="4"/>
      <c r="AJ156" s="40"/>
      <c r="AK156" s="6"/>
      <c r="AL156" s="6"/>
      <c r="AM156" s="6"/>
      <c r="AN156" s="6"/>
      <c r="AO156" s="4"/>
      <c r="AP156" s="4"/>
      <c r="AQ156" s="6"/>
      <c r="AR156" s="4"/>
      <c r="AS156" s="4"/>
      <c r="AT156" s="6"/>
      <c r="AU156" s="27"/>
    </row>
    <row r="157" spans="1:48" s="114" customFormat="1" x14ac:dyDescent="0.3">
      <c r="A157" s="41" t="s">
        <v>3</v>
      </c>
      <c r="B157" s="42" t="s">
        <v>4</v>
      </c>
      <c r="C157" s="219"/>
      <c r="D157" s="352"/>
      <c r="E157" s="45"/>
      <c r="F157" s="197" t="s">
        <v>35</v>
      </c>
      <c r="G157" s="224" t="s">
        <v>35</v>
      </c>
      <c r="H157" s="44"/>
      <c r="I157" s="44"/>
      <c r="J157" s="45"/>
      <c r="K157" s="46"/>
      <c r="L157" s="45"/>
      <c r="M157" s="197" t="s">
        <v>35</v>
      </c>
      <c r="N157" s="224" t="s">
        <v>35</v>
      </c>
      <c r="O157" s="44"/>
      <c r="P157" s="44"/>
      <c r="Q157" s="45"/>
      <c r="R157" s="220"/>
      <c r="S157" s="225"/>
      <c r="T157" s="222" t="s">
        <v>35</v>
      </c>
      <c r="U157" s="198" t="s">
        <v>35</v>
      </c>
      <c r="V157" s="44"/>
      <c r="W157" s="44"/>
      <c r="X157" s="45"/>
      <c r="Y157" s="352"/>
      <c r="Z157" s="48"/>
      <c r="AA157" s="197" t="s">
        <v>35</v>
      </c>
      <c r="AB157" s="224" t="s">
        <v>35</v>
      </c>
      <c r="AC157" s="44"/>
      <c r="AD157" s="46"/>
      <c r="AE157" s="46"/>
      <c r="AF157" s="46"/>
      <c r="AG157" s="353"/>
      <c r="AH157" s="214"/>
      <c r="AI157" s="4"/>
      <c r="AJ157" s="40"/>
      <c r="AK157" s="6"/>
      <c r="AL157" s="6"/>
      <c r="AM157" s="6"/>
      <c r="AN157" s="6"/>
      <c r="AO157" s="4"/>
      <c r="AP157" s="4"/>
      <c r="AQ157" s="6"/>
      <c r="AR157" s="4"/>
      <c r="AS157" s="4"/>
      <c r="AT157" s="6"/>
      <c r="AU157" s="27"/>
    </row>
    <row r="158" spans="1:48" ht="19.5" thickBot="1" x14ac:dyDescent="0.35">
      <c r="A158" s="59"/>
      <c r="B158" s="60" t="s">
        <v>5</v>
      </c>
      <c r="C158" s="229"/>
      <c r="D158" s="82"/>
      <c r="E158" s="66"/>
      <c r="F158" s="195" t="s">
        <v>35</v>
      </c>
      <c r="G158" s="234" t="s">
        <v>35</v>
      </c>
      <c r="H158" s="62"/>
      <c r="I158" s="62"/>
      <c r="J158" s="66"/>
      <c r="K158" s="64"/>
      <c r="L158" s="66"/>
      <c r="M158" s="195" t="s">
        <v>35</v>
      </c>
      <c r="N158" s="234" t="s">
        <v>35</v>
      </c>
      <c r="O158" s="62"/>
      <c r="P158" s="62"/>
      <c r="Q158" s="66"/>
      <c r="R158" s="230"/>
      <c r="S158" s="235"/>
      <c r="T158" s="232" t="s">
        <v>35</v>
      </c>
      <c r="U158" s="196" t="s">
        <v>35</v>
      </c>
      <c r="V158" s="62"/>
      <c r="W158" s="62"/>
      <c r="X158" s="66"/>
      <c r="Y158" s="82"/>
      <c r="Z158" s="65"/>
      <c r="AA158" s="195" t="s">
        <v>35</v>
      </c>
      <c r="AB158" s="234" t="s">
        <v>35</v>
      </c>
      <c r="AC158" s="62"/>
      <c r="AD158" s="64"/>
      <c r="AE158" s="64"/>
      <c r="AF158" s="64"/>
      <c r="AG158" s="354"/>
      <c r="AH158" s="214"/>
      <c r="AI158" s="4"/>
      <c r="AJ158" s="40"/>
      <c r="AK158" s="6"/>
      <c r="AL158" s="6"/>
      <c r="AM158" s="6"/>
      <c r="AN158" s="6"/>
      <c r="AO158" s="4"/>
      <c r="AP158" s="4"/>
      <c r="AQ158" s="6"/>
      <c r="AR158" s="4"/>
      <c r="AS158" s="4"/>
      <c r="AT158" s="6"/>
      <c r="AU158" s="27"/>
    </row>
    <row r="159" spans="1:48" ht="19.5" thickTop="1" x14ac:dyDescent="0.3">
      <c r="A159" s="72" t="s">
        <v>6</v>
      </c>
      <c r="B159" s="42" t="s">
        <v>4</v>
      </c>
      <c r="C159" s="238"/>
      <c r="D159" s="355"/>
      <c r="E159" s="243"/>
      <c r="F159" s="200" t="s">
        <v>35</v>
      </c>
      <c r="G159" s="241" t="s">
        <v>35</v>
      </c>
      <c r="H159" s="74"/>
      <c r="I159" s="74"/>
      <c r="J159" s="75"/>
      <c r="K159" s="86"/>
      <c r="L159" s="87"/>
      <c r="M159" s="200" t="s">
        <v>35</v>
      </c>
      <c r="N159" s="241" t="s">
        <v>35</v>
      </c>
      <c r="O159" s="74"/>
      <c r="P159" s="74"/>
      <c r="Q159" s="75"/>
      <c r="R159" s="240"/>
      <c r="S159" s="75"/>
      <c r="T159" s="239" t="s">
        <v>35</v>
      </c>
      <c r="U159" s="201" t="s">
        <v>35</v>
      </c>
      <c r="V159" s="74"/>
      <c r="W159" s="74"/>
      <c r="X159" s="75"/>
      <c r="Y159" s="74"/>
      <c r="Z159" s="75"/>
      <c r="AA159" s="200" t="s">
        <v>35</v>
      </c>
      <c r="AB159" s="241" t="s">
        <v>35</v>
      </c>
      <c r="AC159" s="74"/>
      <c r="AD159" s="74"/>
      <c r="AE159" s="74"/>
      <c r="AF159" s="240"/>
      <c r="AG159" s="80"/>
      <c r="AH159" s="338"/>
      <c r="AI159" s="4"/>
      <c r="AJ159" s="40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27"/>
    </row>
    <row r="160" spans="1:48" ht="19.5" thickBot="1" x14ac:dyDescent="0.35">
      <c r="A160" s="59"/>
      <c r="B160" s="89" t="s">
        <v>5</v>
      </c>
      <c r="C160" s="244"/>
      <c r="D160" s="230"/>
      <c r="E160" s="235"/>
      <c r="F160" s="195" t="s">
        <v>35</v>
      </c>
      <c r="G160" s="234" t="s">
        <v>35</v>
      </c>
      <c r="H160" s="62"/>
      <c r="I160" s="62"/>
      <c r="J160" s="66"/>
      <c r="K160" s="64"/>
      <c r="L160" s="65"/>
      <c r="M160" s="195" t="s">
        <v>35</v>
      </c>
      <c r="N160" s="234" t="s">
        <v>35</v>
      </c>
      <c r="O160" s="62"/>
      <c r="P160" s="62"/>
      <c r="Q160" s="66"/>
      <c r="R160" s="245"/>
      <c r="S160" s="66"/>
      <c r="T160" s="232" t="s">
        <v>35</v>
      </c>
      <c r="U160" s="196" t="s">
        <v>35</v>
      </c>
      <c r="V160" s="62"/>
      <c r="W160" s="62"/>
      <c r="X160" s="66"/>
      <c r="Y160" s="62"/>
      <c r="Z160" s="66"/>
      <c r="AA160" s="195" t="s">
        <v>35</v>
      </c>
      <c r="AB160" s="234" t="s">
        <v>35</v>
      </c>
      <c r="AC160" s="62"/>
      <c r="AD160" s="62"/>
      <c r="AE160" s="62"/>
      <c r="AF160" s="245"/>
      <c r="AG160" s="83"/>
      <c r="AH160" s="338"/>
      <c r="AI160" s="4"/>
      <c r="AJ160" s="40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27"/>
    </row>
    <row r="161" spans="1:47" ht="19.5" thickTop="1" x14ac:dyDescent="0.3">
      <c r="A161" s="72" t="s">
        <v>7</v>
      </c>
      <c r="B161" s="42" t="s">
        <v>4</v>
      </c>
      <c r="C161" s="238"/>
      <c r="D161" s="355"/>
      <c r="E161" s="243"/>
      <c r="F161" s="200" t="s">
        <v>35</v>
      </c>
      <c r="G161" s="241" t="s">
        <v>35</v>
      </c>
      <c r="H161" s="74"/>
      <c r="I161" s="74"/>
      <c r="J161" s="75"/>
      <c r="K161" s="248"/>
      <c r="L161" s="87"/>
      <c r="M161" s="200" t="s">
        <v>35</v>
      </c>
      <c r="N161" s="241" t="s">
        <v>35</v>
      </c>
      <c r="O161" s="74"/>
      <c r="P161" s="86"/>
      <c r="Q161" s="87"/>
      <c r="R161" s="86"/>
      <c r="S161" s="243"/>
      <c r="T161" s="239" t="s">
        <v>35</v>
      </c>
      <c r="U161" s="201" t="s">
        <v>35</v>
      </c>
      <c r="V161" s="74"/>
      <c r="W161" s="74"/>
      <c r="X161" s="75"/>
      <c r="Y161" s="246"/>
      <c r="Z161" s="75"/>
      <c r="AA161" s="200" t="s">
        <v>35</v>
      </c>
      <c r="AB161" s="241" t="s">
        <v>35</v>
      </c>
      <c r="AC161" s="74"/>
      <c r="AD161" s="74"/>
      <c r="AE161" s="74"/>
      <c r="AF161" s="242"/>
      <c r="AG161" s="356"/>
      <c r="AH161" s="11"/>
      <c r="AI161" s="4"/>
      <c r="AJ161" s="40"/>
      <c r="AK161" s="6"/>
      <c r="AL161" s="6"/>
      <c r="AM161" s="6"/>
      <c r="AN161" s="6"/>
      <c r="AO161" s="4"/>
      <c r="AP161" s="4"/>
      <c r="AQ161" s="6"/>
      <c r="AR161" s="4"/>
      <c r="AS161" s="4"/>
      <c r="AT161" s="6"/>
      <c r="AU161" s="27"/>
    </row>
    <row r="162" spans="1:47" ht="19.5" thickBot="1" x14ac:dyDescent="0.35">
      <c r="A162" s="59"/>
      <c r="B162" s="60" t="s">
        <v>5</v>
      </c>
      <c r="C162" s="244"/>
      <c r="D162" s="230"/>
      <c r="E162" s="235"/>
      <c r="F162" s="195" t="s">
        <v>35</v>
      </c>
      <c r="G162" s="234" t="s">
        <v>35</v>
      </c>
      <c r="H162" s="62"/>
      <c r="I162" s="62"/>
      <c r="J162" s="66"/>
      <c r="K162" s="82"/>
      <c r="L162" s="65"/>
      <c r="M162" s="195" t="s">
        <v>35</v>
      </c>
      <c r="N162" s="234" t="s">
        <v>35</v>
      </c>
      <c r="O162" s="62"/>
      <c r="P162" s="64"/>
      <c r="Q162" s="65"/>
      <c r="R162" s="64"/>
      <c r="S162" s="235"/>
      <c r="T162" s="232" t="s">
        <v>35</v>
      </c>
      <c r="U162" s="196" t="s">
        <v>35</v>
      </c>
      <c r="V162" s="62"/>
      <c r="W162" s="62"/>
      <c r="X162" s="66"/>
      <c r="Y162" s="236"/>
      <c r="Z162" s="66"/>
      <c r="AA162" s="195" t="s">
        <v>35</v>
      </c>
      <c r="AB162" s="234" t="s">
        <v>35</v>
      </c>
      <c r="AC162" s="62"/>
      <c r="AD162" s="62"/>
      <c r="AE162" s="62"/>
      <c r="AF162" s="230"/>
      <c r="AG162" s="354"/>
      <c r="AH162" s="11"/>
      <c r="AI162" s="4"/>
      <c r="AJ162" s="40"/>
      <c r="AK162" s="6"/>
      <c r="AL162" s="6"/>
      <c r="AM162" s="6"/>
      <c r="AN162" s="6"/>
      <c r="AO162" s="4"/>
      <c r="AP162" s="4"/>
      <c r="AQ162" s="6"/>
      <c r="AR162" s="4"/>
      <c r="AS162" s="4"/>
      <c r="AT162" s="6"/>
      <c r="AU162" s="27"/>
    </row>
    <row r="163" spans="1:47" ht="19.5" thickTop="1" x14ac:dyDescent="0.3">
      <c r="A163" s="72" t="s">
        <v>8</v>
      </c>
      <c r="B163" s="85" t="s">
        <v>4</v>
      </c>
      <c r="C163" s="250"/>
      <c r="D163" s="336"/>
      <c r="E163" s="87"/>
      <c r="F163" s="200" t="s">
        <v>35</v>
      </c>
      <c r="G163" s="241" t="s">
        <v>35</v>
      </c>
      <c r="H163" s="74"/>
      <c r="I163" s="74"/>
      <c r="J163" s="75"/>
      <c r="K163" s="86"/>
      <c r="L163" s="75"/>
      <c r="M163" s="200" t="s">
        <v>35</v>
      </c>
      <c r="N163" s="241" t="s">
        <v>35</v>
      </c>
      <c r="O163" s="74"/>
      <c r="P163" s="74"/>
      <c r="Q163" s="75"/>
      <c r="R163" s="242"/>
      <c r="S163" s="87"/>
      <c r="T163" s="239" t="s">
        <v>35</v>
      </c>
      <c r="U163" s="201" t="s">
        <v>35</v>
      </c>
      <c r="V163" s="74"/>
      <c r="W163" s="86"/>
      <c r="X163" s="87"/>
      <c r="Y163" s="86"/>
      <c r="Z163" s="75"/>
      <c r="AA163" s="200" t="s">
        <v>35</v>
      </c>
      <c r="AB163" s="241" t="s">
        <v>35</v>
      </c>
      <c r="AC163" s="74"/>
      <c r="AD163" s="74"/>
      <c r="AE163" s="74"/>
      <c r="AF163" s="242"/>
      <c r="AG163" s="356"/>
      <c r="AH163" s="11"/>
      <c r="AI163" s="4"/>
      <c r="AJ163" s="40"/>
      <c r="AK163" s="6"/>
      <c r="AL163" s="6"/>
      <c r="AM163" s="6"/>
      <c r="AN163" s="6"/>
      <c r="AO163" s="4"/>
      <c r="AP163" s="4"/>
      <c r="AQ163" s="6"/>
      <c r="AR163" s="4"/>
      <c r="AS163" s="4"/>
      <c r="AT163" s="6"/>
      <c r="AU163" s="27"/>
    </row>
    <row r="164" spans="1:47" ht="19.5" thickBot="1" x14ac:dyDescent="0.35">
      <c r="A164" s="59"/>
      <c r="B164" s="60" t="s">
        <v>5</v>
      </c>
      <c r="C164" s="251"/>
      <c r="D164" s="64"/>
      <c r="E164" s="65"/>
      <c r="F164" s="195" t="s">
        <v>35</v>
      </c>
      <c r="G164" s="234" t="s">
        <v>35</v>
      </c>
      <c r="H164" s="62"/>
      <c r="I164" s="62"/>
      <c r="J164" s="66"/>
      <c r="K164" s="64"/>
      <c r="L164" s="66"/>
      <c r="M164" s="195" t="s">
        <v>35</v>
      </c>
      <c r="N164" s="234" t="s">
        <v>35</v>
      </c>
      <c r="O164" s="62"/>
      <c r="P164" s="62"/>
      <c r="Q164" s="66"/>
      <c r="R164" s="230"/>
      <c r="S164" s="65"/>
      <c r="T164" s="232" t="s">
        <v>35</v>
      </c>
      <c r="U164" s="196" t="s">
        <v>35</v>
      </c>
      <c r="V164" s="62"/>
      <c r="W164" s="64"/>
      <c r="X164" s="65"/>
      <c r="Y164" s="64"/>
      <c r="Z164" s="66"/>
      <c r="AA164" s="195" t="s">
        <v>35</v>
      </c>
      <c r="AB164" s="234" t="s">
        <v>35</v>
      </c>
      <c r="AC164" s="62"/>
      <c r="AD164" s="62"/>
      <c r="AE164" s="62"/>
      <c r="AF164" s="230"/>
      <c r="AG164" s="354"/>
      <c r="AH164" s="11"/>
      <c r="AI164" s="4"/>
      <c r="AJ164" s="40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27"/>
    </row>
    <row r="165" spans="1:47" ht="19.5" thickTop="1" x14ac:dyDescent="0.3">
      <c r="A165" s="72" t="s">
        <v>9</v>
      </c>
      <c r="B165" s="85" t="s">
        <v>4</v>
      </c>
      <c r="C165" s="238"/>
      <c r="D165" s="355"/>
      <c r="E165" s="243"/>
      <c r="F165" s="200" t="s">
        <v>35</v>
      </c>
      <c r="G165" s="241" t="s">
        <v>35</v>
      </c>
      <c r="H165" s="74"/>
      <c r="I165" s="74"/>
      <c r="J165" s="75"/>
      <c r="K165" s="242"/>
      <c r="L165" s="87"/>
      <c r="M165" s="200" t="s">
        <v>35</v>
      </c>
      <c r="N165" s="241" t="s">
        <v>35</v>
      </c>
      <c r="O165" s="74"/>
      <c r="P165" s="86"/>
      <c r="Q165" s="87"/>
      <c r="R165" s="86"/>
      <c r="S165" s="87"/>
      <c r="T165" s="239" t="s">
        <v>35</v>
      </c>
      <c r="U165" s="201" t="s">
        <v>35</v>
      </c>
      <c r="V165" s="74"/>
      <c r="W165" s="74"/>
      <c r="X165" s="75"/>
      <c r="Y165" s="246"/>
      <c r="Z165" s="87"/>
      <c r="AA165" s="200" t="s">
        <v>35</v>
      </c>
      <c r="AB165" s="241" t="s">
        <v>35</v>
      </c>
      <c r="AC165" s="74"/>
      <c r="AD165" s="74"/>
      <c r="AE165" s="74"/>
      <c r="AF165" s="74"/>
      <c r="AG165" s="357"/>
      <c r="AH165" s="11"/>
      <c r="AI165" s="6"/>
      <c r="AJ165" s="40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27"/>
    </row>
    <row r="166" spans="1:47" ht="19.5" thickBot="1" x14ac:dyDescent="0.35">
      <c r="A166" s="59"/>
      <c r="B166" s="60" t="s">
        <v>5</v>
      </c>
      <c r="C166" s="244"/>
      <c r="D166" s="230"/>
      <c r="E166" s="235"/>
      <c r="F166" s="195" t="s">
        <v>35</v>
      </c>
      <c r="G166" s="234" t="s">
        <v>35</v>
      </c>
      <c r="H166" s="62"/>
      <c r="I166" s="62"/>
      <c r="J166" s="66"/>
      <c r="K166" s="230"/>
      <c r="L166" s="65"/>
      <c r="M166" s="195" t="s">
        <v>35</v>
      </c>
      <c r="N166" s="234" t="s">
        <v>35</v>
      </c>
      <c r="O166" s="62"/>
      <c r="P166" s="358"/>
      <c r="Q166" s="65"/>
      <c r="R166" s="64"/>
      <c r="S166" s="65"/>
      <c r="T166" s="232" t="s">
        <v>35</v>
      </c>
      <c r="U166" s="196" t="s">
        <v>35</v>
      </c>
      <c r="V166" s="62"/>
      <c r="W166" s="62"/>
      <c r="X166" s="66"/>
      <c r="Y166" s="236"/>
      <c r="Z166" s="66"/>
      <c r="AA166" s="195" t="s">
        <v>35</v>
      </c>
      <c r="AB166" s="234" t="s">
        <v>35</v>
      </c>
      <c r="AC166" s="62"/>
      <c r="AD166" s="62"/>
      <c r="AE166" s="62"/>
      <c r="AF166" s="62"/>
      <c r="AG166" s="359"/>
      <c r="AH166" s="11"/>
      <c r="AI166" s="6"/>
      <c r="AJ166" s="40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27"/>
    </row>
    <row r="167" spans="1:47" ht="19.5" thickTop="1" x14ac:dyDescent="0.3">
      <c r="A167" s="72" t="s">
        <v>10</v>
      </c>
      <c r="B167" s="85" t="s">
        <v>4</v>
      </c>
      <c r="C167" s="238"/>
      <c r="D167" s="360"/>
      <c r="E167" s="75"/>
      <c r="F167" s="200" t="s">
        <v>35</v>
      </c>
      <c r="G167" s="241" t="s">
        <v>35</v>
      </c>
      <c r="H167" s="74"/>
      <c r="I167" s="74"/>
      <c r="J167" s="75"/>
      <c r="K167" s="74"/>
      <c r="L167" s="87"/>
      <c r="M167" s="200" t="s">
        <v>35</v>
      </c>
      <c r="N167" s="241" t="s">
        <v>35</v>
      </c>
      <c r="O167" s="74"/>
      <c r="P167" s="74"/>
      <c r="Q167" s="75"/>
      <c r="R167" s="242"/>
      <c r="S167" s="243"/>
      <c r="T167" s="239" t="s">
        <v>35</v>
      </c>
      <c r="U167" s="201" t="s">
        <v>35</v>
      </c>
      <c r="V167" s="74"/>
      <c r="W167" s="74"/>
      <c r="X167" s="75"/>
      <c r="Y167" s="240"/>
      <c r="Z167" s="75"/>
      <c r="AA167" s="200" t="s">
        <v>35</v>
      </c>
      <c r="AB167" s="241" t="s">
        <v>35</v>
      </c>
      <c r="AC167" s="74"/>
      <c r="AD167" s="74"/>
      <c r="AE167" s="74"/>
      <c r="AF167" s="74"/>
      <c r="AG167" s="80"/>
      <c r="AH167" s="11"/>
      <c r="AI167" s="6"/>
      <c r="AJ167" s="40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27"/>
    </row>
    <row r="168" spans="1:47" ht="19.5" thickBot="1" x14ac:dyDescent="0.35">
      <c r="A168" s="59"/>
      <c r="B168" s="89" t="s">
        <v>5</v>
      </c>
      <c r="C168" s="244"/>
      <c r="D168" s="82"/>
      <c r="E168" s="66"/>
      <c r="F168" s="195" t="s">
        <v>35</v>
      </c>
      <c r="G168" s="234" t="s">
        <v>35</v>
      </c>
      <c r="H168" s="62"/>
      <c r="I168" s="62"/>
      <c r="J168" s="66"/>
      <c r="K168" s="62"/>
      <c r="L168" s="65"/>
      <c r="M168" s="195" t="s">
        <v>35</v>
      </c>
      <c r="N168" s="234" t="s">
        <v>35</v>
      </c>
      <c r="O168" s="62"/>
      <c r="P168" s="62"/>
      <c r="Q168" s="66"/>
      <c r="R168" s="230"/>
      <c r="S168" s="235"/>
      <c r="T168" s="232" t="s">
        <v>35</v>
      </c>
      <c r="U168" s="196" t="s">
        <v>35</v>
      </c>
      <c r="V168" s="62"/>
      <c r="W168" s="62"/>
      <c r="X168" s="66"/>
      <c r="Y168" s="245"/>
      <c r="Z168" s="66"/>
      <c r="AA168" s="195" t="s">
        <v>35</v>
      </c>
      <c r="AB168" s="234" t="s">
        <v>35</v>
      </c>
      <c r="AC168" s="62"/>
      <c r="AD168" s="62"/>
      <c r="AE168" s="62"/>
      <c r="AF168" s="62"/>
      <c r="AG168" s="83"/>
      <c r="AH168" s="11"/>
      <c r="AI168" s="6"/>
      <c r="AJ168" s="40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27"/>
    </row>
    <row r="169" spans="1:47" ht="19.5" thickTop="1" x14ac:dyDescent="0.3">
      <c r="A169" s="72" t="s">
        <v>11</v>
      </c>
      <c r="B169" s="73" t="s">
        <v>4</v>
      </c>
      <c r="C169" s="238"/>
      <c r="D169" s="360"/>
      <c r="E169" s="75"/>
      <c r="F169" s="200" t="s">
        <v>35</v>
      </c>
      <c r="G169" s="241" t="s">
        <v>35</v>
      </c>
      <c r="H169" s="74"/>
      <c r="I169" s="74"/>
      <c r="J169" s="75"/>
      <c r="K169" s="253"/>
      <c r="L169" s="87"/>
      <c r="M169" s="200" t="s">
        <v>35</v>
      </c>
      <c r="N169" s="241" t="s">
        <v>35</v>
      </c>
      <c r="O169" s="74"/>
      <c r="P169" s="74"/>
      <c r="Q169" s="75"/>
      <c r="R169" s="242"/>
      <c r="S169" s="87"/>
      <c r="T169" s="239" t="s">
        <v>35</v>
      </c>
      <c r="U169" s="201" t="s">
        <v>35</v>
      </c>
      <c r="V169" s="74"/>
      <c r="W169" s="86"/>
      <c r="X169" s="87"/>
      <c r="Y169" s="86"/>
      <c r="Z169" s="75"/>
      <c r="AA169" s="200" t="s">
        <v>35</v>
      </c>
      <c r="AB169" s="241" t="s">
        <v>35</v>
      </c>
      <c r="AC169" s="74"/>
      <c r="AD169" s="74"/>
      <c r="AE169" s="74"/>
      <c r="AF169" s="256"/>
      <c r="AG169" s="356"/>
      <c r="AH169" s="11"/>
      <c r="AI169" s="6"/>
      <c r="AJ169" s="40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27"/>
    </row>
    <row r="170" spans="1:47" ht="19.5" thickBot="1" x14ac:dyDescent="0.35">
      <c r="A170" s="59"/>
      <c r="B170" s="60" t="s">
        <v>5</v>
      </c>
      <c r="C170" s="244"/>
      <c r="D170" s="82"/>
      <c r="E170" s="66"/>
      <c r="F170" s="195" t="s">
        <v>35</v>
      </c>
      <c r="G170" s="234" t="s">
        <v>35</v>
      </c>
      <c r="H170" s="62"/>
      <c r="I170" s="62"/>
      <c r="J170" s="66"/>
      <c r="K170" s="233"/>
      <c r="L170" s="65"/>
      <c r="M170" s="195" t="s">
        <v>35</v>
      </c>
      <c r="N170" s="234" t="s">
        <v>35</v>
      </c>
      <c r="O170" s="62"/>
      <c r="P170" s="62"/>
      <c r="Q170" s="66"/>
      <c r="R170" s="230"/>
      <c r="S170" s="65"/>
      <c r="T170" s="232" t="s">
        <v>35</v>
      </c>
      <c r="U170" s="196" t="s">
        <v>35</v>
      </c>
      <c r="V170" s="62"/>
      <c r="W170" s="64"/>
      <c r="X170" s="65"/>
      <c r="Y170" s="64"/>
      <c r="Z170" s="66"/>
      <c r="AA170" s="195" t="s">
        <v>35</v>
      </c>
      <c r="AB170" s="234" t="s">
        <v>35</v>
      </c>
      <c r="AC170" s="62"/>
      <c r="AD170" s="62"/>
      <c r="AE170" s="62"/>
      <c r="AF170" s="258"/>
      <c r="AG170" s="354"/>
      <c r="AH170" s="11"/>
      <c r="AI170" s="361"/>
      <c r="AJ170" s="40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27"/>
    </row>
    <row r="171" spans="1:47" ht="20.25" thickTop="1" thickBot="1" x14ac:dyDescent="0.35">
      <c r="A171" s="72" t="s">
        <v>12</v>
      </c>
      <c r="B171" s="73" t="s">
        <v>4</v>
      </c>
      <c r="C171" s="244"/>
      <c r="D171" s="336"/>
      <c r="E171" s="87"/>
      <c r="F171" s="200" t="s">
        <v>35</v>
      </c>
      <c r="G171" s="201" t="s">
        <v>35</v>
      </c>
      <c r="H171" s="74"/>
      <c r="I171" s="74"/>
      <c r="J171" s="75"/>
      <c r="K171" s="86"/>
      <c r="L171" s="87"/>
      <c r="M171" s="200" t="s">
        <v>35</v>
      </c>
      <c r="N171" s="241" t="s">
        <v>35</v>
      </c>
      <c r="O171" s="74"/>
      <c r="P171" s="74"/>
      <c r="Q171" s="75"/>
      <c r="R171" s="242"/>
      <c r="S171" s="87"/>
      <c r="T171" s="239" t="s">
        <v>35</v>
      </c>
      <c r="U171" s="201" t="s">
        <v>35</v>
      </c>
      <c r="V171" s="74"/>
      <c r="W171" s="74"/>
      <c r="X171" s="75"/>
      <c r="Y171" s="86"/>
      <c r="Z171" s="75"/>
      <c r="AA171" s="200" t="s">
        <v>35</v>
      </c>
      <c r="AB171" s="241" t="s">
        <v>35</v>
      </c>
      <c r="AC171" s="74"/>
      <c r="AD171" s="74"/>
      <c r="AE171" s="74"/>
      <c r="AF171" s="74"/>
      <c r="AG171" s="356"/>
      <c r="AH171" s="11"/>
      <c r="AI171" s="6"/>
      <c r="AJ171" s="40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27"/>
    </row>
    <row r="172" spans="1:47" ht="20.25" thickTop="1" thickBot="1" x14ac:dyDescent="0.35">
      <c r="A172" s="59"/>
      <c r="B172" s="60" t="s">
        <v>5</v>
      </c>
      <c r="C172" s="244"/>
      <c r="D172" s="64"/>
      <c r="E172" s="65"/>
      <c r="F172" s="195" t="s">
        <v>35</v>
      </c>
      <c r="G172" s="196" t="s">
        <v>35</v>
      </c>
      <c r="H172" s="62"/>
      <c r="I172" s="62"/>
      <c r="J172" s="66"/>
      <c r="K172" s="64"/>
      <c r="L172" s="65"/>
      <c r="M172" s="195" t="s">
        <v>35</v>
      </c>
      <c r="N172" s="234" t="s">
        <v>35</v>
      </c>
      <c r="O172" s="62"/>
      <c r="P172" s="62"/>
      <c r="Q172" s="66"/>
      <c r="R172" s="230"/>
      <c r="S172" s="65"/>
      <c r="T172" s="232" t="s">
        <v>35</v>
      </c>
      <c r="U172" s="196" t="s">
        <v>35</v>
      </c>
      <c r="V172" s="62"/>
      <c r="W172" s="62"/>
      <c r="X172" s="66"/>
      <c r="Y172" s="64"/>
      <c r="Z172" s="66"/>
      <c r="AA172" s="195" t="s">
        <v>35</v>
      </c>
      <c r="AB172" s="234" t="s">
        <v>35</v>
      </c>
      <c r="AC172" s="62"/>
      <c r="AD172" s="62"/>
      <c r="AE172" s="62"/>
      <c r="AF172" s="62"/>
      <c r="AG172" s="354"/>
      <c r="AH172" s="11"/>
      <c r="AI172" s="4"/>
      <c r="AJ172" s="40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27"/>
    </row>
    <row r="173" spans="1:47" ht="19.5" thickTop="1" x14ac:dyDescent="0.3">
      <c r="A173" s="72" t="s">
        <v>13</v>
      </c>
      <c r="B173" s="73" t="s">
        <v>4</v>
      </c>
      <c r="C173" s="238"/>
      <c r="D173" s="355"/>
      <c r="E173" s="243"/>
      <c r="F173" s="200" t="s">
        <v>35</v>
      </c>
      <c r="G173" s="241" t="s">
        <v>35</v>
      </c>
      <c r="H173" s="74"/>
      <c r="I173" s="74"/>
      <c r="J173" s="75"/>
      <c r="K173" s="86"/>
      <c r="L173" s="87"/>
      <c r="M173" s="200" t="s">
        <v>35</v>
      </c>
      <c r="N173" s="241" t="s">
        <v>35</v>
      </c>
      <c r="O173" s="74"/>
      <c r="P173" s="74"/>
      <c r="Q173" s="75"/>
      <c r="R173" s="86"/>
      <c r="S173" s="87"/>
      <c r="T173" s="239" t="s">
        <v>35</v>
      </c>
      <c r="U173" s="201" t="s">
        <v>35</v>
      </c>
      <c r="V173" s="74"/>
      <c r="W173" s="74"/>
      <c r="X173" s="75"/>
      <c r="Y173" s="74"/>
      <c r="Z173" s="243"/>
      <c r="AA173" s="200" t="s">
        <v>35</v>
      </c>
      <c r="AB173" s="241" t="s">
        <v>35</v>
      </c>
      <c r="AC173" s="74"/>
      <c r="AD173" s="74"/>
      <c r="AE173" s="74"/>
      <c r="AF173" s="74"/>
      <c r="AG173" s="362"/>
      <c r="AH173" s="338"/>
      <c r="AI173" s="4"/>
      <c r="AJ173" s="40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27"/>
    </row>
    <row r="174" spans="1:47" ht="19.5" thickBot="1" x14ac:dyDescent="0.35">
      <c r="A174" s="59"/>
      <c r="B174" s="60" t="s">
        <v>5</v>
      </c>
      <c r="C174" s="244"/>
      <c r="D174" s="230"/>
      <c r="E174" s="235"/>
      <c r="F174" s="195" t="s">
        <v>35</v>
      </c>
      <c r="G174" s="234" t="s">
        <v>35</v>
      </c>
      <c r="H174" s="62"/>
      <c r="I174" s="62"/>
      <c r="J174" s="66"/>
      <c r="K174" s="64"/>
      <c r="L174" s="65"/>
      <c r="M174" s="195" t="s">
        <v>35</v>
      </c>
      <c r="N174" s="234" t="s">
        <v>35</v>
      </c>
      <c r="O174" s="62"/>
      <c r="P174" s="62"/>
      <c r="Q174" s="66"/>
      <c r="R174" s="64"/>
      <c r="S174" s="65"/>
      <c r="T174" s="232" t="s">
        <v>35</v>
      </c>
      <c r="U174" s="196" t="s">
        <v>35</v>
      </c>
      <c r="V174" s="62"/>
      <c r="W174" s="62"/>
      <c r="X174" s="66"/>
      <c r="Y174" s="62"/>
      <c r="Z174" s="235"/>
      <c r="AA174" s="195" t="s">
        <v>35</v>
      </c>
      <c r="AB174" s="234" t="s">
        <v>35</v>
      </c>
      <c r="AC174" s="62"/>
      <c r="AD174" s="62"/>
      <c r="AE174" s="62"/>
      <c r="AF174" s="62"/>
      <c r="AG174" s="363"/>
      <c r="AH174" s="338"/>
      <c r="AI174" s="4"/>
      <c r="AJ174" s="40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27"/>
    </row>
    <row r="175" spans="1:47" ht="19.5" thickTop="1" x14ac:dyDescent="0.3">
      <c r="A175" s="72" t="s">
        <v>14</v>
      </c>
      <c r="B175" s="42" t="s">
        <v>4</v>
      </c>
      <c r="C175" s="238"/>
      <c r="D175" s="360"/>
      <c r="E175" s="87"/>
      <c r="F175" s="200" t="s">
        <v>35</v>
      </c>
      <c r="G175" s="241" t="s">
        <v>35</v>
      </c>
      <c r="H175" s="74"/>
      <c r="I175" s="74"/>
      <c r="J175" s="75"/>
      <c r="K175" s="86"/>
      <c r="L175" s="86"/>
      <c r="M175" s="364" t="s">
        <v>35</v>
      </c>
      <c r="N175" s="241" t="s">
        <v>35</v>
      </c>
      <c r="O175" s="74"/>
      <c r="P175" s="74"/>
      <c r="Q175" s="75"/>
      <c r="R175" s="86"/>
      <c r="S175" s="74"/>
      <c r="T175" s="239" t="s">
        <v>35</v>
      </c>
      <c r="U175" s="201" t="s">
        <v>35</v>
      </c>
      <c r="V175" s="74"/>
      <c r="W175" s="74"/>
      <c r="X175" s="75"/>
      <c r="Y175" s="86"/>
      <c r="Z175" s="87"/>
      <c r="AA175" s="200" t="s">
        <v>35</v>
      </c>
      <c r="AB175" s="201" t="s">
        <v>35</v>
      </c>
      <c r="AC175" s="74"/>
      <c r="AD175" s="86"/>
      <c r="AE175" s="86"/>
      <c r="AF175" s="86"/>
      <c r="AG175" s="365"/>
      <c r="AH175" s="11"/>
      <c r="AI175" s="4"/>
      <c r="AJ175" s="40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27"/>
    </row>
    <row r="176" spans="1:47" ht="19.5" thickBot="1" x14ac:dyDescent="0.35">
      <c r="A176" s="59"/>
      <c r="B176" s="89" t="s">
        <v>5</v>
      </c>
      <c r="C176" s="244"/>
      <c r="D176" s="82"/>
      <c r="E176" s="65"/>
      <c r="F176" s="195" t="s">
        <v>35</v>
      </c>
      <c r="G176" s="234" t="s">
        <v>35</v>
      </c>
      <c r="H176" s="62"/>
      <c r="I176" s="62"/>
      <c r="J176" s="66"/>
      <c r="K176" s="64"/>
      <c r="L176" s="65"/>
      <c r="M176" s="195" t="s">
        <v>35</v>
      </c>
      <c r="N176" s="196" t="s">
        <v>35</v>
      </c>
      <c r="O176" s="62"/>
      <c r="P176" s="62"/>
      <c r="Q176" s="66"/>
      <c r="R176" s="64"/>
      <c r="S176" s="66"/>
      <c r="T176" s="232" t="s">
        <v>35</v>
      </c>
      <c r="U176" s="196" t="s">
        <v>35</v>
      </c>
      <c r="V176" s="62"/>
      <c r="W176" s="62"/>
      <c r="X176" s="66"/>
      <c r="Y176" s="64"/>
      <c r="Z176" s="65"/>
      <c r="AA176" s="195" t="s">
        <v>35</v>
      </c>
      <c r="AB176" s="196" t="s">
        <v>35</v>
      </c>
      <c r="AC176" s="62"/>
      <c r="AD176" s="64"/>
      <c r="AE176" s="64"/>
      <c r="AF176" s="64"/>
      <c r="AG176" s="363"/>
      <c r="AH176" s="11"/>
      <c r="AI176" s="4"/>
      <c r="AJ176" s="40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27"/>
    </row>
    <row r="177" spans="1:47" ht="19.5" thickTop="1" x14ac:dyDescent="0.3">
      <c r="A177" s="72" t="s">
        <v>15</v>
      </c>
      <c r="B177" s="73" t="s">
        <v>4</v>
      </c>
      <c r="C177" s="238"/>
      <c r="D177" s="188"/>
      <c r="E177" s="87"/>
      <c r="F177" s="200" t="s">
        <v>35</v>
      </c>
      <c r="G177" s="241" t="s">
        <v>35</v>
      </c>
      <c r="H177" s="74"/>
      <c r="I177" s="86"/>
      <c r="J177" s="87"/>
      <c r="K177" s="86"/>
      <c r="L177" s="87"/>
      <c r="M177" s="200" t="s">
        <v>35</v>
      </c>
      <c r="N177" s="241" t="s">
        <v>35</v>
      </c>
      <c r="O177" s="74"/>
      <c r="P177" s="74"/>
      <c r="Q177" s="75"/>
      <c r="R177" s="86"/>
      <c r="S177" s="247"/>
      <c r="T177" s="239" t="s">
        <v>35</v>
      </c>
      <c r="U177" s="201" t="s">
        <v>35</v>
      </c>
      <c r="V177" s="74"/>
      <c r="W177" s="74"/>
      <c r="X177" s="75"/>
      <c r="Y177" s="86"/>
      <c r="Z177" s="87"/>
      <c r="AA177" s="200" t="s">
        <v>35</v>
      </c>
      <c r="AB177" s="241" t="s">
        <v>35</v>
      </c>
      <c r="AC177" s="74"/>
      <c r="AD177" s="74"/>
      <c r="AE177" s="74"/>
      <c r="AF177" s="256"/>
      <c r="AG177" s="356"/>
      <c r="AH177" s="11"/>
      <c r="AI177" s="4"/>
      <c r="AJ177" s="40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27"/>
    </row>
    <row r="178" spans="1:47" ht="19.5" thickBot="1" x14ac:dyDescent="0.35">
      <c r="A178" s="59"/>
      <c r="B178" s="60" t="s">
        <v>5</v>
      </c>
      <c r="C178" s="244"/>
      <c r="D178" s="62"/>
      <c r="E178" s="65"/>
      <c r="F178" s="195" t="s">
        <v>35</v>
      </c>
      <c r="G178" s="234" t="s">
        <v>35</v>
      </c>
      <c r="H178" s="62"/>
      <c r="I178" s="64"/>
      <c r="J178" s="65"/>
      <c r="K178" s="64"/>
      <c r="L178" s="65"/>
      <c r="M178" s="195" t="s">
        <v>35</v>
      </c>
      <c r="N178" s="234" t="s">
        <v>35</v>
      </c>
      <c r="O178" s="62"/>
      <c r="P178" s="62"/>
      <c r="Q178" s="66"/>
      <c r="R178" s="64"/>
      <c r="S178" s="231"/>
      <c r="T178" s="232" t="s">
        <v>35</v>
      </c>
      <c r="U178" s="196" t="s">
        <v>35</v>
      </c>
      <c r="V178" s="62"/>
      <c r="W178" s="62"/>
      <c r="X178" s="66"/>
      <c r="Y178" s="64"/>
      <c r="Z178" s="65"/>
      <c r="AA178" s="195" t="s">
        <v>35</v>
      </c>
      <c r="AB178" s="234" t="s">
        <v>35</v>
      </c>
      <c r="AC178" s="62"/>
      <c r="AD178" s="62"/>
      <c r="AE178" s="62"/>
      <c r="AF178" s="258"/>
      <c r="AG178" s="354"/>
      <c r="AH178" s="11"/>
      <c r="AI178" s="4"/>
      <c r="AJ178" s="40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27"/>
    </row>
    <row r="179" spans="1:47" ht="19.5" thickTop="1" x14ac:dyDescent="0.3">
      <c r="A179" s="72" t="s">
        <v>16</v>
      </c>
      <c r="B179" s="42" t="s">
        <v>4</v>
      </c>
      <c r="C179" s="250"/>
      <c r="D179" s="336"/>
      <c r="E179" s="87"/>
      <c r="F179" s="200" t="s">
        <v>35</v>
      </c>
      <c r="G179" s="241" t="s">
        <v>35</v>
      </c>
      <c r="H179" s="74"/>
      <c r="I179" s="74"/>
      <c r="J179" s="75"/>
      <c r="K179" s="86"/>
      <c r="L179" s="87"/>
      <c r="M179" s="200" t="s">
        <v>35</v>
      </c>
      <c r="N179" s="241" t="s">
        <v>35</v>
      </c>
      <c r="O179" s="74"/>
      <c r="P179" s="74"/>
      <c r="Q179" s="75"/>
      <c r="R179" s="240"/>
      <c r="S179" s="75"/>
      <c r="T179" s="239" t="s">
        <v>35</v>
      </c>
      <c r="U179" s="201" t="s">
        <v>35</v>
      </c>
      <c r="V179" s="74"/>
      <c r="W179" s="74"/>
      <c r="X179" s="75"/>
      <c r="Y179" s="74"/>
      <c r="Z179" s="75"/>
      <c r="AA179" s="200" t="s">
        <v>35</v>
      </c>
      <c r="AB179" s="241" t="s">
        <v>35</v>
      </c>
      <c r="AC179" s="74"/>
      <c r="AD179" s="74"/>
      <c r="AE179" s="74"/>
      <c r="AF179" s="74"/>
      <c r="AG179" s="365"/>
      <c r="AH179" s="11"/>
      <c r="AI179" s="4"/>
      <c r="AJ179" s="40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27"/>
    </row>
    <row r="180" spans="1:47" ht="19.5" thickBot="1" x14ac:dyDescent="0.35">
      <c r="A180" s="59"/>
      <c r="B180" s="60" t="s">
        <v>5</v>
      </c>
      <c r="C180" s="251"/>
      <c r="D180" s="64"/>
      <c r="E180" s="65"/>
      <c r="F180" s="195" t="s">
        <v>35</v>
      </c>
      <c r="G180" s="234" t="s">
        <v>35</v>
      </c>
      <c r="H180" s="62"/>
      <c r="I180" s="62"/>
      <c r="J180" s="66"/>
      <c r="K180" s="64"/>
      <c r="L180" s="65"/>
      <c r="M180" s="195" t="s">
        <v>35</v>
      </c>
      <c r="N180" s="234" t="s">
        <v>35</v>
      </c>
      <c r="O180" s="62"/>
      <c r="P180" s="62"/>
      <c r="Q180" s="66"/>
      <c r="R180" s="245"/>
      <c r="S180" s="66"/>
      <c r="T180" s="232" t="s">
        <v>35</v>
      </c>
      <c r="U180" s="196" t="s">
        <v>35</v>
      </c>
      <c r="V180" s="62"/>
      <c r="W180" s="62"/>
      <c r="X180" s="66"/>
      <c r="Y180" s="62"/>
      <c r="Z180" s="66"/>
      <c r="AA180" s="195" t="s">
        <v>35</v>
      </c>
      <c r="AB180" s="234" t="s">
        <v>35</v>
      </c>
      <c r="AC180" s="62"/>
      <c r="AD180" s="62"/>
      <c r="AE180" s="62"/>
      <c r="AF180" s="62"/>
      <c r="AG180" s="363"/>
      <c r="AH180" s="11"/>
      <c r="AI180" s="4"/>
      <c r="AJ180" s="40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27"/>
    </row>
    <row r="181" spans="1:47" ht="19.5" thickTop="1" x14ac:dyDescent="0.3">
      <c r="A181" s="72" t="s">
        <v>17</v>
      </c>
      <c r="B181" s="42" t="s">
        <v>4</v>
      </c>
      <c r="C181" s="238"/>
      <c r="D181" s="188"/>
      <c r="E181" s="87"/>
      <c r="F181" s="200" t="s">
        <v>35</v>
      </c>
      <c r="G181" s="241" t="s">
        <v>35</v>
      </c>
      <c r="H181" s="74"/>
      <c r="I181" s="74"/>
      <c r="J181" s="75"/>
      <c r="K181" s="86"/>
      <c r="L181" s="87"/>
      <c r="M181" s="200" t="s">
        <v>35</v>
      </c>
      <c r="N181" s="241" t="s">
        <v>35</v>
      </c>
      <c r="O181" s="74"/>
      <c r="P181" s="74"/>
      <c r="Q181" s="75"/>
      <c r="R181" s="86"/>
      <c r="S181" s="257"/>
      <c r="T181" s="239" t="s">
        <v>35</v>
      </c>
      <c r="U181" s="201" t="s">
        <v>35</v>
      </c>
      <c r="V181" s="74"/>
      <c r="W181" s="74"/>
      <c r="X181" s="75"/>
      <c r="Y181" s="86"/>
      <c r="Z181" s="87"/>
      <c r="AA181" s="200" t="s">
        <v>35</v>
      </c>
      <c r="AB181" s="241" t="s">
        <v>35</v>
      </c>
      <c r="AC181" s="74"/>
      <c r="AD181" s="74"/>
      <c r="AE181" s="74"/>
      <c r="AF181" s="240"/>
      <c r="AG181" s="80"/>
      <c r="AH181" s="11"/>
      <c r="AI181" s="6"/>
      <c r="AJ181" s="40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27"/>
    </row>
    <row r="182" spans="1:47" s="114" customFormat="1" ht="19.5" thickBot="1" x14ac:dyDescent="0.35">
      <c r="A182" s="59"/>
      <c r="B182" s="60" t="s">
        <v>5</v>
      </c>
      <c r="C182" s="244"/>
      <c r="D182" s="62"/>
      <c r="E182" s="65"/>
      <c r="F182" s="195" t="s">
        <v>35</v>
      </c>
      <c r="G182" s="234" t="s">
        <v>35</v>
      </c>
      <c r="H182" s="62"/>
      <c r="I182" s="62"/>
      <c r="J182" s="66"/>
      <c r="K182" s="64"/>
      <c r="L182" s="65"/>
      <c r="M182" s="195" t="s">
        <v>35</v>
      </c>
      <c r="N182" s="234" t="s">
        <v>35</v>
      </c>
      <c r="O182" s="62"/>
      <c r="P182" s="62"/>
      <c r="Q182" s="66"/>
      <c r="R182" s="64"/>
      <c r="S182" s="259"/>
      <c r="T182" s="232" t="s">
        <v>35</v>
      </c>
      <c r="U182" s="196" t="s">
        <v>35</v>
      </c>
      <c r="V182" s="62"/>
      <c r="W182" s="62"/>
      <c r="X182" s="66"/>
      <c r="Y182" s="64"/>
      <c r="Z182" s="65"/>
      <c r="AA182" s="195" t="s">
        <v>35</v>
      </c>
      <c r="AB182" s="234" t="s">
        <v>35</v>
      </c>
      <c r="AC182" s="62"/>
      <c r="AD182" s="62"/>
      <c r="AE182" s="366"/>
      <c r="AF182" s="245"/>
      <c r="AG182" s="83"/>
      <c r="AH182" s="11"/>
      <c r="AI182" s="6"/>
      <c r="AJ182" s="40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27"/>
    </row>
    <row r="183" spans="1:47" ht="19.5" thickTop="1" x14ac:dyDescent="0.3">
      <c r="A183" s="72" t="s">
        <v>18</v>
      </c>
      <c r="B183" s="42" t="s">
        <v>4</v>
      </c>
      <c r="C183" s="229"/>
      <c r="D183" s="336"/>
      <c r="E183" s="261"/>
      <c r="F183" s="263" t="s">
        <v>35</v>
      </c>
      <c r="G183" s="264" t="s">
        <v>35</v>
      </c>
      <c r="H183" s="91"/>
      <c r="I183" s="91"/>
      <c r="J183" s="92"/>
      <c r="K183" s="265"/>
      <c r="L183" s="266"/>
      <c r="M183" s="263" t="s">
        <v>35</v>
      </c>
      <c r="N183" s="264" t="s">
        <v>35</v>
      </c>
      <c r="O183" s="91"/>
      <c r="P183" s="91"/>
      <c r="Q183" s="92"/>
      <c r="R183" s="256"/>
      <c r="S183" s="257"/>
      <c r="T183" s="239" t="s">
        <v>35</v>
      </c>
      <c r="U183" s="201" t="s">
        <v>35</v>
      </c>
      <c r="V183" s="74"/>
      <c r="W183" s="74"/>
      <c r="X183" s="75"/>
      <c r="Y183" s="260"/>
      <c r="Z183" s="261"/>
      <c r="AA183" s="263" t="s">
        <v>35</v>
      </c>
      <c r="AB183" s="264" t="s">
        <v>35</v>
      </c>
      <c r="AC183" s="91"/>
      <c r="AD183" s="91"/>
      <c r="AE183" s="75"/>
      <c r="AF183" s="265"/>
      <c r="AG183" s="367"/>
      <c r="AH183" s="11"/>
      <c r="AI183" s="4"/>
      <c r="AJ183" s="40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27"/>
    </row>
    <row r="184" spans="1:47" ht="19.5" thickBot="1" x14ac:dyDescent="0.35">
      <c r="A184" s="95"/>
      <c r="B184" s="368" t="s">
        <v>5</v>
      </c>
      <c r="C184" s="268"/>
      <c r="D184" s="106"/>
      <c r="E184" s="107"/>
      <c r="F184" s="202" t="s">
        <v>35</v>
      </c>
      <c r="G184" s="270" t="s">
        <v>35</v>
      </c>
      <c r="H184" s="98"/>
      <c r="I184" s="98"/>
      <c r="J184" s="99"/>
      <c r="K184" s="271"/>
      <c r="L184" s="272"/>
      <c r="M184" s="202" t="s">
        <v>35</v>
      </c>
      <c r="N184" s="270" t="s">
        <v>35</v>
      </c>
      <c r="O184" s="98"/>
      <c r="P184" s="98"/>
      <c r="Q184" s="99"/>
      <c r="R184" s="271"/>
      <c r="S184" s="369"/>
      <c r="T184" s="370" t="s">
        <v>35</v>
      </c>
      <c r="U184" s="371" t="s">
        <v>35</v>
      </c>
      <c r="V184" s="372"/>
      <c r="W184" s="372"/>
      <c r="X184" s="99"/>
      <c r="Y184" s="106"/>
      <c r="Z184" s="107"/>
      <c r="AA184" s="202" t="s">
        <v>35</v>
      </c>
      <c r="AB184" s="270" t="s">
        <v>35</v>
      </c>
      <c r="AC184" s="98"/>
      <c r="AD184" s="98"/>
      <c r="AE184" s="99"/>
      <c r="AF184" s="271"/>
      <c r="AG184" s="373"/>
      <c r="AH184" s="11"/>
      <c r="AI184" s="4"/>
      <c r="AJ184" s="110"/>
      <c r="AK184" s="111"/>
      <c r="AL184" s="111"/>
      <c r="AM184" s="111"/>
      <c r="AN184" s="111"/>
      <c r="AO184" s="111"/>
      <c r="AP184" s="111"/>
      <c r="AQ184" s="111"/>
      <c r="AR184" s="111"/>
      <c r="AS184" s="111"/>
      <c r="AT184" s="111"/>
      <c r="AU184" s="112"/>
    </row>
    <row r="185" spans="1:47" x14ac:dyDescent="0.3">
      <c r="A185" s="113" t="s">
        <v>19</v>
      </c>
      <c r="B185" s="6"/>
      <c r="C185" s="114">
        <f t="shared" ref="C185:AG185" si="12">COUNTBLANK(C157:C184)/2</f>
        <v>14</v>
      </c>
      <c r="D185" s="114">
        <f t="shared" si="12"/>
        <v>14</v>
      </c>
      <c r="E185" s="114">
        <f t="shared" si="12"/>
        <v>14</v>
      </c>
      <c r="F185" s="114">
        <f t="shared" si="12"/>
        <v>0</v>
      </c>
      <c r="G185" s="114">
        <f t="shared" si="12"/>
        <v>0</v>
      </c>
      <c r="H185" s="114">
        <f t="shared" si="12"/>
        <v>14</v>
      </c>
      <c r="I185" s="114">
        <f t="shared" si="12"/>
        <v>14</v>
      </c>
      <c r="J185" s="114">
        <f t="shared" si="12"/>
        <v>14</v>
      </c>
      <c r="K185" s="114">
        <f t="shared" si="12"/>
        <v>14</v>
      </c>
      <c r="L185" s="114">
        <f t="shared" si="12"/>
        <v>14</v>
      </c>
      <c r="M185" s="114">
        <f t="shared" si="12"/>
        <v>0</v>
      </c>
      <c r="N185" s="114">
        <f t="shared" si="12"/>
        <v>0</v>
      </c>
      <c r="O185" s="114">
        <f t="shared" si="12"/>
        <v>14</v>
      </c>
      <c r="P185" s="114">
        <f t="shared" si="12"/>
        <v>14</v>
      </c>
      <c r="Q185" s="114">
        <f t="shared" si="12"/>
        <v>14</v>
      </c>
      <c r="R185" s="114">
        <f t="shared" si="12"/>
        <v>14</v>
      </c>
      <c r="S185" s="114">
        <f t="shared" si="12"/>
        <v>14</v>
      </c>
      <c r="T185" s="114">
        <f t="shared" si="12"/>
        <v>0</v>
      </c>
      <c r="U185" s="114">
        <f t="shared" si="12"/>
        <v>0</v>
      </c>
      <c r="V185" s="114">
        <f t="shared" si="12"/>
        <v>14</v>
      </c>
      <c r="W185" s="114">
        <f t="shared" si="12"/>
        <v>14</v>
      </c>
      <c r="X185" s="114">
        <f t="shared" si="12"/>
        <v>14</v>
      </c>
      <c r="Y185" s="114">
        <f t="shared" si="12"/>
        <v>14</v>
      </c>
      <c r="Z185" s="114">
        <f t="shared" si="12"/>
        <v>14</v>
      </c>
      <c r="AA185" s="114">
        <f t="shared" si="12"/>
        <v>0</v>
      </c>
      <c r="AB185" s="114">
        <f t="shared" si="12"/>
        <v>0</v>
      </c>
      <c r="AC185" s="114">
        <f t="shared" si="12"/>
        <v>14</v>
      </c>
      <c r="AD185" s="114">
        <f t="shared" si="12"/>
        <v>14</v>
      </c>
      <c r="AE185" s="114">
        <f t="shared" si="12"/>
        <v>14</v>
      </c>
      <c r="AF185" s="114">
        <f t="shared" si="12"/>
        <v>14</v>
      </c>
      <c r="AG185" s="114">
        <f t="shared" si="12"/>
        <v>14</v>
      </c>
      <c r="AH185" s="11"/>
      <c r="AI185" s="4"/>
    </row>
    <row r="186" spans="1:47" ht="19.5" thickBot="1" x14ac:dyDescent="0.35">
      <c r="A186" s="6"/>
      <c r="B186" s="6"/>
      <c r="C186" s="6"/>
      <c r="D186" s="327"/>
      <c r="E186" s="6"/>
      <c r="F186" s="6"/>
      <c r="G186" s="6"/>
      <c r="H186" s="11"/>
      <c r="I186" s="214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H186" s="11"/>
      <c r="AI186" s="4"/>
    </row>
    <row r="187" spans="1:47" ht="19.5" thickBot="1" x14ac:dyDescent="0.35">
      <c r="A187" s="115" t="s">
        <v>20</v>
      </c>
      <c r="B187" s="116"/>
      <c r="C187" s="116"/>
      <c r="D187" s="116"/>
      <c r="E187" s="116"/>
      <c r="F187" s="116"/>
      <c r="G187" s="116"/>
      <c r="H187" s="116"/>
      <c r="I187" s="116"/>
      <c r="J187" s="116"/>
      <c r="K187" s="116"/>
      <c r="L187" s="116"/>
      <c r="M187" s="116"/>
      <c r="N187" s="116"/>
      <c r="O187" s="116"/>
      <c r="P187" s="116"/>
      <c r="Q187" s="116"/>
      <c r="R187" s="116"/>
      <c r="S187" s="116"/>
      <c r="T187" s="117"/>
      <c r="U187" s="4"/>
      <c r="V187" s="4"/>
      <c r="W187" s="18" t="s">
        <v>21</v>
      </c>
      <c r="X187" s="19"/>
      <c r="Y187" s="19"/>
      <c r="Z187" s="19"/>
      <c r="AA187" s="19"/>
      <c r="AB187" s="20"/>
      <c r="AE187" s="18" t="s">
        <v>22</v>
      </c>
      <c r="AF187" s="19"/>
      <c r="AG187" s="19"/>
      <c r="AH187" s="19"/>
      <c r="AI187" s="19"/>
      <c r="AJ187" s="20"/>
    </row>
    <row r="188" spans="1:47" x14ac:dyDescent="0.3">
      <c r="A188" s="121">
        <v>1</v>
      </c>
      <c r="B188" s="122"/>
      <c r="C188" s="123"/>
      <c r="D188" s="123"/>
      <c r="E188" s="123"/>
      <c r="F188" s="123"/>
      <c r="G188" s="123"/>
      <c r="H188" s="123"/>
      <c r="I188" s="123"/>
      <c r="J188" s="124"/>
      <c r="K188" s="121">
        <v>7</v>
      </c>
      <c r="L188" s="374"/>
      <c r="M188" s="375"/>
      <c r="N188" s="375"/>
      <c r="O188" s="375"/>
      <c r="P188" s="375"/>
      <c r="Q188" s="375"/>
      <c r="R188" s="375"/>
      <c r="S188" s="375"/>
      <c r="T188" s="376"/>
      <c r="U188" s="4"/>
      <c r="V188" s="4"/>
      <c r="W188" s="273" t="s">
        <v>23</v>
      </c>
      <c r="X188" s="274"/>
      <c r="Y188" s="275"/>
      <c r="Z188" s="275"/>
      <c r="AA188" s="275"/>
      <c r="AB188" s="276"/>
      <c r="AE188" s="277" t="s">
        <v>24</v>
      </c>
      <c r="AF188" s="133"/>
      <c r="AG188" s="134"/>
      <c r="AH188" s="134"/>
      <c r="AI188" s="134"/>
      <c r="AJ188" s="135"/>
    </row>
    <row r="189" spans="1:47" x14ac:dyDescent="0.3">
      <c r="A189" s="136"/>
      <c r="B189" s="137"/>
      <c r="C189" s="138"/>
      <c r="D189" s="138"/>
      <c r="E189" s="138"/>
      <c r="F189" s="138"/>
      <c r="G189" s="138"/>
      <c r="H189" s="138"/>
      <c r="I189" s="138"/>
      <c r="J189" s="139"/>
      <c r="K189" s="136"/>
      <c r="L189" s="157"/>
      <c r="M189" s="158"/>
      <c r="N189" s="158"/>
      <c r="O189" s="158"/>
      <c r="P189" s="158"/>
      <c r="Q189" s="158"/>
      <c r="R189" s="158"/>
      <c r="S189" s="158"/>
      <c r="T189" s="377"/>
      <c r="U189" s="4"/>
      <c r="V189" s="4"/>
      <c r="W189" s="278"/>
      <c r="X189" s="279"/>
      <c r="Y189" s="280"/>
      <c r="Z189" s="280"/>
      <c r="AA189" s="280"/>
      <c r="AB189" s="281"/>
      <c r="AE189" s="282"/>
      <c r="AF189" s="146"/>
      <c r="AG189" s="147"/>
      <c r="AH189" s="147"/>
      <c r="AI189" s="147"/>
      <c r="AJ189" s="148"/>
    </row>
    <row r="190" spans="1:47" x14ac:dyDescent="0.3">
      <c r="A190" s="136">
        <v>2</v>
      </c>
      <c r="B190" s="149"/>
      <c r="C190" s="150"/>
      <c r="D190" s="150"/>
      <c r="E190" s="150"/>
      <c r="F190" s="150"/>
      <c r="G190" s="150"/>
      <c r="H190" s="150"/>
      <c r="I190" s="150"/>
      <c r="J190" s="151"/>
      <c r="K190" s="136">
        <v>8</v>
      </c>
      <c r="L190" s="378"/>
      <c r="M190" s="289"/>
      <c r="N190" s="289"/>
      <c r="O190" s="289"/>
      <c r="P190" s="289"/>
      <c r="Q190" s="289"/>
      <c r="R190" s="289"/>
      <c r="S190" s="289"/>
      <c r="T190" s="290"/>
      <c r="U190" s="4"/>
      <c r="V190" s="4"/>
      <c r="W190" s="283" t="s">
        <v>25</v>
      </c>
      <c r="X190" s="284"/>
      <c r="Y190" s="285"/>
      <c r="Z190" s="285"/>
      <c r="AA190" s="285"/>
      <c r="AB190" s="286"/>
      <c r="AE190" s="287" t="s">
        <v>26</v>
      </c>
      <c r="AF190" s="288"/>
      <c r="AG190" s="379"/>
      <c r="AH190" s="379"/>
      <c r="AI190" s="379"/>
      <c r="AJ190" s="380"/>
    </row>
    <row r="191" spans="1:47" s="114" customFormat="1" x14ac:dyDescent="0.3">
      <c r="A191" s="136"/>
      <c r="B191" s="149"/>
      <c r="C191" s="150"/>
      <c r="D191" s="150"/>
      <c r="E191" s="150"/>
      <c r="F191" s="150"/>
      <c r="G191" s="150"/>
      <c r="H191" s="150"/>
      <c r="I191" s="150"/>
      <c r="J191" s="151"/>
      <c r="K191" s="136"/>
      <c r="L191" s="381"/>
      <c r="M191" s="293"/>
      <c r="N191" s="293"/>
      <c r="O191" s="293"/>
      <c r="P191" s="293"/>
      <c r="Q191" s="293"/>
      <c r="R191" s="293"/>
      <c r="S191" s="293"/>
      <c r="T191" s="294"/>
      <c r="U191" s="4"/>
      <c r="V191" s="4"/>
      <c r="W191" s="278"/>
      <c r="X191" s="279"/>
      <c r="Y191" s="280"/>
      <c r="Z191" s="280"/>
      <c r="AA191" s="280"/>
      <c r="AB191" s="281"/>
      <c r="AD191" s="1"/>
      <c r="AE191" s="282"/>
      <c r="AF191" s="382"/>
      <c r="AG191" s="383"/>
      <c r="AH191" s="383"/>
      <c r="AI191" s="383"/>
      <c r="AJ191" s="384"/>
    </row>
    <row r="192" spans="1:47" x14ac:dyDescent="0.3">
      <c r="A192" s="136">
        <v>3</v>
      </c>
      <c r="B192" s="149"/>
      <c r="C192" s="150"/>
      <c r="D192" s="150"/>
      <c r="E192" s="150"/>
      <c r="F192" s="150"/>
      <c r="G192" s="150"/>
      <c r="H192" s="150"/>
      <c r="I192" s="150"/>
      <c r="J192" s="151"/>
      <c r="K192" s="136">
        <v>9</v>
      </c>
      <c r="L192" s="157"/>
      <c r="M192" s="158"/>
      <c r="N192" s="158"/>
      <c r="O192" s="158"/>
      <c r="P192" s="158"/>
      <c r="Q192" s="158"/>
      <c r="R192" s="158"/>
      <c r="S192" s="158"/>
      <c r="T192" s="377"/>
      <c r="U192" s="4"/>
      <c r="V192" s="4"/>
      <c r="W192" s="283" t="s">
        <v>27</v>
      </c>
      <c r="X192" s="284"/>
      <c r="Y192" s="285"/>
      <c r="Z192" s="285"/>
      <c r="AA192" s="285"/>
      <c r="AB192" s="286"/>
      <c r="AE192" s="287" t="s">
        <v>28</v>
      </c>
      <c r="AF192" s="385"/>
      <c r="AG192" s="297"/>
      <c r="AH192" s="297"/>
      <c r="AI192" s="297"/>
      <c r="AJ192" s="298"/>
      <c r="AO192" s="6"/>
      <c r="AP192" s="6"/>
      <c r="AQ192" s="6"/>
      <c r="AR192" s="6"/>
      <c r="AS192" s="6"/>
    </row>
    <row r="193" spans="1:45" x14ac:dyDescent="0.3">
      <c r="A193" s="136"/>
      <c r="B193" s="149"/>
      <c r="C193" s="150"/>
      <c r="D193" s="150"/>
      <c r="E193" s="150"/>
      <c r="F193" s="150"/>
      <c r="G193" s="150"/>
      <c r="H193" s="150"/>
      <c r="I193" s="150"/>
      <c r="J193" s="151"/>
      <c r="K193" s="136"/>
      <c r="L193" s="157"/>
      <c r="M193" s="158"/>
      <c r="N193" s="158"/>
      <c r="O193" s="158"/>
      <c r="P193" s="158"/>
      <c r="Q193" s="158"/>
      <c r="R193" s="158"/>
      <c r="S193" s="158"/>
      <c r="T193" s="377"/>
      <c r="U193" s="4"/>
      <c r="V193" s="4"/>
      <c r="W193" s="278"/>
      <c r="X193" s="279"/>
      <c r="Y193" s="280"/>
      <c r="Z193" s="280"/>
      <c r="AA193" s="280"/>
      <c r="AB193" s="281"/>
      <c r="AE193" s="282"/>
      <c r="AF193" s="299"/>
      <c r="AG193" s="300"/>
      <c r="AH193" s="300"/>
      <c r="AI193" s="300"/>
      <c r="AJ193" s="301"/>
      <c r="AO193" s="6"/>
      <c r="AP193" s="6"/>
      <c r="AQ193" s="6"/>
      <c r="AR193" s="6"/>
      <c r="AS193" s="6"/>
    </row>
    <row r="194" spans="1:45" x14ac:dyDescent="0.3">
      <c r="A194" s="136">
        <v>4</v>
      </c>
      <c r="B194" s="149"/>
      <c r="C194" s="150"/>
      <c r="D194" s="150"/>
      <c r="E194" s="150"/>
      <c r="F194" s="150"/>
      <c r="G194" s="150"/>
      <c r="H194" s="150"/>
      <c r="I194" s="150"/>
      <c r="J194" s="151"/>
      <c r="K194" s="136">
        <v>10</v>
      </c>
      <c r="L194" s="157"/>
      <c r="M194" s="158"/>
      <c r="N194" s="158"/>
      <c r="O194" s="158"/>
      <c r="P194" s="158"/>
      <c r="Q194" s="158"/>
      <c r="R194" s="158"/>
      <c r="S194" s="158"/>
      <c r="T194" s="377"/>
      <c r="U194" s="4"/>
      <c r="V194" s="4"/>
      <c r="W194" s="283" t="s">
        <v>29</v>
      </c>
      <c r="X194" s="284"/>
      <c r="Y194" s="285"/>
      <c r="Z194" s="285"/>
      <c r="AA194" s="285"/>
      <c r="AB194" s="286"/>
      <c r="AE194" s="287" t="s">
        <v>30</v>
      </c>
      <c r="AF194" s="296"/>
      <c r="AG194" s="303"/>
      <c r="AH194" s="303"/>
      <c r="AI194" s="303"/>
      <c r="AJ194" s="304"/>
      <c r="AO194" s="6"/>
      <c r="AP194" s="6"/>
      <c r="AQ194" s="6"/>
      <c r="AR194" s="6"/>
      <c r="AS194" s="6"/>
    </row>
    <row r="195" spans="1:45" x14ac:dyDescent="0.3">
      <c r="A195" s="136"/>
      <c r="B195" s="149"/>
      <c r="C195" s="150"/>
      <c r="D195" s="150"/>
      <c r="E195" s="150"/>
      <c r="F195" s="150"/>
      <c r="G195" s="150"/>
      <c r="H195" s="150"/>
      <c r="I195" s="150"/>
      <c r="J195" s="151"/>
      <c r="K195" s="136"/>
      <c r="L195" s="157"/>
      <c r="M195" s="158"/>
      <c r="N195" s="158"/>
      <c r="O195" s="158"/>
      <c r="P195" s="158"/>
      <c r="Q195" s="158"/>
      <c r="R195" s="158"/>
      <c r="S195" s="158"/>
      <c r="T195" s="377"/>
      <c r="U195" s="4"/>
      <c r="V195" s="4"/>
      <c r="W195" s="278"/>
      <c r="X195" s="279"/>
      <c r="Y195" s="280"/>
      <c r="Z195" s="280"/>
      <c r="AA195" s="280"/>
      <c r="AB195" s="281"/>
      <c r="AE195" s="282"/>
      <c r="AF195" s="306"/>
      <c r="AG195" s="307"/>
      <c r="AH195" s="307"/>
      <c r="AI195" s="307"/>
      <c r="AJ195" s="308"/>
      <c r="AO195" s="6"/>
      <c r="AP195" s="6"/>
      <c r="AQ195" s="6"/>
      <c r="AR195" s="6"/>
      <c r="AS195" s="6"/>
    </row>
    <row r="196" spans="1:45" x14ac:dyDescent="0.3">
      <c r="A196" s="136">
        <v>5</v>
      </c>
      <c r="B196" s="157"/>
      <c r="C196" s="158"/>
      <c r="D196" s="158"/>
      <c r="E196" s="158"/>
      <c r="F196" s="158"/>
      <c r="G196" s="158"/>
      <c r="H196" s="158"/>
      <c r="I196" s="158"/>
      <c r="J196" s="159"/>
      <c r="K196" s="136">
        <v>11</v>
      </c>
      <c r="L196" s="157"/>
      <c r="M196" s="158"/>
      <c r="N196" s="158"/>
      <c r="O196" s="158"/>
      <c r="P196" s="158"/>
      <c r="Q196" s="158"/>
      <c r="R196" s="158"/>
      <c r="S196" s="158"/>
      <c r="T196" s="377"/>
      <c r="U196" s="4"/>
      <c r="V196" s="4"/>
      <c r="W196" s="283" t="s">
        <v>31</v>
      </c>
      <c r="X196" s="284"/>
      <c r="Y196" s="285"/>
      <c r="Z196" s="285"/>
      <c r="AA196" s="285"/>
      <c r="AB196" s="286"/>
      <c r="AE196" s="287" t="s">
        <v>32</v>
      </c>
      <c r="AF196" s="296"/>
      <c r="AG196" s="303"/>
      <c r="AH196" s="303"/>
      <c r="AI196" s="303"/>
      <c r="AJ196" s="304"/>
      <c r="AO196" s="6"/>
      <c r="AP196" s="6"/>
      <c r="AQ196" s="6"/>
      <c r="AR196" s="6"/>
      <c r="AS196" s="6"/>
    </row>
    <row r="197" spans="1:45" ht="19.5" thickBot="1" x14ac:dyDescent="0.35">
      <c r="A197" s="136"/>
      <c r="B197" s="157"/>
      <c r="C197" s="158"/>
      <c r="D197" s="158"/>
      <c r="E197" s="158"/>
      <c r="F197" s="158"/>
      <c r="G197" s="158"/>
      <c r="H197" s="158"/>
      <c r="I197" s="158"/>
      <c r="J197" s="159"/>
      <c r="K197" s="136"/>
      <c r="L197" s="157"/>
      <c r="M197" s="158"/>
      <c r="N197" s="158"/>
      <c r="O197" s="158"/>
      <c r="P197" s="158"/>
      <c r="Q197" s="158"/>
      <c r="R197" s="158"/>
      <c r="S197" s="158"/>
      <c r="T197" s="377"/>
      <c r="U197" s="4"/>
      <c r="V197" s="4"/>
      <c r="W197" s="311"/>
      <c r="X197" s="312"/>
      <c r="Y197" s="313"/>
      <c r="Z197" s="313"/>
      <c r="AA197" s="313"/>
      <c r="AB197" s="314"/>
      <c r="AE197" s="321"/>
      <c r="AF197" s="386"/>
      <c r="AG197" s="387"/>
      <c r="AH197" s="387"/>
      <c r="AI197" s="387"/>
      <c r="AJ197" s="388"/>
      <c r="AO197" s="6"/>
      <c r="AP197" s="6"/>
      <c r="AQ197" s="6"/>
      <c r="AR197" s="6"/>
      <c r="AS197" s="6"/>
    </row>
    <row r="198" spans="1:45" x14ac:dyDescent="0.3">
      <c r="A198" s="136">
        <v>6</v>
      </c>
      <c r="B198" s="171"/>
      <c r="C198" s="172"/>
      <c r="D198" s="172"/>
      <c r="E198" s="172"/>
      <c r="F198" s="172"/>
      <c r="G198" s="172"/>
      <c r="H198" s="172"/>
      <c r="I198" s="172"/>
      <c r="J198" s="173"/>
      <c r="K198" s="136">
        <v>12</v>
      </c>
      <c r="L198" s="157"/>
      <c r="M198" s="158"/>
      <c r="N198" s="158"/>
      <c r="O198" s="158"/>
      <c r="P198" s="158"/>
      <c r="Q198" s="158"/>
      <c r="R198" s="158"/>
      <c r="S198" s="158"/>
      <c r="T198" s="377"/>
      <c r="U198" s="4"/>
      <c r="V198" s="4"/>
      <c r="AO198" s="6"/>
      <c r="AP198" s="6"/>
      <c r="AQ198" s="6"/>
      <c r="AR198" s="6"/>
      <c r="AS198" s="6"/>
    </row>
    <row r="199" spans="1:45" ht="19.5" thickBot="1" x14ac:dyDescent="0.35">
      <c r="A199" s="174"/>
      <c r="B199" s="175"/>
      <c r="C199" s="176"/>
      <c r="D199" s="176"/>
      <c r="E199" s="176"/>
      <c r="F199" s="176"/>
      <c r="G199" s="176"/>
      <c r="H199" s="176"/>
      <c r="I199" s="176"/>
      <c r="J199" s="177"/>
      <c r="K199" s="174"/>
      <c r="L199" s="389"/>
      <c r="M199" s="390"/>
      <c r="N199" s="390"/>
      <c r="O199" s="390"/>
      <c r="P199" s="390"/>
      <c r="Q199" s="390"/>
      <c r="R199" s="390"/>
      <c r="S199" s="390"/>
      <c r="T199" s="391"/>
      <c r="U199" s="4"/>
      <c r="V199" s="4"/>
      <c r="AS199" s="6"/>
    </row>
    <row r="200" spans="1:45" x14ac:dyDescent="0.3">
      <c r="A200" s="128"/>
      <c r="B200" s="128"/>
      <c r="C200" s="128"/>
      <c r="D200" s="128"/>
      <c r="E200" s="128"/>
      <c r="F200" s="128"/>
      <c r="G200" s="128"/>
      <c r="H200" s="128"/>
      <c r="I200" s="128"/>
      <c r="J200" s="128"/>
      <c r="K200" s="128"/>
      <c r="L200" s="128"/>
      <c r="M200" s="128"/>
      <c r="N200" s="128"/>
      <c r="Q200" s="6"/>
      <c r="R200" s="6"/>
      <c r="S200" s="6"/>
      <c r="T200" s="6"/>
      <c r="U200" s="4"/>
      <c r="V200" s="4"/>
      <c r="AS200" s="6"/>
    </row>
    <row r="201" spans="1:45" x14ac:dyDescent="0.3">
      <c r="A201" s="128"/>
      <c r="B201" s="128"/>
      <c r="C201" s="128"/>
      <c r="D201" s="128"/>
      <c r="E201" s="128"/>
      <c r="F201" s="128"/>
      <c r="G201" s="128"/>
      <c r="H201" s="128"/>
      <c r="I201" s="128"/>
      <c r="J201" s="128"/>
      <c r="K201" s="128"/>
      <c r="L201" s="128"/>
      <c r="M201" s="128"/>
      <c r="N201" s="128"/>
      <c r="U201" s="4"/>
      <c r="V201" s="4"/>
      <c r="AS201" s="6"/>
    </row>
    <row r="202" spans="1:45" x14ac:dyDescent="0.3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U202" s="4"/>
      <c r="V202" s="4"/>
      <c r="W202" s="4"/>
      <c r="X202" s="4"/>
      <c r="Y202" s="4"/>
      <c r="AS202" s="6"/>
    </row>
    <row r="203" spans="1:45" x14ac:dyDescent="0.3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U203" s="4"/>
      <c r="V203" s="4"/>
      <c r="W203" s="4"/>
      <c r="X203" s="4"/>
      <c r="Y203" s="4"/>
      <c r="AS203" s="6"/>
    </row>
    <row r="204" spans="1:45" x14ac:dyDescent="0.3">
      <c r="A204" s="6"/>
      <c r="B204" s="6"/>
      <c r="C204" s="6"/>
      <c r="D204" s="6"/>
      <c r="E204" s="6"/>
      <c r="F204" s="6"/>
      <c r="G204" s="6"/>
      <c r="H204" s="11"/>
      <c r="I204" s="214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</row>
    <row r="205" spans="1:45" ht="19.5" thickBot="1" x14ac:dyDescent="0.35">
      <c r="A205" s="6"/>
      <c r="B205" s="6"/>
      <c r="C205" s="6"/>
      <c r="D205" s="392"/>
      <c r="E205" s="6"/>
      <c r="F205" s="6"/>
      <c r="G205" s="6"/>
      <c r="H205" s="11"/>
      <c r="I205" s="214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</row>
    <row r="206" spans="1:45" ht="19.5" thickBot="1" x14ac:dyDescent="0.35">
      <c r="A206" s="12"/>
      <c r="B206" s="13"/>
      <c r="C206" s="209" t="s">
        <v>41</v>
      </c>
      <c r="D206" s="210"/>
      <c r="E206" s="210"/>
      <c r="F206" s="210"/>
      <c r="G206" s="210"/>
      <c r="H206" s="210"/>
      <c r="I206" s="210"/>
      <c r="J206" s="210"/>
      <c r="K206" s="210"/>
      <c r="L206" s="210"/>
      <c r="M206" s="210"/>
      <c r="N206" s="210"/>
      <c r="O206" s="210"/>
      <c r="P206" s="210"/>
      <c r="Q206" s="210"/>
      <c r="R206" s="210"/>
      <c r="S206" s="210"/>
      <c r="T206" s="210"/>
      <c r="U206" s="210"/>
      <c r="V206" s="210"/>
      <c r="W206" s="210"/>
      <c r="X206" s="210"/>
      <c r="Y206" s="210"/>
      <c r="Z206" s="210"/>
      <c r="AA206" s="210"/>
      <c r="AB206" s="210"/>
      <c r="AC206" s="210"/>
      <c r="AD206" s="210"/>
      <c r="AE206" s="210"/>
      <c r="AF206" s="210"/>
      <c r="AG206" s="211"/>
      <c r="AH206" s="6"/>
      <c r="AI206" s="4"/>
      <c r="AJ206" s="4"/>
      <c r="AK206" s="4"/>
    </row>
    <row r="207" spans="1:45" x14ac:dyDescent="0.3">
      <c r="A207" s="21"/>
      <c r="B207" s="22"/>
      <c r="C207" s="23">
        <f>DATE(An,MONTH("1/"&amp;$C$206),1)</f>
        <v>42795</v>
      </c>
      <c r="D207" s="328">
        <f>C207+1</f>
        <v>42796</v>
      </c>
      <c r="E207" s="328">
        <f t="shared" ref="E207:T208" si="13">D207+1</f>
        <v>42797</v>
      </c>
      <c r="F207" s="328">
        <f t="shared" si="13"/>
        <v>42798</v>
      </c>
      <c r="G207" s="328">
        <f t="shared" si="13"/>
        <v>42799</v>
      </c>
      <c r="H207" s="328">
        <f t="shared" si="13"/>
        <v>42800</v>
      </c>
      <c r="I207" s="328">
        <f t="shared" si="13"/>
        <v>42801</v>
      </c>
      <c r="J207" s="328">
        <f t="shared" si="13"/>
        <v>42802</v>
      </c>
      <c r="K207" s="328">
        <f t="shared" si="13"/>
        <v>42803</v>
      </c>
      <c r="L207" s="328">
        <f t="shared" si="13"/>
        <v>42804</v>
      </c>
      <c r="M207" s="328">
        <f t="shared" si="13"/>
        <v>42805</v>
      </c>
      <c r="N207" s="328">
        <f t="shared" si="13"/>
        <v>42806</v>
      </c>
      <c r="O207" s="328">
        <f t="shared" si="13"/>
        <v>42807</v>
      </c>
      <c r="P207" s="328">
        <f t="shared" si="13"/>
        <v>42808</v>
      </c>
      <c r="Q207" s="328">
        <f t="shared" si="13"/>
        <v>42809</v>
      </c>
      <c r="R207" s="328">
        <f t="shared" si="13"/>
        <v>42810</v>
      </c>
      <c r="S207" s="328">
        <f t="shared" si="13"/>
        <v>42811</v>
      </c>
      <c r="T207" s="328">
        <f t="shared" si="13"/>
        <v>42812</v>
      </c>
      <c r="U207" s="328">
        <f t="shared" ref="U207:AG208" si="14">T207+1</f>
        <v>42813</v>
      </c>
      <c r="V207" s="328">
        <f t="shared" si="14"/>
        <v>42814</v>
      </c>
      <c r="W207" s="328">
        <f t="shared" si="14"/>
        <v>42815</v>
      </c>
      <c r="X207" s="328">
        <f t="shared" si="14"/>
        <v>42816</v>
      </c>
      <c r="Y207" s="328">
        <f t="shared" si="14"/>
        <v>42817</v>
      </c>
      <c r="Z207" s="328">
        <f t="shared" si="14"/>
        <v>42818</v>
      </c>
      <c r="AA207" s="328">
        <f t="shared" si="14"/>
        <v>42819</v>
      </c>
      <c r="AB207" s="328">
        <f t="shared" si="14"/>
        <v>42820</v>
      </c>
      <c r="AC207" s="328">
        <f t="shared" si="14"/>
        <v>42821</v>
      </c>
      <c r="AD207" s="328">
        <f t="shared" si="14"/>
        <v>42822</v>
      </c>
      <c r="AE207" s="328">
        <f t="shared" si="14"/>
        <v>42823</v>
      </c>
      <c r="AF207" s="328">
        <f t="shared" si="14"/>
        <v>42824</v>
      </c>
      <c r="AG207" s="328">
        <f t="shared" si="14"/>
        <v>42825</v>
      </c>
      <c r="AH207" s="6"/>
      <c r="AI207" s="4"/>
      <c r="AJ207" s="393"/>
      <c r="AK207" s="4"/>
    </row>
    <row r="208" spans="1:45" ht="19.5" thickBot="1" x14ac:dyDescent="0.35">
      <c r="A208" s="21"/>
      <c r="B208" s="22"/>
      <c r="C208" s="184">
        <f>DATE(An,MONTH("1/"&amp;$C$206),1)</f>
        <v>42795</v>
      </c>
      <c r="D208" s="184">
        <f>C208+1</f>
        <v>42796</v>
      </c>
      <c r="E208" s="184">
        <f t="shared" si="13"/>
        <v>42797</v>
      </c>
      <c r="F208" s="184">
        <f t="shared" si="13"/>
        <v>42798</v>
      </c>
      <c r="G208" s="184">
        <f t="shared" si="13"/>
        <v>42799</v>
      </c>
      <c r="H208" s="184">
        <f t="shared" si="13"/>
        <v>42800</v>
      </c>
      <c r="I208" s="184">
        <f t="shared" si="13"/>
        <v>42801</v>
      </c>
      <c r="J208" s="184">
        <f t="shared" si="13"/>
        <v>42802</v>
      </c>
      <c r="K208" s="184">
        <f t="shared" si="13"/>
        <v>42803</v>
      </c>
      <c r="L208" s="184">
        <f t="shared" si="13"/>
        <v>42804</v>
      </c>
      <c r="M208" s="184">
        <f t="shared" si="13"/>
        <v>42805</v>
      </c>
      <c r="N208" s="184">
        <f t="shared" si="13"/>
        <v>42806</v>
      </c>
      <c r="O208" s="184">
        <f t="shared" si="13"/>
        <v>42807</v>
      </c>
      <c r="P208" s="184">
        <f t="shared" si="13"/>
        <v>42808</v>
      </c>
      <c r="Q208" s="184">
        <f t="shared" si="13"/>
        <v>42809</v>
      </c>
      <c r="R208" s="184">
        <f t="shared" si="13"/>
        <v>42810</v>
      </c>
      <c r="S208" s="184">
        <f t="shared" si="13"/>
        <v>42811</v>
      </c>
      <c r="T208" s="184">
        <f t="shared" si="13"/>
        <v>42812</v>
      </c>
      <c r="U208" s="184">
        <f t="shared" si="14"/>
        <v>42813</v>
      </c>
      <c r="V208" s="184">
        <f t="shared" si="14"/>
        <v>42814</v>
      </c>
      <c r="W208" s="184">
        <f t="shared" si="14"/>
        <v>42815</v>
      </c>
      <c r="X208" s="184">
        <f t="shared" si="14"/>
        <v>42816</v>
      </c>
      <c r="Y208" s="184">
        <f t="shared" si="14"/>
        <v>42817</v>
      </c>
      <c r="Z208" s="184">
        <f t="shared" si="14"/>
        <v>42818</v>
      </c>
      <c r="AA208" s="184">
        <f t="shared" si="14"/>
        <v>42819</v>
      </c>
      <c r="AB208" s="184">
        <f t="shared" si="14"/>
        <v>42820</v>
      </c>
      <c r="AC208" s="184">
        <f t="shared" si="14"/>
        <v>42821</v>
      </c>
      <c r="AD208" s="184">
        <f t="shared" si="14"/>
        <v>42822</v>
      </c>
      <c r="AE208" s="184">
        <f t="shared" si="14"/>
        <v>42823</v>
      </c>
      <c r="AF208" s="184">
        <f t="shared" si="14"/>
        <v>42824</v>
      </c>
      <c r="AG208" s="184">
        <f t="shared" si="14"/>
        <v>42825</v>
      </c>
      <c r="AH208" s="6"/>
      <c r="AI208" s="4"/>
      <c r="AJ208" s="4"/>
      <c r="AK208" s="4"/>
    </row>
    <row r="209" spans="1:48" ht="19.5" thickBot="1" x14ac:dyDescent="0.35">
      <c r="A209" s="31"/>
      <c r="B209" s="32"/>
      <c r="C209" s="217">
        <f>+WEEKNUM(C207)</f>
        <v>9</v>
      </c>
      <c r="D209" s="35"/>
      <c r="E209" s="35"/>
      <c r="F209" s="35"/>
      <c r="G209" s="36"/>
      <c r="H209" s="34">
        <f>+WEEKNUM(H207)</f>
        <v>10</v>
      </c>
      <c r="I209" s="35"/>
      <c r="J209" s="35"/>
      <c r="K209" s="35"/>
      <c r="L209" s="35"/>
      <c r="M209" s="35"/>
      <c r="N209" s="36"/>
      <c r="O209" s="34">
        <f>+WEEKNUM(O207)</f>
        <v>11</v>
      </c>
      <c r="P209" s="35"/>
      <c r="Q209" s="35"/>
      <c r="R209" s="35"/>
      <c r="S209" s="35"/>
      <c r="T209" s="35"/>
      <c r="U209" s="36"/>
      <c r="V209" s="34">
        <f>+WEEKNUM(V207)</f>
        <v>12</v>
      </c>
      <c r="W209" s="35"/>
      <c r="X209" s="35"/>
      <c r="Y209" s="35"/>
      <c r="Z209" s="35"/>
      <c r="AA209" s="35"/>
      <c r="AB209" s="36"/>
      <c r="AC209" s="34">
        <f>+WEEKNUM(AC207)</f>
        <v>13</v>
      </c>
      <c r="AD209" s="35"/>
      <c r="AE209" s="35"/>
      <c r="AF209" s="35"/>
      <c r="AG209" s="351"/>
      <c r="AH209" s="6"/>
      <c r="AI209" s="4"/>
      <c r="AJ209" s="4"/>
      <c r="AK209" s="4"/>
    </row>
    <row r="210" spans="1:48" x14ac:dyDescent="0.3">
      <c r="A210" s="185" t="s">
        <v>33</v>
      </c>
      <c r="B210" s="332" t="s">
        <v>4</v>
      </c>
      <c r="C210" s="333"/>
      <c r="D210" s="188"/>
      <c r="E210" s="189"/>
      <c r="F210" s="190" t="s">
        <v>35</v>
      </c>
      <c r="G210" s="394" t="s">
        <v>35</v>
      </c>
      <c r="H210" s="188"/>
      <c r="I210" s="188"/>
      <c r="J210" s="189"/>
      <c r="K210" s="336"/>
      <c r="L210" s="337"/>
      <c r="M210" s="190" t="s">
        <v>35</v>
      </c>
      <c r="N210" s="394" t="s">
        <v>35</v>
      </c>
      <c r="O210" s="188"/>
      <c r="P210" s="188"/>
      <c r="Q210" s="189"/>
      <c r="R210" s="336"/>
      <c r="S210" s="395"/>
      <c r="T210" s="335" t="s">
        <v>35</v>
      </c>
      <c r="U210" s="191" t="s">
        <v>35</v>
      </c>
      <c r="V210" s="188"/>
      <c r="W210" s="188"/>
      <c r="X210" s="189"/>
      <c r="Y210" s="188"/>
      <c r="Z210" s="395"/>
      <c r="AA210" s="190" t="s">
        <v>35</v>
      </c>
      <c r="AB210" s="394" t="s">
        <v>35</v>
      </c>
      <c r="AC210" s="188"/>
      <c r="AD210" s="336"/>
      <c r="AE210" s="336"/>
      <c r="AF210" s="336"/>
      <c r="AG210" s="396"/>
      <c r="AH210" s="6"/>
      <c r="AI210" s="4"/>
      <c r="AJ210" s="4"/>
      <c r="AK210" s="4"/>
    </row>
    <row r="211" spans="1:48" ht="19.5" thickBot="1" x14ac:dyDescent="0.35">
      <c r="A211" s="59"/>
      <c r="B211" s="60" t="s">
        <v>5</v>
      </c>
      <c r="C211" s="244"/>
      <c r="D211" s="397"/>
      <c r="E211" s="66"/>
      <c r="F211" s="195" t="s">
        <v>35</v>
      </c>
      <c r="G211" s="234" t="s">
        <v>35</v>
      </c>
      <c r="H211" s="62"/>
      <c r="I211" s="62"/>
      <c r="J211" s="66"/>
      <c r="K211" s="64"/>
      <c r="L211" s="65"/>
      <c r="M211" s="195" t="s">
        <v>35</v>
      </c>
      <c r="N211" s="234" t="s">
        <v>35</v>
      </c>
      <c r="O211" s="62"/>
      <c r="P211" s="62"/>
      <c r="Q211" s="66"/>
      <c r="R211" s="64"/>
      <c r="S211" s="235"/>
      <c r="T211" s="232" t="s">
        <v>35</v>
      </c>
      <c r="U211" s="196" t="s">
        <v>35</v>
      </c>
      <c r="V211" s="62"/>
      <c r="W211" s="62"/>
      <c r="X211" s="66"/>
      <c r="Y211" s="62"/>
      <c r="Z211" s="235"/>
      <c r="AA211" s="195" t="s">
        <v>35</v>
      </c>
      <c r="AB211" s="234" t="s">
        <v>35</v>
      </c>
      <c r="AC211" s="62"/>
      <c r="AD211" s="64"/>
      <c r="AE211" s="64"/>
      <c r="AF211" s="64"/>
      <c r="AG211" s="363"/>
      <c r="AH211" s="6"/>
      <c r="AI211" s="4"/>
      <c r="AJ211" s="4"/>
      <c r="AK211" s="4"/>
    </row>
    <row r="212" spans="1:48" ht="19.5" thickTop="1" x14ac:dyDescent="0.3">
      <c r="A212" s="72" t="s">
        <v>36</v>
      </c>
      <c r="B212" s="42" t="s">
        <v>4</v>
      </c>
      <c r="C212" s="219"/>
      <c r="D212" s="91"/>
      <c r="E212" s="48"/>
      <c r="F212" s="197" t="s">
        <v>35</v>
      </c>
      <c r="G212" s="224" t="s">
        <v>35</v>
      </c>
      <c r="H212" s="44"/>
      <c r="I212" s="44"/>
      <c r="J212" s="45"/>
      <c r="K212" s="223"/>
      <c r="L212" s="48"/>
      <c r="M212" s="197" t="s">
        <v>35</v>
      </c>
      <c r="N212" s="224" t="s">
        <v>35</v>
      </c>
      <c r="O212" s="44"/>
      <c r="P212" s="44"/>
      <c r="Q212" s="45"/>
      <c r="R212" s="46"/>
      <c r="S212" s="225"/>
      <c r="T212" s="222" t="s">
        <v>35</v>
      </c>
      <c r="U212" s="198" t="s">
        <v>35</v>
      </c>
      <c r="V212" s="44"/>
      <c r="W212" s="44"/>
      <c r="X212" s="45"/>
      <c r="Y212" s="352"/>
      <c r="Z212" s="225"/>
      <c r="AA212" s="197" t="s">
        <v>35</v>
      </c>
      <c r="AB212" s="224" t="s">
        <v>35</v>
      </c>
      <c r="AC212" s="44"/>
      <c r="AD212" s="44"/>
      <c r="AE212" s="44"/>
      <c r="AF212" s="398"/>
      <c r="AG212" s="353"/>
      <c r="AH212" s="6"/>
      <c r="AI212" s="4"/>
      <c r="AJ212" s="4"/>
      <c r="AK212" s="4"/>
      <c r="AN212" s="6"/>
      <c r="AO212" s="6"/>
      <c r="AP212" s="6"/>
      <c r="AQ212" s="6"/>
      <c r="AR212" s="6"/>
      <c r="AS212" s="6"/>
      <c r="AT212" s="6"/>
      <c r="AU212" s="6"/>
      <c r="AV212" s="6"/>
    </row>
    <row r="213" spans="1:48" ht="19.5" thickBot="1" x14ac:dyDescent="0.35">
      <c r="A213" s="59"/>
      <c r="B213" s="60" t="s">
        <v>5</v>
      </c>
      <c r="C213" s="244"/>
      <c r="D213" s="399"/>
      <c r="E213" s="231"/>
      <c r="F213" s="195" t="s">
        <v>35</v>
      </c>
      <c r="G213" s="234" t="s">
        <v>35</v>
      </c>
      <c r="H213" s="62"/>
      <c r="I213" s="62"/>
      <c r="J213" s="66"/>
      <c r="K213" s="233"/>
      <c r="L213" s="231"/>
      <c r="M213" s="195" t="s">
        <v>35</v>
      </c>
      <c r="N213" s="234" t="s">
        <v>35</v>
      </c>
      <c r="O213" s="62"/>
      <c r="P213" s="62"/>
      <c r="Q213" s="66"/>
      <c r="R213" s="64"/>
      <c r="S213" s="235"/>
      <c r="T213" s="232" t="s">
        <v>35</v>
      </c>
      <c r="U213" s="196" t="s">
        <v>35</v>
      </c>
      <c r="V213" s="62"/>
      <c r="W213" s="62"/>
      <c r="X213" s="66"/>
      <c r="Y213" s="82"/>
      <c r="Z213" s="235"/>
      <c r="AA213" s="195" t="s">
        <v>35</v>
      </c>
      <c r="AB213" s="234" t="s">
        <v>35</v>
      </c>
      <c r="AC213" s="62"/>
      <c r="AD213" s="62"/>
      <c r="AE213" s="62"/>
      <c r="AF213" s="258"/>
      <c r="AG213" s="354"/>
      <c r="AH213" s="6"/>
      <c r="AI213" s="4"/>
      <c r="AJ213" s="4"/>
      <c r="AK213" s="4"/>
      <c r="AN213" s="6"/>
      <c r="AO213" s="6"/>
      <c r="AP213" s="6"/>
      <c r="AQ213" s="6"/>
      <c r="AR213" s="6"/>
      <c r="AS213" s="6"/>
      <c r="AT213" s="6"/>
      <c r="AU213" s="6"/>
      <c r="AV213" s="6"/>
    </row>
    <row r="214" spans="1:48" ht="19.5" thickTop="1" x14ac:dyDescent="0.3">
      <c r="A214" s="72" t="s">
        <v>36</v>
      </c>
      <c r="B214" s="73" t="s">
        <v>4</v>
      </c>
      <c r="C214" s="219"/>
      <c r="D214" s="400"/>
      <c r="E214" s="225"/>
      <c r="F214" s="197" t="s">
        <v>35</v>
      </c>
      <c r="G214" s="241" t="s">
        <v>35</v>
      </c>
      <c r="H214" s="74"/>
      <c r="I214" s="74"/>
      <c r="J214" s="75"/>
      <c r="K214" s="86"/>
      <c r="L214" s="243"/>
      <c r="M214" s="200" t="s">
        <v>35</v>
      </c>
      <c r="N214" s="241" t="s">
        <v>35</v>
      </c>
      <c r="O214" s="74"/>
      <c r="P214" s="74"/>
      <c r="Q214" s="75"/>
      <c r="R214" s="242"/>
      <c r="S214" s="243"/>
      <c r="T214" s="239" t="s">
        <v>35</v>
      </c>
      <c r="U214" s="201" t="s">
        <v>35</v>
      </c>
      <c r="V214" s="74"/>
      <c r="W214" s="74"/>
      <c r="X214" s="75"/>
      <c r="Y214" s="74"/>
      <c r="Z214" s="87"/>
      <c r="AA214" s="200" t="s">
        <v>35</v>
      </c>
      <c r="AB214" s="241" t="s">
        <v>35</v>
      </c>
      <c r="AC214" s="74"/>
      <c r="AD214" s="74"/>
      <c r="AE214" s="74"/>
      <c r="AF214" s="256"/>
      <c r="AG214" s="362"/>
      <c r="AH214" s="6"/>
      <c r="AI214" s="4"/>
      <c r="AJ214" s="4"/>
      <c r="AK214" s="4"/>
      <c r="AN214" s="6"/>
      <c r="AO214" s="6"/>
      <c r="AP214" s="6"/>
      <c r="AQ214" s="6"/>
      <c r="AR214" s="6"/>
      <c r="AS214" s="6"/>
      <c r="AT214" s="6"/>
      <c r="AU214" s="6"/>
      <c r="AV214" s="6"/>
    </row>
    <row r="215" spans="1:48" ht="19.5" thickBot="1" x14ac:dyDescent="0.35">
      <c r="A215" s="95"/>
      <c r="B215" s="96" t="s">
        <v>5</v>
      </c>
      <c r="C215" s="244"/>
      <c r="D215" s="235"/>
      <c r="E215" s="235"/>
      <c r="F215" s="195" t="s">
        <v>35</v>
      </c>
      <c r="G215" s="270" t="s">
        <v>35</v>
      </c>
      <c r="H215" s="98"/>
      <c r="I215" s="98"/>
      <c r="J215" s="99"/>
      <c r="K215" s="106"/>
      <c r="L215" s="347"/>
      <c r="M215" s="202" t="s">
        <v>35</v>
      </c>
      <c r="N215" s="270" t="s">
        <v>35</v>
      </c>
      <c r="O215" s="98"/>
      <c r="P215" s="98"/>
      <c r="Q215" s="99"/>
      <c r="R215" s="401"/>
      <c r="S215" s="402"/>
      <c r="T215" s="269" t="s">
        <v>35</v>
      </c>
      <c r="U215" s="203" t="s">
        <v>35</v>
      </c>
      <c r="V215" s="98"/>
      <c r="W215" s="98"/>
      <c r="X215" s="99"/>
      <c r="Y215" s="98"/>
      <c r="Z215" s="107"/>
      <c r="AA215" s="202" t="s">
        <v>35</v>
      </c>
      <c r="AB215" s="270" t="s">
        <v>35</v>
      </c>
      <c r="AC215" s="98"/>
      <c r="AD215" s="98"/>
      <c r="AE215" s="98"/>
      <c r="AF215" s="271"/>
      <c r="AG215" s="373"/>
      <c r="AH215" s="6"/>
      <c r="AI215" s="4"/>
      <c r="AJ215" s="4"/>
      <c r="AK215" s="4"/>
      <c r="AN215" s="6"/>
      <c r="AO215" s="6"/>
      <c r="AP215" s="6"/>
      <c r="AQ215" s="6"/>
      <c r="AR215" s="6"/>
      <c r="AS215" s="6"/>
      <c r="AT215" s="6"/>
      <c r="AU215" s="6"/>
      <c r="AV215" s="6"/>
    </row>
    <row r="216" spans="1:48" ht="19.5" thickTop="1" x14ac:dyDescent="0.3">
      <c r="A216" s="72" t="s">
        <v>37</v>
      </c>
      <c r="B216" s="73" t="s">
        <v>4</v>
      </c>
      <c r="C216" s="238"/>
      <c r="D216" s="44"/>
      <c r="E216" s="247"/>
      <c r="F216" s="200" t="s">
        <v>35</v>
      </c>
      <c r="G216" s="241" t="s">
        <v>35</v>
      </c>
      <c r="H216" s="74"/>
      <c r="I216" s="74"/>
      <c r="J216" s="75"/>
      <c r="K216" s="253"/>
      <c r="L216" s="247"/>
      <c r="M216" s="200" t="s">
        <v>35</v>
      </c>
      <c r="N216" s="241" t="s">
        <v>35</v>
      </c>
      <c r="O216" s="74"/>
      <c r="P216" s="74"/>
      <c r="Q216" s="75"/>
      <c r="R216" s="86"/>
      <c r="S216" s="247"/>
      <c r="T216" s="239" t="s">
        <v>35</v>
      </c>
      <c r="U216" s="201" t="s">
        <v>35</v>
      </c>
      <c r="V216" s="74"/>
      <c r="W216" s="74"/>
      <c r="X216" s="75"/>
      <c r="Y216" s="74"/>
      <c r="Z216" s="75"/>
      <c r="AA216" s="200" t="s">
        <v>35</v>
      </c>
      <c r="AB216" s="241" t="s">
        <v>35</v>
      </c>
      <c r="AC216" s="74"/>
      <c r="AD216" s="74"/>
      <c r="AE216" s="74"/>
      <c r="AF216" s="256"/>
      <c r="AG216" s="356"/>
      <c r="AI216" s="4"/>
      <c r="AN216" s="6"/>
      <c r="AO216" s="4"/>
      <c r="AP216" s="4"/>
      <c r="AQ216" s="6"/>
      <c r="AR216" s="4"/>
      <c r="AS216" s="4"/>
      <c r="AT216" s="6"/>
      <c r="AU216" s="6"/>
      <c r="AV216" s="6"/>
    </row>
    <row r="217" spans="1:48" ht="19.5" thickBot="1" x14ac:dyDescent="0.35">
      <c r="A217" s="95"/>
      <c r="B217" s="96" t="s">
        <v>5</v>
      </c>
      <c r="C217" s="268"/>
      <c r="D217" s="403"/>
      <c r="E217" s="347"/>
      <c r="F217" s="202" t="s">
        <v>35</v>
      </c>
      <c r="G217" s="270" t="s">
        <v>35</v>
      </c>
      <c r="H217" s="98"/>
      <c r="I217" s="98"/>
      <c r="J217" s="99"/>
      <c r="K217" s="206"/>
      <c r="L217" s="347"/>
      <c r="M217" s="202" t="s">
        <v>35</v>
      </c>
      <c r="N217" s="270" t="s">
        <v>35</v>
      </c>
      <c r="O217" s="98"/>
      <c r="P217" s="98"/>
      <c r="Q217" s="99"/>
      <c r="R217" s="206"/>
      <c r="S217" s="347"/>
      <c r="T217" s="269" t="s">
        <v>35</v>
      </c>
      <c r="U217" s="203" t="s">
        <v>35</v>
      </c>
      <c r="V217" s="98"/>
      <c r="W217" s="98"/>
      <c r="X217" s="99"/>
      <c r="Y217" s="98"/>
      <c r="Z217" s="99"/>
      <c r="AA217" s="202" t="s">
        <v>35</v>
      </c>
      <c r="AB217" s="270" t="s">
        <v>35</v>
      </c>
      <c r="AC217" s="98"/>
      <c r="AD217" s="98"/>
      <c r="AE217" s="98"/>
      <c r="AF217" s="271"/>
      <c r="AG217" s="373"/>
      <c r="AH217" s="213"/>
      <c r="AI217" s="4"/>
      <c r="AN217" s="6"/>
      <c r="AO217" s="4"/>
      <c r="AP217" s="4"/>
      <c r="AQ217" s="6"/>
      <c r="AR217" s="4"/>
      <c r="AS217" s="4"/>
      <c r="AT217" s="6"/>
      <c r="AU217" s="6"/>
      <c r="AV217" s="6"/>
    </row>
    <row r="218" spans="1:48" x14ac:dyDescent="0.3">
      <c r="A218" s="6"/>
      <c r="B218" s="6"/>
      <c r="C218" s="6"/>
      <c r="D218" s="6"/>
      <c r="E218" s="6"/>
      <c r="F218" s="6"/>
      <c r="G218" s="6"/>
      <c r="H218" s="11"/>
      <c r="I218" s="214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11"/>
      <c r="AI218" s="4"/>
      <c r="AN218" s="6"/>
      <c r="AO218" s="4"/>
      <c r="AP218" s="4"/>
      <c r="AQ218" s="6"/>
      <c r="AR218" s="4"/>
      <c r="AS218" s="4"/>
      <c r="AT218" s="6"/>
      <c r="AU218" s="6"/>
      <c r="AV218" s="6"/>
    </row>
    <row r="219" spans="1:48" x14ac:dyDescent="0.3">
      <c r="A219" s="6"/>
      <c r="B219" s="6"/>
      <c r="C219" s="6"/>
      <c r="D219" s="6"/>
      <c r="E219" s="6"/>
      <c r="F219" s="6"/>
      <c r="G219" s="6"/>
      <c r="H219" s="11"/>
      <c r="I219" s="214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11"/>
      <c r="AI219" s="4"/>
      <c r="AN219" s="6"/>
      <c r="AO219" s="4"/>
      <c r="AP219" s="4"/>
      <c r="AQ219" s="6"/>
      <c r="AR219" s="4"/>
      <c r="AS219" s="4"/>
      <c r="AT219" s="6"/>
      <c r="AU219" s="6"/>
      <c r="AV219" s="6"/>
    </row>
    <row r="220" spans="1:48" x14ac:dyDescent="0.3">
      <c r="A220" s="6"/>
      <c r="B220" s="6"/>
      <c r="C220" s="6"/>
      <c r="D220" s="6"/>
      <c r="E220" s="6"/>
      <c r="F220" s="6"/>
      <c r="G220" s="6"/>
      <c r="H220" s="11"/>
      <c r="I220" s="214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11"/>
      <c r="AI220" s="4"/>
      <c r="AN220" s="6"/>
      <c r="AO220" s="4"/>
      <c r="AP220" s="4"/>
      <c r="AQ220" s="6"/>
      <c r="AR220" s="4"/>
      <c r="AS220" s="4"/>
      <c r="AT220" s="6"/>
      <c r="AU220" s="6"/>
      <c r="AV220" s="6"/>
    </row>
    <row r="221" spans="1:48" x14ac:dyDescent="0.3">
      <c r="A221" s="6"/>
      <c r="B221" s="6"/>
      <c r="C221" s="6"/>
      <c r="D221" s="6"/>
      <c r="E221" s="6"/>
      <c r="F221" s="6"/>
      <c r="G221" s="6"/>
      <c r="H221" s="11"/>
      <c r="I221" s="214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11"/>
      <c r="AI221" s="4"/>
      <c r="AN221" s="6"/>
      <c r="AO221" s="4"/>
      <c r="AP221" s="4"/>
      <c r="AQ221" s="6"/>
      <c r="AR221" s="4"/>
      <c r="AS221" s="4"/>
      <c r="AT221" s="6"/>
      <c r="AU221" s="6"/>
      <c r="AV221" s="6"/>
    </row>
    <row r="222" spans="1:48" s="111" customFormat="1" ht="19.5" thickBot="1" x14ac:dyDescent="0.35">
      <c r="D222" s="404"/>
      <c r="H222" s="404"/>
      <c r="I222" s="405"/>
      <c r="AH222" s="404"/>
      <c r="AI222" s="350"/>
      <c r="AO222" s="350"/>
      <c r="AP222" s="350"/>
      <c r="AR222" s="350"/>
      <c r="AS222" s="350"/>
    </row>
    <row r="223" spans="1:48" ht="19.5" thickBot="1" x14ac:dyDescent="0.35">
      <c r="D223" s="392"/>
      <c r="AE223" s="6"/>
      <c r="AF223" s="6"/>
      <c r="AG223" s="6"/>
      <c r="AH223" s="11"/>
      <c r="AI223" s="4"/>
      <c r="AN223" s="6"/>
      <c r="AO223" s="4"/>
      <c r="AP223" s="4"/>
      <c r="AQ223" s="6"/>
      <c r="AR223" s="4"/>
      <c r="AS223" s="4"/>
      <c r="AT223" s="6"/>
      <c r="AU223" s="6"/>
      <c r="AV223" s="6"/>
    </row>
    <row r="224" spans="1:48" ht="19.5" thickBot="1" x14ac:dyDescent="0.35">
      <c r="A224" s="12"/>
      <c r="B224" s="13"/>
      <c r="C224" s="209" t="s">
        <v>42</v>
      </c>
      <c r="D224" s="210"/>
      <c r="E224" s="210"/>
      <c r="F224" s="210"/>
      <c r="G224" s="210"/>
      <c r="H224" s="210"/>
      <c r="I224" s="210"/>
      <c r="J224" s="210"/>
      <c r="K224" s="210"/>
      <c r="L224" s="210"/>
      <c r="M224" s="210"/>
      <c r="N224" s="210"/>
      <c r="O224" s="210"/>
      <c r="P224" s="210"/>
      <c r="Q224" s="210"/>
      <c r="R224" s="210"/>
      <c r="S224" s="210"/>
      <c r="T224" s="210"/>
      <c r="U224" s="210"/>
      <c r="V224" s="210"/>
      <c r="W224" s="210"/>
      <c r="X224" s="210"/>
      <c r="Y224" s="210"/>
      <c r="Z224" s="210"/>
      <c r="AA224" s="210"/>
      <c r="AB224" s="210"/>
      <c r="AC224" s="210"/>
      <c r="AD224" s="210"/>
      <c r="AE224" s="210"/>
      <c r="AF224" s="211"/>
      <c r="AG224" s="6"/>
      <c r="AH224" s="11"/>
      <c r="AI224" s="4"/>
      <c r="AJ224" s="18" t="s">
        <v>2</v>
      </c>
      <c r="AK224" s="19"/>
      <c r="AL224" s="19"/>
      <c r="AM224" s="19"/>
      <c r="AN224" s="19"/>
      <c r="AO224" s="19"/>
      <c r="AP224" s="19"/>
      <c r="AQ224" s="19"/>
      <c r="AR224" s="19"/>
      <c r="AS224" s="19"/>
      <c r="AT224" s="19"/>
      <c r="AU224" s="20"/>
      <c r="AV224" s="6"/>
    </row>
    <row r="225" spans="1:48" x14ac:dyDescent="0.3">
      <c r="A225" s="21"/>
      <c r="B225" s="22"/>
      <c r="C225" s="23">
        <f>DATE(An,MONTH("1/"&amp;$C$224),1)</f>
        <v>42826</v>
      </c>
      <c r="D225" s="328">
        <f>C225+1</f>
        <v>42827</v>
      </c>
      <c r="E225" s="328">
        <f t="shared" ref="E225:T226" si="15">D225+1</f>
        <v>42828</v>
      </c>
      <c r="F225" s="328">
        <f t="shared" si="15"/>
        <v>42829</v>
      </c>
      <c r="G225" s="328">
        <f t="shared" si="15"/>
        <v>42830</v>
      </c>
      <c r="H225" s="328">
        <f t="shared" si="15"/>
        <v>42831</v>
      </c>
      <c r="I225" s="328">
        <f t="shared" si="15"/>
        <v>42832</v>
      </c>
      <c r="J225" s="328">
        <f t="shared" si="15"/>
        <v>42833</v>
      </c>
      <c r="K225" s="328">
        <f t="shared" si="15"/>
        <v>42834</v>
      </c>
      <c r="L225" s="328">
        <f t="shared" si="15"/>
        <v>42835</v>
      </c>
      <c r="M225" s="328">
        <f t="shared" si="15"/>
        <v>42836</v>
      </c>
      <c r="N225" s="328">
        <f t="shared" si="15"/>
        <v>42837</v>
      </c>
      <c r="O225" s="328">
        <f t="shared" si="15"/>
        <v>42838</v>
      </c>
      <c r="P225" s="328">
        <f t="shared" si="15"/>
        <v>42839</v>
      </c>
      <c r="Q225" s="328">
        <f t="shared" si="15"/>
        <v>42840</v>
      </c>
      <c r="R225" s="328">
        <f t="shared" si="15"/>
        <v>42841</v>
      </c>
      <c r="S225" s="328">
        <f t="shared" si="15"/>
        <v>42842</v>
      </c>
      <c r="T225" s="328">
        <f t="shared" si="15"/>
        <v>42843</v>
      </c>
      <c r="U225" s="328">
        <f t="shared" ref="U225:AF226" si="16">T225+1</f>
        <v>42844</v>
      </c>
      <c r="V225" s="328">
        <f t="shared" si="16"/>
        <v>42845</v>
      </c>
      <c r="W225" s="328">
        <f t="shared" si="16"/>
        <v>42846</v>
      </c>
      <c r="X225" s="328">
        <f t="shared" si="16"/>
        <v>42847</v>
      </c>
      <c r="Y225" s="328">
        <f t="shared" si="16"/>
        <v>42848</v>
      </c>
      <c r="Z225" s="328">
        <f t="shared" si="16"/>
        <v>42849</v>
      </c>
      <c r="AA225" s="328">
        <f t="shared" si="16"/>
        <v>42850</v>
      </c>
      <c r="AB225" s="328">
        <f t="shared" si="16"/>
        <v>42851</v>
      </c>
      <c r="AC225" s="328">
        <f t="shared" si="16"/>
        <v>42852</v>
      </c>
      <c r="AD225" s="328">
        <f t="shared" si="16"/>
        <v>42853</v>
      </c>
      <c r="AE225" s="328">
        <f t="shared" si="16"/>
        <v>42854</v>
      </c>
      <c r="AF225" s="328">
        <f t="shared" si="16"/>
        <v>42855</v>
      </c>
      <c r="AG225" s="6"/>
      <c r="AH225" s="11"/>
      <c r="AI225" s="4"/>
      <c r="AJ225" s="40"/>
      <c r="AK225" s="6"/>
      <c r="AL225" s="6"/>
      <c r="AM225" s="6"/>
      <c r="AN225" s="6"/>
      <c r="AO225" s="4"/>
      <c r="AP225" s="4"/>
      <c r="AQ225" s="6"/>
      <c r="AR225" s="4"/>
      <c r="AS225" s="4"/>
      <c r="AT225" s="6"/>
      <c r="AU225" s="27"/>
      <c r="AV225" s="6"/>
    </row>
    <row r="226" spans="1:48" ht="19.5" thickBot="1" x14ac:dyDescent="0.35">
      <c r="A226" s="21"/>
      <c r="B226" s="22"/>
      <c r="C226" s="184">
        <f>DATE(An,MONTH("1/"&amp;$C$224),1)</f>
        <v>42826</v>
      </c>
      <c r="D226" s="184">
        <f>C226+1</f>
        <v>42827</v>
      </c>
      <c r="E226" s="184">
        <f t="shared" si="15"/>
        <v>42828</v>
      </c>
      <c r="F226" s="184">
        <f t="shared" si="15"/>
        <v>42829</v>
      </c>
      <c r="G226" s="184">
        <f t="shared" si="15"/>
        <v>42830</v>
      </c>
      <c r="H226" s="184">
        <f t="shared" si="15"/>
        <v>42831</v>
      </c>
      <c r="I226" s="184">
        <f t="shared" si="15"/>
        <v>42832</v>
      </c>
      <c r="J226" s="184">
        <f t="shared" si="15"/>
        <v>42833</v>
      </c>
      <c r="K226" s="184">
        <f t="shared" si="15"/>
        <v>42834</v>
      </c>
      <c r="L226" s="184">
        <f t="shared" si="15"/>
        <v>42835</v>
      </c>
      <c r="M226" s="184">
        <f t="shared" si="15"/>
        <v>42836</v>
      </c>
      <c r="N226" s="184">
        <f t="shared" si="15"/>
        <v>42837</v>
      </c>
      <c r="O226" s="184">
        <f t="shared" si="15"/>
        <v>42838</v>
      </c>
      <c r="P226" s="184">
        <f t="shared" si="15"/>
        <v>42839</v>
      </c>
      <c r="Q226" s="184">
        <f t="shared" si="15"/>
        <v>42840</v>
      </c>
      <c r="R226" s="184">
        <f t="shared" si="15"/>
        <v>42841</v>
      </c>
      <c r="S226" s="184">
        <f t="shared" si="15"/>
        <v>42842</v>
      </c>
      <c r="T226" s="184">
        <f t="shared" si="15"/>
        <v>42843</v>
      </c>
      <c r="U226" s="184">
        <f t="shared" si="16"/>
        <v>42844</v>
      </c>
      <c r="V226" s="184">
        <f t="shared" si="16"/>
        <v>42845</v>
      </c>
      <c r="W226" s="184">
        <f t="shared" si="16"/>
        <v>42846</v>
      </c>
      <c r="X226" s="184">
        <f t="shared" si="16"/>
        <v>42847</v>
      </c>
      <c r="Y226" s="184">
        <f t="shared" si="16"/>
        <v>42848</v>
      </c>
      <c r="Z226" s="184">
        <f t="shared" si="16"/>
        <v>42849</v>
      </c>
      <c r="AA226" s="184">
        <f t="shared" si="16"/>
        <v>42850</v>
      </c>
      <c r="AB226" s="184">
        <f t="shared" si="16"/>
        <v>42851</v>
      </c>
      <c r="AC226" s="184">
        <f t="shared" si="16"/>
        <v>42852</v>
      </c>
      <c r="AD226" s="184">
        <f t="shared" si="16"/>
        <v>42853</v>
      </c>
      <c r="AE226" s="184">
        <f t="shared" si="16"/>
        <v>42854</v>
      </c>
      <c r="AF226" s="184">
        <f t="shared" si="16"/>
        <v>42855</v>
      </c>
      <c r="AG226" s="6"/>
      <c r="AH226" s="11"/>
      <c r="AI226" s="4"/>
      <c r="AJ226" s="40"/>
      <c r="AK226" s="6"/>
      <c r="AL226" s="6"/>
      <c r="AM226" s="6"/>
      <c r="AN226" s="6"/>
      <c r="AO226" s="4"/>
      <c r="AP226" s="4"/>
      <c r="AQ226" s="6"/>
      <c r="AR226" s="4"/>
      <c r="AS226" s="4"/>
      <c r="AT226" s="6"/>
      <c r="AU226" s="27"/>
      <c r="AV226" s="6"/>
    </row>
    <row r="227" spans="1:48" ht="19.5" thickBot="1" x14ac:dyDescent="0.35">
      <c r="A227" s="31"/>
      <c r="B227" s="32"/>
      <c r="C227" s="406"/>
      <c r="D227" s="407"/>
      <c r="E227" s="34">
        <f>+WEEKNUM(E225)</f>
        <v>14</v>
      </c>
      <c r="F227" s="35"/>
      <c r="G227" s="35"/>
      <c r="H227" s="35"/>
      <c r="I227" s="35"/>
      <c r="J227" s="35"/>
      <c r="K227" s="36"/>
      <c r="L227" s="34">
        <f>+WEEKNUM(L225)</f>
        <v>15</v>
      </c>
      <c r="M227" s="35"/>
      <c r="N227" s="35"/>
      <c r="O227" s="35"/>
      <c r="P227" s="35"/>
      <c r="Q227" s="35"/>
      <c r="R227" s="36"/>
      <c r="S227" s="34">
        <f>+WEEKNUM(S225)</f>
        <v>16</v>
      </c>
      <c r="T227" s="35"/>
      <c r="U227" s="35"/>
      <c r="V227" s="35"/>
      <c r="W227" s="35"/>
      <c r="X227" s="35"/>
      <c r="Y227" s="36"/>
      <c r="Z227" s="34">
        <f>+WEEKNUM(Z225)</f>
        <v>17</v>
      </c>
      <c r="AA227" s="35"/>
      <c r="AB227" s="35"/>
      <c r="AC227" s="35"/>
      <c r="AD227" s="35"/>
      <c r="AE227" s="35"/>
      <c r="AF227" s="351"/>
      <c r="AG227" s="6"/>
      <c r="AH227" s="11"/>
      <c r="AI227" s="4"/>
      <c r="AJ227" s="40"/>
      <c r="AK227" s="6"/>
      <c r="AL227" s="6"/>
      <c r="AM227" s="6"/>
      <c r="AN227" s="6"/>
      <c r="AO227" s="4"/>
      <c r="AP227" s="4"/>
      <c r="AQ227" s="6"/>
      <c r="AR227" s="4"/>
      <c r="AS227" s="4"/>
      <c r="AT227" s="6"/>
      <c r="AU227" s="27"/>
      <c r="AV227" s="6"/>
    </row>
    <row r="228" spans="1:48" x14ac:dyDescent="0.3">
      <c r="A228" s="41" t="s">
        <v>3</v>
      </c>
      <c r="B228" s="42" t="s">
        <v>4</v>
      </c>
      <c r="C228" s="408" t="s">
        <v>35</v>
      </c>
      <c r="D228" s="198" t="s">
        <v>35</v>
      </c>
      <c r="E228" s="44"/>
      <c r="F228" s="53"/>
      <c r="G228" s="45"/>
      <c r="H228" s="44"/>
      <c r="I228" s="409"/>
      <c r="J228" s="197" t="s">
        <v>35</v>
      </c>
      <c r="K228" s="198" t="s">
        <v>35</v>
      </c>
      <c r="L228" s="44"/>
      <c r="M228" s="44"/>
      <c r="N228" s="45"/>
      <c r="O228" s="410"/>
      <c r="P228" s="45"/>
      <c r="Q228" s="197" t="s">
        <v>35</v>
      </c>
      <c r="R228" s="198" t="s">
        <v>35</v>
      </c>
      <c r="S228" s="411" t="s">
        <v>43</v>
      </c>
      <c r="T228" s="44"/>
      <c r="U228" s="45"/>
      <c r="V228" s="44"/>
      <c r="W228" s="45"/>
      <c r="X228" s="197" t="s">
        <v>35</v>
      </c>
      <c r="Y228" s="198" t="s">
        <v>35</v>
      </c>
      <c r="Z228" s="44"/>
      <c r="AA228" s="44"/>
      <c r="AB228" s="45"/>
      <c r="AC228" s="412"/>
      <c r="AD228" s="48"/>
      <c r="AE228" s="197" t="s">
        <v>35</v>
      </c>
      <c r="AF228" s="413" t="s">
        <v>35</v>
      </c>
      <c r="AG228" s="213"/>
      <c r="AH228" s="11"/>
      <c r="AI228" s="4"/>
      <c r="AJ228" s="40"/>
      <c r="AK228" s="6"/>
      <c r="AL228" s="6"/>
      <c r="AM228" s="6"/>
      <c r="AN228" s="6"/>
      <c r="AO228" s="4"/>
      <c r="AP228" s="4"/>
      <c r="AQ228" s="6"/>
      <c r="AR228" s="4"/>
      <c r="AS228" s="4"/>
      <c r="AT228" s="6"/>
      <c r="AU228" s="27"/>
      <c r="AV228" s="6"/>
    </row>
    <row r="229" spans="1:48" ht="19.5" thickBot="1" x14ac:dyDescent="0.35">
      <c r="A229" s="59"/>
      <c r="B229" s="60" t="s">
        <v>5</v>
      </c>
      <c r="C229" s="414" t="s">
        <v>35</v>
      </c>
      <c r="D229" s="196" t="s">
        <v>35</v>
      </c>
      <c r="E229" s="62"/>
      <c r="F229" s="415"/>
      <c r="G229" s="66"/>
      <c r="H229" s="397"/>
      <c r="I229" s="416"/>
      <c r="J229" s="195" t="s">
        <v>35</v>
      </c>
      <c r="K229" s="196" t="s">
        <v>35</v>
      </c>
      <c r="L229" s="62"/>
      <c r="M229" s="62"/>
      <c r="N229" s="66"/>
      <c r="O229" s="64"/>
      <c r="P229" s="66"/>
      <c r="Q229" s="195" t="s">
        <v>35</v>
      </c>
      <c r="R229" s="196" t="s">
        <v>35</v>
      </c>
      <c r="S229" s="417" t="s">
        <v>43</v>
      </c>
      <c r="T229" s="62"/>
      <c r="U229" s="66"/>
      <c r="V229" s="62"/>
      <c r="W229" s="66"/>
      <c r="X229" s="195" t="s">
        <v>35</v>
      </c>
      <c r="Y229" s="196" t="s">
        <v>35</v>
      </c>
      <c r="Z229" s="62"/>
      <c r="AA229" s="62"/>
      <c r="AB229" s="66"/>
      <c r="AC229" s="64"/>
      <c r="AD229" s="65"/>
      <c r="AE229" s="195" t="s">
        <v>35</v>
      </c>
      <c r="AF229" s="418" t="s">
        <v>35</v>
      </c>
      <c r="AG229" s="11"/>
      <c r="AH229" s="11"/>
      <c r="AI229" s="4"/>
      <c r="AJ229" s="40"/>
      <c r="AK229" s="6"/>
      <c r="AL229" s="6"/>
      <c r="AM229" s="6"/>
      <c r="AN229" s="6"/>
      <c r="AO229" s="4"/>
      <c r="AP229" s="4"/>
      <c r="AQ229" s="6"/>
      <c r="AR229" s="4"/>
      <c r="AS229" s="4"/>
      <c r="AT229" s="6"/>
      <c r="AU229" s="27"/>
      <c r="AV229" s="6"/>
    </row>
    <row r="230" spans="1:48" ht="19.5" thickTop="1" x14ac:dyDescent="0.3">
      <c r="A230" s="72" t="s">
        <v>6</v>
      </c>
      <c r="B230" s="73" t="s">
        <v>4</v>
      </c>
      <c r="C230" s="419" t="s">
        <v>35</v>
      </c>
      <c r="D230" s="201" t="s">
        <v>35</v>
      </c>
      <c r="E230" s="74"/>
      <c r="F230" s="420"/>
      <c r="G230" s="75"/>
      <c r="H230" s="188"/>
      <c r="I230" s="87"/>
      <c r="J230" s="200" t="s">
        <v>35</v>
      </c>
      <c r="K230" s="201" t="s">
        <v>35</v>
      </c>
      <c r="L230" s="74"/>
      <c r="M230" s="74"/>
      <c r="N230" s="75"/>
      <c r="O230" s="240"/>
      <c r="P230" s="75"/>
      <c r="Q230" s="200" t="s">
        <v>35</v>
      </c>
      <c r="R230" s="201" t="s">
        <v>35</v>
      </c>
      <c r="S230" s="411" t="s">
        <v>43</v>
      </c>
      <c r="T230" s="74"/>
      <c r="U230" s="75"/>
      <c r="V230" s="74"/>
      <c r="W230" s="75"/>
      <c r="X230" s="200" t="s">
        <v>35</v>
      </c>
      <c r="Y230" s="201" t="s">
        <v>35</v>
      </c>
      <c r="Z230" s="74"/>
      <c r="AA230" s="74"/>
      <c r="AB230" s="75"/>
      <c r="AC230" s="421"/>
      <c r="AD230" s="257"/>
      <c r="AE230" s="200" t="s">
        <v>35</v>
      </c>
      <c r="AF230" s="422" t="s">
        <v>35</v>
      </c>
      <c r="AG230" s="11"/>
      <c r="AH230" s="6"/>
      <c r="AI230" s="6"/>
      <c r="AJ230" s="40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27"/>
      <c r="AV230" s="6"/>
    </row>
    <row r="231" spans="1:48" ht="19.5" thickBot="1" x14ac:dyDescent="0.35">
      <c r="A231" s="59"/>
      <c r="B231" s="60" t="s">
        <v>5</v>
      </c>
      <c r="C231" s="423" t="s">
        <v>35</v>
      </c>
      <c r="D231" s="196" t="s">
        <v>35</v>
      </c>
      <c r="E231" s="62"/>
      <c r="F231" s="415"/>
      <c r="G231" s="66"/>
      <c r="H231" s="397"/>
      <c r="I231" s="65"/>
      <c r="J231" s="195" t="s">
        <v>35</v>
      </c>
      <c r="K231" s="196" t="s">
        <v>35</v>
      </c>
      <c r="L231" s="62"/>
      <c r="M231" s="62"/>
      <c r="N231" s="66"/>
      <c r="O231" s="245"/>
      <c r="P231" s="66"/>
      <c r="Q231" s="195" t="s">
        <v>35</v>
      </c>
      <c r="R231" s="196" t="s">
        <v>35</v>
      </c>
      <c r="S231" s="417" t="s">
        <v>43</v>
      </c>
      <c r="T231" s="62"/>
      <c r="U231" s="66"/>
      <c r="V231" s="62"/>
      <c r="W231" s="66"/>
      <c r="X231" s="195" t="s">
        <v>35</v>
      </c>
      <c r="Y231" s="196" t="s">
        <v>35</v>
      </c>
      <c r="Z231" s="62"/>
      <c r="AA231" s="62"/>
      <c r="AB231" s="66"/>
      <c r="AC231" s="424"/>
      <c r="AD231" s="259"/>
      <c r="AE231" s="195" t="s">
        <v>35</v>
      </c>
      <c r="AF231" s="418" t="s">
        <v>35</v>
      </c>
      <c r="AG231" s="11"/>
      <c r="AH231" s="6"/>
      <c r="AI231" s="6"/>
      <c r="AJ231" s="40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27"/>
      <c r="AV231" s="6"/>
    </row>
    <row r="232" spans="1:48" ht="19.5" thickTop="1" x14ac:dyDescent="0.3">
      <c r="A232" s="72" t="s">
        <v>7</v>
      </c>
      <c r="B232" s="42" t="s">
        <v>4</v>
      </c>
      <c r="C232" s="419" t="s">
        <v>35</v>
      </c>
      <c r="D232" s="201" t="s">
        <v>35</v>
      </c>
      <c r="E232" s="74"/>
      <c r="F232" s="420"/>
      <c r="G232" s="75"/>
      <c r="H232" s="188"/>
      <c r="I232" s="87"/>
      <c r="J232" s="200" t="s">
        <v>35</v>
      </c>
      <c r="K232" s="201" t="s">
        <v>35</v>
      </c>
      <c r="L232" s="74"/>
      <c r="M232" s="86"/>
      <c r="N232" s="87"/>
      <c r="O232" s="86"/>
      <c r="P232" s="247"/>
      <c r="Q232" s="200" t="s">
        <v>35</v>
      </c>
      <c r="R232" s="201" t="s">
        <v>35</v>
      </c>
      <c r="S232" s="411" t="s">
        <v>43</v>
      </c>
      <c r="T232" s="74"/>
      <c r="U232" s="75"/>
      <c r="V232" s="242"/>
      <c r="W232" s="87"/>
      <c r="X232" s="200" t="s">
        <v>35</v>
      </c>
      <c r="Y232" s="201" t="s">
        <v>35</v>
      </c>
      <c r="Z232" s="74"/>
      <c r="AA232" s="74"/>
      <c r="AB232" s="75"/>
      <c r="AC232" s="421"/>
      <c r="AD232" s="243"/>
      <c r="AE232" s="200" t="s">
        <v>35</v>
      </c>
      <c r="AF232" s="422" t="s">
        <v>35</v>
      </c>
      <c r="AG232" s="6"/>
      <c r="AH232" s="11"/>
      <c r="AI232" s="4"/>
      <c r="AJ232" s="40"/>
      <c r="AK232" s="6"/>
      <c r="AL232" s="6"/>
      <c r="AM232" s="6"/>
      <c r="AN232" s="6"/>
      <c r="AO232" s="4"/>
      <c r="AP232" s="4"/>
      <c r="AQ232" s="6"/>
      <c r="AR232" s="4"/>
      <c r="AS232" s="4"/>
      <c r="AT232" s="6"/>
      <c r="AU232" s="27"/>
      <c r="AV232" s="6"/>
    </row>
    <row r="233" spans="1:48" ht="19.5" thickBot="1" x14ac:dyDescent="0.35">
      <c r="A233" s="59"/>
      <c r="B233" s="60" t="s">
        <v>5</v>
      </c>
      <c r="C233" s="423" t="s">
        <v>35</v>
      </c>
      <c r="D233" s="196" t="s">
        <v>35</v>
      </c>
      <c r="E233" s="62"/>
      <c r="F233" s="233"/>
      <c r="G233" s="231"/>
      <c r="H233" s="231"/>
      <c r="I233" s="231"/>
      <c r="J233" s="195" t="s">
        <v>35</v>
      </c>
      <c r="K233" s="196" t="s">
        <v>35</v>
      </c>
      <c r="L233" s="62"/>
      <c r="M233" s="233"/>
      <c r="N233" s="231"/>
      <c r="O233" s="231"/>
      <c r="P233" s="231"/>
      <c r="Q233" s="195" t="s">
        <v>35</v>
      </c>
      <c r="R233" s="196" t="s">
        <v>35</v>
      </c>
      <c r="S233" s="417" t="s">
        <v>43</v>
      </c>
      <c r="T233" s="233"/>
      <c r="U233" s="231"/>
      <c r="V233" s="231"/>
      <c r="W233" s="231"/>
      <c r="X233" s="195" t="s">
        <v>35</v>
      </c>
      <c r="Y233" s="196" t="s">
        <v>35</v>
      </c>
      <c r="Z233" s="62"/>
      <c r="AA233" s="233"/>
      <c r="AB233" s="231"/>
      <c r="AC233" s="231"/>
      <c r="AD233" s="235"/>
      <c r="AE233" s="195" t="s">
        <v>35</v>
      </c>
      <c r="AF233" s="418" t="s">
        <v>35</v>
      </c>
      <c r="AG233" s="208"/>
      <c r="AH233" s="11"/>
      <c r="AI233" s="4"/>
      <c r="AJ233" s="40"/>
      <c r="AK233" s="6"/>
      <c r="AL233" s="6"/>
      <c r="AM233" s="6"/>
      <c r="AN233" s="6"/>
      <c r="AO233" s="4"/>
      <c r="AP233" s="4"/>
      <c r="AQ233" s="6"/>
      <c r="AR233" s="4"/>
      <c r="AS233" s="4"/>
      <c r="AT233" s="6"/>
      <c r="AU233" s="27"/>
      <c r="AV233" s="6"/>
    </row>
    <row r="234" spans="1:48" ht="19.5" thickTop="1" x14ac:dyDescent="0.3">
      <c r="A234" s="72" t="s">
        <v>8</v>
      </c>
      <c r="B234" s="85" t="s">
        <v>4</v>
      </c>
      <c r="C234" s="419" t="s">
        <v>35</v>
      </c>
      <c r="D234" s="201" t="s">
        <v>35</v>
      </c>
      <c r="E234" s="74"/>
      <c r="F234" s="86"/>
      <c r="G234" s="87"/>
      <c r="H234" s="87"/>
      <c r="I234" s="87"/>
      <c r="J234" s="200" t="s">
        <v>35</v>
      </c>
      <c r="K234" s="201" t="s">
        <v>35</v>
      </c>
      <c r="L234" s="74"/>
      <c r="M234" s="86"/>
      <c r="N234" s="87"/>
      <c r="O234" s="87"/>
      <c r="P234" s="87"/>
      <c r="Q234" s="200" t="s">
        <v>35</v>
      </c>
      <c r="R234" s="201" t="s">
        <v>35</v>
      </c>
      <c r="S234" s="411" t="s">
        <v>43</v>
      </c>
      <c r="T234" s="86"/>
      <c r="U234" s="87"/>
      <c r="V234" s="87"/>
      <c r="W234" s="87"/>
      <c r="X234" s="200" t="s">
        <v>35</v>
      </c>
      <c r="Y234" s="201" t="s">
        <v>35</v>
      </c>
      <c r="Z234" s="74"/>
      <c r="AA234" s="86"/>
      <c r="AB234" s="87"/>
      <c r="AC234" s="87"/>
      <c r="AD234" s="75"/>
      <c r="AE234" s="200" t="s">
        <v>35</v>
      </c>
      <c r="AF234" s="422" t="s">
        <v>35</v>
      </c>
      <c r="AG234" s="214"/>
      <c r="AH234" s="6"/>
      <c r="AI234" s="4"/>
      <c r="AJ234" s="40"/>
      <c r="AK234" s="6"/>
      <c r="AL234" s="6"/>
      <c r="AM234" s="6"/>
      <c r="AN234" s="6"/>
      <c r="AO234" s="4"/>
      <c r="AP234" s="4"/>
      <c r="AQ234" s="6"/>
      <c r="AR234" s="4"/>
      <c r="AS234" s="4"/>
      <c r="AT234" s="6"/>
      <c r="AU234" s="27"/>
      <c r="AV234" s="6"/>
    </row>
    <row r="235" spans="1:48" ht="19.5" thickBot="1" x14ac:dyDescent="0.35">
      <c r="A235" s="59"/>
      <c r="B235" s="60" t="s">
        <v>5</v>
      </c>
      <c r="C235" s="423" t="s">
        <v>35</v>
      </c>
      <c r="D235" s="196" t="s">
        <v>35</v>
      </c>
      <c r="E235" s="62"/>
      <c r="F235" s="233"/>
      <c r="G235" s="231"/>
      <c r="H235" s="231"/>
      <c r="I235" s="231"/>
      <c r="J235" s="195" t="s">
        <v>35</v>
      </c>
      <c r="K235" s="196" t="s">
        <v>35</v>
      </c>
      <c r="L235" s="62"/>
      <c r="M235" s="233"/>
      <c r="N235" s="231"/>
      <c r="O235" s="231"/>
      <c r="P235" s="231"/>
      <c r="Q235" s="195" t="s">
        <v>35</v>
      </c>
      <c r="R235" s="196" t="s">
        <v>35</v>
      </c>
      <c r="S235" s="417" t="s">
        <v>43</v>
      </c>
      <c r="T235" s="233"/>
      <c r="U235" s="231"/>
      <c r="V235" s="231"/>
      <c r="W235" s="231"/>
      <c r="X235" s="195" t="s">
        <v>35</v>
      </c>
      <c r="Y235" s="196" t="s">
        <v>35</v>
      </c>
      <c r="Z235" s="62"/>
      <c r="AA235" s="233"/>
      <c r="AB235" s="231"/>
      <c r="AC235" s="231"/>
      <c r="AD235" s="66"/>
      <c r="AE235" s="195" t="s">
        <v>35</v>
      </c>
      <c r="AF235" s="418" t="s">
        <v>35</v>
      </c>
      <c r="AG235" s="214"/>
      <c r="AH235" s="208"/>
      <c r="AI235" s="4"/>
      <c r="AJ235" s="40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27"/>
      <c r="AV235" s="6"/>
    </row>
    <row r="236" spans="1:48" ht="19.5" thickTop="1" x14ac:dyDescent="0.3">
      <c r="A236" s="72" t="s">
        <v>9</v>
      </c>
      <c r="B236" s="85" t="s">
        <v>4</v>
      </c>
      <c r="C236" s="419" t="s">
        <v>35</v>
      </c>
      <c r="D236" s="241" t="s">
        <v>35</v>
      </c>
      <c r="E236" s="74"/>
      <c r="F236" s="74"/>
      <c r="G236" s="74"/>
      <c r="H236" s="74"/>
      <c r="I236" s="74"/>
      <c r="J236" s="364" t="s">
        <v>35</v>
      </c>
      <c r="K236" s="241" t="s">
        <v>35</v>
      </c>
      <c r="L236" s="74"/>
      <c r="M236" s="74"/>
      <c r="N236" s="74"/>
      <c r="O236" s="74"/>
      <c r="P236" s="74"/>
      <c r="Q236" s="364" t="s">
        <v>35</v>
      </c>
      <c r="R236" s="241" t="s">
        <v>35</v>
      </c>
      <c r="S236" s="411" t="s">
        <v>43</v>
      </c>
      <c r="T236" s="74"/>
      <c r="U236" s="74"/>
      <c r="V236" s="74"/>
      <c r="W236" s="74"/>
      <c r="X236" s="364" t="s">
        <v>35</v>
      </c>
      <c r="Y236" s="241" t="s">
        <v>35</v>
      </c>
      <c r="Z236" s="74"/>
      <c r="AA236" s="74"/>
      <c r="AB236" s="74"/>
      <c r="AC236" s="74"/>
      <c r="AD236" s="257"/>
      <c r="AE236" s="200" t="s">
        <v>35</v>
      </c>
      <c r="AF236" s="422" t="s">
        <v>35</v>
      </c>
      <c r="AG236" s="11"/>
      <c r="AH236" s="17"/>
      <c r="AI236" s="4"/>
      <c r="AJ236" s="40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27"/>
      <c r="AV236" s="6"/>
    </row>
    <row r="237" spans="1:48" ht="19.5" thickBot="1" x14ac:dyDescent="0.35">
      <c r="A237" s="59"/>
      <c r="B237" s="60" t="s">
        <v>5</v>
      </c>
      <c r="C237" s="423" t="s">
        <v>35</v>
      </c>
      <c r="D237" s="234" t="s">
        <v>35</v>
      </c>
      <c r="E237" s="62"/>
      <c r="F237" s="62"/>
      <c r="G237" s="62"/>
      <c r="H237" s="62"/>
      <c r="I237" s="62"/>
      <c r="J237" s="417" t="s">
        <v>35</v>
      </c>
      <c r="K237" s="234" t="s">
        <v>35</v>
      </c>
      <c r="L237" s="62"/>
      <c r="M237" s="62"/>
      <c r="N237" s="62"/>
      <c r="O237" s="62"/>
      <c r="P237" s="62"/>
      <c r="Q237" s="417" t="s">
        <v>35</v>
      </c>
      <c r="R237" s="234" t="s">
        <v>35</v>
      </c>
      <c r="S237" s="417" t="s">
        <v>43</v>
      </c>
      <c r="T237" s="62"/>
      <c r="U237" s="62"/>
      <c r="V237" s="62"/>
      <c r="W237" s="62"/>
      <c r="X237" s="417" t="s">
        <v>35</v>
      </c>
      <c r="Y237" s="234" t="s">
        <v>35</v>
      </c>
      <c r="Z237" s="62"/>
      <c r="AA237" s="62"/>
      <c r="AB237" s="62"/>
      <c r="AC237" s="62"/>
      <c r="AD237" s="259"/>
      <c r="AE237" s="195" t="s">
        <v>35</v>
      </c>
      <c r="AF237" s="418" t="s">
        <v>35</v>
      </c>
      <c r="AG237" s="11"/>
      <c r="AH237" s="11"/>
      <c r="AI237" s="4"/>
      <c r="AJ237" s="40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27"/>
      <c r="AV237" s="6"/>
    </row>
    <row r="238" spans="1:48" ht="19.5" thickTop="1" x14ac:dyDescent="0.3">
      <c r="A238" s="72" t="s">
        <v>10</v>
      </c>
      <c r="B238" s="85" t="s">
        <v>4</v>
      </c>
      <c r="C238" s="419" t="s">
        <v>35</v>
      </c>
      <c r="D238" s="201" t="s">
        <v>35</v>
      </c>
      <c r="E238" s="74"/>
      <c r="F238" s="74"/>
      <c r="G238" s="75"/>
      <c r="H238" s="75"/>
      <c r="I238" s="75"/>
      <c r="J238" s="200" t="s">
        <v>35</v>
      </c>
      <c r="K238" s="201" t="s">
        <v>35</v>
      </c>
      <c r="L238" s="74"/>
      <c r="M238" s="74"/>
      <c r="N238" s="75"/>
      <c r="O238" s="75"/>
      <c r="P238" s="75"/>
      <c r="Q238" s="200" t="s">
        <v>35</v>
      </c>
      <c r="R238" s="201" t="s">
        <v>35</v>
      </c>
      <c r="S238" s="411" t="s">
        <v>43</v>
      </c>
      <c r="T238" s="74"/>
      <c r="U238" s="75"/>
      <c r="V238" s="75"/>
      <c r="W238" s="75"/>
      <c r="X238" s="200" t="s">
        <v>35</v>
      </c>
      <c r="Y238" s="201" t="s">
        <v>35</v>
      </c>
      <c r="Z238" s="74"/>
      <c r="AA238" s="74"/>
      <c r="AB238" s="75"/>
      <c r="AC238" s="75"/>
      <c r="AD238" s="257"/>
      <c r="AE238" s="200" t="s">
        <v>35</v>
      </c>
      <c r="AF238" s="422" t="s">
        <v>35</v>
      </c>
      <c r="AG238" s="11"/>
      <c r="AH238" s="11"/>
      <c r="AI238" s="4"/>
      <c r="AJ238" s="40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27"/>
      <c r="AV238" s="6"/>
    </row>
    <row r="239" spans="1:48" ht="19.5" thickBot="1" x14ac:dyDescent="0.35">
      <c r="A239" s="59"/>
      <c r="B239" s="89" t="s">
        <v>5</v>
      </c>
      <c r="C239" s="423" t="s">
        <v>35</v>
      </c>
      <c r="D239" s="196" t="s">
        <v>35</v>
      </c>
      <c r="E239" s="62"/>
      <c r="F239" s="62"/>
      <c r="G239" s="66"/>
      <c r="H239" s="66"/>
      <c r="I239" s="66"/>
      <c r="J239" s="195" t="s">
        <v>35</v>
      </c>
      <c r="K239" s="196" t="s">
        <v>35</v>
      </c>
      <c r="L239" s="62"/>
      <c r="M239" s="62"/>
      <c r="N239" s="66"/>
      <c r="O239" s="66"/>
      <c r="P239" s="66"/>
      <c r="Q239" s="195" t="s">
        <v>35</v>
      </c>
      <c r="R239" s="196" t="s">
        <v>35</v>
      </c>
      <c r="S239" s="417" t="s">
        <v>43</v>
      </c>
      <c r="T239" s="62"/>
      <c r="U239" s="66"/>
      <c r="V239" s="66"/>
      <c r="W239" s="66"/>
      <c r="X239" s="195" t="s">
        <v>35</v>
      </c>
      <c r="Y239" s="196" t="s">
        <v>35</v>
      </c>
      <c r="Z239" s="62"/>
      <c r="AA239" s="62"/>
      <c r="AB239" s="66"/>
      <c r="AC239" s="66"/>
      <c r="AD239" s="259"/>
      <c r="AE239" s="195" t="s">
        <v>35</v>
      </c>
      <c r="AF239" s="418" t="s">
        <v>35</v>
      </c>
      <c r="AG239" s="11"/>
      <c r="AH239" s="39"/>
      <c r="AI239" s="4"/>
      <c r="AJ239" s="40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27"/>
      <c r="AV239" s="6"/>
    </row>
    <row r="240" spans="1:48" ht="19.5" thickTop="1" x14ac:dyDescent="0.3">
      <c r="A240" s="72" t="s">
        <v>11</v>
      </c>
      <c r="B240" s="73" t="s">
        <v>4</v>
      </c>
      <c r="C240" s="419" t="s">
        <v>35</v>
      </c>
      <c r="D240" s="201" t="s">
        <v>35</v>
      </c>
      <c r="E240" s="74"/>
      <c r="F240" s="253"/>
      <c r="G240" s="247"/>
      <c r="H240" s="247"/>
      <c r="I240" s="247"/>
      <c r="J240" s="200" t="s">
        <v>35</v>
      </c>
      <c r="K240" s="201" t="s">
        <v>35</v>
      </c>
      <c r="L240" s="74"/>
      <c r="M240" s="253"/>
      <c r="N240" s="247"/>
      <c r="O240" s="247"/>
      <c r="P240" s="247"/>
      <c r="Q240" s="200" t="s">
        <v>35</v>
      </c>
      <c r="R240" s="201" t="s">
        <v>35</v>
      </c>
      <c r="S240" s="411" t="s">
        <v>43</v>
      </c>
      <c r="T240" s="253"/>
      <c r="U240" s="247"/>
      <c r="V240" s="247"/>
      <c r="W240" s="247"/>
      <c r="X240" s="200" t="s">
        <v>35</v>
      </c>
      <c r="Y240" s="201" t="s">
        <v>35</v>
      </c>
      <c r="Z240" s="74"/>
      <c r="AA240" s="253"/>
      <c r="AB240" s="247"/>
      <c r="AC240" s="247"/>
      <c r="AD240" s="75"/>
      <c r="AE240" s="200" t="s">
        <v>35</v>
      </c>
      <c r="AF240" s="422" t="s">
        <v>35</v>
      </c>
      <c r="AG240" s="11"/>
      <c r="AH240" s="6"/>
      <c r="AI240" s="4"/>
      <c r="AJ240" s="40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27"/>
      <c r="AV240" s="6"/>
    </row>
    <row r="241" spans="1:48" ht="19.5" thickBot="1" x14ac:dyDescent="0.35">
      <c r="A241" s="59"/>
      <c r="B241" s="60" t="s">
        <v>5</v>
      </c>
      <c r="C241" s="423" t="s">
        <v>35</v>
      </c>
      <c r="D241" s="196" t="s">
        <v>35</v>
      </c>
      <c r="E241" s="62"/>
      <c r="F241" s="233"/>
      <c r="G241" s="231"/>
      <c r="H241" s="231"/>
      <c r="I241" s="231"/>
      <c r="J241" s="195" t="s">
        <v>35</v>
      </c>
      <c r="K241" s="196" t="s">
        <v>35</v>
      </c>
      <c r="L241" s="62"/>
      <c r="M241" s="233"/>
      <c r="N241" s="231"/>
      <c r="O241" s="231"/>
      <c r="P241" s="231"/>
      <c r="Q241" s="195" t="s">
        <v>35</v>
      </c>
      <c r="R241" s="196" t="s">
        <v>35</v>
      </c>
      <c r="S241" s="417" t="s">
        <v>43</v>
      </c>
      <c r="T241" s="233"/>
      <c r="U241" s="231"/>
      <c r="V241" s="231"/>
      <c r="W241" s="231"/>
      <c r="X241" s="195" t="s">
        <v>35</v>
      </c>
      <c r="Y241" s="196" t="s">
        <v>35</v>
      </c>
      <c r="Z241" s="62"/>
      <c r="AA241" s="233"/>
      <c r="AB241" s="231"/>
      <c r="AC241" s="231"/>
      <c r="AD241" s="66"/>
      <c r="AE241" s="195" t="s">
        <v>35</v>
      </c>
      <c r="AF241" s="418" t="s">
        <v>35</v>
      </c>
      <c r="AG241" s="11"/>
      <c r="AH241" s="6"/>
      <c r="AI241" s="4"/>
      <c r="AJ241" s="40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27"/>
      <c r="AV241" s="6"/>
    </row>
    <row r="242" spans="1:48" ht="19.5" thickTop="1" x14ac:dyDescent="0.3">
      <c r="A242" s="72" t="s">
        <v>12</v>
      </c>
      <c r="B242" s="42" t="s">
        <v>4</v>
      </c>
      <c r="C242" s="419" t="s">
        <v>35</v>
      </c>
      <c r="D242" s="201" t="s">
        <v>35</v>
      </c>
      <c r="E242" s="74"/>
      <c r="F242" s="253"/>
      <c r="G242" s="247"/>
      <c r="H242" s="247"/>
      <c r="I242" s="247"/>
      <c r="J242" s="200" t="s">
        <v>35</v>
      </c>
      <c r="K242" s="201" t="s">
        <v>35</v>
      </c>
      <c r="L242" s="74"/>
      <c r="M242" s="253"/>
      <c r="N242" s="247"/>
      <c r="O242" s="247"/>
      <c r="P242" s="247"/>
      <c r="Q242" s="200" t="s">
        <v>35</v>
      </c>
      <c r="R242" s="201" t="s">
        <v>35</v>
      </c>
      <c r="S242" s="411" t="s">
        <v>43</v>
      </c>
      <c r="T242" s="253"/>
      <c r="U242" s="247"/>
      <c r="V242" s="247"/>
      <c r="W242" s="247"/>
      <c r="X242" s="200" t="s">
        <v>35</v>
      </c>
      <c r="Y242" s="201" t="s">
        <v>35</v>
      </c>
      <c r="Z242" s="74"/>
      <c r="AA242" s="253"/>
      <c r="AB242" s="247"/>
      <c r="AC242" s="247"/>
      <c r="AD242" s="75"/>
      <c r="AE242" s="200" t="s">
        <v>35</v>
      </c>
      <c r="AF242" s="422" t="s">
        <v>35</v>
      </c>
      <c r="AG242" s="11"/>
      <c r="AH242" s="6"/>
      <c r="AI242" s="6"/>
      <c r="AJ242" s="40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27"/>
      <c r="AV242" s="6"/>
    </row>
    <row r="243" spans="1:48" ht="19.5" thickBot="1" x14ac:dyDescent="0.35">
      <c r="A243" s="59"/>
      <c r="B243" s="89" t="s">
        <v>5</v>
      </c>
      <c r="C243" s="423" t="s">
        <v>35</v>
      </c>
      <c r="D243" s="196" t="s">
        <v>35</v>
      </c>
      <c r="E243" s="62"/>
      <c r="F243" s="233"/>
      <c r="G243" s="231"/>
      <c r="H243" s="231"/>
      <c r="I243" s="231"/>
      <c r="J243" s="195" t="s">
        <v>35</v>
      </c>
      <c r="K243" s="196" t="s">
        <v>35</v>
      </c>
      <c r="L243" s="62"/>
      <c r="M243" s="233"/>
      <c r="N243" s="231"/>
      <c r="O243" s="231"/>
      <c r="P243" s="231"/>
      <c r="Q243" s="195" t="s">
        <v>35</v>
      </c>
      <c r="R243" s="196" t="s">
        <v>35</v>
      </c>
      <c r="S243" s="417" t="s">
        <v>43</v>
      </c>
      <c r="T243" s="233"/>
      <c r="U243" s="231"/>
      <c r="V243" s="231"/>
      <c r="W243" s="231"/>
      <c r="X243" s="195" t="s">
        <v>35</v>
      </c>
      <c r="Y243" s="196" t="s">
        <v>35</v>
      </c>
      <c r="Z243" s="62"/>
      <c r="AA243" s="233"/>
      <c r="AB243" s="231"/>
      <c r="AC243" s="231"/>
      <c r="AD243" s="66"/>
      <c r="AE243" s="195" t="s">
        <v>35</v>
      </c>
      <c r="AF243" s="418" t="s">
        <v>35</v>
      </c>
      <c r="AG243" s="11"/>
      <c r="AH243" s="6"/>
      <c r="AI243" s="6"/>
      <c r="AJ243" s="40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27"/>
      <c r="AV243" s="6"/>
    </row>
    <row r="244" spans="1:48" s="114" customFormat="1" ht="19.5" thickTop="1" x14ac:dyDescent="0.3">
      <c r="A244" s="72" t="s">
        <v>13</v>
      </c>
      <c r="B244" s="73" t="s">
        <v>4</v>
      </c>
      <c r="C244" s="419" t="s">
        <v>35</v>
      </c>
      <c r="D244" s="201" t="s">
        <v>35</v>
      </c>
      <c r="E244" s="74"/>
      <c r="F244" s="86"/>
      <c r="G244" s="87"/>
      <c r="H244" s="87"/>
      <c r="I244" s="87"/>
      <c r="J244" s="200" t="s">
        <v>35</v>
      </c>
      <c r="K244" s="201" t="s">
        <v>35</v>
      </c>
      <c r="L244" s="74"/>
      <c r="M244" s="86"/>
      <c r="N244" s="87"/>
      <c r="O244" s="87"/>
      <c r="P244" s="87"/>
      <c r="Q244" s="200" t="s">
        <v>35</v>
      </c>
      <c r="R244" s="201" t="s">
        <v>35</v>
      </c>
      <c r="S244" s="411" t="s">
        <v>43</v>
      </c>
      <c r="T244" s="86"/>
      <c r="U244" s="87"/>
      <c r="V244" s="87"/>
      <c r="W244" s="87"/>
      <c r="X244" s="200" t="s">
        <v>35</v>
      </c>
      <c r="Y244" s="201" t="s">
        <v>35</v>
      </c>
      <c r="Z244" s="74"/>
      <c r="AA244" s="86"/>
      <c r="AB244" s="87"/>
      <c r="AC244" s="87"/>
      <c r="AD244" s="75"/>
      <c r="AE244" s="200" t="s">
        <v>35</v>
      </c>
      <c r="AF244" s="422" t="s">
        <v>35</v>
      </c>
      <c r="AG244" s="11"/>
      <c r="AH244" s="6"/>
      <c r="AI244" s="6"/>
      <c r="AJ244" s="40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27"/>
      <c r="AV244" s="425"/>
    </row>
    <row r="245" spans="1:48" ht="19.5" thickBot="1" x14ac:dyDescent="0.35">
      <c r="A245" s="59"/>
      <c r="B245" s="60" t="s">
        <v>5</v>
      </c>
      <c r="C245" s="423" t="s">
        <v>35</v>
      </c>
      <c r="D245" s="196" t="s">
        <v>35</v>
      </c>
      <c r="E245" s="62"/>
      <c r="F245" s="426"/>
      <c r="G245" s="65"/>
      <c r="H245" s="427"/>
      <c r="I245" s="235"/>
      <c r="J245" s="195" t="s">
        <v>35</v>
      </c>
      <c r="K245" s="196" t="s">
        <v>35</v>
      </c>
      <c r="L245" s="62"/>
      <c r="M245" s="62"/>
      <c r="N245" s="66"/>
      <c r="O245" s="62"/>
      <c r="P245" s="428"/>
      <c r="Q245" s="195" t="s">
        <v>35</v>
      </c>
      <c r="R245" s="196" t="s">
        <v>35</v>
      </c>
      <c r="S245" s="417" t="s">
        <v>43</v>
      </c>
      <c r="T245" s="62"/>
      <c r="U245" s="66"/>
      <c r="V245" s="64"/>
      <c r="W245" s="65"/>
      <c r="X245" s="195" t="s">
        <v>35</v>
      </c>
      <c r="Y245" s="196" t="s">
        <v>35</v>
      </c>
      <c r="Z245" s="62"/>
      <c r="AA245" s="62"/>
      <c r="AB245" s="66"/>
      <c r="AC245" s="64"/>
      <c r="AD245" s="66"/>
      <c r="AE245" s="195" t="s">
        <v>35</v>
      </c>
      <c r="AF245" s="418" t="s">
        <v>35</v>
      </c>
      <c r="AG245" s="11"/>
      <c r="AH245" s="6"/>
      <c r="AI245" s="6"/>
      <c r="AJ245" s="40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27"/>
      <c r="AV245" s="6"/>
    </row>
    <row r="246" spans="1:48" ht="19.5" thickTop="1" x14ac:dyDescent="0.3">
      <c r="A246" s="72" t="s">
        <v>14</v>
      </c>
      <c r="B246" s="42" t="s">
        <v>4</v>
      </c>
      <c r="C246" s="419" t="s">
        <v>35</v>
      </c>
      <c r="D246" s="241" t="s">
        <v>35</v>
      </c>
      <c r="E246" s="74"/>
      <c r="F246" s="420"/>
      <c r="G246" s="75"/>
      <c r="H246" s="188"/>
      <c r="I246" s="429"/>
      <c r="J246" s="200" t="s">
        <v>35</v>
      </c>
      <c r="K246" s="201" t="s">
        <v>35</v>
      </c>
      <c r="L246" s="74"/>
      <c r="M246" s="74"/>
      <c r="N246" s="75"/>
      <c r="O246" s="86"/>
      <c r="P246" s="87"/>
      <c r="Q246" s="200" t="s">
        <v>35</v>
      </c>
      <c r="R246" s="201" t="s">
        <v>35</v>
      </c>
      <c r="S246" s="411" t="s">
        <v>43</v>
      </c>
      <c r="T246" s="74"/>
      <c r="U246" s="75"/>
      <c r="V246" s="86"/>
      <c r="W246" s="75"/>
      <c r="X246" s="200" t="s">
        <v>35</v>
      </c>
      <c r="Y246" s="201" t="s">
        <v>35</v>
      </c>
      <c r="Z246" s="74"/>
      <c r="AA246" s="74"/>
      <c r="AB246" s="75"/>
      <c r="AC246" s="421"/>
      <c r="AD246" s="257"/>
      <c r="AE246" s="200" t="s">
        <v>35</v>
      </c>
      <c r="AF246" s="422" t="s">
        <v>35</v>
      </c>
      <c r="AG246" s="11"/>
      <c r="AH246" s="6"/>
      <c r="AI246" s="6"/>
      <c r="AJ246" s="40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27"/>
      <c r="AV246" s="6"/>
    </row>
    <row r="247" spans="1:48" ht="19.5" thickBot="1" x14ac:dyDescent="0.35">
      <c r="A247" s="59"/>
      <c r="B247" s="89" t="s">
        <v>5</v>
      </c>
      <c r="C247" s="423" t="s">
        <v>35</v>
      </c>
      <c r="D247" s="234" t="s">
        <v>35</v>
      </c>
      <c r="E247" s="62"/>
      <c r="F247" s="415"/>
      <c r="G247" s="66"/>
      <c r="H247" s="397"/>
      <c r="I247" s="428"/>
      <c r="J247" s="195" t="s">
        <v>35</v>
      </c>
      <c r="K247" s="196" t="s">
        <v>35</v>
      </c>
      <c r="L247" s="62"/>
      <c r="M247" s="62"/>
      <c r="N247" s="66"/>
      <c r="O247" s="64"/>
      <c r="P247" s="65"/>
      <c r="Q247" s="195" t="s">
        <v>35</v>
      </c>
      <c r="R247" s="196" t="s">
        <v>35</v>
      </c>
      <c r="S247" s="417" t="s">
        <v>43</v>
      </c>
      <c r="T247" s="62"/>
      <c r="U247" s="66"/>
      <c r="V247" s="64"/>
      <c r="W247" s="66"/>
      <c r="X247" s="195" t="s">
        <v>35</v>
      </c>
      <c r="Y247" s="196" t="s">
        <v>35</v>
      </c>
      <c r="Z247" s="62"/>
      <c r="AA247" s="62"/>
      <c r="AB247" s="66"/>
      <c r="AC247" s="64"/>
      <c r="AD247" s="259"/>
      <c r="AE247" s="195" t="s">
        <v>35</v>
      </c>
      <c r="AF247" s="418" t="s">
        <v>35</v>
      </c>
      <c r="AG247" s="11"/>
      <c r="AH247" s="6"/>
      <c r="AI247" s="6"/>
      <c r="AJ247" s="40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27"/>
      <c r="AV247" s="6"/>
    </row>
    <row r="248" spans="1:48" ht="19.5" thickTop="1" x14ac:dyDescent="0.3">
      <c r="A248" s="72" t="s">
        <v>15</v>
      </c>
      <c r="B248" s="73" t="s">
        <v>4</v>
      </c>
      <c r="C248" s="419" t="s">
        <v>35</v>
      </c>
      <c r="D248" s="201" t="s">
        <v>35</v>
      </c>
      <c r="E248" s="74"/>
      <c r="F248" s="420"/>
      <c r="G248" s="75"/>
      <c r="H248" s="188"/>
      <c r="I248" s="243"/>
      <c r="J248" s="200" t="s">
        <v>35</v>
      </c>
      <c r="K248" s="201" t="s">
        <v>35</v>
      </c>
      <c r="L248" s="74"/>
      <c r="M248" s="86"/>
      <c r="N248" s="87"/>
      <c r="O248" s="86"/>
      <c r="P248" s="247"/>
      <c r="Q248" s="200" t="s">
        <v>35</v>
      </c>
      <c r="R248" s="201" t="s">
        <v>35</v>
      </c>
      <c r="S248" s="411" t="s">
        <v>43</v>
      </c>
      <c r="T248" s="74"/>
      <c r="U248" s="75"/>
      <c r="V248" s="86"/>
      <c r="W248" s="75"/>
      <c r="X248" s="200" t="s">
        <v>35</v>
      </c>
      <c r="Y248" s="201" t="s">
        <v>35</v>
      </c>
      <c r="Z248" s="74"/>
      <c r="AA248" s="74"/>
      <c r="AB248" s="75"/>
      <c r="AC248" s="248"/>
      <c r="AD248" s="257"/>
      <c r="AE248" s="200" t="s">
        <v>35</v>
      </c>
      <c r="AF248" s="422" t="s">
        <v>35</v>
      </c>
      <c r="AG248" s="11"/>
      <c r="AH248" s="6"/>
      <c r="AI248" s="6"/>
      <c r="AJ248" s="40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27"/>
    </row>
    <row r="249" spans="1:48" ht="19.5" thickBot="1" x14ac:dyDescent="0.35">
      <c r="A249" s="59"/>
      <c r="B249" s="60" t="s">
        <v>5</v>
      </c>
      <c r="C249" s="423" t="s">
        <v>35</v>
      </c>
      <c r="D249" s="196" t="s">
        <v>35</v>
      </c>
      <c r="E249" s="62"/>
      <c r="F249" s="415"/>
      <c r="G249" s="66"/>
      <c r="H249" s="397"/>
      <c r="I249" s="225"/>
      <c r="J249" s="197" t="s">
        <v>35</v>
      </c>
      <c r="K249" s="430" t="s">
        <v>35</v>
      </c>
      <c r="L249" s="62"/>
      <c r="M249" s="64"/>
      <c r="N249" s="65"/>
      <c r="O249" s="64"/>
      <c r="P249" s="231"/>
      <c r="Q249" s="195" t="s">
        <v>35</v>
      </c>
      <c r="R249" s="196" t="s">
        <v>35</v>
      </c>
      <c r="S249" s="417" t="s">
        <v>43</v>
      </c>
      <c r="T249" s="62"/>
      <c r="U249" s="66"/>
      <c r="V249" s="64"/>
      <c r="W249" s="66"/>
      <c r="X249" s="195" t="s">
        <v>35</v>
      </c>
      <c r="Y249" s="196" t="s">
        <v>35</v>
      </c>
      <c r="Z249" s="62"/>
      <c r="AA249" s="62"/>
      <c r="AB249" s="66"/>
      <c r="AC249" s="82"/>
      <c r="AD249" s="259"/>
      <c r="AE249" s="195" t="s">
        <v>35</v>
      </c>
      <c r="AF249" s="418" t="s">
        <v>35</v>
      </c>
      <c r="AG249" s="11"/>
      <c r="AH249" s="6"/>
      <c r="AI249" s="4"/>
      <c r="AJ249" s="40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27"/>
    </row>
    <row r="250" spans="1:48" ht="19.5" thickTop="1" x14ac:dyDescent="0.3">
      <c r="A250" s="72" t="s">
        <v>16</v>
      </c>
      <c r="B250" s="42" t="s">
        <v>4</v>
      </c>
      <c r="C250" s="419" t="s">
        <v>35</v>
      </c>
      <c r="D250" s="201" t="s">
        <v>35</v>
      </c>
      <c r="E250" s="74"/>
      <c r="F250" s="431"/>
      <c r="G250" s="87"/>
      <c r="H250" s="336"/>
      <c r="I250" s="257"/>
      <c r="J250" s="200" t="s">
        <v>35</v>
      </c>
      <c r="K250" s="201" t="s">
        <v>35</v>
      </c>
      <c r="L250" s="74"/>
      <c r="M250" s="74"/>
      <c r="N250" s="75"/>
      <c r="O250" s="246"/>
      <c r="P250" s="87"/>
      <c r="Q250" s="200" t="s">
        <v>35</v>
      </c>
      <c r="R250" s="201" t="s">
        <v>35</v>
      </c>
      <c r="S250" s="411" t="s">
        <v>43</v>
      </c>
      <c r="T250" s="74"/>
      <c r="U250" s="75"/>
      <c r="V250" s="240"/>
      <c r="W250" s="75"/>
      <c r="X250" s="200" t="s">
        <v>35</v>
      </c>
      <c r="Y250" s="201" t="s">
        <v>35</v>
      </c>
      <c r="Z250" s="74"/>
      <c r="AA250" s="74"/>
      <c r="AB250" s="75"/>
      <c r="AC250" s="74"/>
      <c r="AD250" s="87"/>
      <c r="AE250" s="200" t="s">
        <v>35</v>
      </c>
      <c r="AF250" s="422" t="s">
        <v>35</v>
      </c>
      <c r="AG250" s="11"/>
      <c r="AH250" s="6"/>
      <c r="AI250" s="4"/>
      <c r="AJ250" s="40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27"/>
    </row>
    <row r="251" spans="1:48" ht="19.5" thickBot="1" x14ac:dyDescent="0.35">
      <c r="A251" s="59"/>
      <c r="B251" s="60" t="s">
        <v>5</v>
      </c>
      <c r="C251" s="423" t="s">
        <v>35</v>
      </c>
      <c r="D251" s="196" t="s">
        <v>35</v>
      </c>
      <c r="E251" s="62"/>
      <c r="F251" s="426"/>
      <c r="G251" s="65"/>
      <c r="H251" s="427"/>
      <c r="I251" s="259"/>
      <c r="J251" s="195" t="s">
        <v>35</v>
      </c>
      <c r="K251" s="196" t="s">
        <v>35</v>
      </c>
      <c r="L251" s="62"/>
      <c r="M251" s="62"/>
      <c r="N251" s="66"/>
      <c r="O251" s="236"/>
      <c r="P251" s="65"/>
      <c r="Q251" s="195" t="s">
        <v>35</v>
      </c>
      <c r="R251" s="196" t="s">
        <v>35</v>
      </c>
      <c r="S251" s="417" t="s">
        <v>43</v>
      </c>
      <c r="T251" s="62"/>
      <c r="U251" s="66"/>
      <c r="V251" s="245"/>
      <c r="W251" s="66"/>
      <c r="X251" s="195" t="s">
        <v>35</v>
      </c>
      <c r="Y251" s="196" t="s">
        <v>35</v>
      </c>
      <c r="Z251" s="62"/>
      <c r="AA251" s="62"/>
      <c r="AB251" s="66"/>
      <c r="AC251" s="62"/>
      <c r="AD251" s="65"/>
      <c r="AE251" s="195" t="s">
        <v>35</v>
      </c>
      <c r="AF251" s="418" t="s">
        <v>35</v>
      </c>
      <c r="AG251" s="11"/>
      <c r="AH251" s="6"/>
      <c r="AI251" s="4"/>
      <c r="AJ251" s="40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27"/>
    </row>
    <row r="252" spans="1:48" ht="19.5" thickTop="1" x14ac:dyDescent="0.3">
      <c r="A252" s="72" t="s">
        <v>17</v>
      </c>
      <c r="B252" s="42" t="s">
        <v>4</v>
      </c>
      <c r="C252" s="419" t="s">
        <v>35</v>
      </c>
      <c r="D252" s="201" t="s">
        <v>35</v>
      </c>
      <c r="E252" s="74"/>
      <c r="F252" s="420"/>
      <c r="G252" s="75"/>
      <c r="H252" s="188"/>
      <c r="I252" s="257"/>
      <c r="J252" s="200" t="s">
        <v>35</v>
      </c>
      <c r="K252" s="201" t="s">
        <v>35</v>
      </c>
      <c r="L252" s="74"/>
      <c r="M252" s="74"/>
      <c r="N252" s="75"/>
      <c r="O252" s="86"/>
      <c r="P252" s="87"/>
      <c r="Q252" s="200" t="s">
        <v>35</v>
      </c>
      <c r="R252" s="201" t="s">
        <v>35</v>
      </c>
      <c r="S252" s="411" t="s">
        <v>43</v>
      </c>
      <c r="T252" s="74"/>
      <c r="U252" s="75"/>
      <c r="V252" s="74"/>
      <c r="W252" s="75"/>
      <c r="X252" s="200" t="s">
        <v>35</v>
      </c>
      <c r="Y252" s="201" t="s">
        <v>35</v>
      </c>
      <c r="Z252" s="74"/>
      <c r="AA252" s="74"/>
      <c r="AB252" s="75"/>
      <c r="AC252" s="421"/>
      <c r="AD252" s="257"/>
      <c r="AE252" s="200" t="s">
        <v>35</v>
      </c>
      <c r="AF252" s="422" t="s">
        <v>35</v>
      </c>
      <c r="AG252" s="11"/>
      <c r="AH252" s="6"/>
      <c r="AI252" s="4"/>
      <c r="AJ252" s="40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27"/>
    </row>
    <row r="253" spans="1:48" ht="19.5" thickBot="1" x14ac:dyDescent="0.35">
      <c r="A253" s="59"/>
      <c r="B253" s="60" t="s">
        <v>5</v>
      </c>
      <c r="C253" s="423" t="s">
        <v>35</v>
      </c>
      <c r="D253" s="196" t="s">
        <v>35</v>
      </c>
      <c r="E253" s="62"/>
      <c r="F253" s="415"/>
      <c r="G253" s="66"/>
      <c r="H253" s="397"/>
      <c r="I253" s="259"/>
      <c r="J253" s="195" t="s">
        <v>35</v>
      </c>
      <c r="K253" s="196" t="s">
        <v>35</v>
      </c>
      <c r="L253" s="62"/>
      <c r="M253" s="62"/>
      <c r="N253" s="66"/>
      <c r="O253" s="64"/>
      <c r="P253" s="65"/>
      <c r="Q253" s="195" t="s">
        <v>35</v>
      </c>
      <c r="R253" s="196" t="s">
        <v>35</v>
      </c>
      <c r="S253" s="417" t="s">
        <v>43</v>
      </c>
      <c r="T253" s="62"/>
      <c r="U253" s="66"/>
      <c r="V253" s="62"/>
      <c r="W253" s="66"/>
      <c r="X253" s="195" t="s">
        <v>35</v>
      </c>
      <c r="Y253" s="196" t="s">
        <v>35</v>
      </c>
      <c r="Z253" s="62"/>
      <c r="AA253" s="62"/>
      <c r="AB253" s="66"/>
      <c r="AC253" s="424"/>
      <c r="AD253" s="259"/>
      <c r="AE253" s="195" t="s">
        <v>35</v>
      </c>
      <c r="AF253" s="418" t="s">
        <v>35</v>
      </c>
      <c r="AG253" s="11"/>
      <c r="AH253" s="6"/>
      <c r="AI253" s="4"/>
      <c r="AJ253" s="40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27"/>
    </row>
    <row r="254" spans="1:48" ht="19.5" thickTop="1" x14ac:dyDescent="0.3">
      <c r="A254" s="72" t="s">
        <v>18</v>
      </c>
      <c r="B254" s="42" t="s">
        <v>4</v>
      </c>
      <c r="C254" s="432" t="s">
        <v>35</v>
      </c>
      <c r="D254" s="201" t="s">
        <v>35</v>
      </c>
      <c r="E254" s="91"/>
      <c r="F254" s="433"/>
      <c r="G254" s="92"/>
      <c r="H254" s="74"/>
      <c r="I254" s="266"/>
      <c r="J254" s="263" t="s">
        <v>35</v>
      </c>
      <c r="K254" s="434" t="s">
        <v>35</v>
      </c>
      <c r="L254" s="91"/>
      <c r="M254" s="91"/>
      <c r="N254" s="92"/>
      <c r="O254" s="260"/>
      <c r="P254" s="261"/>
      <c r="Q254" s="263" t="s">
        <v>35</v>
      </c>
      <c r="R254" s="434" t="s">
        <v>35</v>
      </c>
      <c r="S254" s="411" t="s">
        <v>43</v>
      </c>
      <c r="T254" s="91"/>
      <c r="U254" s="92"/>
      <c r="V254" s="435"/>
      <c r="W254" s="92"/>
      <c r="X254" s="263" t="s">
        <v>35</v>
      </c>
      <c r="Y254" s="434" t="s">
        <v>35</v>
      </c>
      <c r="Z254" s="91"/>
      <c r="AA254" s="91"/>
      <c r="AB254" s="91"/>
      <c r="AC254" s="260"/>
      <c r="AD254" s="261"/>
      <c r="AE254" s="263" t="s">
        <v>35</v>
      </c>
      <c r="AF254" s="436" t="s">
        <v>35</v>
      </c>
      <c r="AG254" s="11"/>
      <c r="AH254" s="6"/>
      <c r="AI254" s="4"/>
      <c r="AJ254" s="40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27"/>
    </row>
    <row r="255" spans="1:48" ht="19.5" thickBot="1" x14ac:dyDescent="0.35">
      <c r="A255" s="95"/>
      <c r="B255" s="368" t="s">
        <v>5</v>
      </c>
      <c r="C255" s="437" t="s">
        <v>35</v>
      </c>
      <c r="D255" s="203" t="s">
        <v>35</v>
      </c>
      <c r="E255" s="98"/>
      <c r="F255" s="105"/>
      <c r="G255" s="99"/>
      <c r="H255" s="372"/>
      <c r="I255" s="272"/>
      <c r="J255" s="202" t="s">
        <v>35</v>
      </c>
      <c r="K255" s="203" t="s">
        <v>35</v>
      </c>
      <c r="L255" s="98"/>
      <c r="M255" s="98"/>
      <c r="N255" s="99"/>
      <c r="O255" s="106"/>
      <c r="P255" s="107"/>
      <c r="Q255" s="202" t="s">
        <v>35</v>
      </c>
      <c r="R255" s="203" t="s">
        <v>35</v>
      </c>
      <c r="S255" s="438" t="s">
        <v>43</v>
      </c>
      <c r="T255" s="98"/>
      <c r="U255" s="99"/>
      <c r="V255" s="346"/>
      <c r="W255" s="99"/>
      <c r="X255" s="202" t="s">
        <v>35</v>
      </c>
      <c r="Y255" s="203" t="s">
        <v>35</v>
      </c>
      <c r="Z255" s="98"/>
      <c r="AA255" s="98"/>
      <c r="AB255" s="98"/>
      <c r="AC255" s="106"/>
      <c r="AD255" s="107"/>
      <c r="AE255" s="202" t="s">
        <v>35</v>
      </c>
      <c r="AF255" s="439" t="s">
        <v>35</v>
      </c>
      <c r="AG255" s="11"/>
      <c r="AH255" s="6"/>
      <c r="AI255" s="4"/>
      <c r="AJ255" s="110"/>
      <c r="AK255" s="111"/>
      <c r="AL255" s="111"/>
      <c r="AM255" s="111"/>
      <c r="AN255" s="111"/>
      <c r="AO255" s="111"/>
      <c r="AP255" s="111"/>
      <c r="AQ255" s="111"/>
      <c r="AR255" s="111"/>
      <c r="AS255" s="111"/>
      <c r="AT255" s="111"/>
      <c r="AU255" s="112"/>
    </row>
    <row r="256" spans="1:48" x14ac:dyDescent="0.3">
      <c r="A256" s="113" t="s">
        <v>19</v>
      </c>
      <c r="B256" s="6"/>
      <c r="C256" s="114">
        <f t="shared" ref="C256:AF256" si="17">COUNTBLANK(C228:C255)/2</f>
        <v>0</v>
      </c>
      <c r="D256" s="114">
        <f t="shared" si="17"/>
        <v>0</v>
      </c>
      <c r="E256" s="114">
        <f t="shared" si="17"/>
        <v>14</v>
      </c>
      <c r="F256" s="114">
        <f t="shared" si="17"/>
        <v>14</v>
      </c>
      <c r="G256" s="114">
        <f t="shared" si="17"/>
        <v>14</v>
      </c>
      <c r="H256" s="114">
        <f t="shared" si="17"/>
        <v>14</v>
      </c>
      <c r="I256" s="114">
        <f t="shared" si="17"/>
        <v>14</v>
      </c>
      <c r="J256" s="114">
        <f t="shared" si="17"/>
        <v>0</v>
      </c>
      <c r="K256" s="114">
        <f t="shared" si="17"/>
        <v>0</v>
      </c>
      <c r="L256" s="114">
        <f t="shared" si="17"/>
        <v>14</v>
      </c>
      <c r="M256" s="114">
        <f t="shared" si="17"/>
        <v>14</v>
      </c>
      <c r="N256" s="114">
        <f t="shared" si="17"/>
        <v>14</v>
      </c>
      <c r="O256" s="114">
        <f t="shared" si="17"/>
        <v>14</v>
      </c>
      <c r="P256" s="114">
        <f t="shared" si="17"/>
        <v>14</v>
      </c>
      <c r="Q256" s="114">
        <f t="shared" si="17"/>
        <v>0</v>
      </c>
      <c r="R256" s="114">
        <f t="shared" si="17"/>
        <v>0</v>
      </c>
      <c r="S256" s="114">
        <f t="shared" si="17"/>
        <v>0</v>
      </c>
      <c r="T256" s="114">
        <f t="shared" si="17"/>
        <v>14</v>
      </c>
      <c r="U256" s="114">
        <f t="shared" si="17"/>
        <v>14</v>
      </c>
      <c r="V256" s="114">
        <f t="shared" si="17"/>
        <v>14</v>
      </c>
      <c r="W256" s="114">
        <f t="shared" si="17"/>
        <v>14</v>
      </c>
      <c r="X256" s="114">
        <f t="shared" si="17"/>
        <v>0</v>
      </c>
      <c r="Y256" s="114">
        <f t="shared" si="17"/>
        <v>0</v>
      </c>
      <c r="Z256" s="114">
        <f t="shared" si="17"/>
        <v>14</v>
      </c>
      <c r="AA256" s="114">
        <f t="shared" si="17"/>
        <v>14</v>
      </c>
      <c r="AB256" s="114">
        <f t="shared" si="17"/>
        <v>14</v>
      </c>
      <c r="AC256" s="114">
        <f t="shared" si="17"/>
        <v>14</v>
      </c>
      <c r="AD256" s="114">
        <f t="shared" si="17"/>
        <v>14</v>
      </c>
      <c r="AE256" s="114">
        <f t="shared" si="17"/>
        <v>0</v>
      </c>
      <c r="AF256" s="114">
        <f t="shared" si="17"/>
        <v>0</v>
      </c>
      <c r="AG256" s="11"/>
      <c r="AH256" s="6"/>
      <c r="AI256" s="4"/>
    </row>
    <row r="257" spans="1:45" ht="19.5" thickBot="1" x14ac:dyDescent="0.3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G257" s="11"/>
      <c r="AH257" s="6"/>
      <c r="AI257" s="4"/>
    </row>
    <row r="258" spans="1:45" ht="19.5" thickBot="1" x14ac:dyDescent="0.35">
      <c r="A258" s="115" t="s">
        <v>20</v>
      </c>
      <c r="B258" s="116"/>
      <c r="C258" s="116"/>
      <c r="D258" s="116"/>
      <c r="E258" s="116"/>
      <c r="F258" s="116"/>
      <c r="G258" s="116"/>
      <c r="H258" s="116"/>
      <c r="I258" s="116"/>
      <c r="J258" s="116"/>
      <c r="K258" s="116"/>
      <c r="L258" s="116"/>
      <c r="M258" s="116"/>
      <c r="N258" s="116"/>
      <c r="O258" s="116"/>
      <c r="P258" s="116"/>
      <c r="Q258" s="116"/>
      <c r="R258" s="116"/>
      <c r="S258" s="116"/>
      <c r="T258" s="117"/>
      <c r="U258" s="4"/>
      <c r="V258" s="4"/>
      <c r="W258" s="18" t="s">
        <v>21</v>
      </c>
      <c r="X258" s="19"/>
      <c r="Y258" s="19"/>
      <c r="Z258" s="19"/>
      <c r="AA258" s="19"/>
      <c r="AB258" s="20"/>
      <c r="AE258" s="18" t="s">
        <v>22</v>
      </c>
      <c r="AF258" s="19"/>
      <c r="AG258" s="19"/>
      <c r="AH258" s="19"/>
      <c r="AI258" s="19"/>
      <c r="AJ258" s="20"/>
    </row>
    <row r="259" spans="1:45" x14ac:dyDescent="0.3">
      <c r="A259" s="121">
        <v>1</v>
      </c>
      <c r="B259" s="374"/>
      <c r="C259" s="375"/>
      <c r="D259" s="375"/>
      <c r="E259" s="375"/>
      <c r="F259" s="375"/>
      <c r="G259" s="375"/>
      <c r="H259" s="375"/>
      <c r="I259" s="375"/>
      <c r="J259" s="376"/>
      <c r="K259" s="121">
        <v>7</v>
      </c>
      <c r="L259" s="374"/>
      <c r="M259" s="375"/>
      <c r="N259" s="375"/>
      <c r="O259" s="375"/>
      <c r="P259" s="375"/>
      <c r="Q259" s="375"/>
      <c r="R259" s="375"/>
      <c r="S259" s="375"/>
      <c r="T259" s="376"/>
      <c r="U259" s="4"/>
      <c r="V259" s="4"/>
      <c r="W259" s="273" t="s">
        <v>23</v>
      </c>
      <c r="X259" s="274"/>
      <c r="Y259" s="275"/>
      <c r="Z259" s="275"/>
      <c r="AA259" s="275"/>
      <c r="AB259" s="276"/>
      <c r="AE259" s="277" t="s">
        <v>24</v>
      </c>
      <c r="AF259" s="288"/>
      <c r="AG259" s="379"/>
      <c r="AH259" s="379"/>
      <c r="AI259" s="379"/>
      <c r="AJ259" s="380"/>
    </row>
    <row r="260" spans="1:45" x14ac:dyDescent="0.3">
      <c r="A260" s="136"/>
      <c r="B260" s="157"/>
      <c r="C260" s="158"/>
      <c r="D260" s="158"/>
      <c r="E260" s="158"/>
      <c r="F260" s="158"/>
      <c r="G260" s="158"/>
      <c r="H260" s="158"/>
      <c r="I260" s="158"/>
      <c r="J260" s="377"/>
      <c r="K260" s="136"/>
      <c r="L260" s="157"/>
      <c r="M260" s="158"/>
      <c r="N260" s="158"/>
      <c r="O260" s="158"/>
      <c r="P260" s="158"/>
      <c r="Q260" s="158"/>
      <c r="R260" s="158"/>
      <c r="S260" s="158"/>
      <c r="T260" s="377"/>
      <c r="U260" s="4"/>
      <c r="V260" s="4"/>
      <c r="W260" s="278"/>
      <c r="X260" s="279"/>
      <c r="Y260" s="280"/>
      <c r="Z260" s="280"/>
      <c r="AA260" s="280"/>
      <c r="AB260" s="281"/>
      <c r="AE260" s="282"/>
      <c r="AF260" s="382"/>
      <c r="AG260" s="383"/>
      <c r="AH260" s="383"/>
      <c r="AI260" s="383"/>
      <c r="AJ260" s="384"/>
    </row>
    <row r="261" spans="1:45" x14ac:dyDescent="0.3">
      <c r="A261" s="136">
        <v>2</v>
      </c>
      <c r="B261" s="374"/>
      <c r="C261" s="375"/>
      <c r="D261" s="375"/>
      <c r="E261" s="375"/>
      <c r="F261" s="375"/>
      <c r="G261" s="375"/>
      <c r="H261" s="375"/>
      <c r="I261" s="375"/>
      <c r="J261" s="376"/>
      <c r="K261" s="136">
        <v>8</v>
      </c>
      <c r="L261" s="374"/>
      <c r="M261" s="375"/>
      <c r="N261" s="375"/>
      <c r="O261" s="375"/>
      <c r="P261" s="375"/>
      <c r="Q261" s="375"/>
      <c r="R261" s="375"/>
      <c r="S261" s="375"/>
      <c r="T261" s="376"/>
      <c r="U261" s="4"/>
      <c r="V261" s="4"/>
      <c r="W261" s="283" t="s">
        <v>25</v>
      </c>
      <c r="X261" s="284"/>
      <c r="Y261" s="285"/>
      <c r="Z261" s="285"/>
      <c r="AA261" s="285"/>
      <c r="AB261" s="286"/>
      <c r="AE261" s="287" t="s">
        <v>26</v>
      </c>
      <c r="AF261" s="288"/>
      <c r="AG261" s="379"/>
      <c r="AH261" s="379"/>
      <c r="AI261" s="379"/>
      <c r="AJ261" s="380"/>
    </row>
    <row r="262" spans="1:45" s="114" customFormat="1" x14ac:dyDescent="0.3">
      <c r="A262" s="136"/>
      <c r="B262" s="157"/>
      <c r="C262" s="158"/>
      <c r="D262" s="158"/>
      <c r="E262" s="158"/>
      <c r="F262" s="158"/>
      <c r="G262" s="158"/>
      <c r="H262" s="158"/>
      <c r="I262" s="158"/>
      <c r="J262" s="377"/>
      <c r="K262" s="136"/>
      <c r="L262" s="157"/>
      <c r="M262" s="158"/>
      <c r="N262" s="158"/>
      <c r="O262" s="158"/>
      <c r="P262" s="158"/>
      <c r="Q262" s="158"/>
      <c r="R262" s="158"/>
      <c r="S262" s="158"/>
      <c r="T262" s="377"/>
      <c r="U262" s="4"/>
      <c r="V262" s="4"/>
      <c r="W262" s="278"/>
      <c r="X262" s="279"/>
      <c r="Y262" s="280"/>
      <c r="Z262" s="280"/>
      <c r="AA262" s="280"/>
      <c r="AB262" s="281"/>
      <c r="AD262" s="1"/>
      <c r="AE262" s="282"/>
      <c r="AF262" s="382"/>
      <c r="AG262" s="383"/>
      <c r="AH262" s="383"/>
      <c r="AI262" s="383"/>
      <c r="AJ262" s="384"/>
    </row>
    <row r="263" spans="1:45" x14ac:dyDescent="0.3">
      <c r="A263" s="136">
        <v>3</v>
      </c>
      <c r="B263" s="374"/>
      <c r="C263" s="375"/>
      <c r="D263" s="375"/>
      <c r="E263" s="375"/>
      <c r="F263" s="375"/>
      <c r="G263" s="375"/>
      <c r="H263" s="375"/>
      <c r="I263" s="375"/>
      <c r="J263" s="376"/>
      <c r="K263" s="136">
        <v>9</v>
      </c>
      <c r="L263" s="157"/>
      <c r="M263" s="158"/>
      <c r="N263" s="158"/>
      <c r="O263" s="158"/>
      <c r="P263" s="158"/>
      <c r="Q263" s="158"/>
      <c r="R263" s="158"/>
      <c r="S263" s="158"/>
      <c r="T263" s="377"/>
      <c r="U263" s="4"/>
      <c r="V263" s="4"/>
      <c r="W263" s="283" t="s">
        <v>27</v>
      </c>
      <c r="X263" s="284"/>
      <c r="Y263" s="285"/>
      <c r="Z263" s="285"/>
      <c r="AA263" s="285"/>
      <c r="AB263" s="286"/>
      <c r="AE263" s="287" t="s">
        <v>28</v>
      </c>
      <c r="AF263" s="296"/>
      <c r="AG263" s="297"/>
      <c r="AH263" s="297"/>
      <c r="AI263" s="297"/>
      <c r="AJ263" s="298"/>
      <c r="AO263" s="6"/>
      <c r="AP263" s="6"/>
      <c r="AQ263" s="6"/>
      <c r="AR263" s="6"/>
      <c r="AS263" s="6"/>
    </row>
    <row r="264" spans="1:45" x14ac:dyDescent="0.3">
      <c r="A264" s="136"/>
      <c r="B264" s="157"/>
      <c r="C264" s="158"/>
      <c r="D264" s="158"/>
      <c r="E264" s="158"/>
      <c r="F264" s="158"/>
      <c r="G264" s="158"/>
      <c r="H264" s="158"/>
      <c r="I264" s="158"/>
      <c r="J264" s="377"/>
      <c r="K264" s="136"/>
      <c r="L264" s="157"/>
      <c r="M264" s="158"/>
      <c r="N264" s="158"/>
      <c r="O264" s="158"/>
      <c r="P264" s="158"/>
      <c r="Q264" s="158"/>
      <c r="R264" s="158"/>
      <c r="S264" s="158"/>
      <c r="T264" s="377"/>
      <c r="U264" s="4"/>
      <c r="V264" s="4"/>
      <c r="W264" s="278"/>
      <c r="X264" s="279"/>
      <c r="Y264" s="280"/>
      <c r="Z264" s="280"/>
      <c r="AA264" s="280"/>
      <c r="AB264" s="281"/>
      <c r="AE264" s="282"/>
      <c r="AF264" s="299"/>
      <c r="AG264" s="300"/>
      <c r="AH264" s="300"/>
      <c r="AI264" s="300"/>
      <c r="AJ264" s="301"/>
      <c r="AO264" s="6"/>
      <c r="AP264" s="6"/>
      <c r="AQ264" s="6"/>
      <c r="AR264" s="6"/>
      <c r="AS264" s="6"/>
    </row>
    <row r="265" spans="1:45" x14ac:dyDescent="0.3">
      <c r="A265" s="136">
        <v>4</v>
      </c>
      <c r="B265" s="149"/>
      <c r="C265" s="150"/>
      <c r="D265" s="150"/>
      <c r="E265" s="150"/>
      <c r="F265" s="150"/>
      <c r="G265" s="150"/>
      <c r="H265" s="150"/>
      <c r="I265" s="150"/>
      <c r="J265" s="151"/>
      <c r="K265" s="136">
        <v>10</v>
      </c>
      <c r="L265" s="157"/>
      <c r="M265" s="158"/>
      <c r="N265" s="158"/>
      <c r="O265" s="158"/>
      <c r="P265" s="158"/>
      <c r="Q265" s="158"/>
      <c r="R265" s="158"/>
      <c r="S265" s="158"/>
      <c r="T265" s="377"/>
      <c r="U265" s="4"/>
      <c r="V265" s="4"/>
      <c r="W265" s="283" t="s">
        <v>29</v>
      </c>
      <c r="X265" s="284"/>
      <c r="Y265" s="285"/>
      <c r="Z265" s="285"/>
      <c r="AA265" s="285"/>
      <c r="AB265" s="286"/>
      <c r="AE265" s="287" t="s">
        <v>30</v>
      </c>
      <c r="AF265" s="296"/>
      <c r="AG265" s="303"/>
      <c r="AH265" s="303"/>
      <c r="AI265" s="303"/>
      <c r="AJ265" s="304"/>
      <c r="AO265" s="6"/>
      <c r="AP265" s="6"/>
      <c r="AQ265" s="6"/>
      <c r="AR265" s="6"/>
      <c r="AS265" s="6"/>
    </row>
    <row r="266" spans="1:45" x14ac:dyDescent="0.3">
      <c r="A266" s="136"/>
      <c r="B266" s="149"/>
      <c r="C266" s="150"/>
      <c r="D266" s="150"/>
      <c r="E266" s="150"/>
      <c r="F266" s="150"/>
      <c r="G266" s="150"/>
      <c r="H266" s="150"/>
      <c r="I266" s="150"/>
      <c r="J266" s="151"/>
      <c r="K266" s="136"/>
      <c r="L266" s="157"/>
      <c r="M266" s="158"/>
      <c r="N266" s="158"/>
      <c r="O266" s="158"/>
      <c r="P266" s="158"/>
      <c r="Q266" s="158"/>
      <c r="R266" s="158"/>
      <c r="S266" s="158"/>
      <c r="T266" s="377"/>
      <c r="U266" s="4"/>
      <c r="V266" s="4"/>
      <c r="W266" s="278"/>
      <c r="X266" s="279"/>
      <c r="Y266" s="280"/>
      <c r="Z266" s="280"/>
      <c r="AA266" s="280"/>
      <c r="AB266" s="281"/>
      <c r="AE266" s="282"/>
      <c r="AF266" s="306"/>
      <c r="AG266" s="307"/>
      <c r="AH266" s="307"/>
      <c r="AI266" s="307"/>
      <c r="AJ266" s="308"/>
      <c r="AO266" s="6"/>
      <c r="AP266" s="6"/>
      <c r="AQ266" s="6"/>
      <c r="AR266" s="6"/>
      <c r="AS266" s="6"/>
    </row>
    <row r="267" spans="1:45" x14ac:dyDescent="0.3">
      <c r="A267" s="136">
        <v>5</v>
      </c>
      <c r="B267" s="149"/>
      <c r="C267" s="150"/>
      <c r="D267" s="150"/>
      <c r="E267" s="150"/>
      <c r="F267" s="150"/>
      <c r="G267" s="150"/>
      <c r="H267" s="150"/>
      <c r="I267" s="150"/>
      <c r="J267" s="151"/>
      <c r="K267" s="136">
        <v>11</v>
      </c>
      <c r="L267" s="149"/>
      <c r="M267" s="158"/>
      <c r="N267" s="158"/>
      <c r="O267" s="158"/>
      <c r="P267" s="158"/>
      <c r="Q267" s="158"/>
      <c r="R267" s="158"/>
      <c r="S267" s="158"/>
      <c r="T267" s="377"/>
      <c r="U267" s="4"/>
      <c r="V267" s="4"/>
      <c r="W267" s="283" t="s">
        <v>31</v>
      </c>
      <c r="X267" s="284"/>
      <c r="Y267" s="285"/>
      <c r="Z267" s="285"/>
      <c r="AA267" s="285"/>
      <c r="AB267" s="286"/>
      <c r="AE267" s="287" t="s">
        <v>32</v>
      </c>
      <c r="AF267" s="154"/>
      <c r="AG267" s="155"/>
      <c r="AH267" s="155"/>
      <c r="AI267" s="155"/>
      <c r="AJ267" s="156"/>
      <c r="AO267" s="6"/>
      <c r="AP267" s="6"/>
      <c r="AQ267" s="6"/>
      <c r="AR267" s="6"/>
      <c r="AS267" s="6"/>
    </row>
    <row r="268" spans="1:45" ht="19.5" thickBot="1" x14ac:dyDescent="0.35">
      <c r="A268" s="136"/>
      <c r="B268" s="149"/>
      <c r="C268" s="150"/>
      <c r="D268" s="150"/>
      <c r="E268" s="150"/>
      <c r="F268" s="150"/>
      <c r="G268" s="150"/>
      <c r="H268" s="150"/>
      <c r="I268" s="150"/>
      <c r="J268" s="151"/>
      <c r="K268" s="136"/>
      <c r="L268" s="157"/>
      <c r="M268" s="158"/>
      <c r="N268" s="158"/>
      <c r="O268" s="158"/>
      <c r="P268" s="158"/>
      <c r="Q268" s="158"/>
      <c r="R268" s="158"/>
      <c r="S268" s="158"/>
      <c r="T268" s="377"/>
      <c r="U268" s="4"/>
      <c r="V268" s="4"/>
      <c r="W268" s="311"/>
      <c r="X268" s="312"/>
      <c r="Y268" s="313"/>
      <c r="Z268" s="313"/>
      <c r="AA268" s="313"/>
      <c r="AB268" s="314"/>
      <c r="AE268" s="321"/>
      <c r="AF268" s="168"/>
      <c r="AG268" s="169"/>
      <c r="AH268" s="169"/>
      <c r="AI268" s="169"/>
      <c r="AJ268" s="170"/>
      <c r="AO268" s="6"/>
      <c r="AP268" s="6"/>
      <c r="AQ268" s="6"/>
      <c r="AR268" s="6"/>
      <c r="AS268" s="6"/>
    </row>
    <row r="269" spans="1:45" x14ac:dyDescent="0.3">
      <c r="A269" s="136">
        <v>6</v>
      </c>
      <c r="B269" s="440"/>
      <c r="C269" s="150"/>
      <c r="D269" s="150"/>
      <c r="E269" s="150"/>
      <c r="F269" s="150"/>
      <c r="G269" s="150"/>
      <c r="H269" s="150"/>
      <c r="I269" s="150"/>
      <c r="J269" s="441"/>
      <c r="K269" s="136">
        <v>12</v>
      </c>
      <c r="L269" s="157"/>
      <c r="M269" s="158"/>
      <c r="N269" s="158"/>
      <c r="O269" s="158"/>
      <c r="P269" s="158"/>
      <c r="Q269" s="158"/>
      <c r="R269" s="158"/>
      <c r="S269" s="158"/>
      <c r="T269" s="377"/>
      <c r="U269" s="4"/>
      <c r="V269" s="4"/>
      <c r="AO269" s="6"/>
      <c r="AP269" s="6"/>
      <c r="AQ269" s="6"/>
      <c r="AR269" s="6"/>
      <c r="AS269" s="6"/>
    </row>
    <row r="270" spans="1:45" ht="19.5" thickBot="1" x14ac:dyDescent="0.35">
      <c r="A270" s="174"/>
      <c r="B270" s="442"/>
      <c r="C270" s="443"/>
      <c r="D270" s="443"/>
      <c r="E270" s="443"/>
      <c r="F270" s="443"/>
      <c r="G270" s="443"/>
      <c r="H270" s="443"/>
      <c r="I270" s="443"/>
      <c r="J270" s="444"/>
      <c r="K270" s="174"/>
      <c r="L270" s="389"/>
      <c r="M270" s="390"/>
      <c r="N270" s="390"/>
      <c r="O270" s="390"/>
      <c r="P270" s="390"/>
      <c r="Q270" s="390"/>
      <c r="R270" s="390"/>
      <c r="S270" s="390"/>
      <c r="T270" s="391"/>
      <c r="U270" s="4"/>
      <c r="V270" s="4"/>
      <c r="AS270" s="6"/>
    </row>
    <row r="271" spans="1:45" x14ac:dyDescent="0.3">
      <c r="A271" s="128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U271" s="4"/>
      <c r="V271" s="4"/>
      <c r="AS271" s="6"/>
    </row>
    <row r="272" spans="1:45" x14ac:dyDescent="0.3">
      <c r="A272" s="128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U272" s="4"/>
      <c r="V272" s="4"/>
      <c r="AS272" s="6"/>
    </row>
    <row r="273" spans="1:45" x14ac:dyDescent="0.3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U273" s="4"/>
      <c r="V273" s="4"/>
      <c r="W273" s="4"/>
      <c r="X273" s="4"/>
      <c r="Y273" s="4"/>
      <c r="AS273" s="6"/>
    </row>
    <row r="274" spans="1:45" x14ac:dyDescent="0.3">
      <c r="U274" s="4"/>
      <c r="V274" s="4"/>
      <c r="W274" s="4"/>
      <c r="X274" s="4"/>
      <c r="Y274" s="4"/>
      <c r="AS274" s="6"/>
    </row>
    <row r="275" spans="1:45" ht="19.5" thickBot="1" x14ac:dyDescent="0.35">
      <c r="J275" s="326"/>
      <c r="K275" s="327"/>
      <c r="L275" s="327"/>
      <c r="M275" s="327"/>
      <c r="N275" s="327"/>
      <c r="O275" s="327"/>
      <c r="AA275" s="6"/>
      <c r="AB275" s="6"/>
      <c r="AC275" s="6"/>
      <c r="AD275" s="6"/>
      <c r="AE275" s="6"/>
      <c r="AF275" s="6"/>
      <c r="AG275" s="6"/>
      <c r="AH275" s="6"/>
      <c r="AI275" s="6"/>
      <c r="AJ275" s="6"/>
    </row>
    <row r="276" spans="1:45" ht="19.5" thickBot="1" x14ac:dyDescent="0.35">
      <c r="A276" s="12"/>
      <c r="B276" s="13"/>
      <c r="C276" s="209" t="s">
        <v>42</v>
      </c>
      <c r="D276" s="210"/>
      <c r="E276" s="210"/>
      <c r="F276" s="210"/>
      <c r="G276" s="210"/>
      <c r="H276" s="210"/>
      <c r="I276" s="210"/>
      <c r="J276" s="210"/>
      <c r="K276" s="210"/>
      <c r="L276" s="210"/>
      <c r="M276" s="210"/>
      <c r="N276" s="210"/>
      <c r="O276" s="210"/>
      <c r="P276" s="210"/>
      <c r="Q276" s="210"/>
      <c r="R276" s="210"/>
      <c r="S276" s="210"/>
      <c r="T276" s="210"/>
      <c r="U276" s="210"/>
      <c r="V276" s="210"/>
      <c r="W276" s="210"/>
      <c r="X276" s="210"/>
      <c r="Y276" s="210"/>
      <c r="Z276" s="210"/>
      <c r="AA276" s="210"/>
      <c r="AB276" s="210"/>
      <c r="AC276" s="210"/>
      <c r="AD276" s="210"/>
      <c r="AE276" s="210"/>
      <c r="AF276" s="211"/>
      <c r="AG276" s="6"/>
      <c r="AH276" s="4"/>
      <c r="AI276" s="4"/>
      <c r="AJ276" s="4"/>
    </row>
    <row r="277" spans="1:45" x14ac:dyDescent="0.3">
      <c r="A277" s="21"/>
      <c r="B277" s="22"/>
      <c r="C277" s="23">
        <f>DATE(An,MONTH("1/"&amp;$C$276),1)</f>
        <v>42826</v>
      </c>
      <c r="D277" s="328">
        <f>C277+1</f>
        <v>42827</v>
      </c>
      <c r="E277" s="328">
        <f t="shared" ref="E277:T278" si="18">D277+1</f>
        <v>42828</v>
      </c>
      <c r="F277" s="328">
        <f t="shared" si="18"/>
        <v>42829</v>
      </c>
      <c r="G277" s="328">
        <f t="shared" si="18"/>
        <v>42830</v>
      </c>
      <c r="H277" s="328">
        <f t="shared" si="18"/>
        <v>42831</v>
      </c>
      <c r="I277" s="328">
        <f t="shared" si="18"/>
        <v>42832</v>
      </c>
      <c r="J277" s="328">
        <f t="shared" si="18"/>
        <v>42833</v>
      </c>
      <c r="K277" s="328">
        <f t="shared" si="18"/>
        <v>42834</v>
      </c>
      <c r="L277" s="328">
        <f t="shared" si="18"/>
        <v>42835</v>
      </c>
      <c r="M277" s="328">
        <f t="shared" si="18"/>
        <v>42836</v>
      </c>
      <c r="N277" s="328">
        <f t="shared" si="18"/>
        <v>42837</v>
      </c>
      <c r="O277" s="328">
        <f t="shared" si="18"/>
        <v>42838</v>
      </c>
      <c r="P277" s="328">
        <f t="shared" si="18"/>
        <v>42839</v>
      </c>
      <c r="Q277" s="328">
        <f t="shared" si="18"/>
        <v>42840</v>
      </c>
      <c r="R277" s="328">
        <f t="shared" si="18"/>
        <v>42841</v>
      </c>
      <c r="S277" s="328">
        <f t="shared" si="18"/>
        <v>42842</v>
      </c>
      <c r="T277" s="328">
        <f t="shared" si="18"/>
        <v>42843</v>
      </c>
      <c r="U277" s="328">
        <f t="shared" ref="U277:AF278" si="19">T277+1</f>
        <v>42844</v>
      </c>
      <c r="V277" s="328">
        <f t="shared" si="19"/>
        <v>42845</v>
      </c>
      <c r="W277" s="328">
        <f t="shared" si="19"/>
        <v>42846</v>
      </c>
      <c r="X277" s="328">
        <f t="shared" si="19"/>
        <v>42847</v>
      </c>
      <c r="Y277" s="328">
        <f t="shared" si="19"/>
        <v>42848</v>
      </c>
      <c r="Z277" s="328">
        <f t="shared" si="19"/>
        <v>42849</v>
      </c>
      <c r="AA277" s="328">
        <f t="shared" si="19"/>
        <v>42850</v>
      </c>
      <c r="AB277" s="328">
        <f t="shared" si="19"/>
        <v>42851</v>
      </c>
      <c r="AC277" s="328">
        <f t="shared" si="19"/>
        <v>42852</v>
      </c>
      <c r="AD277" s="328">
        <f t="shared" si="19"/>
        <v>42853</v>
      </c>
      <c r="AE277" s="328">
        <f t="shared" si="19"/>
        <v>42854</v>
      </c>
      <c r="AF277" s="328">
        <f t="shared" si="19"/>
        <v>42855</v>
      </c>
      <c r="AG277" s="6"/>
      <c r="AH277" s="4"/>
      <c r="AI277" s="4"/>
      <c r="AJ277" s="4"/>
    </row>
    <row r="278" spans="1:45" ht="19.5" thickBot="1" x14ac:dyDescent="0.35">
      <c r="A278" s="21"/>
      <c r="B278" s="22"/>
      <c r="C278" s="184">
        <f>DATE(An,MONTH("1/"&amp;$C$276),1)</f>
        <v>42826</v>
      </c>
      <c r="D278" s="184">
        <f>C278+1</f>
        <v>42827</v>
      </c>
      <c r="E278" s="184">
        <f t="shared" si="18"/>
        <v>42828</v>
      </c>
      <c r="F278" s="184">
        <f t="shared" si="18"/>
        <v>42829</v>
      </c>
      <c r="G278" s="184">
        <f t="shared" si="18"/>
        <v>42830</v>
      </c>
      <c r="H278" s="184">
        <f t="shared" si="18"/>
        <v>42831</v>
      </c>
      <c r="I278" s="184">
        <f t="shared" si="18"/>
        <v>42832</v>
      </c>
      <c r="J278" s="184">
        <f t="shared" si="18"/>
        <v>42833</v>
      </c>
      <c r="K278" s="184">
        <f t="shared" si="18"/>
        <v>42834</v>
      </c>
      <c r="L278" s="184">
        <f t="shared" si="18"/>
        <v>42835</v>
      </c>
      <c r="M278" s="184">
        <f t="shared" si="18"/>
        <v>42836</v>
      </c>
      <c r="N278" s="184">
        <f t="shared" si="18"/>
        <v>42837</v>
      </c>
      <c r="O278" s="184">
        <f t="shared" si="18"/>
        <v>42838</v>
      </c>
      <c r="P278" s="184">
        <f t="shared" si="18"/>
        <v>42839</v>
      </c>
      <c r="Q278" s="184">
        <f t="shared" si="18"/>
        <v>42840</v>
      </c>
      <c r="R278" s="184">
        <f t="shared" si="18"/>
        <v>42841</v>
      </c>
      <c r="S278" s="184">
        <f t="shared" si="18"/>
        <v>42842</v>
      </c>
      <c r="T278" s="184">
        <f t="shared" si="18"/>
        <v>42843</v>
      </c>
      <c r="U278" s="184">
        <f t="shared" si="19"/>
        <v>42844</v>
      </c>
      <c r="V278" s="184">
        <f t="shared" si="19"/>
        <v>42845</v>
      </c>
      <c r="W278" s="184">
        <f t="shared" si="19"/>
        <v>42846</v>
      </c>
      <c r="X278" s="184">
        <f t="shared" si="19"/>
        <v>42847</v>
      </c>
      <c r="Y278" s="184">
        <f t="shared" si="19"/>
        <v>42848</v>
      </c>
      <c r="Z278" s="184">
        <f t="shared" si="19"/>
        <v>42849</v>
      </c>
      <c r="AA278" s="184">
        <f t="shared" si="19"/>
        <v>42850</v>
      </c>
      <c r="AB278" s="184">
        <f t="shared" si="19"/>
        <v>42851</v>
      </c>
      <c r="AC278" s="184">
        <f t="shared" si="19"/>
        <v>42852</v>
      </c>
      <c r="AD278" s="184">
        <f t="shared" si="19"/>
        <v>42853</v>
      </c>
      <c r="AE278" s="184">
        <f t="shared" si="19"/>
        <v>42854</v>
      </c>
      <c r="AF278" s="184">
        <f t="shared" si="19"/>
        <v>42855</v>
      </c>
      <c r="AG278" s="6"/>
      <c r="AH278" s="4"/>
      <c r="AI278" s="4"/>
      <c r="AJ278" s="4"/>
    </row>
    <row r="279" spans="1:45" ht="19.5" thickBot="1" x14ac:dyDescent="0.35">
      <c r="A279" s="31"/>
      <c r="B279" s="32"/>
      <c r="C279" s="406"/>
      <c r="D279" s="407"/>
      <c r="E279" s="34">
        <f>+WEEKNUM(E277)</f>
        <v>14</v>
      </c>
      <c r="F279" s="35"/>
      <c r="G279" s="35"/>
      <c r="H279" s="35"/>
      <c r="I279" s="35"/>
      <c r="J279" s="35"/>
      <c r="K279" s="36"/>
      <c r="L279" s="34">
        <f>+WEEKNUM(L277)</f>
        <v>15</v>
      </c>
      <c r="M279" s="35"/>
      <c r="N279" s="35"/>
      <c r="O279" s="35"/>
      <c r="P279" s="35"/>
      <c r="Q279" s="35"/>
      <c r="R279" s="36"/>
      <c r="S279" s="34">
        <f>+WEEKNUM(S277)</f>
        <v>16</v>
      </c>
      <c r="T279" s="35"/>
      <c r="U279" s="35"/>
      <c r="V279" s="35"/>
      <c r="W279" s="35"/>
      <c r="X279" s="35"/>
      <c r="Y279" s="36"/>
      <c r="Z279" s="34">
        <f>+WEEKNUM(Z277)</f>
        <v>17</v>
      </c>
      <c r="AA279" s="35"/>
      <c r="AB279" s="35"/>
      <c r="AC279" s="35"/>
      <c r="AD279" s="35"/>
      <c r="AE279" s="35"/>
      <c r="AF279" s="351"/>
      <c r="AG279" s="6"/>
      <c r="AH279" s="4"/>
      <c r="AI279" s="4"/>
      <c r="AJ279" s="4"/>
    </row>
    <row r="280" spans="1:45" x14ac:dyDescent="0.3">
      <c r="A280" s="185" t="s">
        <v>33</v>
      </c>
      <c r="B280" s="332" t="s">
        <v>4</v>
      </c>
      <c r="C280" s="408" t="s">
        <v>35</v>
      </c>
      <c r="D280" s="198" t="s">
        <v>35</v>
      </c>
      <c r="E280" s="44"/>
      <c r="F280" s="53"/>
      <c r="G280" s="45"/>
      <c r="H280" s="188"/>
      <c r="I280" s="44"/>
      <c r="J280" s="197" t="s">
        <v>35</v>
      </c>
      <c r="K280" s="198" t="s">
        <v>35</v>
      </c>
      <c r="L280" s="44"/>
      <c r="M280" s="44"/>
      <c r="N280" s="45"/>
      <c r="O280" s="410"/>
      <c r="P280" s="48"/>
      <c r="Q280" s="197" t="s">
        <v>35</v>
      </c>
      <c r="R280" s="198" t="s">
        <v>35</v>
      </c>
      <c r="S280" s="411" t="s">
        <v>43</v>
      </c>
      <c r="T280" s="44"/>
      <c r="U280" s="45"/>
      <c r="V280" s="220"/>
      <c r="W280" s="48"/>
      <c r="X280" s="197" t="s">
        <v>35</v>
      </c>
      <c r="Y280" s="198" t="s">
        <v>35</v>
      </c>
      <c r="Z280" s="44"/>
      <c r="AA280" s="44"/>
      <c r="AB280" s="45"/>
      <c r="AC280" s="44"/>
      <c r="AD280" s="45"/>
      <c r="AE280" s="197" t="s">
        <v>35</v>
      </c>
      <c r="AF280" s="413" t="s">
        <v>35</v>
      </c>
      <c r="AG280" s="6"/>
      <c r="AH280" s="4"/>
      <c r="AI280" s="4"/>
      <c r="AJ280" s="4"/>
    </row>
    <row r="281" spans="1:45" ht="19.5" thickBot="1" x14ac:dyDescent="0.35">
      <c r="A281" s="59"/>
      <c r="B281" s="60" t="s">
        <v>5</v>
      </c>
      <c r="C281" s="423" t="s">
        <v>35</v>
      </c>
      <c r="D281" s="196" t="s">
        <v>35</v>
      </c>
      <c r="E281" s="62"/>
      <c r="F281" s="415"/>
      <c r="G281" s="66"/>
      <c r="H281" s="62"/>
      <c r="I281" s="62"/>
      <c r="J281" s="195" t="s">
        <v>35</v>
      </c>
      <c r="K281" s="196" t="s">
        <v>35</v>
      </c>
      <c r="L281" s="62"/>
      <c r="M281" s="62"/>
      <c r="N281" s="66"/>
      <c r="O281" s="245"/>
      <c r="P281" s="65"/>
      <c r="Q281" s="195" t="s">
        <v>35</v>
      </c>
      <c r="R281" s="196" t="s">
        <v>35</v>
      </c>
      <c r="S281" s="417" t="s">
        <v>43</v>
      </c>
      <c r="T281" s="62"/>
      <c r="U281" s="66"/>
      <c r="V281" s="230"/>
      <c r="W281" s="65"/>
      <c r="X281" s="195" t="s">
        <v>35</v>
      </c>
      <c r="Y281" s="196" t="s">
        <v>35</v>
      </c>
      <c r="Z281" s="62"/>
      <c r="AA281" s="62"/>
      <c r="AB281" s="66"/>
      <c r="AC281" s="62"/>
      <c r="AD281" s="66"/>
      <c r="AE281" s="195" t="s">
        <v>35</v>
      </c>
      <c r="AF281" s="418" t="s">
        <v>35</v>
      </c>
      <c r="AG281" s="6"/>
      <c r="AH281" s="4"/>
      <c r="AI281" s="4"/>
      <c r="AJ281" s="4"/>
    </row>
    <row r="282" spans="1:45" ht="19.5" thickTop="1" x14ac:dyDescent="0.3">
      <c r="A282" s="72" t="s">
        <v>36</v>
      </c>
      <c r="B282" s="42" t="s">
        <v>4</v>
      </c>
      <c r="C282" s="408" t="s">
        <v>35</v>
      </c>
      <c r="D282" s="201" t="s">
        <v>35</v>
      </c>
      <c r="E282" s="44"/>
      <c r="F282" s="53"/>
      <c r="G282" s="45"/>
      <c r="H282" s="188"/>
      <c r="I282" s="409"/>
      <c r="J282" s="197" t="s">
        <v>35</v>
      </c>
      <c r="K282" s="198" t="s">
        <v>35</v>
      </c>
      <c r="L282" s="44"/>
      <c r="M282" s="44"/>
      <c r="N282" s="45"/>
      <c r="O282" s="44"/>
      <c r="P282" s="445"/>
      <c r="Q282" s="197" t="s">
        <v>35</v>
      </c>
      <c r="R282" s="198" t="s">
        <v>35</v>
      </c>
      <c r="S282" s="411" t="s">
        <v>43</v>
      </c>
      <c r="T282" s="44"/>
      <c r="U282" s="45"/>
      <c r="V282" s="352"/>
      <c r="W282" s="342"/>
      <c r="X282" s="197" t="s">
        <v>35</v>
      </c>
      <c r="Y282" s="198" t="s">
        <v>35</v>
      </c>
      <c r="Z282" s="44"/>
      <c r="AA282" s="44"/>
      <c r="AB282" s="45"/>
      <c r="AC282" s="412"/>
      <c r="AD282" s="446"/>
      <c r="AE282" s="197" t="s">
        <v>35</v>
      </c>
      <c r="AF282" s="413" t="s">
        <v>35</v>
      </c>
      <c r="AG282" s="6"/>
      <c r="AH282" s="4"/>
      <c r="AI282" s="4"/>
      <c r="AJ282" s="4"/>
    </row>
    <row r="283" spans="1:45" ht="19.5" thickBot="1" x14ac:dyDescent="0.35">
      <c r="A283" s="59"/>
      <c r="B283" s="60" t="s">
        <v>5</v>
      </c>
      <c r="C283" s="423" t="s">
        <v>35</v>
      </c>
      <c r="D283" s="196" t="s">
        <v>35</v>
      </c>
      <c r="E283" s="62"/>
      <c r="F283" s="415"/>
      <c r="G283" s="447"/>
      <c r="H283" s="447"/>
      <c r="I283" s="447"/>
      <c r="J283" s="232" t="s">
        <v>35</v>
      </c>
      <c r="K283" s="196" t="s">
        <v>35</v>
      </c>
      <c r="L283" s="62"/>
      <c r="M283" s="62"/>
      <c r="N283" s="66"/>
      <c r="O283" s="62"/>
      <c r="P283" s="448"/>
      <c r="Q283" s="195" t="s">
        <v>35</v>
      </c>
      <c r="R283" s="196" t="s">
        <v>35</v>
      </c>
      <c r="S283" s="417" t="s">
        <v>43</v>
      </c>
      <c r="T283" s="62"/>
      <c r="U283" s="66"/>
      <c r="V283" s="82"/>
      <c r="W283" s="63"/>
      <c r="X283" s="195" t="s">
        <v>35</v>
      </c>
      <c r="Y283" s="196" t="s">
        <v>35</v>
      </c>
      <c r="Z283" s="62"/>
      <c r="AA283" s="62"/>
      <c r="AB283" s="66"/>
      <c r="AC283" s="424"/>
      <c r="AD283" s="259"/>
      <c r="AE283" s="195" t="s">
        <v>35</v>
      </c>
      <c r="AF283" s="418" t="s">
        <v>35</v>
      </c>
      <c r="AG283" s="6"/>
      <c r="AH283" s="4"/>
      <c r="AI283" s="4"/>
      <c r="AJ283" s="4"/>
    </row>
    <row r="284" spans="1:45" ht="19.5" thickTop="1" x14ac:dyDescent="0.3">
      <c r="A284" s="72" t="s">
        <v>36</v>
      </c>
      <c r="B284" s="73" t="s">
        <v>4</v>
      </c>
      <c r="C284" s="419" t="s">
        <v>35</v>
      </c>
      <c r="D284" s="201" t="s">
        <v>35</v>
      </c>
      <c r="E284" s="74"/>
      <c r="F284" s="420"/>
      <c r="G284" s="449"/>
      <c r="H284" s="449"/>
      <c r="I284" s="449"/>
      <c r="J284" s="239" t="s">
        <v>35</v>
      </c>
      <c r="K284" s="201" t="s">
        <v>35</v>
      </c>
      <c r="L284" s="74"/>
      <c r="M284" s="86"/>
      <c r="N284" s="87"/>
      <c r="O284" s="240"/>
      <c r="P284" s="75"/>
      <c r="Q284" s="200" t="s">
        <v>35</v>
      </c>
      <c r="R284" s="201" t="s">
        <v>35</v>
      </c>
      <c r="S284" s="411" t="s">
        <v>43</v>
      </c>
      <c r="T284" s="74"/>
      <c r="U284" s="75"/>
      <c r="V284" s="74"/>
      <c r="W284" s="75"/>
      <c r="X284" s="200" t="s">
        <v>35</v>
      </c>
      <c r="Y284" s="201" t="s">
        <v>35</v>
      </c>
      <c r="Z284" s="74"/>
      <c r="AA284" s="74"/>
      <c r="AB284" s="75"/>
      <c r="AC284" s="421"/>
      <c r="AD284" s="257"/>
      <c r="AE284" s="200" t="s">
        <v>35</v>
      </c>
      <c r="AF284" s="422" t="s">
        <v>35</v>
      </c>
      <c r="AG284" s="6"/>
      <c r="AH284" s="4"/>
      <c r="AI284" s="4"/>
      <c r="AJ284" s="4"/>
    </row>
    <row r="285" spans="1:45" ht="19.5" thickBot="1" x14ac:dyDescent="0.35">
      <c r="A285" s="95"/>
      <c r="B285" s="96" t="s">
        <v>5</v>
      </c>
      <c r="C285" s="437" t="s">
        <v>35</v>
      </c>
      <c r="D285" s="203" t="s">
        <v>35</v>
      </c>
      <c r="E285" s="98"/>
      <c r="F285" s="105"/>
      <c r="G285" s="450"/>
      <c r="H285" s="450"/>
      <c r="I285" s="450"/>
      <c r="J285" s="269" t="s">
        <v>35</v>
      </c>
      <c r="K285" s="203" t="s">
        <v>35</v>
      </c>
      <c r="L285" s="98"/>
      <c r="M285" s="106"/>
      <c r="N285" s="107"/>
      <c r="O285" s="346"/>
      <c r="P285" s="99"/>
      <c r="Q285" s="202" t="s">
        <v>35</v>
      </c>
      <c r="R285" s="203" t="s">
        <v>35</v>
      </c>
      <c r="S285" s="417" t="s">
        <v>43</v>
      </c>
      <c r="T285" s="98"/>
      <c r="U285" s="99"/>
      <c r="V285" s="98"/>
      <c r="W285" s="99"/>
      <c r="X285" s="202" t="s">
        <v>35</v>
      </c>
      <c r="Y285" s="203" t="s">
        <v>35</v>
      </c>
      <c r="Z285" s="98"/>
      <c r="AA285" s="98"/>
      <c r="AB285" s="99"/>
      <c r="AC285" s="451"/>
      <c r="AD285" s="272"/>
      <c r="AE285" s="202" t="s">
        <v>35</v>
      </c>
      <c r="AF285" s="439" t="s">
        <v>35</v>
      </c>
      <c r="AG285" s="6"/>
      <c r="AH285" s="4"/>
      <c r="AI285" s="4"/>
      <c r="AJ285" s="4"/>
    </row>
    <row r="286" spans="1:45" ht="19.5" thickTop="1" x14ac:dyDescent="0.3">
      <c r="A286" s="72" t="s">
        <v>37</v>
      </c>
      <c r="B286" s="73" t="s">
        <v>4</v>
      </c>
      <c r="C286" s="419" t="s">
        <v>35</v>
      </c>
      <c r="D286" s="201" t="s">
        <v>35</v>
      </c>
      <c r="E286" s="74"/>
      <c r="F286" s="253"/>
      <c r="G286" s="247"/>
      <c r="H286" s="247"/>
      <c r="I286" s="247"/>
      <c r="J286" s="200" t="s">
        <v>35</v>
      </c>
      <c r="K286" s="201" t="s">
        <v>35</v>
      </c>
      <c r="L286" s="74"/>
      <c r="M286" s="74"/>
      <c r="N286" s="75"/>
      <c r="O286" s="242"/>
      <c r="P286" s="87"/>
      <c r="Q286" s="200" t="s">
        <v>35</v>
      </c>
      <c r="R286" s="201" t="s">
        <v>35</v>
      </c>
      <c r="S286" s="411" t="s">
        <v>43</v>
      </c>
      <c r="T286" s="86"/>
      <c r="U286" s="87"/>
      <c r="V286" s="86"/>
      <c r="W286" s="87"/>
      <c r="X286" s="200" t="s">
        <v>35</v>
      </c>
      <c r="Y286" s="201" t="s">
        <v>35</v>
      </c>
      <c r="Z286" s="74"/>
      <c r="AA286" s="74"/>
      <c r="AB286" s="75"/>
      <c r="AC286" s="421"/>
      <c r="AD286" s="257"/>
      <c r="AE286" s="200" t="s">
        <v>35</v>
      </c>
      <c r="AF286" s="422" t="s">
        <v>35</v>
      </c>
      <c r="AG286" s="6"/>
      <c r="AH286" s="6"/>
      <c r="AI286" s="6"/>
      <c r="AJ286" s="6"/>
    </row>
    <row r="287" spans="1:45" ht="19.5" thickBot="1" x14ac:dyDescent="0.35">
      <c r="A287" s="95"/>
      <c r="B287" s="96" t="s">
        <v>5</v>
      </c>
      <c r="C287" s="437" t="s">
        <v>35</v>
      </c>
      <c r="D287" s="203" t="s">
        <v>35</v>
      </c>
      <c r="E287" s="98"/>
      <c r="F287" s="105"/>
      <c r="G287" s="99"/>
      <c r="H287" s="372"/>
      <c r="I287" s="452"/>
      <c r="J287" s="202" t="s">
        <v>35</v>
      </c>
      <c r="K287" s="203" t="s">
        <v>35</v>
      </c>
      <c r="L287" s="98"/>
      <c r="M287" s="98"/>
      <c r="N287" s="99"/>
      <c r="O287" s="401"/>
      <c r="P287" s="107"/>
      <c r="Q287" s="202" t="s">
        <v>35</v>
      </c>
      <c r="R287" s="203" t="s">
        <v>35</v>
      </c>
      <c r="S287" s="438" t="s">
        <v>43</v>
      </c>
      <c r="T287" s="106"/>
      <c r="U287" s="107"/>
      <c r="V287" s="106"/>
      <c r="W287" s="107"/>
      <c r="X287" s="202" t="s">
        <v>35</v>
      </c>
      <c r="Y287" s="203" t="s">
        <v>35</v>
      </c>
      <c r="Z287" s="98"/>
      <c r="AA287" s="98"/>
      <c r="AB287" s="99"/>
      <c r="AC287" s="451"/>
      <c r="AD287" s="272"/>
      <c r="AE287" s="202" t="s">
        <v>35</v>
      </c>
      <c r="AF287" s="439" t="s">
        <v>35</v>
      </c>
      <c r="AG287" s="6"/>
      <c r="AH287" s="6"/>
      <c r="AI287" s="6"/>
      <c r="AJ287" s="6"/>
    </row>
    <row r="288" spans="1:45" x14ac:dyDescent="0.3">
      <c r="A288" s="453"/>
      <c r="B288" s="6"/>
      <c r="C288" s="11"/>
      <c r="D288" s="344"/>
      <c r="E288" s="344"/>
      <c r="F288" s="214"/>
      <c r="G288" s="214"/>
      <c r="H288" s="214"/>
      <c r="I288" s="454"/>
      <c r="J288" s="454"/>
      <c r="K288" s="344"/>
      <c r="L288" s="344"/>
      <c r="M288" s="214"/>
      <c r="N288" s="214"/>
      <c r="O288" s="227"/>
      <c r="P288" s="338"/>
      <c r="Q288" s="344"/>
      <c r="R288" s="344"/>
      <c r="S288" s="344"/>
      <c r="T288" s="214"/>
      <c r="U288" s="214"/>
      <c r="V288" s="214"/>
      <c r="W288" s="214"/>
      <c r="X288" s="214"/>
      <c r="Y288" s="214"/>
      <c r="Z288" s="214"/>
      <c r="AA288" s="214"/>
      <c r="AB288" s="214"/>
      <c r="AC288" s="455"/>
      <c r="AD288" s="11"/>
      <c r="AE288" s="11"/>
      <c r="AF288" s="11"/>
      <c r="AG288" s="6"/>
      <c r="AH288" s="6"/>
      <c r="AI288" s="6"/>
      <c r="AJ288" s="6"/>
    </row>
    <row r="289" spans="1:47" x14ac:dyDescent="0.3">
      <c r="A289" s="453"/>
      <c r="B289" s="6"/>
      <c r="C289" s="11"/>
      <c r="D289" s="344"/>
      <c r="E289" s="344"/>
      <c r="F289" s="214"/>
      <c r="G289" s="214"/>
      <c r="H289" s="214"/>
      <c r="I289" s="454"/>
      <c r="J289" s="454"/>
      <c r="K289" s="344"/>
      <c r="L289" s="344"/>
      <c r="M289" s="214"/>
      <c r="N289" s="214"/>
      <c r="O289" s="227"/>
      <c r="P289" s="338"/>
      <c r="Q289" s="344"/>
      <c r="R289" s="344"/>
      <c r="S289" s="344"/>
      <c r="T289" s="214"/>
      <c r="U289" s="214"/>
      <c r="V289" s="214"/>
      <c r="W289" s="214"/>
      <c r="X289" s="214"/>
      <c r="Y289" s="214"/>
      <c r="Z289" s="214"/>
      <c r="AA289" s="214"/>
      <c r="AB289" s="214"/>
      <c r="AC289" s="455"/>
      <c r="AD289" s="11"/>
      <c r="AE289" s="11"/>
      <c r="AF289" s="11"/>
      <c r="AG289" s="6"/>
      <c r="AH289" s="6"/>
      <c r="AI289" s="6"/>
      <c r="AJ289" s="6"/>
    </row>
    <row r="290" spans="1:47" x14ac:dyDescent="0.3">
      <c r="A290" s="453"/>
      <c r="B290" s="6"/>
      <c r="C290" s="11"/>
      <c r="D290" s="344"/>
      <c r="E290" s="344"/>
      <c r="F290" s="214"/>
      <c r="G290" s="214"/>
      <c r="H290" s="214"/>
      <c r="I290" s="454"/>
      <c r="J290" s="454"/>
      <c r="K290" s="344"/>
      <c r="L290" s="344"/>
      <c r="M290" s="214"/>
      <c r="N290" s="214"/>
      <c r="O290" s="227"/>
      <c r="P290" s="338"/>
      <c r="Q290" s="344"/>
      <c r="R290" s="344"/>
      <c r="S290" s="344"/>
      <c r="T290" s="214"/>
      <c r="U290" s="214"/>
      <c r="V290" s="214"/>
      <c r="W290" s="214"/>
      <c r="X290" s="214"/>
      <c r="Y290" s="214"/>
      <c r="Z290" s="214"/>
      <c r="AA290" s="214"/>
      <c r="AB290" s="214"/>
      <c r="AC290" s="455"/>
      <c r="AD290" s="11"/>
      <c r="AE290" s="11"/>
      <c r="AF290" s="11"/>
      <c r="AG290" s="6"/>
      <c r="AH290" s="6"/>
      <c r="AI290" s="6"/>
      <c r="AJ290" s="6"/>
      <c r="AO290" s="6"/>
      <c r="AP290" s="6"/>
      <c r="AQ290" s="6"/>
      <c r="AR290" s="6"/>
      <c r="AS290" s="6"/>
      <c r="AT290" s="6"/>
    </row>
    <row r="291" spans="1:47" x14ac:dyDescent="0.3">
      <c r="A291" s="453"/>
      <c r="B291" s="6"/>
      <c r="C291" s="11"/>
      <c r="D291" s="344"/>
      <c r="E291" s="344"/>
      <c r="F291" s="214"/>
      <c r="G291" s="214"/>
      <c r="H291" s="214"/>
      <c r="I291" s="454"/>
      <c r="J291" s="454"/>
      <c r="K291" s="344"/>
      <c r="L291" s="344"/>
      <c r="M291" s="214"/>
      <c r="N291" s="214"/>
      <c r="O291" s="227"/>
      <c r="P291" s="338"/>
      <c r="Q291" s="344"/>
      <c r="R291" s="344"/>
      <c r="S291" s="344"/>
      <c r="T291" s="214"/>
      <c r="U291" s="214"/>
      <c r="V291" s="214"/>
      <c r="W291" s="214"/>
      <c r="X291" s="214"/>
      <c r="Y291" s="214"/>
      <c r="Z291" s="214"/>
      <c r="AA291" s="214"/>
      <c r="AB291" s="214"/>
      <c r="AC291" s="455"/>
      <c r="AD291" s="11"/>
      <c r="AE291" s="11"/>
      <c r="AF291" s="11"/>
      <c r="AG291" s="6"/>
      <c r="AI291" s="6"/>
      <c r="AO291" s="4"/>
      <c r="AP291" s="4"/>
      <c r="AQ291" s="6"/>
      <c r="AR291" s="4"/>
      <c r="AS291" s="4"/>
      <c r="AT291" s="6"/>
    </row>
    <row r="292" spans="1:47" s="111" customFormat="1" ht="19.5" thickBot="1" x14ac:dyDescent="0.35">
      <c r="A292" s="456"/>
      <c r="C292" s="404"/>
      <c r="D292" s="457"/>
      <c r="E292" s="457"/>
      <c r="F292" s="405"/>
      <c r="G292" s="405"/>
      <c r="H292" s="405"/>
      <c r="I292" s="458"/>
      <c r="J292" s="458"/>
      <c r="K292" s="457"/>
      <c r="L292" s="457"/>
      <c r="M292" s="405"/>
      <c r="N292" s="405"/>
      <c r="O292" s="459"/>
      <c r="P292" s="460"/>
      <c r="Q292" s="457"/>
      <c r="R292" s="457"/>
      <c r="S292" s="457"/>
      <c r="T292" s="405"/>
      <c r="U292" s="405"/>
      <c r="V292" s="405"/>
      <c r="W292" s="405"/>
      <c r="X292" s="405"/>
      <c r="Y292" s="405"/>
      <c r="Z292" s="405"/>
      <c r="AA292" s="405"/>
      <c r="AB292" s="405"/>
      <c r="AC292" s="461"/>
      <c r="AD292" s="404"/>
      <c r="AE292" s="404"/>
      <c r="AF292" s="404"/>
      <c r="AH292" s="462"/>
      <c r="AI292" s="350"/>
      <c r="AO292" s="350"/>
      <c r="AP292" s="350"/>
      <c r="AR292" s="350"/>
      <c r="AS292" s="350"/>
    </row>
    <row r="293" spans="1:47" ht="19.5" thickBot="1" x14ac:dyDescent="0.35">
      <c r="D293" s="392"/>
      <c r="AE293" s="6"/>
      <c r="AF293" s="6"/>
      <c r="AG293" s="6"/>
      <c r="AH293" s="11"/>
      <c r="AI293" s="4"/>
      <c r="AO293" s="4"/>
      <c r="AP293" s="4"/>
      <c r="AQ293" s="6"/>
      <c r="AR293" s="4"/>
      <c r="AS293" s="4"/>
      <c r="AT293" s="6"/>
    </row>
    <row r="294" spans="1:47" ht="19.5" thickBot="1" x14ac:dyDescent="0.35">
      <c r="A294" s="12"/>
      <c r="B294" s="13"/>
      <c r="C294" s="209" t="s">
        <v>44</v>
      </c>
      <c r="D294" s="210"/>
      <c r="E294" s="210"/>
      <c r="F294" s="210"/>
      <c r="G294" s="210"/>
      <c r="H294" s="210"/>
      <c r="I294" s="210"/>
      <c r="J294" s="210"/>
      <c r="K294" s="210"/>
      <c r="L294" s="210"/>
      <c r="M294" s="210"/>
      <c r="N294" s="210"/>
      <c r="O294" s="210"/>
      <c r="P294" s="210"/>
      <c r="Q294" s="210"/>
      <c r="R294" s="210"/>
      <c r="S294" s="210"/>
      <c r="T294" s="210"/>
      <c r="U294" s="210"/>
      <c r="V294" s="210"/>
      <c r="W294" s="210"/>
      <c r="X294" s="210"/>
      <c r="Y294" s="210"/>
      <c r="Z294" s="210"/>
      <c r="AA294" s="210"/>
      <c r="AB294" s="210"/>
      <c r="AC294" s="210"/>
      <c r="AD294" s="210"/>
      <c r="AE294" s="210"/>
      <c r="AF294" s="210"/>
      <c r="AG294" s="211"/>
      <c r="AH294" s="11"/>
      <c r="AI294" s="4"/>
      <c r="AJ294" s="18" t="s">
        <v>2</v>
      </c>
      <c r="AK294" s="19"/>
      <c r="AL294" s="19"/>
      <c r="AM294" s="19"/>
      <c r="AN294" s="19"/>
      <c r="AO294" s="19"/>
      <c r="AP294" s="19"/>
      <c r="AQ294" s="19"/>
      <c r="AR294" s="19"/>
      <c r="AS294" s="19"/>
      <c r="AT294" s="19"/>
      <c r="AU294" s="20"/>
    </row>
    <row r="295" spans="1:47" x14ac:dyDescent="0.3">
      <c r="A295" s="21"/>
      <c r="B295" s="22"/>
      <c r="C295" s="23">
        <f>DATE(An,MONTH("1/"&amp;$C$294),1)</f>
        <v>42856</v>
      </c>
      <c r="D295" s="328">
        <f>C295+1</f>
        <v>42857</v>
      </c>
      <c r="E295" s="328">
        <f t="shared" ref="E295:T296" si="20">D295+1</f>
        <v>42858</v>
      </c>
      <c r="F295" s="328">
        <f t="shared" si="20"/>
        <v>42859</v>
      </c>
      <c r="G295" s="328">
        <f t="shared" si="20"/>
        <v>42860</v>
      </c>
      <c r="H295" s="328">
        <f t="shared" si="20"/>
        <v>42861</v>
      </c>
      <c r="I295" s="328">
        <f t="shared" si="20"/>
        <v>42862</v>
      </c>
      <c r="J295" s="328">
        <f t="shared" si="20"/>
        <v>42863</v>
      </c>
      <c r="K295" s="328">
        <f t="shared" si="20"/>
        <v>42864</v>
      </c>
      <c r="L295" s="328">
        <f t="shared" si="20"/>
        <v>42865</v>
      </c>
      <c r="M295" s="328">
        <f t="shared" si="20"/>
        <v>42866</v>
      </c>
      <c r="N295" s="328">
        <f t="shared" si="20"/>
        <v>42867</v>
      </c>
      <c r="O295" s="328">
        <f t="shared" si="20"/>
        <v>42868</v>
      </c>
      <c r="P295" s="328">
        <f t="shared" si="20"/>
        <v>42869</v>
      </c>
      <c r="Q295" s="328">
        <f t="shared" si="20"/>
        <v>42870</v>
      </c>
      <c r="R295" s="328">
        <f t="shared" si="20"/>
        <v>42871</v>
      </c>
      <c r="S295" s="328">
        <f t="shared" si="20"/>
        <v>42872</v>
      </c>
      <c r="T295" s="328">
        <f t="shared" si="20"/>
        <v>42873</v>
      </c>
      <c r="U295" s="328">
        <f t="shared" ref="U295:AG296" si="21">T295+1</f>
        <v>42874</v>
      </c>
      <c r="V295" s="328">
        <f t="shared" si="21"/>
        <v>42875</v>
      </c>
      <c r="W295" s="328">
        <f t="shared" si="21"/>
        <v>42876</v>
      </c>
      <c r="X295" s="328">
        <f t="shared" si="21"/>
        <v>42877</v>
      </c>
      <c r="Y295" s="328">
        <f t="shared" si="21"/>
        <v>42878</v>
      </c>
      <c r="Z295" s="328">
        <f t="shared" si="21"/>
        <v>42879</v>
      </c>
      <c r="AA295" s="328">
        <f t="shared" si="21"/>
        <v>42880</v>
      </c>
      <c r="AB295" s="328">
        <f t="shared" si="21"/>
        <v>42881</v>
      </c>
      <c r="AC295" s="328">
        <f t="shared" si="21"/>
        <v>42882</v>
      </c>
      <c r="AD295" s="328">
        <f t="shared" si="21"/>
        <v>42883</v>
      </c>
      <c r="AE295" s="328">
        <f t="shared" si="21"/>
        <v>42884</v>
      </c>
      <c r="AF295" s="328">
        <f t="shared" si="21"/>
        <v>42885</v>
      </c>
      <c r="AG295" s="328">
        <f t="shared" si="21"/>
        <v>42886</v>
      </c>
      <c r="AH295" s="11"/>
      <c r="AI295" s="4"/>
      <c r="AJ295" s="40"/>
      <c r="AK295" s="6"/>
      <c r="AL295" s="6"/>
      <c r="AM295" s="6"/>
      <c r="AN295" s="6"/>
      <c r="AO295" s="4"/>
      <c r="AP295" s="4"/>
      <c r="AQ295" s="6"/>
      <c r="AR295" s="4"/>
      <c r="AS295" s="4"/>
      <c r="AT295" s="6"/>
      <c r="AU295" s="27"/>
    </row>
    <row r="296" spans="1:47" ht="19.5" thickBot="1" x14ac:dyDescent="0.35">
      <c r="A296" s="21"/>
      <c r="B296" s="22"/>
      <c r="C296" s="184">
        <f>DATE(An,MONTH("1/"&amp;$C$294),1)</f>
        <v>42856</v>
      </c>
      <c r="D296" s="184">
        <f>C296+1</f>
        <v>42857</v>
      </c>
      <c r="E296" s="184">
        <f t="shared" si="20"/>
        <v>42858</v>
      </c>
      <c r="F296" s="184">
        <f t="shared" si="20"/>
        <v>42859</v>
      </c>
      <c r="G296" s="184">
        <f t="shared" si="20"/>
        <v>42860</v>
      </c>
      <c r="H296" s="184">
        <f t="shared" si="20"/>
        <v>42861</v>
      </c>
      <c r="I296" s="184">
        <f t="shared" si="20"/>
        <v>42862</v>
      </c>
      <c r="J296" s="184">
        <f t="shared" si="20"/>
        <v>42863</v>
      </c>
      <c r="K296" s="184">
        <f t="shared" si="20"/>
        <v>42864</v>
      </c>
      <c r="L296" s="184">
        <f t="shared" si="20"/>
        <v>42865</v>
      </c>
      <c r="M296" s="184">
        <f t="shared" si="20"/>
        <v>42866</v>
      </c>
      <c r="N296" s="184">
        <f t="shared" si="20"/>
        <v>42867</v>
      </c>
      <c r="O296" s="184">
        <f t="shared" si="20"/>
        <v>42868</v>
      </c>
      <c r="P296" s="184">
        <f t="shared" si="20"/>
        <v>42869</v>
      </c>
      <c r="Q296" s="184">
        <f t="shared" si="20"/>
        <v>42870</v>
      </c>
      <c r="R296" s="184">
        <f t="shared" si="20"/>
        <v>42871</v>
      </c>
      <c r="S296" s="184">
        <f t="shared" si="20"/>
        <v>42872</v>
      </c>
      <c r="T296" s="184">
        <f t="shared" si="20"/>
        <v>42873</v>
      </c>
      <c r="U296" s="184">
        <f t="shared" si="21"/>
        <v>42874</v>
      </c>
      <c r="V296" s="184">
        <f t="shared" si="21"/>
        <v>42875</v>
      </c>
      <c r="W296" s="184">
        <f t="shared" si="21"/>
        <v>42876</v>
      </c>
      <c r="X296" s="184">
        <f t="shared" si="21"/>
        <v>42877</v>
      </c>
      <c r="Y296" s="184">
        <f t="shared" si="21"/>
        <v>42878</v>
      </c>
      <c r="Z296" s="184">
        <f t="shared" si="21"/>
        <v>42879</v>
      </c>
      <c r="AA296" s="184">
        <f t="shared" si="21"/>
        <v>42880</v>
      </c>
      <c r="AB296" s="184">
        <f t="shared" si="21"/>
        <v>42881</v>
      </c>
      <c r="AC296" s="184">
        <f t="shared" si="21"/>
        <v>42882</v>
      </c>
      <c r="AD296" s="184">
        <f t="shared" si="21"/>
        <v>42883</v>
      </c>
      <c r="AE296" s="184">
        <f t="shared" si="21"/>
        <v>42884</v>
      </c>
      <c r="AF296" s="184">
        <f t="shared" si="21"/>
        <v>42885</v>
      </c>
      <c r="AG296" s="184">
        <f t="shared" si="21"/>
        <v>42886</v>
      </c>
      <c r="AH296" s="11"/>
      <c r="AI296" s="4"/>
      <c r="AJ296" s="40"/>
      <c r="AK296" s="6"/>
      <c r="AL296" s="6"/>
      <c r="AM296" s="6"/>
      <c r="AN296" s="6"/>
      <c r="AO296" s="4"/>
      <c r="AP296" s="4"/>
      <c r="AQ296" s="6"/>
      <c r="AR296" s="4"/>
      <c r="AS296" s="4"/>
      <c r="AT296" s="6"/>
      <c r="AU296" s="27"/>
    </row>
    <row r="297" spans="1:47" ht="19.5" thickBot="1" x14ac:dyDescent="0.35">
      <c r="A297" s="31"/>
      <c r="B297" s="32"/>
      <c r="C297" s="217">
        <f>WEEKNUM(C295)</f>
        <v>18</v>
      </c>
      <c r="D297" s="35"/>
      <c r="E297" s="35"/>
      <c r="F297" s="35"/>
      <c r="G297" s="35"/>
      <c r="H297" s="35"/>
      <c r="I297" s="36"/>
      <c r="J297" s="217">
        <f>WEEKNUM(J295)</f>
        <v>19</v>
      </c>
      <c r="K297" s="35"/>
      <c r="L297" s="35"/>
      <c r="M297" s="35"/>
      <c r="N297" s="35"/>
      <c r="O297" s="35"/>
      <c r="P297" s="36"/>
      <c r="Q297" s="217">
        <f>WEEKNUM(Q295)</f>
        <v>20</v>
      </c>
      <c r="R297" s="35"/>
      <c r="S297" s="35"/>
      <c r="T297" s="35"/>
      <c r="U297" s="35"/>
      <c r="V297" s="35"/>
      <c r="W297" s="36"/>
      <c r="X297" s="217">
        <f>+WEEKNUM(X295)</f>
        <v>21</v>
      </c>
      <c r="Y297" s="35"/>
      <c r="Z297" s="35"/>
      <c r="AA297" s="35"/>
      <c r="AB297" s="35"/>
      <c r="AC297" s="35"/>
      <c r="AD297" s="36"/>
      <c r="AE297" s="34">
        <f>WEEKNUM(AE295)</f>
        <v>22</v>
      </c>
      <c r="AF297" s="35"/>
      <c r="AG297" s="351"/>
      <c r="AH297" s="11"/>
      <c r="AI297" s="4"/>
      <c r="AJ297" s="40"/>
      <c r="AK297" s="6"/>
      <c r="AL297" s="6"/>
      <c r="AM297" s="6"/>
      <c r="AN297" s="6"/>
      <c r="AO297" s="4"/>
      <c r="AP297" s="4"/>
      <c r="AQ297" s="6"/>
      <c r="AR297" s="4"/>
      <c r="AS297" s="4"/>
      <c r="AT297" s="6"/>
      <c r="AU297" s="27"/>
    </row>
    <row r="298" spans="1:47" x14ac:dyDescent="0.3">
      <c r="A298" s="41" t="s">
        <v>3</v>
      </c>
      <c r="B298" s="42" t="s">
        <v>4</v>
      </c>
      <c r="C298" s="408" t="s">
        <v>45</v>
      </c>
      <c r="D298" s="46"/>
      <c r="E298" s="48"/>
      <c r="F298" s="46"/>
      <c r="G298" s="46"/>
      <c r="H298" s="197" t="s">
        <v>35</v>
      </c>
      <c r="I298" s="198" t="s">
        <v>35</v>
      </c>
      <c r="J298" s="411" t="s">
        <v>46</v>
      </c>
      <c r="K298" s="226"/>
      <c r="L298" s="463"/>
      <c r="M298" s="463"/>
      <c r="N298" s="463"/>
      <c r="O298" s="197" t="s">
        <v>35</v>
      </c>
      <c r="P298" s="198" t="s">
        <v>35</v>
      </c>
      <c r="Q298" s="44"/>
      <c r="R298" s="226"/>
      <c r="S298" s="463"/>
      <c r="T298" s="463"/>
      <c r="U298" s="463"/>
      <c r="V298" s="197" t="s">
        <v>35</v>
      </c>
      <c r="W298" s="198" t="s">
        <v>35</v>
      </c>
      <c r="X298" s="44"/>
      <c r="Y298" s="226"/>
      <c r="Z298" s="463"/>
      <c r="AA298" s="197" t="s">
        <v>47</v>
      </c>
      <c r="AB298" s="46"/>
      <c r="AC298" s="197" t="s">
        <v>35</v>
      </c>
      <c r="AD298" s="198" t="s">
        <v>35</v>
      </c>
      <c r="AE298" s="44"/>
      <c r="AF298" s="46"/>
      <c r="AG298" s="464"/>
      <c r="AH298" s="11"/>
      <c r="AI298" s="4"/>
      <c r="AJ298" s="40"/>
      <c r="AK298" s="6"/>
      <c r="AL298" s="6"/>
      <c r="AM298" s="6"/>
      <c r="AN298" s="6"/>
      <c r="AO298" s="4"/>
      <c r="AP298" s="4"/>
      <c r="AQ298" s="6"/>
      <c r="AR298" s="4"/>
      <c r="AS298" s="4"/>
      <c r="AT298" s="6"/>
      <c r="AU298" s="27"/>
    </row>
    <row r="299" spans="1:47" ht="19.5" thickBot="1" x14ac:dyDescent="0.35">
      <c r="A299" s="59"/>
      <c r="B299" s="60" t="s">
        <v>5</v>
      </c>
      <c r="C299" s="423" t="s">
        <v>45</v>
      </c>
      <c r="D299" s="64"/>
      <c r="E299" s="65"/>
      <c r="F299" s="64"/>
      <c r="G299" s="64"/>
      <c r="H299" s="195" t="s">
        <v>35</v>
      </c>
      <c r="I299" s="196" t="s">
        <v>35</v>
      </c>
      <c r="J299" s="417" t="s">
        <v>46</v>
      </c>
      <c r="K299" s="236"/>
      <c r="L299" s="428"/>
      <c r="M299" s="428"/>
      <c r="N299" s="428"/>
      <c r="O299" s="195" t="s">
        <v>35</v>
      </c>
      <c r="P299" s="196" t="s">
        <v>35</v>
      </c>
      <c r="Q299" s="62"/>
      <c r="R299" s="236"/>
      <c r="S299" s="428"/>
      <c r="T299" s="428"/>
      <c r="U299" s="428"/>
      <c r="V299" s="195" t="s">
        <v>35</v>
      </c>
      <c r="W299" s="196" t="s">
        <v>35</v>
      </c>
      <c r="X299" s="62"/>
      <c r="Y299" s="236"/>
      <c r="Z299" s="428"/>
      <c r="AA299" s="195" t="s">
        <v>47</v>
      </c>
      <c r="AB299" s="64"/>
      <c r="AC299" s="195" t="s">
        <v>35</v>
      </c>
      <c r="AD299" s="196" t="s">
        <v>35</v>
      </c>
      <c r="AE299" s="62"/>
      <c r="AF299" s="64"/>
      <c r="AG299" s="363"/>
      <c r="AH299" s="11"/>
      <c r="AI299" s="4"/>
      <c r="AJ299" s="40"/>
      <c r="AK299" s="6"/>
      <c r="AL299" s="6"/>
      <c r="AM299" s="6"/>
      <c r="AN299" s="6"/>
      <c r="AO299" s="4"/>
      <c r="AP299" s="4"/>
      <c r="AQ299" s="6"/>
      <c r="AR299" s="4"/>
      <c r="AS299" s="4"/>
      <c r="AT299" s="6"/>
      <c r="AU299" s="27"/>
    </row>
    <row r="300" spans="1:47" ht="19.5" thickTop="1" x14ac:dyDescent="0.3">
      <c r="A300" s="72" t="s">
        <v>6</v>
      </c>
      <c r="B300" s="73" t="s">
        <v>4</v>
      </c>
      <c r="C300" s="465" t="s">
        <v>45</v>
      </c>
      <c r="D300" s="44"/>
      <c r="E300" s="75"/>
      <c r="F300" s="248"/>
      <c r="G300" s="86"/>
      <c r="H300" s="200" t="s">
        <v>35</v>
      </c>
      <c r="I300" s="201" t="s">
        <v>35</v>
      </c>
      <c r="J300" s="466" t="s">
        <v>46</v>
      </c>
      <c r="K300" s="74"/>
      <c r="L300" s="75"/>
      <c r="M300" s="248"/>
      <c r="N300" s="86"/>
      <c r="O300" s="200" t="s">
        <v>35</v>
      </c>
      <c r="P300" s="191" t="s">
        <v>35</v>
      </c>
      <c r="Q300" s="74"/>
      <c r="R300" s="74"/>
      <c r="S300" s="75"/>
      <c r="T300" s="240"/>
      <c r="U300" s="74"/>
      <c r="V300" s="200" t="s">
        <v>35</v>
      </c>
      <c r="W300" s="201" t="s">
        <v>35</v>
      </c>
      <c r="X300" s="74"/>
      <c r="Y300" s="74"/>
      <c r="Z300" s="75"/>
      <c r="AA300" s="364" t="s">
        <v>47</v>
      </c>
      <c r="AB300" s="256"/>
      <c r="AC300" s="200" t="s">
        <v>35</v>
      </c>
      <c r="AD300" s="201" t="s">
        <v>35</v>
      </c>
      <c r="AE300" s="74"/>
      <c r="AF300" s="74"/>
      <c r="AG300" s="80"/>
      <c r="AH300" s="214"/>
      <c r="AI300" s="4"/>
      <c r="AJ300" s="40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27"/>
    </row>
    <row r="301" spans="1:47" ht="19.5" thickBot="1" x14ac:dyDescent="0.35">
      <c r="A301" s="59"/>
      <c r="B301" s="60" t="s">
        <v>5</v>
      </c>
      <c r="C301" s="423" t="s">
        <v>45</v>
      </c>
      <c r="D301" s="62"/>
      <c r="E301" s="66"/>
      <c r="F301" s="82"/>
      <c r="G301" s="64"/>
      <c r="H301" s="195" t="s">
        <v>35</v>
      </c>
      <c r="I301" s="196" t="s">
        <v>35</v>
      </c>
      <c r="J301" s="467" t="s">
        <v>46</v>
      </c>
      <c r="K301" s="62"/>
      <c r="L301" s="66"/>
      <c r="M301" s="82"/>
      <c r="N301" s="64"/>
      <c r="O301" s="195" t="s">
        <v>35</v>
      </c>
      <c r="P301" s="196" t="s">
        <v>35</v>
      </c>
      <c r="Q301" s="62"/>
      <c r="R301" s="62"/>
      <c r="S301" s="66"/>
      <c r="T301" s="245"/>
      <c r="U301" s="62"/>
      <c r="V301" s="195" t="s">
        <v>35</v>
      </c>
      <c r="W301" s="196" t="s">
        <v>35</v>
      </c>
      <c r="X301" s="62"/>
      <c r="Y301" s="62"/>
      <c r="Z301" s="66"/>
      <c r="AA301" s="417" t="s">
        <v>47</v>
      </c>
      <c r="AB301" s="258"/>
      <c r="AC301" s="195" t="s">
        <v>35</v>
      </c>
      <c r="AD301" s="196" t="s">
        <v>35</v>
      </c>
      <c r="AE301" s="62"/>
      <c r="AF301" s="62"/>
      <c r="AG301" s="83"/>
      <c r="AH301" s="214"/>
      <c r="AI301" s="4"/>
      <c r="AJ301" s="40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27"/>
    </row>
    <row r="302" spans="1:47" ht="19.5" thickTop="1" x14ac:dyDescent="0.3">
      <c r="A302" s="72" t="s">
        <v>7</v>
      </c>
      <c r="B302" s="42" t="s">
        <v>4</v>
      </c>
      <c r="C302" s="465" t="s">
        <v>45</v>
      </c>
      <c r="D302" s="44"/>
      <c r="E302" s="75"/>
      <c r="F302" s="74"/>
      <c r="G302" s="86"/>
      <c r="H302" s="200" t="s">
        <v>35</v>
      </c>
      <c r="I302" s="201" t="s">
        <v>35</v>
      </c>
      <c r="J302" s="466" t="s">
        <v>46</v>
      </c>
      <c r="K302" s="86"/>
      <c r="L302" s="87"/>
      <c r="M302" s="86"/>
      <c r="N302" s="253"/>
      <c r="O302" s="200" t="s">
        <v>35</v>
      </c>
      <c r="P302" s="191" t="s">
        <v>35</v>
      </c>
      <c r="Q302" s="74"/>
      <c r="R302" s="74"/>
      <c r="S302" s="75"/>
      <c r="T302" s="242"/>
      <c r="U302" s="246"/>
      <c r="V302" s="200" t="s">
        <v>35</v>
      </c>
      <c r="W302" s="201" t="s">
        <v>35</v>
      </c>
      <c r="X302" s="74"/>
      <c r="Y302" s="74"/>
      <c r="Z302" s="75"/>
      <c r="AA302" s="364" t="s">
        <v>47</v>
      </c>
      <c r="AB302" s="242"/>
      <c r="AC302" s="200" t="s">
        <v>35</v>
      </c>
      <c r="AD302" s="201" t="s">
        <v>35</v>
      </c>
      <c r="AE302" s="74"/>
      <c r="AF302" s="74"/>
      <c r="AG302" s="80"/>
      <c r="AH302" s="11"/>
      <c r="AI302" s="4"/>
      <c r="AJ302" s="40"/>
      <c r="AK302" s="6"/>
      <c r="AL302" s="6"/>
      <c r="AM302" s="6"/>
      <c r="AN302" s="6"/>
      <c r="AO302" s="4"/>
      <c r="AP302" s="4"/>
      <c r="AQ302" s="6"/>
      <c r="AR302" s="4"/>
      <c r="AS302" s="4"/>
      <c r="AT302" s="6"/>
      <c r="AU302" s="27"/>
    </row>
    <row r="303" spans="1:47" ht="19.5" thickBot="1" x14ac:dyDescent="0.35">
      <c r="A303" s="59"/>
      <c r="B303" s="60" t="s">
        <v>5</v>
      </c>
      <c r="C303" s="423" t="s">
        <v>45</v>
      </c>
      <c r="D303" s="62"/>
      <c r="E303" s="66"/>
      <c r="F303" s="62"/>
      <c r="G303" s="64"/>
      <c r="H303" s="195" t="s">
        <v>35</v>
      </c>
      <c r="I303" s="196" t="s">
        <v>35</v>
      </c>
      <c r="J303" s="467" t="s">
        <v>46</v>
      </c>
      <c r="K303" s="64"/>
      <c r="L303" s="65"/>
      <c r="M303" s="64"/>
      <c r="N303" s="233"/>
      <c r="O303" s="195" t="s">
        <v>35</v>
      </c>
      <c r="P303" s="196" t="s">
        <v>35</v>
      </c>
      <c r="Q303" s="62"/>
      <c r="R303" s="62"/>
      <c r="S303" s="66"/>
      <c r="T303" s="230"/>
      <c r="U303" s="236"/>
      <c r="V303" s="195" t="s">
        <v>35</v>
      </c>
      <c r="W303" s="196" t="s">
        <v>35</v>
      </c>
      <c r="X303" s="62"/>
      <c r="Y303" s="62"/>
      <c r="Z303" s="66"/>
      <c r="AA303" s="417" t="s">
        <v>47</v>
      </c>
      <c r="AB303" s="230"/>
      <c r="AC303" s="195" t="s">
        <v>35</v>
      </c>
      <c r="AD303" s="196" t="s">
        <v>35</v>
      </c>
      <c r="AE303" s="62"/>
      <c r="AF303" s="62"/>
      <c r="AG303" s="83"/>
      <c r="AH303" s="11"/>
      <c r="AI303" s="4"/>
      <c r="AJ303" s="40"/>
      <c r="AK303" s="6"/>
      <c r="AL303" s="6"/>
      <c r="AM303" s="6"/>
      <c r="AN303" s="6"/>
      <c r="AO303" s="4"/>
      <c r="AP303" s="4"/>
      <c r="AQ303" s="6"/>
      <c r="AR303" s="4"/>
      <c r="AS303" s="4"/>
      <c r="AT303" s="6"/>
      <c r="AU303" s="27"/>
    </row>
    <row r="304" spans="1:47" ht="19.5" thickTop="1" x14ac:dyDescent="0.3">
      <c r="A304" s="72" t="s">
        <v>8</v>
      </c>
      <c r="B304" s="85" t="s">
        <v>4</v>
      </c>
      <c r="C304" s="465" t="s">
        <v>45</v>
      </c>
      <c r="D304" s="44"/>
      <c r="E304" s="75"/>
      <c r="F304" s="253"/>
      <c r="G304" s="253"/>
      <c r="H304" s="200" t="s">
        <v>35</v>
      </c>
      <c r="I304" s="201" t="s">
        <v>35</v>
      </c>
      <c r="J304" s="466" t="s">
        <v>46</v>
      </c>
      <c r="K304" s="74"/>
      <c r="L304" s="75"/>
      <c r="M304" s="248"/>
      <c r="N304" s="86"/>
      <c r="O304" s="200" t="s">
        <v>35</v>
      </c>
      <c r="P304" s="191" t="s">
        <v>35</v>
      </c>
      <c r="Q304" s="74"/>
      <c r="R304" s="74"/>
      <c r="S304" s="75"/>
      <c r="T304" s="242"/>
      <c r="U304" s="86"/>
      <c r="V304" s="200" t="s">
        <v>35</v>
      </c>
      <c r="W304" s="201" t="s">
        <v>35</v>
      </c>
      <c r="X304" s="74"/>
      <c r="Y304" s="86"/>
      <c r="Z304" s="87"/>
      <c r="AA304" s="364" t="s">
        <v>47</v>
      </c>
      <c r="AB304" s="86"/>
      <c r="AC304" s="200" t="s">
        <v>35</v>
      </c>
      <c r="AD304" s="201" t="s">
        <v>35</v>
      </c>
      <c r="AE304" s="74"/>
      <c r="AF304" s="74"/>
      <c r="AG304" s="80"/>
      <c r="AH304" s="11"/>
      <c r="AI304" s="4"/>
      <c r="AJ304" s="40"/>
      <c r="AK304" s="6"/>
      <c r="AL304" s="6"/>
      <c r="AM304" s="6"/>
      <c r="AN304" s="6"/>
      <c r="AO304" s="4"/>
      <c r="AP304" s="4"/>
      <c r="AQ304" s="6"/>
      <c r="AR304" s="4"/>
      <c r="AS304" s="4"/>
      <c r="AT304" s="6"/>
      <c r="AU304" s="27"/>
    </row>
    <row r="305" spans="1:47" ht="19.5" thickBot="1" x14ac:dyDescent="0.35">
      <c r="A305" s="59"/>
      <c r="B305" s="60" t="s">
        <v>5</v>
      </c>
      <c r="C305" s="423" t="s">
        <v>45</v>
      </c>
      <c r="D305" s="62"/>
      <c r="E305" s="66"/>
      <c r="F305" s="233"/>
      <c r="G305" s="233"/>
      <c r="H305" s="195" t="s">
        <v>35</v>
      </c>
      <c r="I305" s="196" t="s">
        <v>35</v>
      </c>
      <c r="J305" s="467" t="s">
        <v>46</v>
      </c>
      <c r="K305" s="62"/>
      <c r="L305" s="66"/>
      <c r="M305" s="82"/>
      <c r="N305" s="64"/>
      <c r="O305" s="195" t="s">
        <v>35</v>
      </c>
      <c r="P305" s="196" t="s">
        <v>35</v>
      </c>
      <c r="Q305" s="62"/>
      <c r="R305" s="62"/>
      <c r="S305" s="66"/>
      <c r="T305" s="230"/>
      <c r="U305" s="64"/>
      <c r="V305" s="195" t="s">
        <v>35</v>
      </c>
      <c r="W305" s="196" t="s">
        <v>35</v>
      </c>
      <c r="X305" s="62"/>
      <c r="Y305" s="64"/>
      <c r="Z305" s="65"/>
      <c r="AA305" s="417" t="s">
        <v>47</v>
      </c>
      <c r="AB305" s="64"/>
      <c r="AC305" s="195" t="s">
        <v>35</v>
      </c>
      <c r="AD305" s="196" t="s">
        <v>35</v>
      </c>
      <c r="AE305" s="62"/>
      <c r="AF305" s="62"/>
      <c r="AG305" s="83"/>
      <c r="AH305" s="11"/>
      <c r="AI305" s="4"/>
      <c r="AJ305" s="40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27"/>
    </row>
    <row r="306" spans="1:47" ht="19.5" thickTop="1" x14ac:dyDescent="0.3">
      <c r="A306" s="72" t="s">
        <v>9</v>
      </c>
      <c r="B306" s="85" t="s">
        <v>4</v>
      </c>
      <c r="C306" s="465" t="s">
        <v>45</v>
      </c>
      <c r="D306" s="44"/>
      <c r="E306" s="75"/>
      <c r="F306" s="86"/>
      <c r="G306" s="253"/>
      <c r="H306" s="200" t="s">
        <v>35</v>
      </c>
      <c r="I306" s="201" t="s">
        <v>35</v>
      </c>
      <c r="J306" s="466" t="s">
        <v>46</v>
      </c>
      <c r="K306" s="74"/>
      <c r="L306" s="75"/>
      <c r="M306" s="86"/>
      <c r="N306" s="86"/>
      <c r="O306" s="200" t="s">
        <v>35</v>
      </c>
      <c r="P306" s="191" t="s">
        <v>35</v>
      </c>
      <c r="Q306" s="74"/>
      <c r="R306" s="74"/>
      <c r="S306" s="75"/>
      <c r="T306" s="256"/>
      <c r="U306" s="256"/>
      <c r="V306" s="200" t="s">
        <v>35</v>
      </c>
      <c r="W306" s="201" t="s">
        <v>35</v>
      </c>
      <c r="X306" s="74"/>
      <c r="Y306" s="74"/>
      <c r="Z306" s="75"/>
      <c r="AA306" s="364" t="s">
        <v>47</v>
      </c>
      <c r="AB306" s="242"/>
      <c r="AC306" s="200" t="s">
        <v>35</v>
      </c>
      <c r="AD306" s="201" t="s">
        <v>35</v>
      </c>
      <c r="AE306" s="74"/>
      <c r="AF306" s="74"/>
      <c r="AG306" s="80"/>
      <c r="AH306" s="11"/>
      <c r="AI306" s="4"/>
      <c r="AJ306" s="40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27"/>
    </row>
    <row r="307" spans="1:47" ht="19.5" thickBot="1" x14ac:dyDescent="0.35">
      <c r="A307" s="59"/>
      <c r="B307" s="60" t="s">
        <v>5</v>
      </c>
      <c r="C307" s="423" t="s">
        <v>45</v>
      </c>
      <c r="D307" s="62"/>
      <c r="E307" s="66"/>
      <c r="F307" s="64"/>
      <c r="G307" s="233"/>
      <c r="H307" s="195" t="s">
        <v>35</v>
      </c>
      <c r="I307" s="196" t="s">
        <v>35</v>
      </c>
      <c r="J307" s="467" t="s">
        <v>46</v>
      </c>
      <c r="K307" s="62"/>
      <c r="L307" s="66"/>
      <c r="M307" s="64"/>
      <c r="N307" s="64"/>
      <c r="O307" s="195" t="s">
        <v>35</v>
      </c>
      <c r="P307" s="196" t="s">
        <v>35</v>
      </c>
      <c r="Q307" s="62"/>
      <c r="R307" s="62"/>
      <c r="S307" s="66"/>
      <c r="T307" s="258"/>
      <c r="U307" s="258"/>
      <c r="V307" s="195" t="s">
        <v>35</v>
      </c>
      <c r="W307" s="196" t="s">
        <v>35</v>
      </c>
      <c r="X307" s="62"/>
      <c r="Y307" s="62"/>
      <c r="Z307" s="66"/>
      <c r="AA307" s="417" t="s">
        <v>47</v>
      </c>
      <c r="AB307" s="64"/>
      <c r="AC307" s="195" t="s">
        <v>35</v>
      </c>
      <c r="AD307" s="196" t="s">
        <v>35</v>
      </c>
      <c r="AE307" s="62"/>
      <c r="AF307" s="62"/>
      <c r="AG307" s="83"/>
      <c r="AH307" s="11"/>
      <c r="AI307" s="4"/>
      <c r="AJ307" s="40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27"/>
    </row>
    <row r="308" spans="1:47" ht="19.5" thickTop="1" x14ac:dyDescent="0.3">
      <c r="A308" s="72" t="s">
        <v>10</v>
      </c>
      <c r="B308" s="85" t="s">
        <v>4</v>
      </c>
      <c r="C308" s="465" t="s">
        <v>45</v>
      </c>
      <c r="D308" s="44"/>
      <c r="E308" s="75"/>
      <c r="F308" s="86"/>
      <c r="G308" s="74"/>
      <c r="H308" s="200" t="s">
        <v>35</v>
      </c>
      <c r="I308" s="201" t="s">
        <v>35</v>
      </c>
      <c r="J308" s="466" t="s">
        <v>46</v>
      </c>
      <c r="K308" s="74"/>
      <c r="L308" s="75"/>
      <c r="M308" s="242"/>
      <c r="N308" s="86"/>
      <c r="O308" s="200" t="s">
        <v>35</v>
      </c>
      <c r="P308" s="191" t="s">
        <v>35</v>
      </c>
      <c r="Q308" s="74"/>
      <c r="R308" s="74"/>
      <c r="S308" s="75"/>
      <c r="T308" s="256"/>
      <c r="U308" s="256"/>
      <c r="V308" s="200" t="s">
        <v>35</v>
      </c>
      <c r="W308" s="201" t="s">
        <v>35</v>
      </c>
      <c r="X308" s="74"/>
      <c r="Y308" s="74"/>
      <c r="Z308" s="75"/>
      <c r="AA308" s="364" t="s">
        <v>47</v>
      </c>
      <c r="AB308" s="86"/>
      <c r="AC308" s="200" t="s">
        <v>35</v>
      </c>
      <c r="AD308" s="201" t="s">
        <v>35</v>
      </c>
      <c r="AE308" s="74"/>
      <c r="AF308" s="74"/>
      <c r="AG308" s="80"/>
      <c r="AH308" s="11"/>
      <c r="AI308" s="4"/>
      <c r="AJ308" s="40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27"/>
    </row>
    <row r="309" spans="1:47" ht="19.5" thickBot="1" x14ac:dyDescent="0.35">
      <c r="A309" s="59"/>
      <c r="B309" s="89" t="s">
        <v>5</v>
      </c>
      <c r="C309" s="423" t="s">
        <v>45</v>
      </c>
      <c r="D309" s="62"/>
      <c r="E309" s="66"/>
      <c r="F309" s="64"/>
      <c r="G309" s="62"/>
      <c r="H309" s="195" t="s">
        <v>35</v>
      </c>
      <c r="I309" s="196" t="s">
        <v>35</v>
      </c>
      <c r="J309" s="467" t="s">
        <v>46</v>
      </c>
      <c r="K309" s="62"/>
      <c r="L309" s="66"/>
      <c r="M309" s="230"/>
      <c r="N309" s="230"/>
      <c r="O309" s="195" t="s">
        <v>35</v>
      </c>
      <c r="P309" s="196" t="s">
        <v>35</v>
      </c>
      <c r="Q309" s="62"/>
      <c r="R309" s="62"/>
      <c r="S309" s="66"/>
      <c r="T309" s="258"/>
      <c r="U309" s="258"/>
      <c r="V309" s="195" t="s">
        <v>35</v>
      </c>
      <c r="W309" s="196" t="s">
        <v>35</v>
      </c>
      <c r="X309" s="62"/>
      <c r="Y309" s="62"/>
      <c r="Z309" s="66"/>
      <c r="AA309" s="417" t="s">
        <v>47</v>
      </c>
      <c r="AB309" s="64"/>
      <c r="AC309" s="195" t="s">
        <v>35</v>
      </c>
      <c r="AD309" s="196" t="s">
        <v>35</v>
      </c>
      <c r="AE309" s="62"/>
      <c r="AF309" s="62"/>
      <c r="AG309" s="83"/>
      <c r="AH309" s="11"/>
      <c r="AI309" s="4"/>
      <c r="AJ309" s="40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27"/>
    </row>
    <row r="310" spans="1:47" ht="19.5" thickTop="1" x14ac:dyDescent="0.3">
      <c r="A310" s="72" t="s">
        <v>11</v>
      </c>
      <c r="B310" s="73" t="s">
        <v>4</v>
      </c>
      <c r="C310" s="465" t="s">
        <v>45</v>
      </c>
      <c r="D310" s="44"/>
      <c r="E310" s="75"/>
      <c r="F310" s="74"/>
      <c r="G310" s="74"/>
      <c r="H310" s="200" t="s">
        <v>35</v>
      </c>
      <c r="I310" s="201" t="s">
        <v>35</v>
      </c>
      <c r="J310" s="466" t="s">
        <v>46</v>
      </c>
      <c r="K310" s="74"/>
      <c r="L310" s="75"/>
      <c r="M310" s="242"/>
      <c r="N310" s="86"/>
      <c r="O310" s="200" t="s">
        <v>35</v>
      </c>
      <c r="P310" s="191" t="s">
        <v>35</v>
      </c>
      <c r="Q310" s="74"/>
      <c r="R310" s="86"/>
      <c r="S310" s="87"/>
      <c r="T310" s="86"/>
      <c r="U310" s="256"/>
      <c r="V310" s="200" t="s">
        <v>35</v>
      </c>
      <c r="W310" s="201" t="s">
        <v>35</v>
      </c>
      <c r="X310" s="74"/>
      <c r="Y310" s="74"/>
      <c r="Z310" s="75"/>
      <c r="AA310" s="364" t="s">
        <v>47</v>
      </c>
      <c r="AB310" s="86"/>
      <c r="AC310" s="200" t="s">
        <v>35</v>
      </c>
      <c r="AD310" s="201" t="s">
        <v>35</v>
      </c>
      <c r="AE310" s="74"/>
      <c r="AF310" s="74"/>
      <c r="AG310" s="80"/>
      <c r="AH310" s="6"/>
      <c r="AI310" s="4"/>
      <c r="AJ310" s="40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27"/>
    </row>
    <row r="311" spans="1:47" ht="19.5" thickBot="1" x14ac:dyDescent="0.35">
      <c r="A311" s="59"/>
      <c r="B311" s="60" t="s">
        <v>5</v>
      </c>
      <c r="C311" s="423" t="s">
        <v>45</v>
      </c>
      <c r="D311" s="62"/>
      <c r="E311" s="66"/>
      <c r="F311" s="62"/>
      <c r="G311" s="62"/>
      <c r="H311" s="195" t="s">
        <v>35</v>
      </c>
      <c r="I311" s="196" t="s">
        <v>35</v>
      </c>
      <c r="J311" s="467" t="s">
        <v>46</v>
      </c>
      <c r="K311" s="62"/>
      <c r="L311" s="66"/>
      <c r="M311" s="230"/>
      <c r="N311" s="64"/>
      <c r="O311" s="195" t="s">
        <v>35</v>
      </c>
      <c r="P311" s="196" t="s">
        <v>35</v>
      </c>
      <c r="Q311" s="62"/>
      <c r="R311" s="64"/>
      <c r="S311" s="65"/>
      <c r="T311" s="64"/>
      <c r="U311" s="258"/>
      <c r="V311" s="195" t="s">
        <v>35</v>
      </c>
      <c r="W311" s="196" t="s">
        <v>35</v>
      </c>
      <c r="X311" s="62"/>
      <c r="Y311" s="62"/>
      <c r="Z311" s="66"/>
      <c r="AA311" s="417" t="s">
        <v>47</v>
      </c>
      <c r="AB311" s="64"/>
      <c r="AC311" s="195" t="s">
        <v>35</v>
      </c>
      <c r="AD311" s="196" t="s">
        <v>35</v>
      </c>
      <c r="AE311" s="62"/>
      <c r="AF311" s="62"/>
      <c r="AG311" s="83"/>
      <c r="AH311" s="468"/>
      <c r="AI311" s="4"/>
      <c r="AJ311" s="40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27"/>
    </row>
    <row r="312" spans="1:47" ht="19.5" thickTop="1" x14ac:dyDescent="0.3">
      <c r="A312" s="72" t="s">
        <v>12</v>
      </c>
      <c r="B312" s="42" t="s">
        <v>4</v>
      </c>
      <c r="C312" s="465" t="s">
        <v>45</v>
      </c>
      <c r="D312" s="44"/>
      <c r="E312" s="75"/>
      <c r="F312" s="253"/>
      <c r="G312" s="253"/>
      <c r="H312" s="200" t="s">
        <v>35</v>
      </c>
      <c r="I312" s="201" t="s">
        <v>35</v>
      </c>
      <c r="J312" s="466" t="s">
        <v>46</v>
      </c>
      <c r="K312" s="74"/>
      <c r="L312" s="75"/>
      <c r="M312" s="242"/>
      <c r="N312" s="253"/>
      <c r="O312" s="200" t="s">
        <v>35</v>
      </c>
      <c r="P312" s="191" t="s">
        <v>35</v>
      </c>
      <c r="Q312" s="74"/>
      <c r="R312" s="74"/>
      <c r="S312" s="75"/>
      <c r="T312" s="256"/>
      <c r="U312" s="86"/>
      <c r="V312" s="200" t="s">
        <v>35</v>
      </c>
      <c r="W312" s="201" t="s">
        <v>35</v>
      </c>
      <c r="X312" s="74"/>
      <c r="Y312" s="86"/>
      <c r="Z312" s="87"/>
      <c r="AA312" s="364" t="s">
        <v>47</v>
      </c>
      <c r="AB312" s="86"/>
      <c r="AC312" s="200" t="s">
        <v>35</v>
      </c>
      <c r="AD312" s="201" t="s">
        <v>35</v>
      </c>
      <c r="AE312" s="74"/>
      <c r="AF312" s="74"/>
      <c r="AG312" s="80"/>
      <c r="AH312" s="214"/>
      <c r="AI312" s="4"/>
      <c r="AJ312" s="40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27"/>
    </row>
    <row r="313" spans="1:47" ht="19.5" thickBot="1" x14ac:dyDescent="0.35">
      <c r="A313" s="59"/>
      <c r="B313" s="89" t="s">
        <v>5</v>
      </c>
      <c r="C313" s="423" t="s">
        <v>45</v>
      </c>
      <c r="D313" s="62"/>
      <c r="E313" s="66"/>
      <c r="F313" s="233"/>
      <c r="G313" s="233"/>
      <c r="H313" s="195" t="s">
        <v>35</v>
      </c>
      <c r="I313" s="196" t="s">
        <v>35</v>
      </c>
      <c r="J313" s="467" t="s">
        <v>46</v>
      </c>
      <c r="K313" s="62"/>
      <c r="L313" s="66"/>
      <c r="M313" s="230"/>
      <c r="N313" s="233"/>
      <c r="O313" s="195" t="s">
        <v>35</v>
      </c>
      <c r="P313" s="196" t="s">
        <v>35</v>
      </c>
      <c r="Q313" s="62"/>
      <c r="R313" s="62"/>
      <c r="S313" s="66"/>
      <c r="T313" s="258"/>
      <c r="U313" s="64"/>
      <c r="V313" s="195" t="s">
        <v>35</v>
      </c>
      <c r="W313" s="196" t="s">
        <v>35</v>
      </c>
      <c r="X313" s="62"/>
      <c r="Y313" s="64"/>
      <c r="Z313" s="65"/>
      <c r="AA313" s="417" t="s">
        <v>47</v>
      </c>
      <c r="AB313" s="64"/>
      <c r="AC313" s="195" t="s">
        <v>35</v>
      </c>
      <c r="AD313" s="196" t="s">
        <v>35</v>
      </c>
      <c r="AE313" s="62"/>
      <c r="AF313" s="62"/>
      <c r="AG313" s="83"/>
      <c r="AH313" s="214"/>
      <c r="AI313" s="4"/>
      <c r="AJ313" s="40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27"/>
    </row>
    <row r="314" spans="1:47" ht="19.5" thickTop="1" x14ac:dyDescent="0.3">
      <c r="A314" s="72" t="s">
        <v>13</v>
      </c>
      <c r="B314" s="73" t="s">
        <v>4</v>
      </c>
      <c r="C314" s="465" t="s">
        <v>45</v>
      </c>
      <c r="D314" s="44"/>
      <c r="E314" s="75"/>
      <c r="F314" s="253"/>
      <c r="G314" s="253"/>
      <c r="H314" s="200" t="s">
        <v>35</v>
      </c>
      <c r="I314" s="201" t="s">
        <v>35</v>
      </c>
      <c r="J314" s="466" t="s">
        <v>46</v>
      </c>
      <c r="K314" s="74"/>
      <c r="L314" s="75"/>
      <c r="M314" s="242"/>
      <c r="N314" s="86"/>
      <c r="O314" s="200" t="s">
        <v>35</v>
      </c>
      <c r="P314" s="191" t="s">
        <v>35</v>
      </c>
      <c r="Q314" s="74"/>
      <c r="R314" s="74"/>
      <c r="S314" s="75"/>
      <c r="T314" s="86"/>
      <c r="U314" s="86"/>
      <c r="V314" s="200" t="s">
        <v>35</v>
      </c>
      <c r="W314" s="201" t="s">
        <v>35</v>
      </c>
      <c r="X314" s="74"/>
      <c r="Y314" s="74"/>
      <c r="Z314" s="75"/>
      <c r="AA314" s="364" t="s">
        <v>47</v>
      </c>
      <c r="AB314" s="86"/>
      <c r="AC314" s="200" t="s">
        <v>35</v>
      </c>
      <c r="AD314" s="201" t="s">
        <v>35</v>
      </c>
      <c r="AE314" s="74"/>
      <c r="AF314" s="86"/>
      <c r="AG314" s="365"/>
      <c r="AH314" s="214"/>
      <c r="AI314" s="4"/>
      <c r="AJ314" s="40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27"/>
    </row>
    <row r="315" spans="1:47" ht="19.5" thickBot="1" x14ac:dyDescent="0.35">
      <c r="A315" s="59"/>
      <c r="B315" s="60" t="s">
        <v>5</v>
      </c>
      <c r="C315" s="423" t="s">
        <v>45</v>
      </c>
      <c r="D315" s="62"/>
      <c r="E315" s="66"/>
      <c r="F315" s="233"/>
      <c r="G315" s="233"/>
      <c r="H315" s="195" t="s">
        <v>35</v>
      </c>
      <c r="I315" s="196" t="s">
        <v>35</v>
      </c>
      <c r="J315" s="467" t="s">
        <v>46</v>
      </c>
      <c r="K315" s="62"/>
      <c r="L315" s="66"/>
      <c r="M315" s="230"/>
      <c r="N315" s="230"/>
      <c r="O315" s="195" t="s">
        <v>35</v>
      </c>
      <c r="P315" s="196" t="s">
        <v>35</v>
      </c>
      <c r="Q315" s="62"/>
      <c r="R315" s="62"/>
      <c r="S315" s="66"/>
      <c r="T315" s="64"/>
      <c r="U315" s="64"/>
      <c r="V315" s="195" t="s">
        <v>35</v>
      </c>
      <c r="W315" s="196" t="s">
        <v>35</v>
      </c>
      <c r="X315" s="62"/>
      <c r="Y315" s="62"/>
      <c r="Z315" s="66"/>
      <c r="AA315" s="417" t="s">
        <v>47</v>
      </c>
      <c r="AB315" s="64"/>
      <c r="AC315" s="195" t="s">
        <v>35</v>
      </c>
      <c r="AD315" s="196" t="s">
        <v>35</v>
      </c>
      <c r="AE315" s="62"/>
      <c r="AF315" s="64"/>
      <c r="AG315" s="363"/>
      <c r="AH315" s="214"/>
      <c r="AI315" s="4"/>
      <c r="AJ315" s="469"/>
      <c r="AK315" s="11"/>
      <c r="AL315" s="11"/>
      <c r="AM315" s="11"/>
      <c r="AN315" s="6"/>
      <c r="AO315" s="6"/>
      <c r="AP315" s="6"/>
      <c r="AQ315" s="6"/>
      <c r="AR315" s="6"/>
      <c r="AS315" s="6"/>
      <c r="AT315" s="6"/>
      <c r="AU315" s="27"/>
    </row>
    <row r="316" spans="1:47" ht="19.5" thickTop="1" x14ac:dyDescent="0.3">
      <c r="A316" s="72" t="s">
        <v>14</v>
      </c>
      <c r="B316" s="42" t="s">
        <v>4</v>
      </c>
      <c r="C316" s="465" t="s">
        <v>45</v>
      </c>
      <c r="D316" s="46"/>
      <c r="E316" s="87"/>
      <c r="F316" s="86"/>
      <c r="G316" s="86"/>
      <c r="H316" s="200" t="s">
        <v>35</v>
      </c>
      <c r="I316" s="201" t="s">
        <v>35</v>
      </c>
      <c r="J316" s="466" t="s">
        <v>46</v>
      </c>
      <c r="K316" s="86"/>
      <c r="L316" s="87"/>
      <c r="M316" s="242"/>
      <c r="N316" s="242"/>
      <c r="O316" s="200" t="s">
        <v>35</v>
      </c>
      <c r="P316" s="191" t="s">
        <v>35</v>
      </c>
      <c r="Q316" s="74"/>
      <c r="R316" s="74"/>
      <c r="S316" s="75"/>
      <c r="T316" s="246"/>
      <c r="U316" s="74"/>
      <c r="V316" s="200" t="s">
        <v>35</v>
      </c>
      <c r="W316" s="201" t="s">
        <v>35</v>
      </c>
      <c r="X316" s="74"/>
      <c r="Y316" s="74"/>
      <c r="Z316" s="75"/>
      <c r="AA316" s="364" t="s">
        <v>47</v>
      </c>
      <c r="AB316" s="86"/>
      <c r="AC316" s="200" t="s">
        <v>35</v>
      </c>
      <c r="AD316" s="201" t="s">
        <v>35</v>
      </c>
      <c r="AE316" s="74"/>
      <c r="AF316" s="74"/>
      <c r="AG316" s="80"/>
      <c r="AH316" s="214"/>
      <c r="AI316" s="4"/>
      <c r="AJ316" s="469"/>
      <c r="AK316" s="11"/>
      <c r="AL316" s="11"/>
      <c r="AM316" s="11"/>
      <c r="AN316" s="6"/>
      <c r="AO316" s="6"/>
      <c r="AP316" s="6"/>
      <c r="AQ316" s="6"/>
      <c r="AR316" s="6"/>
      <c r="AS316" s="6"/>
      <c r="AT316" s="6"/>
      <c r="AU316" s="27"/>
    </row>
    <row r="317" spans="1:47" ht="19.5" thickBot="1" x14ac:dyDescent="0.35">
      <c r="A317" s="59"/>
      <c r="B317" s="89" t="s">
        <v>5</v>
      </c>
      <c r="C317" s="423" t="s">
        <v>45</v>
      </c>
      <c r="D317" s="64"/>
      <c r="E317" s="65"/>
      <c r="F317" s="64"/>
      <c r="G317" s="64"/>
      <c r="H317" s="195" t="s">
        <v>35</v>
      </c>
      <c r="I317" s="196" t="s">
        <v>35</v>
      </c>
      <c r="J317" s="467" t="s">
        <v>46</v>
      </c>
      <c r="K317" s="64"/>
      <c r="L317" s="65"/>
      <c r="M317" s="230"/>
      <c r="N317" s="230"/>
      <c r="O317" s="195" t="s">
        <v>35</v>
      </c>
      <c r="P317" s="196" t="s">
        <v>35</v>
      </c>
      <c r="Q317" s="62"/>
      <c r="R317" s="62"/>
      <c r="S317" s="66"/>
      <c r="T317" s="236"/>
      <c r="U317" s="62"/>
      <c r="V317" s="195" t="s">
        <v>35</v>
      </c>
      <c r="W317" s="196" t="s">
        <v>35</v>
      </c>
      <c r="X317" s="62"/>
      <c r="Y317" s="62"/>
      <c r="Z317" s="66"/>
      <c r="AA317" s="417" t="s">
        <v>47</v>
      </c>
      <c r="AB317" s="64"/>
      <c r="AC317" s="195" t="s">
        <v>35</v>
      </c>
      <c r="AD317" s="196" t="s">
        <v>35</v>
      </c>
      <c r="AE317" s="62"/>
      <c r="AF317" s="62"/>
      <c r="AG317" s="83"/>
      <c r="AH317" s="214"/>
      <c r="AI317" s="6"/>
      <c r="AJ317" s="469"/>
      <c r="AK317" s="11"/>
      <c r="AL317" s="11"/>
      <c r="AM317" s="11"/>
      <c r="AN317" s="6"/>
      <c r="AO317" s="6"/>
      <c r="AP317" s="6"/>
      <c r="AQ317" s="6"/>
      <c r="AR317" s="6"/>
      <c r="AS317" s="6"/>
      <c r="AT317" s="6"/>
      <c r="AU317" s="27"/>
    </row>
    <row r="318" spans="1:47" ht="19.5" thickTop="1" x14ac:dyDescent="0.3">
      <c r="A318" s="72" t="s">
        <v>15</v>
      </c>
      <c r="B318" s="73" t="s">
        <v>4</v>
      </c>
      <c r="C318" s="465" t="s">
        <v>45</v>
      </c>
      <c r="D318" s="44"/>
      <c r="E318" s="75"/>
      <c r="F318" s="248"/>
      <c r="G318" s="86"/>
      <c r="H318" s="200" t="s">
        <v>35</v>
      </c>
      <c r="I318" s="201" t="s">
        <v>35</v>
      </c>
      <c r="J318" s="466" t="s">
        <v>46</v>
      </c>
      <c r="K318" s="74"/>
      <c r="L318" s="75"/>
      <c r="M318" s="253"/>
      <c r="N318" s="253"/>
      <c r="O318" s="200" t="s">
        <v>35</v>
      </c>
      <c r="P318" s="191" t="s">
        <v>35</v>
      </c>
      <c r="Q318" s="74"/>
      <c r="R318" s="74"/>
      <c r="S318" s="75"/>
      <c r="T318" s="240"/>
      <c r="U318" s="74"/>
      <c r="V318" s="200" t="s">
        <v>35</v>
      </c>
      <c r="W318" s="201" t="s">
        <v>35</v>
      </c>
      <c r="X318" s="74"/>
      <c r="Y318" s="74"/>
      <c r="Z318" s="75"/>
      <c r="AA318" s="364" t="s">
        <v>47</v>
      </c>
      <c r="AB318" s="86"/>
      <c r="AC318" s="200" t="s">
        <v>35</v>
      </c>
      <c r="AD318" s="201" t="s">
        <v>35</v>
      </c>
      <c r="AE318" s="74"/>
      <c r="AF318" s="74"/>
      <c r="AG318" s="80"/>
      <c r="AH318" s="214"/>
      <c r="AI318" s="6"/>
      <c r="AJ318" s="469"/>
      <c r="AK318" s="11"/>
      <c r="AL318" s="11"/>
      <c r="AM318" s="11"/>
      <c r="AN318" s="6"/>
      <c r="AO318" s="6"/>
      <c r="AP318" s="6"/>
      <c r="AQ318" s="6"/>
      <c r="AR318" s="6"/>
      <c r="AS318" s="6"/>
      <c r="AT318" s="6"/>
      <c r="AU318" s="27"/>
    </row>
    <row r="319" spans="1:47" ht="19.5" thickBot="1" x14ac:dyDescent="0.35">
      <c r="A319" s="59"/>
      <c r="B319" s="60" t="s">
        <v>5</v>
      </c>
      <c r="C319" s="423" t="s">
        <v>45</v>
      </c>
      <c r="D319" s="62"/>
      <c r="E319" s="66"/>
      <c r="F319" s="82"/>
      <c r="G319" s="64"/>
      <c r="H319" s="195" t="s">
        <v>35</v>
      </c>
      <c r="I319" s="196" t="s">
        <v>35</v>
      </c>
      <c r="J319" s="467" t="s">
        <v>46</v>
      </c>
      <c r="K319" s="62"/>
      <c r="L319" s="66"/>
      <c r="M319" s="233"/>
      <c r="N319" s="233"/>
      <c r="O319" s="195" t="s">
        <v>35</v>
      </c>
      <c r="P319" s="196" t="s">
        <v>35</v>
      </c>
      <c r="Q319" s="62"/>
      <c r="R319" s="62"/>
      <c r="S319" s="66"/>
      <c r="T319" s="245"/>
      <c r="U319" s="62"/>
      <c r="V319" s="195" t="s">
        <v>35</v>
      </c>
      <c r="W319" s="196" t="s">
        <v>35</v>
      </c>
      <c r="X319" s="62"/>
      <c r="Y319" s="62"/>
      <c r="Z319" s="66"/>
      <c r="AA319" s="417" t="s">
        <v>47</v>
      </c>
      <c r="AB319" s="64"/>
      <c r="AC319" s="195" t="s">
        <v>35</v>
      </c>
      <c r="AD319" s="196" t="s">
        <v>35</v>
      </c>
      <c r="AE319" s="62"/>
      <c r="AF319" s="62"/>
      <c r="AG319" s="83"/>
      <c r="AH319" s="214"/>
      <c r="AI319" s="6"/>
      <c r="AJ319" s="469"/>
      <c r="AK319" s="11"/>
      <c r="AL319" s="11"/>
      <c r="AM319" s="11"/>
      <c r="AN319" s="6"/>
      <c r="AO319" s="6"/>
      <c r="AP319" s="6"/>
      <c r="AQ319" s="6"/>
      <c r="AR319" s="6"/>
      <c r="AS319" s="6"/>
      <c r="AT319" s="6"/>
      <c r="AU319" s="27"/>
    </row>
    <row r="320" spans="1:47" ht="19.5" thickTop="1" x14ac:dyDescent="0.3">
      <c r="A320" s="72" t="s">
        <v>16</v>
      </c>
      <c r="B320" s="42" t="s">
        <v>4</v>
      </c>
      <c r="C320" s="465" t="s">
        <v>45</v>
      </c>
      <c r="D320" s="46"/>
      <c r="E320" s="87"/>
      <c r="F320" s="86"/>
      <c r="G320" s="256"/>
      <c r="H320" s="200" t="s">
        <v>35</v>
      </c>
      <c r="I320" s="201" t="s">
        <v>35</v>
      </c>
      <c r="J320" s="466" t="s">
        <v>46</v>
      </c>
      <c r="K320" s="74"/>
      <c r="L320" s="75"/>
      <c r="M320" s="74"/>
      <c r="N320" s="74"/>
      <c r="O320" s="200" t="s">
        <v>35</v>
      </c>
      <c r="P320" s="191" t="s">
        <v>35</v>
      </c>
      <c r="Q320" s="74"/>
      <c r="R320" s="74"/>
      <c r="S320" s="75"/>
      <c r="T320" s="256"/>
      <c r="U320" s="256"/>
      <c r="V320" s="200" t="s">
        <v>35</v>
      </c>
      <c r="W320" s="201" t="s">
        <v>35</v>
      </c>
      <c r="X320" s="74"/>
      <c r="Y320" s="74"/>
      <c r="Z320" s="75"/>
      <c r="AA320" s="364" t="s">
        <v>47</v>
      </c>
      <c r="AB320" s="256"/>
      <c r="AC320" s="200" t="s">
        <v>35</v>
      </c>
      <c r="AD320" s="201" t="s">
        <v>35</v>
      </c>
      <c r="AE320" s="74"/>
      <c r="AF320" s="74"/>
      <c r="AG320" s="80"/>
      <c r="AH320" s="214"/>
      <c r="AI320" s="6"/>
      <c r="AJ320" s="40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27"/>
    </row>
    <row r="321" spans="1:47" ht="19.5" thickBot="1" x14ac:dyDescent="0.35">
      <c r="A321" s="59"/>
      <c r="B321" s="60" t="s">
        <v>5</v>
      </c>
      <c r="C321" s="423" t="s">
        <v>45</v>
      </c>
      <c r="D321" s="64"/>
      <c r="E321" s="65"/>
      <c r="F321" s="64"/>
      <c r="G321" s="258"/>
      <c r="H321" s="195" t="s">
        <v>35</v>
      </c>
      <c r="I321" s="196" t="s">
        <v>35</v>
      </c>
      <c r="J321" s="467" t="s">
        <v>46</v>
      </c>
      <c r="K321" s="62"/>
      <c r="L321" s="66"/>
      <c r="M321" s="62"/>
      <c r="N321" s="62"/>
      <c r="O321" s="195" t="s">
        <v>35</v>
      </c>
      <c r="P321" s="196" t="s">
        <v>35</v>
      </c>
      <c r="Q321" s="62"/>
      <c r="R321" s="62"/>
      <c r="S321" s="66"/>
      <c r="T321" s="258"/>
      <c r="U321" s="258"/>
      <c r="V321" s="195" t="s">
        <v>35</v>
      </c>
      <c r="W321" s="196" t="s">
        <v>35</v>
      </c>
      <c r="X321" s="62"/>
      <c r="Y321" s="62"/>
      <c r="Z321" s="66"/>
      <c r="AA321" s="417" t="s">
        <v>47</v>
      </c>
      <c r="AB321" s="258"/>
      <c r="AC321" s="195" t="s">
        <v>35</v>
      </c>
      <c r="AD321" s="196" t="s">
        <v>35</v>
      </c>
      <c r="AE321" s="62"/>
      <c r="AF321" s="62"/>
      <c r="AG321" s="83"/>
      <c r="AH321" s="214"/>
      <c r="AI321" s="6"/>
      <c r="AJ321" s="40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27"/>
    </row>
    <row r="322" spans="1:47" ht="19.5" thickTop="1" x14ac:dyDescent="0.3">
      <c r="A322" s="72" t="s">
        <v>17</v>
      </c>
      <c r="B322" s="42" t="s">
        <v>4</v>
      </c>
      <c r="C322" s="465" t="s">
        <v>45</v>
      </c>
      <c r="D322" s="44"/>
      <c r="E322" s="75"/>
      <c r="F322" s="248"/>
      <c r="G322" s="86"/>
      <c r="H322" s="200" t="s">
        <v>35</v>
      </c>
      <c r="I322" s="201" t="s">
        <v>35</v>
      </c>
      <c r="J322" s="466" t="s">
        <v>46</v>
      </c>
      <c r="K322" s="74"/>
      <c r="L322" s="75"/>
      <c r="M322" s="74"/>
      <c r="N322" s="74"/>
      <c r="O322" s="200" t="s">
        <v>35</v>
      </c>
      <c r="P322" s="191" t="s">
        <v>35</v>
      </c>
      <c r="Q322" s="74"/>
      <c r="R322" s="74"/>
      <c r="S322" s="75"/>
      <c r="T322" s="240"/>
      <c r="U322" s="74"/>
      <c r="V322" s="200" t="s">
        <v>35</v>
      </c>
      <c r="W322" s="201" t="s">
        <v>35</v>
      </c>
      <c r="X322" s="74"/>
      <c r="Y322" s="74"/>
      <c r="Z322" s="75"/>
      <c r="AA322" s="364" t="s">
        <v>47</v>
      </c>
      <c r="AB322" s="256"/>
      <c r="AC322" s="200" t="s">
        <v>35</v>
      </c>
      <c r="AD322" s="201" t="s">
        <v>35</v>
      </c>
      <c r="AE322" s="74"/>
      <c r="AF322" s="74"/>
      <c r="AG322" s="80"/>
      <c r="AH322" s="214"/>
      <c r="AI322" s="4"/>
      <c r="AJ322" s="40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27"/>
    </row>
    <row r="323" spans="1:47" s="114" customFormat="1" ht="19.5" thickBot="1" x14ac:dyDescent="0.35">
      <c r="A323" s="59"/>
      <c r="B323" s="60" t="s">
        <v>5</v>
      </c>
      <c r="C323" s="423" t="s">
        <v>45</v>
      </c>
      <c r="D323" s="62"/>
      <c r="E323" s="66"/>
      <c r="F323" s="82"/>
      <c r="G323" s="64"/>
      <c r="H323" s="195" t="s">
        <v>35</v>
      </c>
      <c r="I323" s="196" t="s">
        <v>35</v>
      </c>
      <c r="J323" s="467" t="s">
        <v>46</v>
      </c>
      <c r="K323" s="62"/>
      <c r="L323" s="66"/>
      <c r="M323" s="62"/>
      <c r="N323" s="62"/>
      <c r="O323" s="195" t="s">
        <v>35</v>
      </c>
      <c r="P323" s="196" t="s">
        <v>35</v>
      </c>
      <c r="Q323" s="62"/>
      <c r="R323" s="62"/>
      <c r="S323" s="66"/>
      <c r="T323" s="245"/>
      <c r="U323" s="62"/>
      <c r="V323" s="195" t="s">
        <v>35</v>
      </c>
      <c r="W323" s="196" t="s">
        <v>35</v>
      </c>
      <c r="X323" s="62"/>
      <c r="Y323" s="62"/>
      <c r="Z323" s="66"/>
      <c r="AA323" s="417" t="s">
        <v>47</v>
      </c>
      <c r="AB323" s="258"/>
      <c r="AC323" s="195" t="s">
        <v>35</v>
      </c>
      <c r="AD323" s="196" t="s">
        <v>35</v>
      </c>
      <c r="AE323" s="62"/>
      <c r="AF323" s="62"/>
      <c r="AG323" s="83"/>
      <c r="AH323" s="214"/>
      <c r="AI323" s="4"/>
      <c r="AJ323" s="40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27"/>
    </row>
    <row r="324" spans="1:47" ht="19.5" thickTop="1" x14ac:dyDescent="0.3">
      <c r="A324" s="72" t="s">
        <v>18</v>
      </c>
      <c r="B324" s="42" t="s">
        <v>4</v>
      </c>
      <c r="C324" s="419" t="s">
        <v>45</v>
      </c>
      <c r="D324" s="44"/>
      <c r="E324" s="92"/>
      <c r="F324" s="265"/>
      <c r="G324" s="265"/>
      <c r="H324" s="263" t="s">
        <v>35</v>
      </c>
      <c r="I324" s="434" t="s">
        <v>35</v>
      </c>
      <c r="J324" s="364" t="s">
        <v>46</v>
      </c>
      <c r="K324" s="91"/>
      <c r="L324" s="92"/>
      <c r="M324" s="265"/>
      <c r="N324" s="265"/>
      <c r="O324" s="263" t="s">
        <v>35</v>
      </c>
      <c r="P324" s="201" t="s">
        <v>35</v>
      </c>
      <c r="Q324" s="91"/>
      <c r="R324" s="91"/>
      <c r="S324" s="92"/>
      <c r="T324" s="260"/>
      <c r="U324" s="260"/>
      <c r="V324" s="263" t="s">
        <v>35</v>
      </c>
      <c r="W324" s="434" t="s">
        <v>35</v>
      </c>
      <c r="X324" s="91"/>
      <c r="Y324" s="91"/>
      <c r="Z324" s="92"/>
      <c r="AA324" s="470" t="s">
        <v>47</v>
      </c>
      <c r="AB324" s="265"/>
      <c r="AC324" s="263" t="s">
        <v>35</v>
      </c>
      <c r="AD324" s="434" t="s">
        <v>35</v>
      </c>
      <c r="AE324" s="91"/>
      <c r="AF324" s="91"/>
      <c r="AG324" s="94"/>
      <c r="AH324" s="214"/>
      <c r="AI324" s="4"/>
      <c r="AJ324" s="40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27"/>
    </row>
    <row r="325" spans="1:47" ht="19.5" thickBot="1" x14ac:dyDescent="0.35">
      <c r="A325" s="95"/>
      <c r="B325" s="368" t="s">
        <v>5</v>
      </c>
      <c r="C325" s="471" t="s">
        <v>45</v>
      </c>
      <c r="D325" s="372"/>
      <c r="E325" s="99"/>
      <c r="F325" s="271"/>
      <c r="G325" s="271"/>
      <c r="H325" s="202" t="s">
        <v>35</v>
      </c>
      <c r="I325" s="203" t="s">
        <v>35</v>
      </c>
      <c r="J325" s="472" t="s">
        <v>46</v>
      </c>
      <c r="K325" s="98"/>
      <c r="L325" s="99"/>
      <c r="M325" s="271"/>
      <c r="N325" s="271"/>
      <c r="O325" s="202" t="s">
        <v>35</v>
      </c>
      <c r="P325" s="371" t="s">
        <v>35</v>
      </c>
      <c r="Q325" s="98"/>
      <c r="R325" s="98"/>
      <c r="S325" s="99"/>
      <c r="T325" s="106"/>
      <c r="U325" s="106"/>
      <c r="V325" s="202" t="s">
        <v>35</v>
      </c>
      <c r="W325" s="203" t="s">
        <v>35</v>
      </c>
      <c r="X325" s="98"/>
      <c r="Y325" s="98"/>
      <c r="Z325" s="99"/>
      <c r="AA325" s="438" t="s">
        <v>47</v>
      </c>
      <c r="AB325" s="271"/>
      <c r="AC325" s="202" t="s">
        <v>35</v>
      </c>
      <c r="AD325" s="203" t="s">
        <v>35</v>
      </c>
      <c r="AE325" s="98"/>
      <c r="AF325" s="98"/>
      <c r="AG325" s="109"/>
      <c r="AH325" s="214"/>
      <c r="AI325" s="4"/>
      <c r="AJ325" s="110"/>
      <c r="AK325" s="111"/>
      <c r="AL325" s="111"/>
      <c r="AM325" s="111"/>
      <c r="AN325" s="111"/>
      <c r="AO325" s="111"/>
      <c r="AP325" s="111"/>
      <c r="AQ325" s="111"/>
      <c r="AR325" s="111"/>
      <c r="AS325" s="111"/>
      <c r="AT325" s="111"/>
      <c r="AU325" s="112"/>
    </row>
    <row r="326" spans="1:47" x14ac:dyDescent="0.3">
      <c r="A326" s="473" t="s">
        <v>19</v>
      </c>
      <c r="B326" s="6"/>
      <c r="C326" s="425">
        <f t="shared" ref="C326:AG326" si="22">COUNTBLANK(C298:C325)/2</f>
        <v>0</v>
      </c>
      <c r="D326" s="425">
        <f t="shared" si="22"/>
        <v>14</v>
      </c>
      <c r="E326" s="425">
        <f t="shared" si="22"/>
        <v>14</v>
      </c>
      <c r="F326" s="425">
        <f t="shared" si="22"/>
        <v>14</v>
      </c>
      <c r="G326" s="425">
        <f t="shared" si="22"/>
        <v>14</v>
      </c>
      <c r="H326" s="425">
        <f t="shared" si="22"/>
        <v>0</v>
      </c>
      <c r="I326" s="425">
        <f t="shared" si="22"/>
        <v>0</v>
      </c>
      <c r="J326" s="425">
        <f t="shared" si="22"/>
        <v>0</v>
      </c>
      <c r="K326" s="425">
        <f t="shared" si="22"/>
        <v>14</v>
      </c>
      <c r="L326" s="425">
        <f t="shared" si="22"/>
        <v>14</v>
      </c>
      <c r="M326" s="425">
        <f t="shared" si="22"/>
        <v>14</v>
      </c>
      <c r="N326" s="425">
        <f t="shared" si="22"/>
        <v>14</v>
      </c>
      <c r="O326" s="425">
        <f t="shared" si="22"/>
        <v>0</v>
      </c>
      <c r="P326" s="425">
        <f t="shared" si="22"/>
        <v>0</v>
      </c>
      <c r="Q326" s="425">
        <f t="shared" si="22"/>
        <v>14</v>
      </c>
      <c r="R326" s="425">
        <f t="shared" si="22"/>
        <v>14</v>
      </c>
      <c r="S326" s="425">
        <f t="shared" si="22"/>
        <v>14</v>
      </c>
      <c r="T326" s="425">
        <f t="shared" si="22"/>
        <v>14</v>
      </c>
      <c r="U326" s="425">
        <f t="shared" si="22"/>
        <v>14</v>
      </c>
      <c r="V326" s="425">
        <f t="shared" si="22"/>
        <v>0</v>
      </c>
      <c r="W326" s="425">
        <f t="shared" si="22"/>
        <v>0</v>
      </c>
      <c r="X326" s="425">
        <f t="shared" si="22"/>
        <v>14</v>
      </c>
      <c r="Y326" s="425">
        <f t="shared" si="22"/>
        <v>14</v>
      </c>
      <c r="Z326" s="425">
        <f t="shared" si="22"/>
        <v>14</v>
      </c>
      <c r="AA326" s="425">
        <f t="shared" si="22"/>
        <v>0</v>
      </c>
      <c r="AB326" s="425">
        <f t="shared" si="22"/>
        <v>14</v>
      </c>
      <c r="AC326" s="425">
        <f t="shared" si="22"/>
        <v>0</v>
      </c>
      <c r="AD326" s="425">
        <f t="shared" si="22"/>
        <v>0</v>
      </c>
      <c r="AE326" s="425">
        <f t="shared" si="22"/>
        <v>14</v>
      </c>
      <c r="AF326" s="425">
        <f t="shared" si="22"/>
        <v>14</v>
      </c>
      <c r="AG326" s="425">
        <f t="shared" si="22"/>
        <v>14</v>
      </c>
      <c r="AH326" s="214"/>
      <c r="AI326" s="4"/>
    </row>
    <row r="327" spans="1:47" ht="19.5" thickBot="1" x14ac:dyDescent="0.35">
      <c r="A327" s="40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214"/>
      <c r="AI327" s="4"/>
    </row>
    <row r="328" spans="1:47" ht="19.5" thickBot="1" x14ac:dyDescent="0.35">
      <c r="A328" s="115" t="s">
        <v>20</v>
      </c>
      <c r="B328" s="116"/>
      <c r="C328" s="116"/>
      <c r="D328" s="116"/>
      <c r="E328" s="116"/>
      <c r="F328" s="116"/>
      <c r="G328" s="116"/>
      <c r="H328" s="116"/>
      <c r="I328" s="116"/>
      <c r="J328" s="116"/>
      <c r="K328" s="116"/>
      <c r="L328" s="116"/>
      <c r="M328" s="116"/>
      <c r="N328" s="116"/>
      <c r="O328" s="116"/>
      <c r="P328" s="116"/>
      <c r="Q328" s="116"/>
      <c r="R328" s="116"/>
      <c r="S328" s="116"/>
      <c r="T328" s="117"/>
      <c r="U328" s="4"/>
      <c r="V328" s="4"/>
      <c r="W328" s="18" t="s">
        <v>21</v>
      </c>
      <c r="X328" s="19"/>
      <c r="Y328" s="19"/>
      <c r="Z328" s="19"/>
      <c r="AA328" s="19"/>
      <c r="AB328" s="20"/>
      <c r="AE328" s="18" t="s">
        <v>22</v>
      </c>
      <c r="AF328" s="19"/>
      <c r="AG328" s="19"/>
      <c r="AH328" s="19"/>
      <c r="AI328" s="19"/>
      <c r="AJ328" s="20"/>
    </row>
    <row r="329" spans="1:47" x14ac:dyDescent="0.3">
      <c r="A329" s="121">
        <v>1</v>
      </c>
      <c r="B329" s="122"/>
      <c r="C329" s="123"/>
      <c r="D329" s="123"/>
      <c r="E329" s="123"/>
      <c r="F329" s="123"/>
      <c r="G329" s="123"/>
      <c r="H329" s="123"/>
      <c r="I329" s="123"/>
      <c r="J329" s="124"/>
      <c r="K329" s="121">
        <v>7</v>
      </c>
      <c r="L329" s="125"/>
      <c r="M329" s="126"/>
      <c r="N329" s="126"/>
      <c r="O329" s="126"/>
      <c r="P329" s="126"/>
      <c r="Q329" s="126"/>
      <c r="R329" s="126"/>
      <c r="S329" s="126"/>
      <c r="T329" s="127"/>
      <c r="U329" s="4"/>
      <c r="V329" s="4"/>
      <c r="W329" s="273" t="s">
        <v>23</v>
      </c>
      <c r="X329" s="274"/>
      <c r="Y329" s="275"/>
      <c r="Z329" s="275"/>
      <c r="AA329" s="275"/>
      <c r="AB329" s="276"/>
      <c r="AE329" s="277" t="s">
        <v>24</v>
      </c>
      <c r="AF329" s="133"/>
      <c r="AG329" s="134"/>
      <c r="AH329" s="134"/>
      <c r="AI329" s="134"/>
      <c r="AJ329" s="135"/>
    </row>
    <row r="330" spans="1:47" x14ac:dyDescent="0.3">
      <c r="A330" s="136"/>
      <c r="B330" s="137"/>
      <c r="C330" s="138"/>
      <c r="D330" s="138"/>
      <c r="E330" s="138"/>
      <c r="F330" s="138"/>
      <c r="G330" s="138"/>
      <c r="H330" s="138"/>
      <c r="I330" s="138"/>
      <c r="J330" s="139"/>
      <c r="K330" s="136"/>
      <c r="L330" s="140"/>
      <c r="M330" s="141"/>
      <c r="N330" s="141"/>
      <c r="O330" s="141"/>
      <c r="P330" s="141"/>
      <c r="Q330" s="141"/>
      <c r="R330" s="141"/>
      <c r="S330" s="141"/>
      <c r="T330" s="142"/>
      <c r="U330" s="4"/>
      <c r="V330" s="4"/>
      <c r="W330" s="278"/>
      <c r="X330" s="279"/>
      <c r="Y330" s="280"/>
      <c r="Z330" s="280"/>
      <c r="AA330" s="280"/>
      <c r="AB330" s="281"/>
      <c r="AE330" s="282"/>
      <c r="AF330" s="146"/>
      <c r="AG330" s="147"/>
      <c r="AH330" s="147"/>
      <c r="AI330" s="147"/>
      <c r="AJ330" s="148"/>
    </row>
    <row r="331" spans="1:47" x14ac:dyDescent="0.3">
      <c r="A331" s="136">
        <v>2</v>
      </c>
      <c r="B331" s="149"/>
      <c r="C331" s="150"/>
      <c r="D331" s="150"/>
      <c r="E331" s="150"/>
      <c r="F331" s="150"/>
      <c r="G331" s="150"/>
      <c r="H331" s="150"/>
      <c r="I331" s="150"/>
      <c r="J331" s="151"/>
      <c r="K331" s="136">
        <v>8</v>
      </c>
      <c r="L331" s="140"/>
      <c r="M331" s="141"/>
      <c r="N331" s="141"/>
      <c r="O331" s="141"/>
      <c r="P331" s="141"/>
      <c r="Q331" s="141"/>
      <c r="R331" s="141"/>
      <c r="S331" s="141"/>
      <c r="T331" s="142"/>
      <c r="U331" s="4"/>
      <c r="V331" s="4"/>
      <c r="W331" s="283" t="s">
        <v>25</v>
      </c>
      <c r="X331" s="284"/>
      <c r="Y331" s="285"/>
      <c r="Z331" s="285"/>
      <c r="AA331" s="285"/>
      <c r="AB331" s="286"/>
      <c r="AE331" s="287" t="s">
        <v>26</v>
      </c>
      <c r="AF331" s="288"/>
      <c r="AG331" s="379"/>
      <c r="AH331" s="379"/>
      <c r="AI331" s="379"/>
      <c r="AJ331" s="380"/>
    </row>
    <row r="332" spans="1:47" s="114" customFormat="1" x14ac:dyDescent="0.3">
      <c r="A332" s="136"/>
      <c r="B332" s="149"/>
      <c r="C332" s="150"/>
      <c r="D332" s="150"/>
      <c r="E332" s="150"/>
      <c r="F332" s="150"/>
      <c r="G332" s="150"/>
      <c r="H332" s="150"/>
      <c r="I332" s="150"/>
      <c r="J332" s="151"/>
      <c r="K332" s="136"/>
      <c r="L332" s="140"/>
      <c r="M332" s="141"/>
      <c r="N332" s="141"/>
      <c r="O332" s="141"/>
      <c r="P332" s="141"/>
      <c r="Q332" s="141"/>
      <c r="R332" s="141"/>
      <c r="S332" s="141"/>
      <c r="T332" s="142"/>
      <c r="U332" s="4"/>
      <c r="V332" s="4"/>
      <c r="W332" s="278"/>
      <c r="X332" s="279"/>
      <c r="Y332" s="280"/>
      <c r="Z332" s="280"/>
      <c r="AA332" s="280"/>
      <c r="AB332" s="281"/>
      <c r="AD332" s="1"/>
      <c r="AE332" s="282"/>
      <c r="AF332" s="382"/>
      <c r="AG332" s="383"/>
      <c r="AH332" s="383"/>
      <c r="AI332" s="383"/>
      <c r="AJ332" s="384"/>
    </row>
    <row r="333" spans="1:47" x14ac:dyDescent="0.3">
      <c r="A333" s="136">
        <v>3</v>
      </c>
      <c r="B333" s="149"/>
      <c r="C333" s="150"/>
      <c r="D333" s="150"/>
      <c r="E333" s="150"/>
      <c r="F333" s="150"/>
      <c r="G333" s="150"/>
      <c r="H333" s="150"/>
      <c r="I333" s="150"/>
      <c r="J333" s="151"/>
      <c r="K333" s="136">
        <v>9</v>
      </c>
      <c r="L333" s="140"/>
      <c r="M333" s="141"/>
      <c r="N333" s="141"/>
      <c r="O333" s="141"/>
      <c r="P333" s="141"/>
      <c r="Q333" s="141"/>
      <c r="R333" s="141"/>
      <c r="S333" s="141"/>
      <c r="T333" s="142"/>
      <c r="U333" s="4"/>
      <c r="V333" s="4"/>
      <c r="W333" s="283" t="s">
        <v>27</v>
      </c>
      <c r="X333" s="284"/>
      <c r="Y333" s="285"/>
      <c r="Z333" s="285"/>
      <c r="AA333" s="285"/>
      <c r="AB333" s="286"/>
      <c r="AE333" s="287" t="s">
        <v>28</v>
      </c>
      <c r="AF333" s="385"/>
      <c r="AG333" s="297"/>
      <c r="AH333" s="297"/>
      <c r="AI333" s="297"/>
      <c r="AJ333" s="298"/>
      <c r="AO333" s="6"/>
      <c r="AP333" s="6"/>
      <c r="AQ333" s="6"/>
      <c r="AR333" s="6"/>
      <c r="AS333" s="6"/>
    </row>
    <row r="334" spans="1:47" x14ac:dyDescent="0.3">
      <c r="A334" s="136"/>
      <c r="B334" s="149"/>
      <c r="C334" s="150"/>
      <c r="D334" s="150"/>
      <c r="E334" s="150"/>
      <c r="F334" s="150"/>
      <c r="G334" s="150"/>
      <c r="H334" s="150"/>
      <c r="I334" s="150"/>
      <c r="J334" s="151"/>
      <c r="K334" s="136"/>
      <c r="L334" s="140"/>
      <c r="M334" s="141"/>
      <c r="N334" s="141"/>
      <c r="O334" s="141"/>
      <c r="P334" s="141"/>
      <c r="Q334" s="141"/>
      <c r="R334" s="141"/>
      <c r="S334" s="141"/>
      <c r="T334" s="142"/>
      <c r="U334" s="4"/>
      <c r="V334" s="4"/>
      <c r="W334" s="278"/>
      <c r="X334" s="279"/>
      <c r="Y334" s="280"/>
      <c r="Z334" s="280"/>
      <c r="AA334" s="280"/>
      <c r="AB334" s="281"/>
      <c r="AE334" s="282"/>
      <c r="AF334" s="299"/>
      <c r="AG334" s="300"/>
      <c r="AH334" s="300"/>
      <c r="AI334" s="300"/>
      <c r="AJ334" s="301"/>
      <c r="AO334" s="6"/>
      <c r="AP334" s="6"/>
      <c r="AQ334" s="6"/>
      <c r="AR334" s="6"/>
      <c r="AS334" s="6"/>
    </row>
    <row r="335" spans="1:47" x14ac:dyDescent="0.3">
      <c r="A335" s="136">
        <v>4</v>
      </c>
      <c r="B335" s="149"/>
      <c r="C335" s="150"/>
      <c r="D335" s="150"/>
      <c r="E335" s="150"/>
      <c r="F335" s="150"/>
      <c r="G335" s="150"/>
      <c r="H335" s="150"/>
      <c r="I335" s="150"/>
      <c r="J335" s="151"/>
      <c r="K335" s="136">
        <v>10</v>
      </c>
      <c r="L335" s="140"/>
      <c r="M335" s="141"/>
      <c r="N335" s="141"/>
      <c r="O335" s="141"/>
      <c r="P335" s="141"/>
      <c r="Q335" s="141"/>
      <c r="R335" s="141"/>
      <c r="S335" s="141"/>
      <c r="T335" s="142"/>
      <c r="U335" s="4"/>
      <c r="V335" s="4"/>
      <c r="W335" s="283" t="s">
        <v>29</v>
      </c>
      <c r="X335" s="284"/>
      <c r="Y335" s="285"/>
      <c r="Z335" s="285"/>
      <c r="AA335" s="285"/>
      <c r="AB335" s="286"/>
      <c r="AE335" s="287" t="s">
        <v>30</v>
      </c>
      <c r="AF335" s="296"/>
      <c r="AG335" s="303"/>
      <c r="AH335" s="303"/>
      <c r="AI335" s="303"/>
      <c r="AJ335" s="304"/>
      <c r="AO335" s="6"/>
      <c r="AP335" s="6"/>
      <c r="AQ335" s="6"/>
      <c r="AR335" s="6"/>
      <c r="AS335" s="6"/>
    </row>
    <row r="336" spans="1:47" x14ac:dyDescent="0.3">
      <c r="A336" s="136"/>
      <c r="B336" s="149"/>
      <c r="C336" s="150"/>
      <c r="D336" s="150"/>
      <c r="E336" s="150"/>
      <c r="F336" s="150"/>
      <c r="G336" s="150"/>
      <c r="H336" s="150"/>
      <c r="I336" s="150"/>
      <c r="J336" s="151"/>
      <c r="K336" s="136"/>
      <c r="L336" s="140"/>
      <c r="M336" s="141"/>
      <c r="N336" s="141"/>
      <c r="O336" s="141"/>
      <c r="P336" s="141"/>
      <c r="Q336" s="141"/>
      <c r="R336" s="141"/>
      <c r="S336" s="141"/>
      <c r="T336" s="142"/>
      <c r="U336" s="4"/>
      <c r="V336" s="4"/>
      <c r="W336" s="278"/>
      <c r="X336" s="279"/>
      <c r="Y336" s="280"/>
      <c r="Z336" s="280"/>
      <c r="AA336" s="280"/>
      <c r="AB336" s="281"/>
      <c r="AE336" s="282"/>
      <c r="AF336" s="306"/>
      <c r="AG336" s="307"/>
      <c r="AH336" s="307"/>
      <c r="AI336" s="307"/>
      <c r="AJ336" s="308"/>
      <c r="AO336" s="6"/>
      <c r="AP336" s="6"/>
      <c r="AQ336" s="6"/>
      <c r="AR336" s="6"/>
      <c r="AS336" s="6"/>
    </row>
    <row r="337" spans="1:45" x14ac:dyDescent="0.3">
      <c r="A337" s="136">
        <v>5</v>
      </c>
      <c r="B337" s="157"/>
      <c r="C337" s="158"/>
      <c r="D337" s="158"/>
      <c r="E337" s="158"/>
      <c r="F337" s="158"/>
      <c r="G337" s="158"/>
      <c r="H337" s="158"/>
      <c r="I337" s="158"/>
      <c r="J337" s="159"/>
      <c r="K337" s="136">
        <v>11</v>
      </c>
      <c r="L337" s="140"/>
      <c r="M337" s="141"/>
      <c r="N337" s="141"/>
      <c r="O337" s="141"/>
      <c r="P337" s="141"/>
      <c r="Q337" s="141"/>
      <c r="R337" s="141"/>
      <c r="S337" s="141"/>
      <c r="T337" s="142"/>
      <c r="U337" s="4"/>
      <c r="V337" s="4"/>
      <c r="W337" s="283" t="s">
        <v>31</v>
      </c>
      <c r="X337" s="284"/>
      <c r="Y337" s="285"/>
      <c r="Z337" s="285"/>
      <c r="AA337" s="285"/>
      <c r="AB337" s="286"/>
      <c r="AE337" s="287" t="s">
        <v>32</v>
      </c>
      <c r="AF337" s="296"/>
      <c r="AG337" s="303"/>
      <c r="AH337" s="303"/>
      <c r="AI337" s="303"/>
      <c r="AJ337" s="304"/>
      <c r="AO337" s="6"/>
      <c r="AP337" s="6"/>
      <c r="AQ337" s="6"/>
      <c r="AR337" s="6"/>
      <c r="AS337" s="6"/>
    </row>
    <row r="338" spans="1:45" ht="19.5" thickBot="1" x14ac:dyDescent="0.35">
      <c r="A338" s="136"/>
      <c r="B338" s="157"/>
      <c r="C338" s="158"/>
      <c r="D338" s="158"/>
      <c r="E338" s="158"/>
      <c r="F338" s="158"/>
      <c r="G338" s="158"/>
      <c r="H338" s="158"/>
      <c r="I338" s="158"/>
      <c r="J338" s="159"/>
      <c r="K338" s="136"/>
      <c r="L338" s="140"/>
      <c r="M338" s="141"/>
      <c r="N338" s="141"/>
      <c r="O338" s="141"/>
      <c r="P338" s="141"/>
      <c r="Q338" s="141"/>
      <c r="R338" s="141"/>
      <c r="S338" s="141"/>
      <c r="T338" s="142"/>
      <c r="U338" s="4"/>
      <c r="V338" s="4"/>
      <c r="W338" s="311"/>
      <c r="X338" s="312"/>
      <c r="Y338" s="313"/>
      <c r="Z338" s="313"/>
      <c r="AA338" s="313"/>
      <c r="AB338" s="314"/>
      <c r="AE338" s="321"/>
      <c r="AF338" s="386"/>
      <c r="AG338" s="387"/>
      <c r="AH338" s="387"/>
      <c r="AI338" s="387"/>
      <c r="AJ338" s="388"/>
      <c r="AO338" s="6"/>
      <c r="AP338" s="6"/>
      <c r="AQ338" s="6"/>
      <c r="AR338" s="6"/>
      <c r="AS338" s="6"/>
    </row>
    <row r="339" spans="1:45" x14ac:dyDescent="0.3">
      <c r="A339" s="136">
        <v>6</v>
      </c>
      <c r="B339" s="157"/>
      <c r="C339" s="172"/>
      <c r="D339" s="172"/>
      <c r="E339" s="172"/>
      <c r="F339" s="172"/>
      <c r="G339" s="172"/>
      <c r="H339" s="172"/>
      <c r="I339" s="172"/>
      <c r="J339" s="173"/>
      <c r="K339" s="136">
        <v>12</v>
      </c>
      <c r="L339" s="140"/>
      <c r="M339" s="141"/>
      <c r="N339" s="141"/>
      <c r="O339" s="141"/>
      <c r="P339" s="141"/>
      <c r="Q339" s="141"/>
      <c r="R339" s="141"/>
      <c r="S339" s="141"/>
      <c r="T339" s="142"/>
      <c r="U339" s="4"/>
      <c r="V339" s="4"/>
      <c r="AO339" s="6"/>
      <c r="AP339" s="6"/>
      <c r="AQ339" s="6"/>
      <c r="AR339" s="6"/>
      <c r="AS339" s="6"/>
    </row>
    <row r="340" spans="1:45" ht="19.5" thickBot="1" x14ac:dyDescent="0.35">
      <c r="A340" s="174"/>
      <c r="B340" s="175"/>
      <c r="C340" s="176"/>
      <c r="D340" s="176"/>
      <c r="E340" s="176"/>
      <c r="F340" s="176"/>
      <c r="G340" s="176"/>
      <c r="H340" s="176"/>
      <c r="I340" s="176"/>
      <c r="J340" s="177"/>
      <c r="K340" s="174"/>
      <c r="L340" s="178"/>
      <c r="M340" s="179"/>
      <c r="N340" s="179"/>
      <c r="O340" s="179"/>
      <c r="P340" s="179"/>
      <c r="Q340" s="179"/>
      <c r="R340" s="179"/>
      <c r="S340" s="179"/>
      <c r="T340" s="180"/>
      <c r="U340" s="4"/>
      <c r="V340" s="4"/>
      <c r="AS340" s="6"/>
    </row>
    <row r="341" spans="1:45" x14ac:dyDescent="0.3">
      <c r="A341" s="128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Q341" s="6"/>
      <c r="R341" s="6"/>
      <c r="S341" s="6"/>
      <c r="T341" s="6"/>
      <c r="U341" s="4"/>
      <c r="V341" s="4"/>
      <c r="AS341" s="6"/>
    </row>
    <row r="342" spans="1:45" x14ac:dyDescent="0.3">
      <c r="A342" s="128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U342" s="4"/>
      <c r="V342" s="4"/>
      <c r="AS342" s="6"/>
    </row>
    <row r="343" spans="1:45" x14ac:dyDescent="0.3">
      <c r="U343" s="4"/>
      <c r="V343" s="4"/>
      <c r="W343" s="4"/>
      <c r="X343" s="4"/>
      <c r="Y343" s="4"/>
      <c r="AS343" s="6"/>
    </row>
    <row r="344" spans="1:45" x14ac:dyDescent="0.3">
      <c r="U344" s="4"/>
      <c r="V344" s="4"/>
      <c r="W344" s="4"/>
      <c r="X344" s="4"/>
      <c r="Y344" s="4"/>
      <c r="AS344" s="6"/>
    </row>
    <row r="345" spans="1:45" x14ac:dyDescent="0.3">
      <c r="A345" s="40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214"/>
      <c r="AI345" s="4"/>
    </row>
    <row r="346" spans="1:45" ht="19.5" thickBot="1" x14ac:dyDescent="0.35">
      <c r="A346" s="40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214"/>
      <c r="AI346" s="4"/>
    </row>
    <row r="347" spans="1:45" ht="19.5" thickBot="1" x14ac:dyDescent="0.35">
      <c r="A347" s="12"/>
      <c r="B347" s="474"/>
      <c r="C347" s="209" t="s">
        <v>44</v>
      </c>
      <c r="D347" s="210"/>
      <c r="E347" s="210"/>
      <c r="F347" s="210"/>
      <c r="G347" s="210"/>
      <c r="H347" s="210"/>
      <c r="I347" s="210"/>
      <c r="J347" s="210"/>
      <c r="K347" s="210"/>
      <c r="L347" s="210"/>
      <c r="M347" s="210"/>
      <c r="N347" s="210"/>
      <c r="O347" s="210"/>
      <c r="P347" s="210"/>
      <c r="Q347" s="210"/>
      <c r="R347" s="210"/>
      <c r="S347" s="210"/>
      <c r="T347" s="210"/>
      <c r="U347" s="210"/>
      <c r="V347" s="210"/>
      <c r="W347" s="210"/>
      <c r="X347" s="210"/>
      <c r="Y347" s="210"/>
      <c r="Z347" s="210"/>
      <c r="AA347" s="210"/>
      <c r="AB347" s="210"/>
      <c r="AC347" s="210"/>
      <c r="AD347" s="210"/>
      <c r="AE347" s="210"/>
      <c r="AF347" s="210"/>
      <c r="AG347" s="211"/>
      <c r="AH347" s="214"/>
      <c r="AI347" s="4"/>
      <c r="AJ347" s="4"/>
      <c r="AK347" s="4"/>
    </row>
    <row r="348" spans="1:45" x14ac:dyDescent="0.3">
      <c r="A348" s="21"/>
      <c r="B348" s="475"/>
      <c r="C348" s="23">
        <f>DATE(An,MONTH("1/"&amp;$C$347),1)</f>
        <v>42856</v>
      </c>
      <c r="D348" s="328">
        <f>C348+1</f>
        <v>42857</v>
      </c>
      <c r="E348" s="328">
        <f t="shared" ref="E348:T349" si="23">D348+1</f>
        <v>42858</v>
      </c>
      <c r="F348" s="328">
        <f t="shared" si="23"/>
        <v>42859</v>
      </c>
      <c r="G348" s="328">
        <f t="shared" si="23"/>
        <v>42860</v>
      </c>
      <c r="H348" s="328">
        <f t="shared" si="23"/>
        <v>42861</v>
      </c>
      <c r="I348" s="328">
        <f t="shared" si="23"/>
        <v>42862</v>
      </c>
      <c r="J348" s="328">
        <f t="shared" si="23"/>
        <v>42863</v>
      </c>
      <c r="K348" s="328">
        <f t="shared" si="23"/>
        <v>42864</v>
      </c>
      <c r="L348" s="328">
        <f t="shared" si="23"/>
        <v>42865</v>
      </c>
      <c r="M348" s="328">
        <f t="shared" si="23"/>
        <v>42866</v>
      </c>
      <c r="N348" s="328">
        <f t="shared" si="23"/>
        <v>42867</v>
      </c>
      <c r="O348" s="328">
        <f t="shared" si="23"/>
        <v>42868</v>
      </c>
      <c r="P348" s="328">
        <f t="shared" si="23"/>
        <v>42869</v>
      </c>
      <c r="Q348" s="328">
        <f t="shared" si="23"/>
        <v>42870</v>
      </c>
      <c r="R348" s="328">
        <f t="shared" si="23"/>
        <v>42871</v>
      </c>
      <c r="S348" s="328">
        <f t="shared" si="23"/>
        <v>42872</v>
      </c>
      <c r="T348" s="328">
        <f t="shared" si="23"/>
        <v>42873</v>
      </c>
      <c r="U348" s="328">
        <f t="shared" ref="U348:AG349" si="24">T348+1</f>
        <v>42874</v>
      </c>
      <c r="V348" s="328">
        <f t="shared" si="24"/>
        <v>42875</v>
      </c>
      <c r="W348" s="328">
        <f t="shared" si="24"/>
        <v>42876</v>
      </c>
      <c r="X348" s="328">
        <f t="shared" si="24"/>
        <v>42877</v>
      </c>
      <c r="Y348" s="328">
        <f t="shared" si="24"/>
        <v>42878</v>
      </c>
      <c r="Z348" s="328">
        <f t="shared" si="24"/>
        <v>42879</v>
      </c>
      <c r="AA348" s="328">
        <f t="shared" si="24"/>
        <v>42880</v>
      </c>
      <c r="AB348" s="328">
        <f t="shared" si="24"/>
        <v>42881</v>
      </c>
      <c r="AC348" s="328">
        <f t="shared" si="24"/>
        <v>42882</v>
      </c>
      <c r="AD348" s="328">
        <f t="shared" si="24"/>
        <v>42883</v>
      </c>
      <c r="AE348" s="328">
        <f t="shared" si="24"/>
        <v>42884</v>
      </c>
      <c r="AF348" s="328">
        <f t="shared" si="24"/>
        <v>42885</v>
      </c>
      <c r="AG348" s="328">
        <f t="shared" si="24"/>
        <v>42886</v>
      </c>
      <c r="AH348" s="214"/>
      <c r="AI348" s="4"/>
      <c r="AJ348" s="4"/>
      <c r="AK348" s="4"/>
    </row>
    <row r="349" spans="1:45" ht="19.5" thickBot="1" x14ac:dyDescent="0.35">
      <c r="A349" s="21"/>
      <c r="B349" s="475"/>
      <c r="C349" s="184">
        <f>DATE(An,MONTH("1/"&amp;$C$347),1)</f>
        <v>42856</v>
      </c>
      <c r="D349" s="184">
        <f>C349+1</f>
        <v>42857</v>
      </c>
      <c r="E349" s="184">
        <f t="shared" si="23"/>
        <v>42858</v>
      </c>
      <c r="F349" s="184">
        <f t="shared" si="23"/>
        <v>42859</v>
      </c>
      <c r="G349" s="184">
        <f t="shared" si="23"/>
        <v>42860</v>
      </c>
      <c r="H349" s="184">
        <f t="shared" si="23"/>
        <v>42861</v>
      </c>
      <c r="I349" s="184">
        <f t="shared" si="23"/>
        <v>42862</v>
      </c>
      <c r="J349" s="184">
        <f t="shared" si="23"/>
        <v>42863</v>
      </c>
      <c r="K349" s="184">
        <f t="shared" si="23"/>
        <v>42864</v>
      </c>
      <c r="L349" s="184">
        <f t="shared" si="23"/>
        <v>42865</v>
      </c>
      <c r="M349" s="184">
        <f t="shared" si="23"/>
        <v>42866</v>
      </c>
      <c r="N349" s="184">
        <f t="shared" si="23"/>
        <v>42867</v>
      </c>
      <c r="O349" s="184">
        <f t="shared" si="23"/>
        <v>42868</v>
      </c>
      <c r="P349" s="184">
        <f t="shared" si="23"/>
        <v>42869</v>
      </c>
      <c r="Q349" s="184">
        <f t="shared" si="23"/>
        <v>42870</v>
      </c>
      <c r="R349" s="184">
        <f t="shared" si="23"/>
        <v>42871</v>
      </c>
      <c r="S349" s="184">
        <f t="shared" si="23"/>
        <v>42872</v>
      </c>
      <c r="T349" s="184">
        <f t="shared" si="23"/>
        <v>42873</v>
      </c>
      <c r="U349" s="184">
        <f t="shared" si="24"/>
        <v>42874</v>
      </c>
      <c r="V349" s="184">
        <f t="shared" si="24"/>
        <v>42875</v>
      </c>
      <c r="W349" s="184">
        <f t="shared" si="24"/>
        <v>42876</v>
      </c>
      <c r="X349" s="184">
        <f t="shared" si="24"/>
        <v>42877</v>
      </c>
      <c r="Y349" s="184">
        <f t="shared" si="24"/>
        <v>42878</v>
      </c>
      <c r="Z349" s="184">
        <f t="shared" si="24"/>
        <v>42879</v>
      </c>
      <c r="AA349" s="184">
        <f t="shared" si="24"/>
        <v>42880</v>
      </c>
      <c r="AB349" s="184">
        <f t="shared" si="24"/>
        <v>42881</v>
      </c>
      <c r="AC349" s="184">
        <f t="shared" si="24"/>
        <v>42882</v>
      </c>
      <c r="AD349" s="184">
        <f t="shared" si="24"/>
        <v>42883</v>
      </c>
      <c r="AE349" s="184">
        <f t="shared" si="24"/>
        <v>42884</v>
      </c>
      <c r="AF349" s="184">
        <f t="shared" si="24"/>
        <v>42885</v>
      </c>
      <c r="AG349" s="184">
        <f t="shared" si="24"/>
        <v>42886</v>
      </c>
      <c r="AH349" s="214"/>
      <c r="AI349" s="4"/>
      <c r="AJ349" s="4"/>
      <c r="AK349" s="476"/>
    </row>
    <row r="350" spans="1:45" ht="19.5" thickBot="1" x14ac:dyDescent="0.35">
      <c r="A350" s="31"/>
      <c r="B350" s="477"/>
      <c r="C350" s="217">
        <f>WEEKNUM(C348)</f>
        <v>18</v>
      </c>
      <c r="D350" s="35"/>
      <c r="E350" s="35"/>
      <c r="F350" s="35"/>
      <c r="G350" s="35"/>
      <c r="H350" s="35"/>
      <c r="I350" s="36"/>
      <c r="J350" s="217">
        <f>WEEKNUM(J348)</f>
        <v>19</v>
      </c>
      <c r="K350" s="35"/>
      <c r="L350" s="35"/>
      <c r="M350" s="35"/>
      <c r="N350" s="35"/>
      <c r="O350" s="35"/>
      <c r="P350" s="36"/>
      <c r="Q350" s="217">
        <f>WEEKNUM(Q348)</f>
        <v>20</v>
      </c>
      <c r="R350" s="35"/>
      <c r="S350" s="35"/>
      <c r="T350" s="35"/>
      <c r="U350" s="35"/>
      <c r="V350" s="35"/>
      <c r="W350" s="36"/>
      <c r="X350" s="217">
        <f>+WEEKNUM(X348)</f>
        <v>21</v>
      </c>
      <c r="Y350" s="35"/>
      <c r="Z350" s="35"/>
      <c r="AA350" s="35"/>
      <c r="AB350" s="35"/>
      <c r="AC350" s="35"/>
      <c r="AD350" s="36"/>
      <c r="AE350" s="34">
        <f>WEEKNUM(AE348)</f>
        <v>22</v>
      </c>
      <c r="AF350" s="35"/>
      <c r="AG350" s="351"/>
      <c r="AH350" s="114"/>
      <c r="AI350" s="4"/>
      <c r="AJ350" s="4"/>
      <c r="AK350" s="4"/>
    </row>
    <row r="351" spans="1:45" x14ac:dyDescent="0.3">
      <c r="A351" s="185" t="s">
        <v>33</v>
      </c>
      <c r="B351" s="478" t="s">
        <v>4</v>
      </c>
      <c r="C351" s="408" t="s">
        <v>45</v>
      </c>
      <c r="D351" s="188"/>
      <c r="E351" s="188"/>
      <c r="F351" s="188"/>
      <c r="G351" s="336"/>
      <c r="H351" s="190" t="s">
        <v>35</v>
      </c>
      <c r="I351" s="191" t="s">
        <v>35</v>
      </c>
      <c r="J351" s="411" t="s">
        <v>46</v>
      </c>
      <c r="K351" s="188"/>
      <c r="L351" s="189"/>
      <c r="M351" s="336"/>
      <c r="N351" s="336"/>
      <c r="O351" s="190" t="s">
        <v>35</v>
      </c>
      <c r="P351" s="191" t="s">
        <v>35</v>
      </c>
      <c r="Q351" s="188"/>
      <c r="R351" s="188"/>
      <c r="S351" s="189"/>
      <c r="T351" s="336"/>
      <c r="U351" s="336"/>
      <c r="V351" s="190" t="s">
        <v>35</v>
      </c>
      <c r="W351" s="191" t="s">
        <v>35</v>
      </c>
      <c r="X351" s="188"/>
      <c r="Y351" s="188"/>
      <c r="Z351" s="189"/>
      <c r="AA351" s="197" t="s">
        <v>47</v>
      </c>
      <c r="AB351" s="188"/>
      <c r="AC351" s="190" t="s">
        <v>35</v>
      </c>
      <c r="AD351" s="191" t="s">
        <v>35</v>
      </c>
      <c r="AE351" s="188"/>
      <c r="AF351" s="336"/>
      <c r="AG351" s="396"/>
      <c r="AH351" s="6"/>
      <c r="AI351" s="4"/>
      <c r="AJ351" s="4"/>
      <c r="AK351" s="4"/>
      <c r="AO351" s="6"/>
      <c r="AP351" s="6"/>
      <c r="AQ351" s="6"/>
      <c r="AR351" s="6"/>
      <c r="AS351" s="6"/>
    </row>
    <row r="352" spans="1:45" ht="19.5" thickBot="1" x14ac:dyDescent="0.35">
      <c r="A352" s="59"/>
      <c r="B352" s="228" t="s">
        <v>5</v>
      </c>
      <c r="C352" s="423" t="s">
        <v>45</v>
      </c>
      <c r="D352" s="62"/>
      <c r="E352" s="62"/>
      <c r="F352" s="62"/>
      <c r="G352" s="64"/>
      <c r="H352" s="195" t="s">
        <v>35</v>
      </c>
      <c r="I352" s="196" t="s">
        <v>35</v>
      </c>
      <c r="J352" s="417" t="s">
        <v>46</v>
      </c>
      <c r="K352" s="62"/>
      <c r="L352" s="66"/>
      <c r="M352" s="64"/>
      <c r="N352" s="64"/>
      <c r="O352" s="195" t="s">
        <v>35</v>
      </c>
      <c r="P352" s="196" t="s">
        <v>35</v>
      </c>
      <c r="Q352" s="62"/>
      <c r="R352" s="62"/>
      <c r="S352" s="66"/>
      <c r="T352" s="64"/>
      <c r="U352" s="64"/>
      <c r="V352" s="195" t="s">
        <v>35</v>
      </c>
      <c r="W352" s="196" t="s">
        <v>35</v>
      </c>
      <c r="X352" s="62"/>
      <c r="Y352" s="62"/>
      <c r="Z352" s="66"/>
      <c r="AA352" s="195" t="s">
        <v>47</v>
      </c>
      <c r="AB352" s="62"/>
      <c r="AC352" s="195" t="s">
        <v>35</v>
      </c>
      <c r="AD352" s="196" t="s">
        <v>35</v>
      </c>
      <c r="AE352" s="62"/>
      <c r="AF352" s="64"/>
      <c r="AG352" s="363"/>
      <c r="AH352" s="6"/>
      <c r="AI352" s="4"/>
      <c r="AJ352" s="4"/>
      <c r="AK352" s="4"/>
    </row>
    <row r="353" spans="1:47" ht="19.5" thickTop="1" x14ac:dyDescent="0.3">
      <c r="A353" s="72" t="s">
        <v>36</v>
      </c>
      <c r="B353" s="218" t="s">
        <v>4</v>
      </c>
      <c r="C353" s="465" t="s">
        <v>45</v>
      </c>
      <c r="D353" s="188"/>
      <c r="E353" s="44"/>
      <c r="F353" s="44"/>
      <c r="G353" s="223"/>
      <c r="H353" s="197" t="s">
        <v>35</v>
      </c>
      <c r="I353" s="198" t="s">
        <v>35</v>
      </c>
      <c r="J353" s="466" t="s">
        <v>46</v>
      </c>
      <c r="K353" s="188"/>
      <c r="L353" s="45"/>
      <c r="M353" s="220"/>
      <c r="N353" s="223"/>
      <c r="O353" s="197" t="s">
        <v>35</v>
      </c>
      <c r="P353" s="191" t="s">
        <v>35</v>
      </c>
      <c r="Q353" s="44"/>
      <c r="R353" s="44"/>
      <c r="S353" s="45"/>
      <c r="T353" s="341"/>
      <c r="U353" s="398"/>
      <c r="V353" s="197" t="s">
        <v>35</v>
      </c>
      <c r="W353" s="198" t="s">
        <v>35</v>
      </c>
      <c r="X353" s="44"/>
      <c r="Y353" s="44"/>
      <c r="Z353" s="45"/>
      <c r="AA353" s="364" t="s">
        <v>47</v>
      </c>
      <c r="AB353" s="398"/>
      <c r="AC353" s="197" t="s">
        <v>35</v>
      </c>
      <c r="AD353" s="198" t="s">
        <v>35</v>
      </c>
      <c r="AE353" s="44"/>
      <c r="AF353" s="44"/>
      <c r="AG353" s="199"/>
      <c r="AH353" s="6"/>
      <c r="AI353" s="4"/>
      <c r="AJ353" s="4"/>
      <c r="AK353" s="4"/>
    </row>
    <row r="354" spans="1:47" ht="19.5" thickBot="1" x14ac:dyDescent="0.35">
      <c r="A354" s="59"/>
      <c r="B354" s="228" t="s">
        <v>5</v>
      </c>
      <c r="C354" s="423" t="s">
        <v>45</v>
      </c>
      <c r="D354" s="62"/>
      <c r="E354" s="62"/>
      <c r="F354" s="62"/>
      <c r="G354" s="233"/>
      <c r="H354" s="195" t="s">
        <v>35</v>
      </c>
      <c r="I354" s="196" t="s">
        <v>35</v>
      </c>
      <c r="J354" s="467" t="s">
        <v>46</v>
      </c>
      <c r="K354" s="62"/>
      <c r="L354" s="66"/>
      <c r="M354" s="64"/>
      <c r="N354" s="233"/>
      <c r="O354" s="195" t="s">
        <v>35</v>
      </c>
      <c r="P354" s="196" t="s">
        <v>35</v>
      </c>
      <c r="Q354" s="62"/>
      <c r="R354" s="62"/>
      <c r="S354" s="66"/>
      <c r="T354" s="258"/>
      <c r="U354" s="258"/>
      <c r="V354" s="195" t="s">
        <v>35</v>
      </c>
      <c r="W354" s="196" t="s">
        <v>35</v>
      </c>
      <c r="X354" s="62"/>
      <c r="Y354" s="62"/>
      <c r="Z354" s="66"/>
      <c r="AA354" s="417" t="s">
        <v>47</v>
      </c>
      <c r="AB354" s="258"/>
      <c r="AC354" s="195" t="s">
        <v>35</v>
      </c>
      <c r="AD354" s="196" t="s">
        <v>35</v>
      </c>
      <c r="AE354" s="62"/>
      <c r="AF354" s="62"/>
      <c r="AG354" s="83"/>
      <c r="AH354" s="6"/>
      <c r="AI354" s="4"/>
      <c r="AJ354" s="4"/>
      <c r="AK354" s="4"/>
    </row>
    <row r="355" spans="1:47" ht="19.5" thickTop="1" x14ac:dyDescent="0.3">
      <c r="A355" s="72" t="s">
        <v>36</v>
      </c>
      <c r="B355" s="237" t="s">
        <v>4</v>
      </c>
      <c r="C355" s="465" t="s">
        <v>45</v>
      </c>
      <c r="D355" s="188"/>
      <c r="E355" s="74"/>
      <c r="F355" s="253"/>
      <c r="G355" s="253"/>
      <c r="H355" s="200" t="s">
        <v>35</v>
      </c>
      <c r="I355" s="201" t="s">
        <v>35</v>
      </c>
      <c r="J355" s="466" t="s">
        <v>46</v>
      </c>
      <c r="K355" s="188"/>
      <c r="L355" s="75"/>
      <c r="M355" s="74"/>
      <c r="N355" s="74"/>
      <c r="O355" s="200" t="s">
        <v>35</v>
      </c>
      <c r="P355" s="191" t="s">
        <v>35</v>
      </c>
      <c r="Q355" s="74"/>
      <c r="R355" s="74"/>
      <c r="S355" s="75"/>
      <c r="T355" s="256"/>
      <c r="U355" s="256"/>
      <c r="V355" s="200" t="s">
        <v>35</v>
      </c>
      <c r="W355" s="201" t="s">
        <v>35</v>
      </c>
      <c r="X355" s="74"/>
      <c r="Y355" s="74"/>
      <c r="Z355" s="75"/>
      <c r="AA355" s="364" t="s">
        <v>47</v>
      </c>
      <c r="AB355" s="256"/>
      <c r="AC355" s="200" t="s">
        <v>35</v>
      </c>
      <c r="AD355" s="201" t="s">
        <v>35</v>
      </c>
      <c r="AE355" s="74"/>
      <c r="AF355" s="74"/>
      <c r="AG355" s="80"/>
      <c r="AH355" s="6"/>
      <c r="AI355" s="4"/>
      <c r="AJ355" s="4"/>
      <c r="AK355" s="4"/>
    </row>
    <row r="356" spans="1:47" ht="19.5" thickBot="1" x14ac:dyDescent="0.35">
      <c r="A356" s="95"/>
      <c r="B356" s="267" t="s">
        <v>5</v>
      </c>
      <c r="C356" s="423" t="s">
        <v>45</v>
      </c>
      <c r="D356" s="62"/>
      <c r="E356" s="98"/>
      <c r="F356" s="206"/>
      <c r="G356" s="206"/>
      <c r="H356" s="202" t="s">
        <v>35</v>
      </c>
      <c r="I356" s="203" t="s">
        <v>35</v>
      </c>
      <c r="J356" s="467" t="s">
        <v>46</v>
      </c>
      <c r="K356" s="62"/>
      <c r="L356" s="99"/>
      <c r="M356" s="98"/>
      <c r="N356" s="98"/>
      <c r="O356" s="202" t="s">
        <v>35</v>
      </c>
      <c r="P356" s="196" t="s">
        <v>35</v>
      </c>
      <c r="Q356" s="98"/>
      <c r="R356" s="98"/>
      <c r="S356" s="99"/>
      <c r="T356" s="271"/>
      <c r="U356" s="271"/>
      <c r="V356" s="202" t="s">
        <v>35</v>
      </c>
      <c r="W356" s="203" t="s">
        <v>35</v>
      </c>
      <c r="X356" s="98"/>
      <c r="Y356" s="98"/>
      <c r="Z356" s="99"/>
      <c r="AA356" s="417" t="s">
        <v>47</v>
      </c>
      <c r="AB356" s="271"/>
      <c r="AC356" s="202" t="s">
        <v>35</v>
      </c>
      <c r="AD356" s="203" t="s">
        <v>35</v>
      </c>
      <c r="AE356" s="98"/>
      <c r="AF356" s="98"/>
      <c r="AG356" s="109"/>
      <c r="AH356" s="6"/>
      <c r="AI356" s="4"/>
      <c r="AJ356" s="4"/>
      <c r="AK356" s="4"/>
    </row>
    <row r="357" spans="1:47" ht="19.5" thickTop="1" x14ac:dyDescent="0.3">
      <c r="A357" s="72" t="s">
        <v>37</v>
      </c>
      <c r="B357" s="237" t="s">
        <v>4</v>
      </c>
      <c r="C357" s="465" t="s">
        <v>45</v>
      </c>
      <c r="D357" s="188"/>
      <c r="E357" s="74"/>
      <c r="F357" s="253"/>
      <c r="G357" s="253"/>
      <c r="H357" s="200" t="s">
        <v>35</v>
      </c>
      <c r="I357" s="201" t="s">
        <v>35</v>
      </c>
      <c r="J357" s="466" t="s">
        <v>46</v>
      </c>
      <c r="K357" s="74"/>
      <c r="L357" s="75"/>
      <c r="M357" s="248"/>
      <c r="N357" s="74"/>
      <c r="O357" s="200" t="s">
        <v>35</v>
      </c>
      <c r="P357" s="191" t="s">
        <v>35</v>
      </c>
      <c r="Q357" s="74"/>
      <c r="R357" s="74"/>
      <c r="S357" s="75"/>
      <c r="T357" s="256"/>
      <c r="U357" s="256"/>
      <c r="V357" s="200" t="s">
        <v>35</v>
      </c>
      <c r="W357" s="201" t="s">
        <v>35</v>
      </c>
      <c r="X357" s="74"/>
      <c r="Y357" s="74"/>
      <c r="Z357" s="75"/>
      <c r="AA357" s="364" t="s">
        <v>47</v>
      </c>
      <c r="AB357" s="256"/>
      <c r="AC357" s="200" t="s">
        <v>35</v>
      </c>
      <c r="AD357" s="201" t="s">
        <v>35</v>
      </c>
      <c r="AE357" s="74"/>
      <c r="AF357" s="74"/>
      <c r="AG357" s="80"/>
      <c r="AH357" s="6"/>
      <c r="AI357" s="327"/>
      <c r="AJ357" s="6"/>
    </row>
    <row r="358" spans="1:47" ht="19.5" thickBot="1" x14ac:dyDescent="0.35">
      <c r="A358" s="95"/>
      <c r="B358" s="267" t="s">
        <v>5</v>
      </c>
      <c r="C358" s="437" t="s">
        <v>45</v>
      </c>
      <c r="D358" s="98"/>
      <c r="E358" s="98"/>
      <c r="F358" s="206"/>
      <c r="G358" s="206"/>
      <c r="H358" s="202" t="s">
        <v>35</v>
      </c>
      <c r="I358" s="203" t="s">
        <v>35</v>
      </c>
      <c r="J358" s="472" t="s">
        <v>46</v>
      </c>
      <c r="K358" s="98"/>
      <c r="L358" s="99"/>
      <c r="M358" s="479"/>
      <c r="N358" s="98"/>
      <c r="O358" s="202" t="s">
        <v>35</v>
      </c>
      <c r="P358" s="203" t="s">
        <v>35</v>
      </c>
      <c r="Q358" s="98"/>
      <c r="R358" s="98"/>
      <c r="S358" s="99"/>
      <c r="T358" s="271"/>
      <c r="U358" s="271"/>
      <c r="V358" s="202" t="s">
        <v>35</v>
      </c>
      <c r="W358" s="203" t="s">
        <v>35</v>
      </c>
      <c r="X358" s="98"/>
      <c r="Y358" s="98"/>
      <c r="Z358" s="99"/>
      <c r="AA358" s="438" t="s">
        <v>47</v>
      </c>
      <c r="AB358" s="271"/>
      <c r="AC358" s="202" t="s">
        <v>35</v>
      </c>
      <c r="AD358" s="203" t="s">
        <v>35</v>
      </c>
      <c r="AE358" s="98"/>
      <c r="AF358" s="98"/>
      <c r="AG358" s="109"/>
      <c r="AH358" s="6"/>
      <c r="AI358" s="327"/>
      <c r="AJ358" s="6"/>
    </row>
    <row r="359" spans="1:47" x14ac:dyDescent="0.3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327"/>
      <c r="AJ359" s="6"/>
    </row>
    <row r="360" spans="1:47" x14ac:dyDescent="0.3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327"/>
      <c r="AJ360" s="6"/>
    </row>
    <row r="361" spans="1:47" x14ac:dyDescent="0.3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327"/>
      <c r="AJ361" s="6"/>
    </row>
    <row r="362" spans="1:47" x14ac:dyDescent="0.3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327"/>
      <c r="AJ362" s="6"/>
    </row>
    <row r="363" spans="1:47" x14ac:dyDescent="0.3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327"/>
      <c r="AJ363" s="6"/>
    </row>
    <row r="364" spans="1:47" s="111" customFormat="1" ht="19.5" thickBot="1" x14ac:dyDescent="0.35">
      <c r="AI364" s="349"/>
    </row>
    <row r="365" spans="1:47" ht="19.5" thickBot="1" x14ac:dyDescent="0.35">
      <c r="D365" s="392"/>
      <c r="AE365" s="6"/>
      <c r="AF365" s="6"/>
      <c r="AG365" s="6"/>
      <c r="AH365" s="6"/>
      <c r="AI365" s="327"/>
      <c r="AJ365" s="6"/>
    </row>
    <row r="366" spans="1:47" ht="19.5" thickBot="1" x14ac:dyDescent="0.35">
      <c r="A366" s="12"/>
      <c r="B366" s="13"/>
      <c r="C366" s="209" t="s">
        <v>48</v>
      </c>
      <c r="D366" s="210"/>
      <c r="E366" s="210"/>
      <c r="F366" s="210"/>
      <c r="G366" s="210"/>
      <c r="H366" s="210"/>
      <c r="I366" s="210"/>
      <c r="J366" s="210"/>
      <c r="K366" s="210"/>
      <c r="L366" s="210"/>
      <c r="M366" s="210"/>
      <c r="N366" s="210"/>
      <c r="O366" s="210"/>
      <c r="P366" s="210"/>
      <c r="Q366" s="210"/>
      <c r="R366" s="210"/>
      <c r="S366" s="210"/>
      <c r="T366" s="210"/>
      <c r="U366" s="210"/>
      <c r="V366" s="210"/>
      <c r="W366" s="210"/>
      <c r="X366" s="210"/>
      <c r="Y366" s="210"/>
      <c r="Z366" s="210"/>
      <c r="AA366" s="210"/>
      <c r="AB366" s="210"/>
      <c r="AC366" s="210"/>
      <c r="AD366" s="210"/>
      <c r="AE366" s="210"/>
      <c r="AF366" s="211"/>
      <c r="AG366" s="6"/>
      <c r="AH366" s="6"/>
      <c r="AI366" s="6"/>
      <c r="AJ366" s="18" t="s">
        <v>2</v>
      </c>
      <c r="AK366" s="19"/>
      <c r="AL366" s="19"/>
      <c r="AM366" s="19"/>
      <c r="AN366" s="19"/>
      <c r="AO366" s="19"/>
      <c r="AP366" s="19"/>
      <c r="AQ366" s="19"/>
      <c r="AR366" s="19"/>
      <c r="AS366" s="19"/>
      <c r="AT366" s="19"/>
      <c r="AU366" s="20"/>
    </row>
    <row r="367" spans="1:47" x14ac:dyDescent="0.3">
      <c r="A367" s="21"/>
      <c r="B367" s="22"/>
      <c r="C367" s="23">
        <f>DATE(An,MONTH("1/"&amp;$C$366),1)</f>
        <v>42887</v>
      </c>
      <c r="D367" s="328">
        <f>C367+1</f>
        <v>42888</v>
      </c>
      <c r="E367" s="328">
        <f t="shared" ref="E367:T368" si="25">D367+1</f>
        <v>42889</v>
      </c>
      <c r="F367" s="328">
        <f t="shared" si="25"/>
        <v>42890</v>
      </c>
      <c r="G367" s="328">
        <f t="shared" si="25"/>
        <v>42891</v>
      </c>
      <c r="H367" s="328">
        <f t="shared" si="25"/>
        <v>42892</v>
      </c>
      <c r="I367" s="328">
        <f t="shared" si="25"/>
        <v>42893</v>
      </c>
      <c r="J367" s="328">
        <f t="shared" si="25"/>
        <v>42894</v>
      </c>
      <c r="K367" s="328">
        <f t="shared" si="25"/>
        <v>42895</v>
      </c>
      <c r="L367" s="328">
        <f t="shared" si="25"/>
        <v>42896</v>
      </c>
      <c r="M367" s="328">
        <f t="shared" si="25"/>
        <v>42897</v>
      </c>
      <c r="N367" s="328">
        <f t="shared" si="25"/>
        <v>42898</v>
      </c>
      <c r="O367" s="328">
        <f t="shared" si="25"/>
        <v>42899</v>
      </c>
      <c r="P367" s="328">
        <f t="shared" si="25"/>
        <v>42900</v>
      </c>
      <c r="Q367" s="328">
        <f t="shared" si="25"/>
        <v>42901</v>
      </c>
      <c r="R367" s="328">
        <f t="shared" si="25"/>
        <v>42902</v>
      </c>
      <c r="S367" s="328">
        <f t="shared" si="25"/>
        <v>42903</v>
      </c>
      <c r="T367" s="328">
        <f t="shared" si="25"/>
        <v>42904</v>
      </c>
      <c r="U367" s="328">
        <f t="shared" ref="U367:AF368" si="26">T367+1</f>
        <v>42905</v>
      </c>
      <c r="V367" s="328">
        <f t="shared" si="26"/>
        <v>42906</v>
      </c>
      <c r="W367" s="328">
        <f t="shared" si="26"/>
        <v>42907</v>
      </c>
      <c r="X367" s="328">
        <f t="shared" si="26"/>
        <v>42908</v>
      </c>
      <c r="Y367" s="328">
        <f t="shared" si="26"/>
        <v>42909</v>
      </c>
      <c r="Z367" s="328">
        <f t="shared" si="26"/>
        <v>42910</v>
      </c>
      <c r="AA367" s="328">
        <f t="shared" si="26"/>
        <v>42911</v>
      </c>
      <c r="AB367" s="328">
        <f t="shared" si="26"/>
        <v>42912</v>
      </c>
      <c r="AC367" s="328">
        <f t="shared" si="26"/>
        <v>42913</v>
      </c>
      <c r="AD367" s="328">
        <f t="shared" si="26"/>
        <v>42914</v>
      </c>
      <c r="AE367" s="328">
        <f t="shared" si="26"/>
        <v>42915</v>
      </c>
      <c r="AF367" s="328">
        <f t="shared" si="26"/>
        <v>42916</v>
      </c>
      <c r="AG367" s="6"/>
      <c r="AH367" s="6"/>
      <c r="AI367" s="6"/>
      <c r="AJ367" s="40"/>
      <c r="AK367" s="6"/>
      <c r="AL367" s="6"/>
      <c r="AM367" s="6"/>
      <c r="AN367" s="6"/>
      <c r="AO367" s="4"/>
      <c r="AP367" s="4"/>
      <c r="AQ367" s="6"/>
      <c r="AR367" s="4"/>
      <c r="AS367" s="4"/>
      <c r="AT367" s="6"/>
      <c r="AU367" s="27"/>
    </row>
    <row r="368" spans="1:47" ht="19.5" thickBot="1" x14ac:dyDescent="0.35">
      <c r="A368" s="21"/>
      <c r="B368" s="22"/>
      <c r="C368" s="184">
        <f>DATE(An,MONTH("1/"&amp;$C$366),1)</f>
        <v>42887</v>
      </c>
      <c r="D368" s="184">
        <f>C368+1</f>
        <v>42888</v>
      </c>
      <c r="E368" s="184">
        <f t="shared" si="25"/>
        <v>42889</v>
      </c>
      <c r="F368" s="184">
        <f t="shared" si="25"/>
        <v>42890</v>
      </c>
      <c r="G368" s="184">
        <f t="shared" si="25"/>
        <v>42891</v>
      </c>
      <c r="H368" s="184">
        <f t="shared" si="25"/>
        <v>42892</v>
      </c>
      <c r="I368" s="184">
        <f t="shared" si="25"/>
        <v>42893</v>
      </c>
      <c r="J368" s="184">
        <f t="shared" si="25"/>
        <v>42894</v>
      </c>
      <c r="K368" s="184">
        <f t="shared" si="25"/>
        <v>42895</v>
      </c>
      <c r="L368" s="184">
        <f t="shared" si="25"/>
        <v>42896</v>
      </c>
      <c r="M368" s="184">
        <f t="shared" si="25"/>
        <v>42897</v>
      </c>
      <c r="N368" s="184">
        <f t="shared" si="25"/>
        <v>42898</v>
      </c>
      <c r="O368" s="184">
        <f t="shared" si="25"/>
        <v>42899</v>
      </c>
      <c r="P368" s="184">
        <f t="shared" si="25"/>
        <v>42900</v>
      </c>
      <c r="Q368" s="184">
        <f t="shared" si="25"/>
        <v>42901</v>
      </c>
      <c r="R368" s="184">
        <f t="shared" si="25"/>
        <v>42902</v>
      </c>
      <c r="S368" s="184">
        <f t="shared" si="25"/>
        <v>42903</v>
      </c>
      <c r="T368" s="184">
        <f t="shared" si="25"/>
        <v>42904</v>
      </c>
      <c r="U368" s="184">
        <f t="shared" si="26"/>
        <v>42905</v>
      </c>
      <c r="V368" s="184">
        <f t="shared" si="26"/>
        <v>42906</v>
      </c>
      <c r="W368" s="184">
        <f t="shared" si="26"/>
        <v>42907</v>
      </c>
      <c r="X368" s="184">
        <f t="shared" si="26"/>
        <v>42908</v>
      </c>
      <c r="Y368" s="184">
        <f t="shared" si="26"/>
        <v>42909</v>
      </c>
      <c r="Z368" s="184">
        <f t="shared" si="26"/>
        <v>42910</v>
      </c>
      <c r="AA368" s="184">
        <f t="shared" si="26"/>
        <v>42911</v>
      </c>
      <c r="AB368" s="184">
        <f t="shared" si="26"/>
        <v>42912</v>
      </c>
      <c r="AC368" s="184">
        <f t="shared" si="26"/>
        <v>42913</v>
      </c>
      <c r="AD368" s="184">
        <f t="shared" si="26"/>
        <v>42914</v>
      </c>
      <c r="AE368" s="184">
        <f t="shared" si="26"/>
        <v>42915</v>
      </c>
      <c r="AF368" s="184">
        <f t="shared" si="26"/>
        <v>42916</v>
      </c>
      <c r="AG368" s="6"/>
      <c r="AH368" s="6"/>
      <c r="AI368" s="6"/>
      <c r="AJ368" s="40"/>
      <c r="AK368" s="6"/>
      <c r="AL368" s="6"/>
      <c r="AM368" s="6"/>
      <c r="AN368" s="6"/>
      <c r="AO368" s="4"/>
      <c r="AP368" s="4"/>
      <c r="AQ368" s="6"/>
      <c r="AR368" s="4"/>
      <c r="AS368" s="4"/>
      <c r="AT368" s="6"/>
      <c r="AU368" s="27"/>
    </row>
    <row r="369" spans="1:47" ht="19.5" thickBot="1" x14ac:dyDescent="0.35">
      <c r="A369" s="31"/>
      <c r="B369" s="32"/>
      <c r="C369" s="217">
        <f>WEEKNUM(C367)</f>
        <v>22</v>
      </c>
      <c r="D369" s="35"/>
      <c r="E369" s="35"/>
      <c r="F369" s="36"/>
      <c r="G369" s="34">
        <f>WEEKNUM(G367)</f>
        <v>23</v>
      </c>
      <c r="H369" s="35"/>
      <c r="I369" s="35"/>
      <c r="J369" s="35"/>
      <c r="K369" s="35"/>
      <c r="L369" s="35"/>
      <c r="M369" s="36"/>
      <c r="N369" s="34">
        <f>WEEKNUM(N367)</f>
        <v>24</v>
      </c>
      <c r="O369" s="35"/>
      <c r="P369" s="35"/>
      <c r="Q369" s="35"/>
      <c r="R369" s="35"/>
      <c r="S369" s="35"/>
      <c r="T369" s="36"/>
      <c r="U369" s="34">
        <f>WEEKNUM(U367)</f>
        <v>25</v>
      </c>
      <c r="V369" s="35"/>
      <c r="W369" s="35"/>
      <c r="X369" s="35"/>
      <c r="Y369" s="35"/>
      <c r="Z369" s="35"/>
      <c r="AA369" s="36"/>
      <c r="AB369" s="34">
        <f>WEEKNUM(AB367)</f>
        <v>26</v>
      </c>
      <c r="AC369" s="35"/>
      <c r="AD369" s="35"/>
      <c r="AE369" s="35"/>
      <c r="AF369" s="351"/>
      <c r="AG369" s="6"/>
      <c r="AH369" s="6"/>
      <c r="AI369" s="6"/>
      <c r="AJ369" s="40"/>
      <c r="AK369" s="6"/>
      <c r="AL369" s="6"/>
      <c r="AM369" s="6"/>
      <c r="AN369" s="6"/>
      <c r="AO369" s="4"/>
      <c r="AP369" s="4"/>
      <c r="AQ369" s="6"/>
      <c r="AR369" s="4"/>
      <c r="AS369" s="4"/>
      <c r="AT369" s="6"/>
      <c r="AU369" s="27"/>
    </row>
    <row r="370" spans="1:47" x14ac:dyDescent="0.3">
      <c r="A370" s="41" t="s">
        <v>3</v>
      </c>
      <c r="B370" s="42" t="s">
        <v>4</v>
      </c>
      <c r="C370" s="480"/>
      <c r="D370" s="225"/>
      <c r="E370" s="197" t="s">
        <v>35</v>
      </c>
      <c r="F370" s="198" t="s">
        <v>35</v>
      </c>
      <c r="G370" s="44"/>
      <c r="H370" s="44"/>
      <c r="I370" s="45"/>
      <c r="J370" s="481"/>
      <c r="K370" s="225"/>
      <c r="L370" s="197" t="s">
        <v>35</v>
      </c>
      <c r="M370" s="198" t="s">
        <v>35</v>
      </c>
      <c r="N370" s="44"/>
      <c r="O370" s="44"/>
      <c r="P370" s="45"/>
      <c r="Q370" s="223"/>
      <c r="R370" s="221"/>
      <c r="S370" s="197" t="s">
        <v>35</v>
      </c>
      <c r="T370" s="198" t="s">
        <v>35</v>
      </c>
      <c r="U370" s="44"/>
      <c r="V370" s="44"/>
      <c r="W370" s="45"/>
      <c r="X370" s="220"/>
      <c r="Y370" s="45"/>
      <c r="Z370" s="197" t="s">
        <v>35</v>
      </c>
      <c r="AA370" s="198" t="s">
        <v>35</v>
      </c>
      <c r="AB370" s="44"/>
      <c r="AC370" s="44"/>
      <c r="AD370" s="45"/>
      <c r="AE370" s="398"/>
      <c r="AF370" s="464"/>
      <c r="AG370" s="6"/>
      <c r="AH370" s="6"/>
      <c r="AI370" s="327"/>
      <c r="AJ370" s="40"/>
      <c r="AK370" s="6"/>
      <c r="AL370" s="6"/>
      <c r="AM370" s="6"/>
      <c r="AN370" s="6"/>
      <c r="AO370" s="4"/>
      <c r="AP370" s="4"/>
      <c r="AQ370" s="6"/>
      <c r="AR370" s="4"/>
      <c r="AS370" s="4"/>
      <c r="AT370" s="6"/>
      <c r="AU370" s="27"/>
    </row>
    <row r="371" spans="1:47" ht="19.5" thickBot="1" x14ac:dyDescent="0.35">
      <c r="A371" s="59"/>
      <c r="B371" s="60" t="s">
        <v>5</v>
      </c>
      <c r="C371" s="482"/>
      <c r="D371" s="235"/>
      <c r="E371" s="195" t="s">
        <v>35</v>
      </c>
      <c r="F371" s="196" t="s">
        <v>35</v>
      </c>
      <c r="G371" s="62"/>
      <c r="H371" s="62"/>
      <c r="I371" s="66"/>
      <c r="J371" s="483"/>
      <c r="K371" s="235"/>
      <c r="L371" s="195" t="s">
        <v>35</v>
      </c>
      <c r="M371" s="196" t="s">
        <v>35</v>
      </c>
      <c r="N371" s="62"/>
      <c r="O371" s="62"/>
      <c r="P371" s="66"/>
      <c r="Q371" s="233"/>
      <c r="R371" s="231"/>
      <c r="S371" s="195" t="s">
        <v>35</v>
      </c>
      <c r="T371" s="196" t="s">
        <v>35</v>
      </c>
      <c r="U371" s="62"/>
      <c r="V371" s="62"/>
      <c r="W371" s="66"/>
      <c r="X371" s="62"/>
      <c r="Y371" s="66"/>
      <c r="Z371" s="195" t="s">
        <v>35</v>
      </c>
      <c r="AA371" s="196" t="s">
        <v>35</v>
      </c>
      <c r="AB371" s="62"/>
      <c r="AC371" s="62"/>
      <c r="AD371" s="66"/>
      <c r="AE371" s="258"/>
      <c r="AF371" s="363"/>
      <c r="AG371" s="6"/>
      <c r="AH371" s="6"/>
      <c r="AI371" s="327"/>
      <c r="AJ371" s="40"/>
      <c r="AK371" s="6"/>
      <c r="AL371" s="6"/>
      <c r="AM371" s="6"/>
      <c r="AN371" s="6"/>
      <c r="AO371" s="4"/>
      <c r="AP371" s="4"/>
      <c r="AQ371" s="6"/>
      <c r="AR371" s="4"/>
      <c r="AS371" s="4"/>
      <c r="AT371" s="6"/>
      <c r="AU371" s="27"/>
    </row>
    <row r="372" spans="1:47" ht="19.5" thickTop="1" x14ac:dyDescent="0.3">
      <c r="A372" s="72" t="s">
        <v>6</v>
      </c>
      <c r="B372" s="73" t="s">
        <v>4</v>
      </c>
      <c r="C372" s="484"/>
      <c r="D372" s="189"/>
      <c r="E372" s="200" t="s">
        <v>35</v>
      </c>
      <c r="F372" s="201" t="s">
        <v>35</v>
      </c>
      <c r="G372" s="74"/>
      <c r="H372" s="74"/>
      <c r="I372" s="75"/>
      <c r="J372" s="248"/>
      <c r="K372" s="243"/>
      <c r="L372" s="200" t="s">
        <v>35</v>
      </c>
      <c r="M372" s="201" t="s">
        <v>35</v>
      </c>
      <c r="N372" s="74"/>
      <c r="O372" s="74"/>
      <c r="P372" s="75"/>
      <c r="Q372" s="253"/>
      <c r="R372" s="247"/>
      <c r="S372" s="200" t="s">
        <v>35</v>
      </c>
      <c r="T372" s="201" t="s">
        <v>35</v>
      </c>
      <c r="U372" s="74"/>
      <c r="V372" s="74"/>
      <c r="W372" s="75"/>
      <c r="X372" s="242"/>
      <c r="Y372" s="75"/>
      <c r="Z372" s="200" t="s">
        <v>35</v>
      </c>
      <c r="AA372" s="201" t="s">
        <v>35</v>
      </c>
      <c r="AB372" s="74"/>
      <c r="AC372" s="74"/>
      <c r="AD372" s="75"/>
      <c r="AE372" s="256"/>
      <c r="AF372" s="356"/>
      <c r="AG372" s="11"/>
      <c r="AH372" s="6"/>
      <c r="AI372" s="4"/>
      <c r="AJ372" s="40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27"/>
    </row>
    <row r="373" spans="1:47" ht="19.5" thickBot="1" x14ac:dyDescent="0.35">
      <c r="A373" s="59"/>
      <c r="B373" s="60" t="s">
        <v>5</v>
      </c>
      <c r="C373" s="485"/>
      <c r="D373" s="66"/>
      <c r="E373" s="195" t="s">
        <v>35</v>
      </c>
      <c r="F373" s="196" t="s">
        <v>35</v>
      </c>
      <c r="G373" s="62"/>
      <c r="H373" s="62"/>
      <c r="I373" s="66"/>
      <c r="J373" s="82"/>
      <c r="K373" s="235"/>
      <c r="L373" s="195" t="s">
        <v>35</v>
      </c>
      <c r="M373" s="196" t="s">
        <v>35</v>
      </c>
      <c r="N373" s="62"/>
      <c r="O373" s="62"/>
      <c r="P373" s="66"/>
      <c r="Q373" s="233"/>
      <c r="R373" s="231"/>
      <c r="S373" s="195" t="s">
        <v>35</v>
      </c>
      <c r="T373" s="196" t="s">
        <v>35</v>
      </c>
      <c r="U373" s="62"/>
      <c r="V373" s="62"/>
      <c r="W373" s="66"/>
      <c r="X373" s="62"/>
      <c r="Y373" s="66"/>
      <c r="Z373" s="195" t="s">
        <v>35</v>
      </c>
      <c r="AA373" s="196" t="s">
        <v>35</v>
      </c>
      <c r="AB373" s="62"/>
      <c r="AC373" s="62"/>
      <c r="AD373" s="66"/>
      <c r="AE373" s="258"/>
      <c r="AF373" s="354"/>
      <c r="AG373" s="11"/>
      <c r="AH373" s="208"/>
      <c r="AI373" s="4"/>
      <c r="AJ373" s="40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27"/>
    </row>
    <row r="374" spans="1:47" ht="19.5" thickTop="1" x14ac:dyDescent="0.3">
      <c r="A374" s="72" t="s">
        <v>7</v>
      </c>
      <c r="B374" s="42" t="s">
        <v>4</v>
      </c>
      <c r="C374" s="486"/>
      <c r="D374" s="337"/>
      <c r="E374" s="200" t="s">
        <v>35</v>
      </c>
      <c r="F374" s="201" t="s">
        <v>35</v>
      </c>
      <c r="G374" s="74"/>
      <c r="H374" s="86"/>
      <c r="I374" s="87"/>
      <c r="J374" s="86"/>
      <c r="K374" s="247"/>
      <c r="L374" s="200" t="s">
        <v>35</v>
      </c>
      <c r="M374" s="201" t="s">
        <v>35</v>
      </c>
      <c r="N374" s="74"/>
      <c r="O374" s="74"/>
      <c r="P374" s="75"/>
      <c r="Q374" s="253"/>
      <c r="R374" s="247"/>
      <c r="S374" s="200" t="s">
        <v>35</v>
      </c>
      <c r="T374" s="201" t="s">
        <v>35</v>
      </c>
      <c r="U374" s="74"/>
      <c r="V374" s="74"/>
      <c r="W374" s="75"/>
      <c r="X374" s="242"/>
      <c r="Y374" s="75"/>
      <c r="Z374" s="200" t="s">
        <v>35</v>
      </c>
      <c r="AA374" s="201" t="s">
        <v>35</v>
      </c>
      <c r="AB374" s="74"/>
      <c r="AC374" s="74"/>
      <c r="AD374" s="75"/>
      <c r="AE374" s="256"/>
      <c r="AF374" s="356"/>
      <c r="AG374" s="6"/>
      <c r="AH374" s="6"/>
      <c r="AI374" s="6"/>
      <c r="AJ374" s="40"/>
      <c r="AK374" s="6"/>
      <c r="AL374" s="6"/>
      <c r="AM374" s="6"/>
      <c r="AN374" s="6"/>
      <c r="AO374" s="4"/>
      <c r="AP374" s="4"/>
      <c r="AQ374" s="6"/>
      <c r="AR374" s="4"/>
      <c r="AS374" s="4"/>
      <c r="AT374" s="6"/>
      <c r="AU374" s="27"/>
    </row>
    <row r="375" spans="1:47" ht="19.5" thickBot="1" x14ac:dyDescent="0.35">
      <c r="A375" s="59"/>
      <c r="B375" s="60" t="s">
        <v>5</v>
      </c>
      <c r="C375" s="487"/>
      <c r="D375" s="65"/>
      <c r="E375" s="195" t="s">
        <v>35</v>
      </c>
      <c r="F375" s="196" t="s">
        <v>35</v>
      </c>
      <c r="G375" s="62"/>
      <c r="H375" s="64"/>
      <c r="I375" s="65"/>
      <c r="J375" s="64"/>
      <c r="K375" s="231"/>
      <c r="L375" s="195" t="s">
        <v>35</v>
      </c>
      <c r="M375" s="196" t="s">
        <v>35</v>
      </c>
      <c r="N375" s="62"/>
      <c r="O375" s="62"/>
      <c r="P375" s="66"/>
      <c r="Q375" s="233"/>
      <c r="R375" s="231"/>
      <c r="S375" s="195" t="s">
        <v>35</v>
      </c>
      <c r="T375" s="196" t="s">
        <v>35</v>
      </c>
      <c r="U375" s="62"/>
      <c r="V375" s="62"/>
      <c r="W375" s="66"/>
      <c r="X375" s="62"/>
      <c r="Y375" s="66"/>
      <c r="Z375" s="195" t="s">
        <v>35</v>
      </c>
      <c r="AA375" s="196" t="s">
        <v>35</v>
      </c>
      <c r="AB375" s="62"/>
      <c r="AC375" s="62"/>
      <c r="AD375" s="66"/>
      <c r="AE375" s="258"/>
      <c r="AF375" s="354"/>
      <c r="AG375" s="6"/>
      <c r="AI375" s="6"/>
      <c r="AJ375" s="40"/>
      <c r="AK375" s="6"/>
      <c r="AL375" s="6"/>
      <c r="AM375" s="6"/>
      <c r="AN375" s="6"/>
      <c r="AO375" s="4"/>
      <c r="AP375" s="4"/>
      <c r="AQ375" s="6"/>
      <c r="AR375" s="4"/>
      <c r="AS375" s="4"/>
      <c r="AT375" s="6"/>
      <c r="AU375" s="27"/>
    </row>
    <row r="376" spans="1:47" s="114" customFormat="1" ht="19.5" thickTop="1" x14ac:dyDescent="0.3">
      <c r="A376" s="72" t="s">
        <v>8</v>
      </c>
      <c r="B376" s="85" t="s">
        <v>4</v>
      </c>
      <c r="C376" s="486"/>
      <c r="D376" s="189"/>
      <c r="E376" s="200" t="s">
        <v>35</v>
      </c>
      <c r="F376" s="201" t="s">
        <v>35</v>
      </c>
      <c r="G376" s="74"/>
      <c r="H376" s="74"/>
      <c r="I376" s="75"/>
      <c r="J376" s="253"/>
      <c r="K376" s="247"/>
      <c r="L376" s="200" t="s">
        <v>35</v>
      </c>
      <c r="M376" s="201" t="s">
        <v>35</v>
      </c>
      <c r="N376" s="74"/>
      <c r="O376" s="74"/>
      <c r="P376" s="75"/>
      <c r="Q376" s="253"/>
      <c r="R376" s="87"/>
      <c r="S376" s="200" t="s">
        <v>35</v>
      </c>
      <c r="T376" s="201" t="s">
        <v>35</v>
      </c>
      <c r="U376" s="74"/>
      <c r="V376" s="86"/>
      <c r="W376" s="87"/>
      <c r="X376" s="242"/>
      <c r="Y376" s="75"/>
      <c r="Z376" s="200" t="s">
        <v>35</v>
      </c>
      <c r="AA376" s="201" t="s">
        <v>35</v>
      </c>
      <c r="AB376" s="74"/>
      <c r="AC376" s="74"/>
      <c r="AD376" s="75"/>
      <c r="AE376" s="256"/>
      <c r="AF376" s="356"/>
      <c r="AG376" s="6"/>
      <c r="AH376" s="213"/>
      <c r="AI376" s="4"/>
      <c r="AJ376" s="40"/>
      <c r="AK376" s="6"/>
      <c r="AL376" s="6"/>
      <c r="AM376" s="6"/>
      <c r="AN376" s="6"/>
      <c r="AO376" s="4"/>
      <c r="AP376" s="4"/>
      <c r="AQ376" s="6"/>
      <c r="AR376" s="4"/>
      <c r="AS376" s="4"/>
      <c r="AT376" s="6"/>
      <c r="AU376" s="27"/>
    </row>
    <row r="377" spans="1:47" s="114" customFormat="1" ht="19.5" thickBot="1" x14ac:dyDescent="0.35">
      <c r="A377" s="59"/>
      <c r="B377" s="60" t="s">
        <v>5</v>
      </c>
      <c r="C377" s="487"/>
      <c r="D377" s="66"/>
      <c r="E377" s="195" t="s">
        <v>35</v>
      </c>
      <c r="F377" s="196" t="s">
        <v>35</v>
      </c>
      <c r="G377" s="62"/>
      <c r="H377" s="62"/>
      <c r="I377" s="66"/>
      <c r="J377" s="233"/>
      <c r="K377" s="231"/>
      <c r="L377" s="195" t="s">
        <v>35</v>
      </c>
      <c r="M377" s="196" t="s">
        <v>35</v>
      </c>
      <c r="N377" s="62"/>
      <c r="O377" s="62"/>
      <c r="P377" s="66"/>
      <c r="Q377" s="233"/>
      <c r="R377" s="65"/>
      <c r="S377" s="195" t="s">
        <v>35</v>
      </c>
      <c r="T377" s="196" t="s">
        <v>35</v>
      </c>
      <c r="U377" s="62"/>
      <c r="V377" s="64"/>
      <c r="W377" s="65"/>
      <c r="X377" s="64"/>
      <c r="Y377" s="66"/>
      <c r="Z377" s="195" t="s">
        <v>35</v>
      </c>
      <c r="AA377" s="196" t="s">
        <v>35</v>
      </c>
      <c r="AB377" s="62"/>
      <c r="AC377" s="62"/>
      <c r="AD377" s="66"/>
      <c r="AE377" s="258"/>
      <c r="AF377" s="354"/>
      <c r="AG377" s="1"/>
      <c r="AH377" s="213"/>
      <c r="AI377" s="4"/>
      <c r="AJ377" s="40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27"/>
    </row>
    <row r="378" spans="1:47" s="114" customFormat="1" ht="19.5" thickTop="1" x14ac:dyDescent="0.3">
      <c r="A378" s="72" t="s">
        <v>9</v>
      </c>
      <c r="B378" s="85" t="s">
        <v>4</v>
      </c>
      <c r="C378" s="488"/>
      <c r="D378" s="395"/>
      <c r="E378" s="200" t="s">
        <v>35</v>
      </c>
      <c r="F378" s="201" t="s">
        <v>35</v>
      </c>
      <c r="G378" s="74"/>
      <c r="H378" s="74"/>
      <c r="I378" s="75"/>
      <c r="J378" s="253"/>
      <c r="K378" s="87"/>
      <c r="L378" s="200" t="s">
        <v>35</v>
      </c>
      <c r="M378" s="201" t="s">
        <v>35</v>
      </c>
      <c r="N378" s="74"/>
      <c r="O378" s="86"/>
      <c r="P378" s="87"/>
      <c r="Q378" s="86"/>
      <c r="R378" s="247"/>
      <c r="S378" s="200" t="s">
        <v>35</v>
      </c>
      <c r="T378" s="201" t="s">
        <v>35</v>
      </c>
      <c r="U378" s="74"/>
      <c r="V378" s="74"/>
      <c r="W378" s="75"/>
      <c r="X378" s="242"/>
      <c r="Y378" s="75"/>
      <c r="Z378" s="200" t="s">
        <v>35</v>
      </c>
      <c r="AA378" s="201" t="s">
        <v>35</v>
      </c>
      <c r="AB378" s="74"/>
      <c r="AC378" s="74"/>
      <c r="AD378" s="75"/>
      <c r="AE378" s="86"/>
      <c r="AF378" s="365"/>
      <c r="AG378" s="213"/>
      <c r="AH378" s="213"/>
      <c r="AI378" s="4"/>
      <c r="AJ378" s="40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27"/>
    </row>
    <row r="379" spans="1:47" s="114" customFormat="1" ht="19.5" thickBot="1" x14ac:dyDescent="0.35">
      <c r="A379" s="59"/>
      <c r="B379" s="60" t="s">
        <v>5</v>
      </c>
      <c r="C379" s="489"/>
      <c r="D379" s="235"/>
      <c r="E379" s="195" t="s">
        <v>35</v>
      </c>
      <c r="F379" s="196" t="s">
        <v>35</v>
      </c>
      <c r="G379" s="62"/>
      <c r="H379" s="62"/>
      <c r="I379" s="66"/>
      <c r="J379" s="233"/>
      <c r="K379" s="65"/>
      <c r="L379" s="195" t="s">
        <v>35</v>
      </c>
      <c r="M379" s="196" t="s">
        <v>35</v>
      </c>
      <c r="N379" s="62"/>
      <c r="O379" s="64"/>
      <c r="P379" s="65"/>
      <c r="Q379" s="64"/>
      <c r="R379" s="231"/>
      <c r="S379" s="195" t="s">
        <v>35</v>
      </c>
      <c r="T379" s="196" t="s">
        <v>35</v>
      </c>
      <c r="U379" s="62"/>
      <c r="V379" s="62"/>
      <c r="W379" s="66"/>
      <c r="X379" s="62"/>
      <c r="Y379" s="66"/>
      <c r="Z379" s="195" t="s">
        <v>35</v>
      </c>
      <c r="AA379" s="196" t="s">
        <v>35</v>
      </c>
      <c r="AB379" s="62"/>
      <c r="AC379" s="62"/>
      <c r="AD379" s="66"/>
      <c r="AE379" s="64"/>
      <c r="AF379" s="363"/>
      <c r="AG379" s="11"/>
      <c r="AH379" s="213"/>
      <c r="AI379" s="4"/>
      <c r="AJ379" s="40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27"/>
    </row>
    <row r="380" spans="1:47" s="114" customFormat="1" ht="19.5" thickTop="1" x14ac:dyDescent="0.3">
      <c r="A380" s="72" t="s">
        <v>10</v>
      </c>
      <c r="B380" s="85" t="s">
        <v>4</v>
      </c>
      <c r="C380" s="488"/>
      <c r="D380" s="395"/>
      <c r="E380" s="200" t="s">
        <v>35</v>
      </c>
      <c r="F380" s="201" t="s">
        <v>35</v>
      </c>
      <c r="G380" s="74"/>
      <c r="H380" s="74"/>
      <c r="I380" s="75"/>
      <c r="J380" s="253"/>
      <c r="K380" s="247"/>
      <c r="L380" s="200" t="s">
        <v>35</v>
      </c>
      <c r="M380" s="201" t="s">
        <v>35</v>
      </c>
      <c r="N380" s="74"/>
      <c r="O380" s="74"/>
      <c r="P380" s="45"/>
      <c r="Q380" s="253"/>
      <c r="R380" s="247"/>
      <c r="S380" s="200" t="s">
        <v>35</v>
      </c>
      <c r="T380" s="201" t="s">
        <v>35</v>
      </c>
      <c r="U380" s="74"/>
      <c r="V380" s="74"/>
      <c r="W380" s="75"/>
      <c r="X380" s="242"/>
      <c r="Y380" s="75"/>
      <c r="Z380" s="200" t="s">
        <v>35</v>
      </c>
      <c r="AA380" s="201" t="s">
        <v>35</v>
      </c>
      <c r="AB380" s="74"/>
      <c r="AC380" s="74"/>
      <c r="AD380" s="75"/>
      <c r="AE380" s="256"/>
      <c r="AF380" s="356"/>
      <c r="AG380" s="6"/>
      <c r="AH380" s="213"/>
      <c r="AI380" s="4"/>
      <c r="AJ380" s="40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27"/>
    </row>
    <row r="381" spans="1:47" s="114" customFormat="1" ht="19.5" thickBot="1" x14ac:dyDescent="0.35">
      <c r="A381" s="59"/>
      <c r="B381" s="89" t="s">
        <v>5</v>
      </c>
      <c r="C381" s="489"/>
      <c r="D381" s="235"/>
      <c r="E381" s="195" t="s">
        <v>35</v>
      </c>
      <c r="F381" s="196" t="s">
        <v>35</v>
      </c>
      <c r="G381" s="62"/>
      <c r="H381" s="62"/>
      <c r="I381" s="66"/>
      <c r="J381" s="233"/>
      <c r="K381" s="231"/>
      <c r="L381" s="195" t="s">
        <v>35</v>
      </c>
      <c r="M381" s="196" t="s">
        <v>35</v>
      </c>
      <c r="N381" s="62"/>
      <c r="O381" s="62"/>
      <c r="P381" s="66"/>
      <c r="Q381" s="233"/>
      <c r="R381" s="231"/>
      <c r="S381" s="195" t="s">
        <v>35</v>
      </c>
      <c r="T381" s="196" t="s">
        <v>35</v>
      </c>
      <c r="U381" s="62"/>
      <c r="V381" s="62"/>
      <c r="W381" s="66"/>
      <c r="X381" s="62"/>
      <c r="Y381" s="66"/>
      <c r="Z381" s="195" t="s">
        <v>35</v>
      </c>
      <c r="AA381" s="196" t="s">
        <v>35</v>
      </c>
      <c r="AB381" s="62"/>
      <c r="AC381" s="62"/>
      <c r="AD381" s="66"/>
      <c r="AE381" s="258"/>
      <c r="AF381" s="354"/>
      <c r="AG381" s="208"/>
      <c r="AH381" s="213"/>
      <c r="AI381" s="4"/>
      <c r="AJ381" s="40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27"/>
    </row>
    <row r="382" spans="1:47" s="114" customFormat="1" ht="19.5" thickTop="1" x14ac:dyDescent="0.3">
      <c r="A382" s="72" t="s">
        <v>11</v>
      </c>
      <c r="B382" s="73" t="s">
        <v>4</v>
      </c>
      <c r="C382" s="488"/>
      <c r="D382" s="395"/>
      <c r="E382" s="200" t="s">
        <v>35</v>
      </c>
      <c r="F382" s="201" t="s">
        <v>35</v>
      </c>
      <c r="G382" s="74"/>
      <c r="H382" s="74"/>
      <c r="I382" s="75"/>
      <c r="J382" s="253"/>
      <c r="K382" s="87"/>
      <c r="L382" s="200" t="s">
        <v>35</v>
      </c>
      <c r="M382" s="201" t="s">
        <v>35</v>
      </c>
      <c r="N382" s="74"/>
      <c r="O382" s="86"/>
      <c r="P382" s="87"/>
      <c r="Q382" s="86"/>
      <c r="R382" s="247"/>
      <c r="S382" s="200" t="s">
        <v>35</v>
      </c>
      <c r="T382" s="201" t="s">
        <v>35</v>
      </c>
      <c r="U382" s="74"/>
      <c r="V382" s="74"/>
      <c r="W382" s="75"/>
      <c r="X382" s="242"/>
      <c r="Y382" s="75"/>
      <c r="Z382" s="200" t="s">
        <v>35</v>
      </c>
      <c r="AA382" s="201" t="s">
        <v>35</v>
      </c>
      <c r="AB382" s="74"/>
      <c r="AC382" s="74"/>
      <c r="AD382" s="75"/>
      <c r="AE382" s="74"/>
      <c r="AF382" s="80"/>
      <c r="AG382" s="214"/>
      <c r="AH382" s="213"/>
      <c r="AI382" s="4"/>
      <c r="AJ382" s="40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27"/>
    </row>
    <row r="383" spans="1:47" s="114" customFormat="1" ht="19.5" thickBot="1" x14ac:dyDescent="0.35">
      <c r="A383" s="59"/>
      <c r="B383" s="60" t="s">
        <v>5</v>
      </c>
      <c r="C383" s="489"/>
      <c r="D383" s="235"/>
      <c r="E383" s="195" t="s">
        <v>35</v>
      </c>
      <c r="F383" s="196" t="s">
        <v>35</v>
      </c>
      <c r="G383" s="62"/>
      <c r="H383" s="62"/>
      <c r="I383" s="66"/>
      <c r="J383" s="233"/>
      <c r="K383" s="65"/>
      <c r="L383" s="195" t="s">
        <v>35</v>
      </c>
      <c r="M383" s="196" t="s">
        <v>35</v>
      </c>
      <c r="N383" s="62"/>
      <c r="O383" s="64"/>
      <c r="P383" s="65"/>
      <c r="Q383" s="64"/>
      <c r="R383" s="231"/>
      <c r="S383" s="195" t="s">
        <v>35</v>
      </c>
      <c r="T383" s="196" t="s">
        <v>35</v>
      </c>
      <c r="U383" s="62"/>
      <c r="V383" s="62"/>
      <c r="W383" s="66"/>
      <c r="X383" s="62"/>
      <c r="Y383" s="66"/>
      <c r="Z383" s="195" t="s">
        <v>35</v>
      </c>
      <c r="AA383" s="196" t="s">
        <v>35</v>
      </c>
      <c r="AB383" s="62"/>
      <c r="AC383" s="62"/>
      <c r="AD383" s="66"/>
      <c r="AE383" s="62"/>
      <c r="AF383" s="83"/>
      <c r="AG383" s="214"/>
      <c r="AH383" s="213"/>
      <c r="AI383" s="4"/>
      <c r="AJ383" s="40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27"/>
    </row>
    <row r="384" spans="1:47" s="114" customFormat="1" ht="19.5" thickTop="1" x14ac:dyDescent="0.3">
      <c r="A384" s="72" t="s">
        <v>12</v>
      </c>
      <c r="B384" s="42" t="s">
        <v>4</v>
      </c>
      <c r="C384" s="488"/>
      <c r="D384" s="395"/>
      <c r="E384" s="200" t="s">
        <v>35</v>
      </c>
      <c r="F384" s="201" t="s">
        <v>35</v>
      </c>
      <c r="G384" s="74"/>
      <c r="H384" s="74"/>
      <c r="I384" s="75"/>
      <c r="J384" s="86"/>
      <c r="K384" s="247"/>
      <c r="L384" s="200" t="s">
        <v>35</v>
      </c>
      <c r="M384" s="201" t="s">
        <v>35</v>
      </c>
      <c r="N384" s="74"/>
      <c r="O384" s="74"/>
      <c r="P384" s="75"/>
      <c r="Q384" s="253"/>
      <c r="R384" s="247"/>
      <c r="S384" s="200" t="s">
        <v>35</v>
      </c>
      <c r="T384" s="201" t="s">
        <v>35</v>
      </c>
      <c r="U384" s="74"/>
      <c r="V384" s="74"/>
      <c r="W384" s="75"/>
      <c r="X384" s="242"/>
      <c r="Y384" s="75"/>
      <c r="Z384" s="200" t="s">
        <v>35</v>
      </c>
      <c r="AA384" s="201" t="s">
        <v>35</v>
      </c>
      <c r="AB384" s="74"/>
      <c r="AC384" s="74"/>
      <c r="AD384" s="75"/>
      <c r="AE384" s="86"/>
      <c r="AF384" s="365"/>
      <c r="AG384" s="11"/>
      <c r="AH384" s="213"/>
      <c r="AI384" s="4"/>
      <c r="AJ384" s="40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27"/>
    </row>
    <row r="385" spans="1:47" s="114" customFormat="1" ht="19.5" thickBot="1" x14ac:dyDescent="0.35">
      <c r="A385" s="59"/>
      <c r="B385" s="89" t="s">
        <v>5</v>
      </c>
      <c r="C385" s="489"/>
      <c r="D385" s="235"/>
      <c r="E385" s="195" t="s">
        <v>35</v>
      </c>
      <c r="F385" s="196" t="s">
        <v>35</v>
      </c>
      <c r="G385" s="62"/>
      <c r="H385" s="62"/>
      <c r="I385" s="66"/>
      <c r="J385" s="64"/>
      <c r="K385" s="231"/>
      <c r="L385" s="195" t="s">
        <v>35</v>
      </c>
      <c r="M385" s="196" t="s">
        <v>35</v>
      </c>
      <c r="N385" s="62"/>
      <c r="O385" s="62"/>
      <c r="P385" s="66"/>
      <c r="Q385" s="233"/>
      <c r="R385" s="231"/>
      <c r="S385" s="195" t="s">
        <v>35</v>
      </c>
      <c r="T385" s="196" t="s">
        <v>35</v>
      </c>
      <c r="U385" s="62"/>
      <c r="V385" s="62"/>
      <c r="W385" s="66"/>
      <c r="X385" s="62"/>
      <c r="Y385" s="66"/>
      <c r="Z385" s="195" t="s">
        <v>35</v>
      </c>
      <c r="AA385" s="196" t="s">
        <v>35</v>
      </c>
      <c r="AB385" s="62"/>
      <c r="AC385" s="62"/>
      <c r="AD385" s="66"/>
      <c r="AE385" s="64"/>
      <c r="AF385" s="363"/>
      <c r="AG385" s="11"/>
      <c r="AH385" s="213"/>
      <c r="AI385" s="4"/>
      <c r="AJ385" s="40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27"/>
    </row>
    <row r="386" spans="1:47" s="114" customFormat="1" ht="19.5" thickTop="1" x14ac:dyDescent="0.3">
      <c r="A386" s="72" t="s">
        <v>13</v>
      </c>
      <c r="B386" s="73" t="s">
        <v>4</v>
      </c>
      <c r="C386" s="250"/>
      <c r="D386" s="395"/>
      <c r="E386" s="200" t="s">
        <v>35</v>
      </c>
      <c r="F386" s="201" t="s">
        <v>35</v>
      </c>
      <c r="G386" s="74"/>
      <c r="H386" s="74"/>
      <c r="I386" s="75"/>
      <c r="J386" s="253"/>
      <c r="K386" s="247"/>
      <c r="L386" s="200" t="s">
        <v>35</v>
      </c>
      <c r="M386" s="201" t="s">
        <v>35</v>
      </c>
      <c r="N386" s="74"/>
      <c r="O386" s="74"/>
      <c r="P386" s="75"/>
      <c r="Q386" s="242"/>
      <c r="R386" s="243"/>
      <c r="S386" s="200" t="s">
        <v>35</v>
      </c>
      <c r="T386" s="201" t="s">
        <v>35</v>
      </c>
      <c r="U386" s="74"/>
      <c r="V386" s="74"/>
      <c r="W386" s="75"/>
      <c r="X386" s="242"/>
      <c r="Y386" s="75"/>
      <c r="Z386" s="200" t="s">
        <v>35</v>
      </c>
      <c r="AA386" s="201" t="s">
        <v>35</v>
      </c>
      <c r="AB386" s="74"/>
      <c r="AC386" s="74"/>
      <c r="AD386" s="75"/>
      <c r="AE386" s="86"/>
      <c r="AF386" s="365"/>
      <c r="AG386" s="11"/>
      <c r="AH386" s="213"/>
      <c r="AI386" s="4"/>
      <c r="AJ386" s="40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27"/>
    </row>
    <row r="387" spans="1:47" ht="19.5" thickBot="1" x14ac:dyDescent="0.35">
      <c r="A387" s="59"/>
      <c r="B387" s="60" t="s">
        <v>5</v>
      </c>
      <c r="C387" s="251"/>
      <c r="D387" s="235"/>
      <c r="E387" s="195" t="s">
        <v>35</v>
      </c>
      <c r="F387" s="196" t="s">
        <v>35</v>
      </c>
      <c r="G387" s="62"/>
      <c r="H387" s="62"/>
      <c r="I387" s="66"/>
      <c r="J387" s="233"/>
      <c r="K387" s="231"/>
      <c r="L387" s="195" t="s">
        <v>35</v>
      </c>
      <c r="M387" s="196" t="s">
        <v>35</v>
      </c>
      <c r="N387" s="62"/>
      <c r="O387" s="62"/>
      <c r="P387" s="66"/>
      <c r="Q387" s="230"/>
      <c r="R387" s="235"/>
      <c r="S387" s="195" t="s">
        <v>35</v>
      </c>
      <c r="T387" s="196" t="s">
        <v>35</v>
      </c>
      <c r="U387" s="62"/>
      <c r="V387" s="62"/>
      <c r="W387" s="66"/>
      <c r="X387" s="62"/>
      <c r="Y387" s="66"/>
      <c r="Z387" s="195" t="s">
        <v>35</v>
      </c>
      <c r="AA387" s="196" t="s">
        <v>35</v>
      </c>
      <c r="AB387" s="62"/>
      <c r="AC387" s="62"/>
      <c r="AD387" s="66"/>
      <c r="AE387" s="64"/>
      <c r="AF387" s="363"/>
      <c r="AG387" s="11"/>
      <c r="AH387" s="11"/>
      <c r="AI387" s="4"/>
      <c r="AJ387" s="40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27"/>
    </row>
    <row r="388" spans="1:47" ht="19.5" thickTop="1" x14ac:dyDescent="0.3">
      <c r="A388" s="72" t="s">
        <v>14</v>
      </c>
      <c r="B388" s="42" t="s">
        <v>4</v>
      </c>
      <c r="C388" s="486"/>
      <c r="D388" s="395"/>
      <c r="E388" s="200" t="s">
        <v>35</v>
      </c>
      <c r="F388" s="201" t="s">
        <v>35</v>
      </c>
      <c r="G388" s="74"/>
      <c r="H388" s="74"/>
      <c r="I388" s="75"/>
      <c r="J388" s="490"/>
      <c r="K388" s="491"/>
      <c r="L388" s="200" t="s">
        <v>35</v>
      </c>
      <c r="M388" s="201" t="s">
        <v>35</v>
      </c>
      <c r="N388" s="74"/>
      <c r="O388" s="74"/>
      <c r="P388" s="75"/>
      <c r="Q388" s="253"/>
      <c r="R388" s="87"/>
      <c r="S388" s="200" t="s">
        <v>35</v>
      </c>
      <c r="T388" s="201" t="s">
        <v>35</v>
      </c>
      <c r="U388" s="74"/>
      <c r="V388" s="86"/>
      <c r="W388" s="87"/>
      <c r="X388" s="242"/>
      <c r="Y388" s="75"/>
      <c r="Z388" s="200" t="s">
        <v>35</v>
      </c>
      <c r="AA388" s="201" t="s">
        <v>35</v>
      </c>
      <c r="AB388" s="74"/>
      <c r="AC388" s="74"/>
      <c r="AD388" s="75"/>
      <c r="AE388" s="86"/>
      <c r="AF388" s="365"/>
      <c r="AG388" s="11"/>
      <c r="AH388" s="214"/>
      <c r="AI388" s="4"/>
      <c r="AJ388" s="40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27"/>
    </row>
    <row r="389" spans="1:47" ht="19.5" thickBot="1" x14ac:dyDescent="0.35">
      <c r="A389" s="59"/>
      <c r="B389" s="89" t="s">
        <v>5</v>
      </c>
      <c r="C389" s="487"/>
      <c r="D389" s="235"/>
      <c r="E389" s="195" t="s">
        <v>35</v>
      </c>
      <c r="F389" s="196" t="s">
        <v>35</v>
      </c>
      <c r="G389" s="62"/>
      <c r="H389" s="62"/>
      <c r="I389" s="66"/>
      <c r="J389" s="492"/>
      <c r="K389" s="493"/>
      <c r="L389" s="195" t="s">
        <v>35</v>
      </c>
      <c r="M389" s="196" t="s">
        <v>35</v>
      </c>
      <c r="N389" s="62"/>
      <c r="O389" s="62"/>
      <c r="P389" s="66"/>
      <c r="Q389" s="233"/>
      <c r="R389" s="65"/>
      <c r="S389" s="195" t="s">
        <v>35</v>
      </c>
      <c r="T389" s="196" t="s">
        <v>35</v>
      </c>
      <c r="U389" s="62"/>
      <c r="V389" s="64"/>
      <c r="W389" s="65"/>
      <c r="X389" s="64"/>
      <c r="Y389" s="66"/>
      <c r="Z389" s="195" t="s">
        <v>35</v>
      </c>
      <c r="AA389" s="196" t="s">
        <v>35</v>
      </c>
      <c r="AB389" s="62"/>
      <c r="AC389" s="62"/>
      <c r="AD389" s="66"/>
      <c r="AE389" s="64"/>
      <c r="AF389" s="363"/>
      <c r="AG389" s="11"/>
      <c r="AH389" s="214"/>
      <c r="AI389" s="4"/>
      <c r="AJ389" s="40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27"/>
    </row>
    <row r="390" spans="1:47" ht="19.5" thickTop="1" x14ac:dyDescent="0.3">
      <c r="A390" s="72" t="s">
        <v>15</v>
      </c>
      <c r="B390" s="73" t="s">
        <v>4</v>
      </c>
      <c r="C390" s="488"/>
      <c r="D390" s="189"/>
      <c r="E390" s="200" t="s">
        <v>35</v>
      </c>
      <c r="F390" s="201" t="s">
        <v>35</v>
      </c>
      <c r="G390" s="74"/>
      <c r="H390" s="74"/>
      <c r="I390" s="75"/>
      <c r="J390" s="253"/>
      <c r="K390" s="243"/>
      <c r="L390" s="200" t="s">
        <v>35</v>
      </c>
      <c r="M390" s="201" t="s">
        <v>35</v>
      </c>
      <c r="N390" s="74"/>
      <c r="O390" s="74"/>
      <c r="P390" s="75"/>
      <c r="Q390" s="253"/>
      <c r="R390" s="247"/>
      <c r="S390" s="200" t="s">
        <v>35</v>
      </c>
      <c r="T390" s="201" t="s">
        <v>35</v>
      </c>
      <c r="U390" s="74"/>
      <c r="V390" s="74"/>
      <c r="W390" s="75"/>
      <c r="X390" s="242"/>
      <c r="Y390" s="75"/>
      <c r="Z390" s="200" t="s">
        <v>35</v>
      </c>
      <c r="AA390" s="201" t="s">
        <v>35</v>
      </c>
      <c r="AB390" s="74"/>
      <c r="AC390" s="74"/>
      <c r="AD390" s="75"/>
      <c r="AE390" s="256"/>
      <c r="AF390" s="356"/>
      <c r="AG390" s="11"/>
      <c r="AH390" s="11"/>
      <c r="AI390" s="4"/>
      <c r="AJ390" s="40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27"/>
    </row>
    <row r="391" spans="1:47" ht="19.5" thickBot="1" x14ac:dyDescent="0.35">
      <c r="A391" s="59"/>
      <c r="B391" s="60" t="s">
        <v>5</v>
      </c>
      <c r="C391" s="489"/>
      <c r="D391" s="66"/>
      <c r="E391" s="195" t="s">
        <v>35</v>
      </c>
      <c r="F391" s="196" t="s">
        <v>35</v>
      </c>
      <c r="G391" s="62"/>
      <c r="H391" s="62"/>
      <c r="I391" s="66"/>
      <c r="J391" s="233"/>
      <c r="K391" s="235"/>
      <c r="L391" s="195" t="s">
        <v>35</v>
      </c>
      <c r="M391" s="196" t="s">
        <v>35</v>
      </c>
      <c r="N391" s="62"/>
      <c r="O391" s="62"/>
      <c r="P391" s="66"/>
      <c r="Q391" s="233"/>
      <c r="R391" s="231"/>
      <c r="S391" s="195" t="s">
        <v>35</v>
      </c>
      <c r="T391" s="196" t="s">
        <v>35</v>
      </c>
      <c r="U391" s="62"/>
      <c r="V391" s="62"/>
      <c r="W391" s="66"/>
      <c r="X391" s="62"/>
      <c r="Y391" s="66"/>
      <c r="Z391" s="195" t="s">
        <v>35</v>
      </c>
      <c r="AA391" s="196" t="s">
        <v>35</v>
      </c>
      <c r="AB391" s="62"/>
      <c r="AC391" s="62"/>
      <c r="AD391" s="66"/>
      <c r="AE391" s="258"/>
      <c r="AF391" s="354"/>
      <c r="AG391" s="11"/>
      <c r="AH391" s="11"/>
      <c r="AI391" s="4"/>
      <c r="AJ391" s="40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27"/>
    </row>
    <row r="392" spans="1:47" ht="19.5" thickTop="1" x14ac:dyDescent="0.3">
      <c r="A392" s="72" t="s">
        <v>16</v>
      </c>
      <c r="B392" s="42" t="s">
        <v>4</v>
      </c>
      <c r="C392" s="488"/>
      <c r="D392" s="337"/>
      <c r="E392" s="200" t="s">
        <v>35</v>
      </c>
      <c r="F392" s="201" t="s">
        <v>35</v>
      </c>
      <c r="G392" s="74"/>
      <c r="H392" s="86"/>
      <c r="I392" s="87"/>
      <c r="J392" s="86"/>
      <c r="K392" s="257"/>
      <c r="L392" s="200" t="s">
        <v>35</v>
      </c>
      <c r="M392" s="201" t="s">
        <v>35</v>
      </c>
      <c r="N392" s="74"/>
      <c r="O392" s="74"/>
      <c r="P392" s="75"/>
      <c r="Q392" s="248"/>
      <c r="R392" s="75"/>
      <c r="S392" s="200" t="s">
        <v>35</v>
      </c>
      <c r="T392" s="201" t="s">
        <v>35</v>
      </c>
      <c r="U392" s="74"/>
      <c r="V392" s="74"/>
      <c r="W392" s="75"/>
      <c r="X392" s="242"/>
      <c r="Y392" s="75"/>
      <c r="Z392" s="200" t="s">
        <v>35</v>
      </c>
      <c r="AA392" s="201" t="s">
        <v>35</v>
      </c>
      <c r="AB392" s="74"/>
      <c r="AC392" s="74"/>
      <c r="AD392" s="75"/>
      <c r="AE392" s="74"/>
      <c r="AF392" s="80"/>
      <c r="AG392" s="11"/>
      <c r="AH392" s="11"/>
      <c r="AI392" s="6"/>
      <c r="AJ392" s="40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27"/>
    </row>
    <row r="393" spans="1:47" ht="19.5" thickBot="1" x14ac:dyDescent="0.35">
      <c r="A393" s="59"/>
      <c r="B393" s="60" t="s">
        <v>5</v>
      </c>
      <c r="C393" s="489"/>
      <c r="D393" s="65"/>
      <c r="E393" s="195" t="s">
        <v>35</v>
      </c>
      <c r="F393" s="196" t="s">
        <v>35</v>
      </c>
      <c r="G393" s="62"/>
      <c r="H393" s="64"/>
      <c r="I393" s="65"/>
      <c r="J393" s="64"/>
      <c r="K393" s="259"/>
      <c r="L393" s="195" t="s">
        <v>35</v>
      </c>
      <c r="M393" s="196" t="s">
        <v>35</v>
      </c>
      <c r="N393" s="62"/>
      <c r="O393" s="62"/>
      <c r="P393" s="66"/>
      <c r="Q393" s="82"/>
      <c r="R393" s="66"/>
      <c r="S393" s="195" t="s">
        <v>35</v>
      </c>
      <c r="T393" s="196" t="s">
        <v>35</v>
      </c>
      <c r="U393" s="62"/>
      <c r="V393" s="62"/>
      <c r="W393" s="66"/>
      <c r="X393" s="62"/>
      <c r="Y393" s="66"/>
      <c r="Z393" s="195" t="s">
        <v>35</v>
      </c>
      <c r="AA393" s="196" t="s">
        <v>35</v>
      </c>
      <c r="AB393" s="62"/>
      <c r="AC393" s="62"/>
      <c r="AD393" s="66"/>
      <c r="AE393" s="62"/>
      <c r="AF393" s="83"/>
      <c r="AG393" s="11"/>
      <c r="AH393" s="11"/>
      <c r="AI393" s="6"/>
      <c r="AJ393" s="40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27"/>
    </row>
    <row r="394" spans="1:47" ht="19.5" thickTop="1" x14ac:dyDescent="0.3">
      <c r="A394" s="72" t="s">
        <v>17</v>
      </c>
      <c r="B394" s="42" t="s">
        <v>4</v>
      </c>
      <c r="C394" s="488"/>
      <c r="D394" s="189"/>
      <c r="E394" s="200" t="s">
        <v>35</v>
      </c>
      <c r="F394" s="201" t="s">
        <v>35</v>
      </c>
      <c r="G394" s="74"/>
      <c r="H394" s="74"/>
      <c r="I394" s="75"/>
      <c r="J394" s="256"/>
      <c r="K394" s="243"/>
      <c r="L394" s="200" t="s">
        <v>35</v>
      </c>
      <c r="M394" s="201" t="s">
        <v>35</v>
      </c>
      <c r="N394" s="74"/>
      <c r="O394" s="74"/>
      <c r="P394" s="75"/>
      <c r="Q394" s="86"/>
      <c r="R394" s="87"/>
      <c r="S394" s="200" t="s">
        <v>35</v>
      </c>
      <c r="T394" s="201" t="s">
        <v>35</v>
      </c>
      <c r="U394" s="74"/>
      <c r="V394" s="74"/>
      <c r="W394" s="75"/>
      <c r="X394" s="242"/>
      <c r="Y394" s="87"/>
      <c r="Z394" s="200" t="s">
        <v>35</v>
      </c>
      <c r="AA394" s="201" t="s">
        <v>35</v>
      </c>
      <c r="AB394" s="74"/>
      <c r="AC394" s="86"/>
      <c r="AD394" s="87"/>
      <c r="AE394" s="86"/>
      <c r="AF394" s="356"/>
      <c r="AG394" s="11"/>
      <c r="AH394" s="11"/>
      <c r="AI394" s="6"/>
      <c r="AJ394" s="40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27"/>
    </row>
    <row r="395" spans="1:47" ht="19.5" thickBot="1" x14ac:dyDescent="0.35">
      <c r="A395" s="59"/>
      <c r="B395" s="60" t="s">
        <v>5</v>
      </c>
      <c r="C395" s="489"/>
      <c r="D395" s="66"/>
      <c r="E395" s="195" t="s">
        <v>35</v>
      </c>
      <c r="F395" s="196" t="s">
        <v>35</v>
      </c>
      <c r="G395" s="62"/>
      <c r="H395" s="62"/>
      <c r="I395" s="66"/>
      <c r="J395" s="258"/>
      <c r="K395" s="235"/>
      <c r="L395" s="195" t="s">
        <v>35</v>
      </c>
      <c r="M395" s="196" t="s">
        <v>35</v>
      </c>
      <c r="N395" s="62"/>
      <c r="O395" s="62"/>
      <c r="P395" s="66"/>
      <c r="Q395" s="64"/>
      <c r="R395" s="65"/>
      <c r="S395" s="195" t="s">
        <v>35</v>
      </c>
      <c r="T395" s="196" t="s">
        <v>35</v>
      </c>
      <c r="U395" s="62"/>
      <c r="V395" s="62"/>
      <c r="W395" s="66"/>
      <c r="X395" s="62"/>
      <c r="Y395" s="65"/>
      <c r="Z395" s="195" t="s">
        <v>35</v>
      </c>
      <c r="AA395" s="196" t="s">
        <v>35</v>
      </c>
      <c r="AB395" s="62"/>
      <c r="AC395" s="64"/>
      <c r="AD395" s="65"/>
      <c r="AE395" s="64"/>
      <c r="AF395" s="354"/>
      <c r="AG395" s="11"/>
      <c r="AH395" s="11"/>
      <c r="AI395" s="6"/>
      <c r="AJ395" s="40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27"/>
    </row>
    <row r="396" spans="1:47" ht="19.5" thickTop="1" x14ac:dyDescent="0.3">
      <c r="A396" s="72" t="s">
        <v>18</v>
      </c>
      <c r="B396" s="42" t="s">
        <v>4</v>
      </c>
      <c r="C396" s="494"/>
      <c r="D396" s="337"/>
      <c r="E396" s="263" t="s">
        <v>35</v>
      </c>
      <c r="F396" s="434" t="s">
        <v>35</v>
      </c>
      <c r="G396" s="91"/>
      <c r="H396" s="91"/>
      <c r="I396" s="92"/>
      <c r="J396" s="260"/>
      <c r="K396" s="261"/>
      <c r="L396" s="263" t="s">
        <v>35</v>
      </c>
      <c r="M396" s="434" t="s">
        <v>35</v>
      </c>
      <c r="N396" s="91"/>
      <c r="O396" s="91"/>
      <c r="P396" s="92"/>
      <c r="Q396" s="260"/>
      <c r="R396" s="261"/>
      <c r="S396" s="263" t="s">
        <v>35</v>
      </c>
      <c r="T396" s="434" t="s">
        <v>35</v>
      </c>
      <c r="U396" s="91"/>
      <c r="V396" s="91"/>
      <c r="W396" s="92"/>
      <c r="X396" s="400"/>
      <c r="Y396" s="266"/>
      <c r="Z396" s="263" t="s">
        <v>35</v>
      </c>
      <c r="AA396" s="434" t="s">
        <v>35</v>
      </c>
      <c r="AB396" s="91"/>
      <c r="AC396" s="91"/>
      <c r="AD396" s="92"/>
      <c r="AE396" s="265"/>
      <c r="AF396" s="367"/>
      <c r="AG396" s="11"/>
      <c r="AH396" s="11"/>
      <c r="AI396" s="6"/>
      <c r="AJ396" s="40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27"/>
    </row>
    <row r="397" spans="1:47" ht="19.5" thickBot="1" x14ac:dyDescent="0.35">
      <c r="A397" s="95"/>
      <c r="B397" s="368" t="s">
        <v>5</v>
      </c>
      <c r="C397" s="495"/>
      <c r="D397" s="107"/>
      <c r="E397" s="202" t="s">
        <v>35</v>
      </c>
      <c r="F397" s="203" t="s">
        <v>35</v>
      </c>
      <c r="G397" s="98"/>
      <c r="H397" s="98"/>
      <c r="I397" s="99"/>
      <c r="J397" s="106"/>
      <c r="K397" s="107"/>
      <c r="L397" s="202" t="s">
        <v>35</v>
      </c>
      <c r="M397" s="203" t="s">
        <v>35</v>
      </c>
      <c r="N397" s="98"/>
      <c r="O397" s="98"/>
      <c r="P397" s="99"/>
      <c r="Q397" s="106"/>
      <c r="R397" s="107"/>
      <c r="S397" s="202" t="s">
        <v>35</v>
      </c>
      <c r="T397" s="203" t="s">
        <v>35</v>
      </c>
      <c r="U397" s="98"/>
      <c r="V397" s="98"/>
      <c r="W397" s="99"/>
      <c r="X397" s="271"/>
      <c r="Y397" s="272"/>
      <c r="Z397" s="202" t="s">
        <v>35</v>
      </c>
      <c r="AA397" s="203" t="s">
        <v>35</v>
      </c>
      <c r="AB397" s="98"/>
      <c r="AC397" s="98"/>
      <c r="AD397" s="99"/>
      <c r="AE397" s="271"/>
      <c r="AF397" s="373"/>
      <c r="AG397" s="11"/>
      <c r="AH397" s="11"/>
      <c r="AI397" s="6"/>
      <c r="AJ397" s="110"/>
      <c r="AK397" s="111"/>
      <c r="AL397" s="111"/>
      <c r="AM397" s="111"/>
      <c r="AN397" s="111"/>
      <c r="AO397" s="111"/>
      <c r="AP397" s="111"/>
      <c r="AQ397" s="111"/>
      <c r="AR397" s="111"/>
      <c r="AS397" s="111"/>
      <c r="AT397" s="111"/>
      <c r="AU397" s="112"/>
    </row>
    <row r="398" spans="1:47" x14ac:dyDescent="0.3">
      <c r="A398" s="113" t="s">
        <v>19</v>
      </c>
      <c r="B398" s="6"/>
      <c r="C398" s="114">
        <f t="shared" ref="C398:AF398" si="27">COUNTBLANK(C370:C397)/2</f>
        <v>14</v>
      </c>
      <c r="D398" s="114">
        <f t="shared" si="27"/>
        <v>14</v>
      </c>
      <c r="E398" s="114">
        <f t="shared" si="27"/>
        <v>0</v>
      </c>
      <c r="F398" s="114">
        <f t="shared" si="27"/>
        <v>0</v>
      </c>
      <c r="G398" s="114">
        <f t="shared" si="27"/>
        <v>14</v>
      </c>
      <c r="H398" s="114">
        <f t="shared" si="27"/>
        <v>14</v>
      </c>
      <c r="I398" s="114">
        <f t="shared" si="27"/>
        <v>14</v>
      </c>
      <c r="J398" s="114">
        <f t="shared" si="27"/>
        <v>14</v>
      </c>
      <c r="K398" s="114">
        <f t="shared" si="27"/>
        <v>14</v>
      </c>
      <c r="L398" s="114">
        <f t="shared" si="27"/>
        <v>0</v>
      </c>
      <c r="M398" s="114">
        <f t="shared" si="27"/>
        <v>0</v>
      </c>
      <c r="N398" s="114">
        <f t="shared" si="27"/>
        <v>14</v>
      </c>
      <c r="O398" s="114">
        <f t="shared" si="27"/>
        <v>14</v>
      </c>
      <c r="P398" s="114">
        <f t="shared" si="27"/>
        <v>14</v>
      </c>
      <c r="Q398" s="114">
        <f t="shared" si="27"/>
        <v>14</v>
      </c>
      <c r="R398" s="114">
        <f t="shared" si="27"/>
        <v>14</v>
      </c>
      <c r="S398" s="114">
        <f t="shared" si="27"/>
        <v>0</v>
      </c>
      <c r="T398" s="114">
        <f t="shared" si="27"/>
        <v>0</v>
      </c>
      <c r="U398" s="114">
        <f t="shared" si="27"/>
        <v>14</v>
      </c>
      <c r="V398" s="114">
        <f t="shared" si="27"/>
        <v>14</v>
      </c>
      <c r="W398" s="114">
        <f t="shared" si="27"/>
        <v>14</v>
      </c>
      <c r="X398" s="114">
        <f t="shared" si="27"/>
        <v>14</v>
      </c>
      <c r="Y398" s="114">
        <f t="shared" si="27"/>
        <v>14</v>
      </c>
      <c r="Z398" s="114">
        <f t="shared" si="27"/>
        <v>0</v>
      </c>
      <c r="AA398" s="114">
        <f t="shared" si="27"/>
        <v>0</v>
      </c>
      <c r="AB398" s="114">
        <f t="shared" si="27"/>
        <v>14</v>
      </c>
      <c r="AC398" s="114">
        <f t="shared" si="27"/>
        <v>14</v>
      </c>
      <c r="AD398" s="114">
        <f t="shared" si="27"/>
        <v>14</v>
      </c>
      <c r="AE398" s="114">
        <f t="shared" si="27"/>
        <v>14</v>
      </c>
      <c r="AF398" s="114">
        <f t="shared" si="27"/>
        <v>14</v>
      </c>
      <c r="AG398" s="11"/>
      <c r="AH398" s="11"/>
      <c r="AI398" s="6"/>
    </row>
    <row r="399" spans="1:47" ht="19.5" thickBot="1" x14ac:dyDescent="0.35">
      <c r="A399" s="6"/>
      <c r="B399" s="6"/>
      <c r="H399" s="11"/>
      <c r="I399" s="214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G399" s="11"/>
      <c r="AH399" s="11"/>
      <c r="AI399" s="6"/>
    </row>
    <row r="400" spans="1:47" ht="19.5" thickBot="1" x14ac:dyDescent="0.35">
      <c r="A400" s="115" t="s">
        <v>20</v>
      </c>
      <c r="B400" s="116"/>
      <c r="C400" s="116"/>
      <c r="D400" s="116"/>
      <c r="E400" s="116"/>
      <c r="F400" s="116"/>
      <c r="G400" s="116"/>
      <c r="H400" s="116"/>
      <c r="I400" s="116"/>
      <c r="J400" s="116"/>
      <c r="K400" s="116"/>
      <c r="L400" s="116"/>
      <c r="M400" s="116"/>
      <c r="N400" s="116"/>
      <c r="O400" s="116"/>
      <c r="P400" s="116"/>
      <c r="Q400" s="116"/>
      <c r="R400" s="116"/>
      <c r="S400" s="116"/>
      <c r="T400" s="117"/>
      <c r="U400" s="4"/>
      <c r="V400" s="4"/>
      <c r="W400" s="18" t="s">
        <v>21</v>
      </c>
      <c r="X400" s="19"/>
      <c r="Y400" s="19"/>
      <c r="Z400" s="19"/>
      <c r="AA400" s="19"/>
      <c r="AB400" s="20"/>
      <c r="AE400" s="18" t="s">
        <v>22</v>
      </c>
      <c r="AF400" s="19"/>
      <c r="AG400" s="19"/>
      <c r="AH400" s="19"/>
      <c r="AI400" s="19"/>
      <c r="AJ400" s="20"/>
    </row>
    <row r="401" spans="1:45" x14ac:dyDescent="0.3">
      <c r="A401" s="121">
        <v>1</v>
      </c>
      <c r="B401" s="122"/>
      <c r="C401" s="123"/>
      <c r="D401" s="123"/>
      <c r="E401" s="123"/>
      <c r="F401" s="123"/>
      <c r="G401" s="123"/>
      <c r="H401" s="123"/>
      <c r="I401" s="123"/>
      <c r="J401" s="124"/>
      <c r="K401" s="121">
        <v>7</v>
      </c>
      <c r="L401" s="125"/>
      <c r="M401" s="126"/>
      <c r="N401" s="126"/>
      <c r="O401" s="126"/>
      <c r="P401" s="126"/>
      <c r="Q401" s="126"/>
      <c r="R401" s="126"/>
      <c r="S401" s="126"/>
      <c r="T401" s="127"/>
      <c r="U401" s="4"/>
      <c r="V401" s="4"/>
      <c r="W401" s="273" t="s">
        <v>23</v>
      </c>
      <c r="X401" s="274"/>
      <c r="Y401" s="275"/>
      <c r="Z401" s="275"/>
      <c r="AA401" s="275"/>
      <c r="AB401" s="276"/>
      <c r="AE401" s="277" t="s">
        <v>24</v>
      </c>
      <c r="AF401" s="133"/>
      <c r="AG401" s="134"/>
      <c r="AH401" s="134"/>
      <c r="AI401" s="134"/>
      <c r="AJ401" s="135"/>
    </row>
    <row r="402" spans="1:45" x14ac:dyDescent="0.3">
      <c r="A402" s="136"/>
      <c r="B402" s="137"/>
      <c r="C402" s="138"/>
      <c r="D402" s="138"/>
      <c r="E402" s="138"/>
      <c r="F402" s="138"/>
      <c r="G402" s="138"/>
      <c r="H402" s="138"/>
      <c r="I402" s="138"/>
      <c r="J402" s="139"/>
      <c r="K402" s="136"/>
      <c r="L402" s="140"/>
      <c r="M402" s="141"/>
      <c r="N402" s="141"/>
      <c r="O402" s="141"/>
      <c r="P402" s="141"/>
      <c r="Q402" s="141"/>
      <c r="R402" s="141"/>
      <c r="S402" s="141"/>
      <c r="T402" s="142"/>
      <c r="U402" s="4"/>
      <c r="V402" s="4"/>
      <c r="W402" s="278"/>
      <c r="X402" s="279"/>
      <c r="Y402" s="280"/>
      <c r="Z402" s="280"/>
      <c r="AA402" s="280"/>
      <c r="AB402" s="281"/>
      <c r="AE402" s="282"/>
      <c r="AF402" s="146"/>
      <c r="AG402" s="147"/>
      <c r="AH402" s="147"/>
      <c r="AI402" s="147"/>
      <c r="AJ402" s="148"/>
    </row>
    <row r="403" spans="1:45" x14ac:dyDescent="0.3">
      <c r="A403" s="136">
        <v>2</v>
      </c>
      <c r="B403" s="149"/>
      <c r="C403" s="150"/>
      <c r="D403" s="150"/>
      <c r="E403" s="150"/>
      <c r="F403" s="150"/>
      <c r="G403" s="150"/>
      <c r="H403" s="150"/>
      <c r="I403" s="150"/>
      <c r="J403" s="151"/>
      <c r="K403" s="136">
        <v>8</v>
      </c>
      <c r="L403" s="140"/>
      <c r="M403" s="141"/>
      <c r="N403" s="141"/>
      <c r="O403" s="141"/>
      <c r="P403" s="141"/>
      <c r="Q403" s="141"/>
      <c r="R403" s="141"/>
      <c r="S403" s="141"/>
      <c r="T403" s="142"/>
      <c r="U403" s="4"/>
      <c r="V403" s="4"/>
      <c r="W403" s="283" t="s">
        <v>25</v>
      </c>
      <c r="X403" s="284"/>
      <c r="Y403" s="285"/>
      <c r="Z403" s="285"/>
      <c r="AA403" s="285"/>
      <c r="AB403" s="286"/>
      <c r="AE403" s="287" t="s">
        <v>26</v>
      </c>
      <c r="AF403" s="496"/>
      <c r="AG403" s="379"/>
      <c r="AH403" s="379"/>
      <c r="AI403" s="379"/>
      <c r="AJ403" s="380"/>
    </row>
    <row r="404" spans="1:45" s="114" customFormat="1" x14ac:dyDescent="0.3">
      <c r="A404" s="136"/>
      <c r="B404" s="149"/>
      <c r="C404" s="150"/>
      <c r="D404" s="150"/>
      <c r="E404" s="150"/>
      <c r="F404" s="150"/>
      <c r="G404" s="150"/>
      <c r="H404" s="150"/>
      <c r="I404" s="150"/>
      <c r="J404" s="151"/>
      <c r="K404" s="136"/>
      <c r="L404" s="140"/>
      <c r="M404" s="141"/>
      <c r="N404" s="141"/>
      <c r="O404" s="141"/>
      <c r="P404" s="141"/>
      <c r="Q404" s="141"/>
      <c r="R404" s="141"/>
      <c r="S404" s="141"/>
      <c r="T404" s="142"/>
      <c r="U404" s="4"/>
      <c r="V404" s="4"/>
      <c r="W404" s="278"/>
      <c r="X404" s="279"/>
      <c r="Y404" s="280"/>
      <c r="Z404" s="280"/>
      <c r="AA404" s="280"/>
      <c r="AB404" s="281"/>
      <c r="AD404" s="1"/>
      <c r="AE404" s="282"/>
      <c r="AF404" s="382"/>
      <c r="AG404" s="383"/>
      <c r="AH404" s="383"/>
      <c r="AI404" s="383"/>
      <c r="AJ404" s="384"/>
    </row>
    <row r="405" spans="1:45" x14ac:dyDescent="0.3">
      <c r="A405" s="136">
        <v>3</v>
      </c>
      <c r="B405" s="149"/>
      <c r="C405" s="150"/>
      <c r="D405" s="150"/>
      <c r="E405" s="150"/>
      <c r="F405" s="150"/>
      <c r="G405" s="150"/>
      <c r="H405" s="150"/>
      <c r="I405" s="150"/>
      <c r="J405" s="151"/>
      <c r="K405" s="136">
        <v>9</v>
      </c>
      <c r="L405" s="140"/>
      <c r="M405" s="141"/>
      <c r="N405" s="141"/>
      <c r="O405" s="141"/>
      <c r="P405" s="141"/>
      <c r="Q405" s="141"/>
      <c r="R405" s="141"/>
      <c r="S405" s="141"/>
      <c r="T405" s="142"/>
      <c r="U405" s="4"/>
      <c r="V405" s="4"/>
      <c r="W405" s="283" t="s">
        <v>27</v>
      </c>
      <c r="X405" s="284"/>
      <c r="Y405" s="285"/>
      <c r="Z405" s="285"/>
      <c r="AA405" s="285"/>
      <c r="AB405" s="286"/>
      <c r="AE405" s="287" t="s">
        <v>28</v>
      </c>
      <c r="AF405" s="385"/>
      <c r="AG405" s="297"/>
      <c r="AH405" s="297"/>
      <c r="AI405" s="297"/>
      <c r="AJ405" s="298"/>
      <c r="AO405" s="6"/>
      <c r="AP405" s="6"/>
      <c r="AQ405" s="6"/>
      <c r="AR405" s="6"/>
      <c r="AS405" s="6"/>
    </row>
    <row r="406" spans="1:45" x14ac:dyDescent="0.3">
      <c r="A406" s="136"/>
      <c r="B406" s="149"/>
      <c r="C406" s="150"/>
      <c r="D406" s="150"/>
      <c r="E406" s="150"/>
      <c r="F406" s="150"/>
      <c r="G406" s="150"/>
      <c r="H406" s="150"/>
      <c r="I406" s="150"/>
      <c r="J406" s="151"/>
      <c r="K406" s="136"/>
      <c r="L406" s="140"/>
      <c r="M406" s="141"/>
      <c r="N406" s="141"/>
      <c r="O406" s="141"/>
      <c r="P406" s="141"/>
      <c r="Q406" s="141"/>
      <c r="R406" s="141"/>
      <c r="S406" s="141"/>
      <c r="T406" s="142"/>
      <c r="U406" s="4"/>
      <c r="V406" s="4"/>
      <c r="W406" s="278"/>
      <c r="X406" s="279"/>
      <c r="Y406" s="280"/>
      <c r="Z406" s="280"/>
      <c r="AA406" s="280"/>
      <c r="AB406" s="281"/>
      <c r="AE406" s="282"/>
      <c r="AF406" s="299"/>
      <c r="AG406" s="300"/>
      <c r="AH406" s="300"/>
      <c r="AI406" s="300"/>
      <c r="AJ406" s="301"/>
      <c r="AO406" s="6"/>
      <c r="AP406" s="6"/>
      <c r="AQ406" s="6"/>
      <c r="AR406" s="338"/>
      <c r="AS406" s="6"/>
    </row>
    <row r="407" spans="1:45" x14ac:dyDescent="0.3">
      <c r="A407" s="136">
        <v>4</v>
      </c>
      <c r="B407" s="149"/>
      <c r="C407" s="150"/>
      <c r="D407" s="150"/>
      <c r="E407" s="150"/>
      <c r="F407" s="150"/>
      <c r="G407" s="150"/>
      <c r="H407" s="150"/>
      <c r="I407" s="150"/>
      <c r="J407" s="151"/>
      <c r="K407" s="136">
        <v>10</v>
      </c>
      <c r="L407" s="140"/>
      <c r="M407" s="141"/>
      <c r="N407" s="141"/>
      <c r="O407" s="141"/>
      <c r="P407" s="141"/>
      <c r="Q407" s="141"/>
      <c r="R407" s="141"/>
      <c r="S407" s="141"/>
      <c r="T407" s="142"/>
      <c r="U407" s="4"/>
      <c r="V407" s="4"/>
      <c r="W407" s="283" t="s">
        <v>29</v>
      </c>
      <c r="X407" s="284"/>
      <c r="Y407" s="285"/>
      <c r="Z407" s="285"/>
      <c r="AA407" s="285"/>
      <c r="AB407" s="286"/>
      <c r="AE407" s="153" t="s">
        <v>30</v>
      </c>
      <c r="AF407" s="296"/>
      <c r="AG407" s="303"/>
      <c r="AH407" s="303"/>
      <c r="AI407" s="303"/>
      <c r="AJ407" s="304"/>
      <c r="AO407" s="6"/>
      <c r="AP407" s="6"/>
      <c r="AQ407" s="6"/>
      <c r="AR407" s="6"/>
      <c r="AS407" s="6"/>
    </row>
    <row r="408" spans="1:45" x14ac:dyDescent="0.3">
      <c r="A408" s="136"/>
      <c r="B408" s="149"/>
      <c r="C408" s="150"/>
      <c r="D408" s="150"/>
      <c r="E408" s="150"/>
      <c r="F408" s="150"/>
      <c r="G408" s="150"/>
      <c r="H408" s="150"/>
      <c r="I408" s="150"/>
      <c r="J408" s="151"/>
      <c r="K408" s="136"/>
      <c r="L408" s="140"/>
      <c r="M408" s="141"/>
      <c r="N408" s="141"/>
      <c r="O408" s="141"/>
      <c r="P408" s="141"/>
      <c r="Q408" s="141"/>
      <c r="R408" s="141"/>
      <c r="S408" s="141"/>
      <c r="T408" s="142"/>
      <c r="U408" s="4"/>
      <c r="V408" s="4"/>
      <c r="W408" s="278"/>
      <c r="X408" s="279"/>
      <c r="Y408" s="280"/>
      <c r="Z408" s="280"/>
      <c r="AA408" s="280"/>
      <c r="AB408" s="281"/>
      <c r="AE408" s="145"/>
      <c r="AF408" s="306"/>
      <c r="AG408" s="307"/>
      <c r="AH408" s="307"/>
      <c r="AI408" s="307"/>
      <c r="AJ408" s="308"/>
      <c r="AO408" s="6"/>
      <c r="AP408" s="6"/>
      <c r="AQ408" s="6"/>
      <c r="AR408" s="6"/>
      <c r="AS408" s="6"/>
    </row>
    <row r="409" spans="1:45" x14ac:dyDescent="0.3">
      <c r="A409" s="136">
        <v>5</v>
      </c>
      <c r="B409" s="157"/>
      <c r="C409" s="158"/>
      <c r="D409" s="158"/>
      <c r="E409" s="158"/>
      <c r="F409" s="158"/>
      <c r="G409" s="158"/>
      <c r="H409" s="158"/>
      <c r="I409" s="158"/>
      <c r="J409" s="159"/>
      <c r="K409" s="136">
        <v>11</v>
      </c>
      <c r="L409" s="140"/>
      <c r="M409" s="141"/>
      <c r="N409" s="141"/>
      <c r="O409" s="141"/>
      <c r="P409" s="141"/>
      <c r="Q409" s="141"/>
      <c r="R409" s="141"/>
      <c r="S409" s="141"/>
      <c r="T409" s="142"/>
      <c r="U409" s="4"/>
      <c r="V409" s="4"/>
      <c r="W409" s="283" t="s">
        <v>31</v>
      </c>
      <c r="X409" s="284"/>
      <c r="Y409" s="285"/>
      <c r="Z409" s="285"/>
      <c r="AA409" s="285"/>
      <c r="AB409" s="286"/>
      <c r="AE409" s="153" t="s">
        <v>32</v>
      </c>
      <c r="AF409" s="154"/>
      <c r="AG409" s="155"/>
      <c r="AH409" s="155"/>
      <c r="AI409" s="155"/>
      <c r="AJ409" s="156"/>
      <c r="AO409" s="6"/>
      <c r="AP409" s="6"/>
      <c r="AQ409" s="6"/>
      <c r="AR409" s="6"/>
      <c r="AS409" s="6"/>
    </row>
    <row r="410" spans="1:45" ht="19.5" thickBot="1" x14ac:dyDescent="0.35">
      <c r="A410" s="136"/>
      <c r="B410" s="157"/>
      <c r="C410" s="158"/>
      <c r="D410" s="158"/>
      <c r="E410" s="158"/>
      <c r="F410" s="158"/>
      <c r="G410" s="158"/>
      <c r="H410" s="158"/>
      <c r="I410" s="158"/>
      <c r="J410" s="159"/>
      <c r="K410" s="136"/>
      <c r="L410" s="140"/>
      <c r="M410" s="141"/>
      <c r="N410" s="141"/>
      <c r="O410" s="141"/>
      <c r="P410" s="141"/>
      <c r="Q410" s="141"/>
      <c r="R410" s="141"/>
      <c r="S410" s="141"/>
      <c r="T410" s="142"/>
      <c r="U410" s="4"/>
      <c r="V410" s="4"/>
      <c r="W410" s="311"/>
      <c r="X410" s="312"/>
      <c r="Y410" s="313"/>
      <c r="Z410" s="313"/>
      <c r="AA410" s="313"/>
      <c r="AB410" s="314"/>
      <c r="AE410" s="167"/>
      <c r="AF410" s="168"/>
      <c r="AG410" s="169"/>
      <c r="AH410" s="169"/>
      <c r="AI410" s="169"/>
      <c r="AJ410" s="170"/>
      <c r="AO410" s="6"/>
      <c r="AP410" s="6"/>
      <c r="AQ410" s="6"/>
      <c r="AR410" s="6"/>
      <c r="AS410" s="6"/>
    </row>
    <row r="411" spans="1:45" x14ac:dyDescent="0.3">
      <c r="A411" s="136">
        <v>6</v>
      </c>
      <c r="B411" s="157"/>
      <c r="C411" s="172"/>
      <c r="D411" s="172"/>
      <c r="E411" s="172"/>
      <c r="F411" s="172"/>
      <c r="G411" s="172"/>
      <c r="H411" s="172"/>
      <c r="I411" s="172"/>
      <c r="J411" s="173"/>
      <c r="K411" s="136">
        <v>12</v>
      </c>
      <c r="L411" s="140"/>
      <c r="M411" s="141"/>
      <c r="N411" s="141"/>
      <c r="O411" s="141"/>
      <c r="P411" s="141"/>
      <c r="Q411" s="141"/>
      <c r="R411" s="141"/>
      <c r="S411" s="141"/>
      <c r="T411" s="142"/>
      <c r="U411" s="4"/>
      <c r="V411" s="4"/>
      <c r="AO411" s="6"/>
      <c r="AP411" s="6"/>
      <c r="AQ411" s="6"/>
      <c r="AR411" s="6"/>
      <c r="AS411" s="6"/>
    </row>
    <row r="412" spans="1:45" ht="19.5" thickBot="1" x14ac:dyDescent="0.35">
      <c r="A412" s="174"/>
      <c r="B412" s="175"/>
      <c r="C412" s="176"/>
      <c r="D412" s="176"/>
      <c r="E412" s="176"/>
      <c r="F412" s="176"/>
      <c r="G412" s="176"/>
      <c r="H412" s="176"/>
      <c r="I412" s="176"/>
      <c r="J412" s="177"/>
      <c r="K412" s="174"/>
      <c r="L412" s="178"/>
      <c r="M412" s="179"/>
      <c r="N412" s="179"/>
      <c r="O412" s="179"/>
      <c r="P412" s="179"/>
      <c r="Q412" s="179"/>
      <c r="R412" s="179"/>
      <c r="S412" s="179"/>
      <c r="T412" s="180"/>
      <c r="U412" s="4"/>
      <c r="V412" s="4"/>
      <c r="AS412" s="6"/>
    </row>
    <row r="413" spans="1:45" x14ac:dyDescent="0.3">
      <c r="A413" s="128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U413" s="4"/>
      <c r="V413" s="4"/>
      <c r="AS413" s="6"/>
    </row>
    <row r="414" spans="1:45" x14ac:dyDescent="0.3">
      <c r="A414" s="128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U414" s="4"/>
      <c r="V414" s="4"/>
      <c r="AS414" s="6"/>
    </row>
    <row r="415" spans="1:45" x14ac:dyDescent="0.3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U415" s="4"/>
      <c r="V415" s="4"/>
      <c r="W415" s="4"/>
      <c r="X415" s="4"/>
      <c r="Y415" s="4"/>
      <c r="AS415" s="6"/>
    </row>
    <row r="416" spans="1:45" x14ac:dyDescent="0.3">
      <c r="U416" s="4"/>
      <c r="V416" s="4"/>
      <c r="W416" s="4"/>
      <c r="X416" s="4"/>
      <c r="Y416" s="4"/>
      <c r="AS416" s="6"/>
    </row>
    <row r="417" spans="1:36" x14ac:dyDescent="0.3">
      <c r="A417" s="6"/>
      <c r="B417" s="6"/>
      <c r="C417" s="6"/>
      <c r="D417" s="6"/>
      <c r="E417" s="6"/>
      <c r="F417" s="6"/>
      <c r="G417" s="6"/>
      <c r="H417" s="11"/>
      <c r="I417" s="214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11"/>
      <c r="AH417" s="11"/>
      <c r="AI417" s="6"/>
    </row>
    <row r="418" spans="1:36" x14ac:dyDescent="0.3">
      <c r="A418" s="6"/>
      <c r="B418" s="6"/>
      <c r="C418" s="6"/>
      <c r="D418" s="6"/>
      <c r="E418" s="6"/>
      <c r="F418" s="6"/>
      <c r="G418" s="6"/>
      <c r="H418" s="11"/>
      <c r="I418" s="214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11"/>
      <c r="AI418" s="6"/>
    </row>
    <row r="419" spans="1:36" ht="19.5" thickBot="1" x14ac:dyDescent="0.35">
      <c r="A419" s="6"/>
      <c r="B419" s="6"/>
      <c r="C419" s="6"/>
      <c r="D419" s="6"/>
      <c r="E419" s="6"/>
      <c r="F419" s="6"/>
      <c r="G419" s="6"/>
      <c r="H419" s="11"/>
      <c r="I419" s="214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11"/>
      <c r="AI419" s="4"/>
    </row>
    <row r="420" spans="1:36" ht="19.5" thickBot="1" x14ac:dyDescent="0.35">
      <c r="A420" s="12"/>
      <c r="B420" s="13"/>
      <c r="C420" s="209" t="s">
        <v>48</v>
      </c>
      <c r="D420" s="210"/>
      <c r="E420" s="210"/>
      <c r="F420" s="210"/>
      <c r="G420" s="210"/>
      <c r="H420" s="210"/>
      <c r="I420" s="210"/>
      <c r="J420" s="210"/>
      <c r="K420" s="210"/>
      <c r="L420" s="210"/>
      <c r="M420" s="210"/>
      <c r="N420" s="210"/>
      <c r="O420" s="210"/>
      <c r="P420" s="210"/>
      <c r="Q420" s="210"/>
      <c r="R420" s="210"/>
      <c r="S420" s="210"/>
      <c r="T420" s="210"/>
      <c r="U420" s="210"/>
      <c r="V420" s="210"/>
      <c r="W420" s="210"/>
      <c r="X420" s="210"/>
      <c r="Y420" s="210"/>
      <c r="Z420" s="210"/>
      <c r="AA420" s="210"/>
      <c r="AB420" s="210"/>
      <c r="AC420" s="210"/>
      <c r="AD420" s="210"/>
      <c r="AE420" s="210"/>
      <c r="AF420" s="211"/>
      <c r="AG420" s="6"/>
      <c r="AH420" s="4"/>
      <c r="AI420" s="4"/>
      <c r="AJ420" s="4"/>
    </row>
    <row r="421" spans="1:36" x14ac:dyDescent="0.3">
      <c r="A421" s="21"/>
      <c r="B421" s="22"/>
      <c r="C421" s="23">
        <f>DATE(An,MONTH("1/"&amp;$C$420),1)</f>
        <v>42887</v>
      </c>
      <c r="D421" s="328">
        <f>C421+1</f>
        <v>42888</v>
      </c>
      <c r="E421" s="328">
        <f t="shared" ref="E421:T422" si="28">D421+1</f>
        <v>42889</v>
      </c>
      <c r="F421" s="328">
        <f t="shared" si="28"/>
        <v>42890</v>
      </c>
      <c r="G421" s="328">
        <f t="shared" si="28"/>
        <v>42891</v>
      </c>
      <c r="H421" s="328">
        <f t="shared" si="28"/>
        <v>42892</v>
      </c>
      <c r="I421" s="328">
        <f t="shared" si="28"/>
        <v>42893</v>
      </c>
      <c r="J421" s="328">
        <f t="shared" si="28"/>
        <v>42894</v>
      </c>
      <c r="K421" s="328">
        <f t="shared" si="28"/>
        <v>42895</v>
      </c>
      <c r="L421" s="328">
        <f t="shared" si="28"/>
        <v>42896</v>
      </c>
      <c r="M421" s="328">
        <f t="shared" si="28"/>
        <v>42897</v>
      </c>
      <c r="N421" s="328">
        <f t="shared" si="28"/>
        <v>42898</v>
      </c>
      <c r="O421" s="328">
        <f t="shared" si="28"/>
        <v>42899</v>
      </c>
      <c r="P421" s="328">
        <f t="shared" si="28"/>
        <v>42900</v>
      </c>
      <c r="Q421" s="328">
        <f t="shared" si="28"/>
        <v>42901</v>
      </c>
      <c r="R421" s="328">
        <f t="shared" si="28"/>
        <v>42902</v>
      </c>
      <c r="S421" s="328">
        <f t="shared" si="28"/>
        <v>42903</v>
      </c>
      <c r="T421" s="328">
        <f t="shared" si="28"/>
        <v>42904</v>
      </c>
      <c r="U421" s="328">
        <f t="shared" ref="U421:AF422" si="29">T421+1</f>
        <v>42905</v>
      </c>
      <c r="V421" s="328">
        <f t="shared" si="29"/>
        <v>42906</v>
      </c>
      <c r="W421" s="328">
        <f t="shared" si="29"/>
        <v>42907</v>
      </c>
      <c r="X421" s="328">
        <f t="shared" si="29"/>
        <v>42908</v>
      </c>
      <c r="Y421" s="328">
        <f t="shared" si="29"/>
        <v>42909</v>
      </c>
      <c r="Z421" s="328">
        <f t="shared" si="29"/>
        <v>42910</v>
      </c>
      <c r="AA421" s="328">
        <f t="shared" si="29"/>
        <v>42911</v>
      </c>
      <c r="AB421" s="328">
        <f t="shared" si="29"/>
        <v>42912</v>
      </c>
      <c r="AC421" s="328">
        <f t="shared" si="29"/>
        <v>42913</v>
      </c>
      <c r="AD421" s="328">
        <f t="shared" si="29"/>
        <v>42914</v>
      </c>
      <c r="AE421" s="328">
        <f t="shared" si="29"/>
        <v>42915</v>
      </c>
      <c r="AF421" s="328">
        <f t="shared" si="29"/>
        <v>42916</v>
      </c>
      <c r="AG421" s="6"/>
      <c r="AH421" s="4"/>
      <c r="AI421" s="4"/>
      <c r="AJ421" s="4"/>
    </row>
    <row r="422" spans="1:36" ht="19.5" thickBot="1" x14ac:dyDescent="0.35">
      <c r="A422" s="21"/>
      <c r="B422" s="22"/>
      <c r="C422" s="184">
        <f>DATE(An,MONTH("1/"&amp;$C$420),1)</f>
        <v>42887</v>
      </c>
      <c r="D422" s="184">
        <f>C422+1</f>
        <v>42888</v>
      </c>
      <c r="E422" s="184">
        <f t="shared" si="28"/>
        <v>42889</v>
      </c>
      <c r="F422" s="184">
        <f t="shared" si="28"/>
        <v>42890</v>
      </c>
      <c r="G422" s="184">
        <f t="shared" si="28"/>
        <v>42891</v>
      </c>
      <c r="H422" s="184">
        <f t="shared" si="28"/>
        <v>42892</v>
      </c>
      <c r="I422" s="184">
        <f t="shared" si="28"/>
        <v>42893</v>
      </c>
      <c r="J422" s="184">
        <f t="shared" si="28"/>
        <v>42894</v>
      </c>
      <c r="K422" s="184">
        <f t="shared" si="28"/>
        <v>42895</v>
      </c>
      <c r="L422" s="184">
        <f t="shared" si="28"/>
        <v>42896</v>
      </c>
      <c r="M422" s="184">
        <f t="shared" si="28"/>
        <v>42897</v>
      </c>
      <c r="N422" s="184">
        <f t="shared" si="28"/>
        <v>42898</v>
      </c>
      <c r="O422" s="184">
        <f t="shared" si="28"/>
        <v>42899</v>
      </c>
      <c r="P422" s="184">
        <f t="shared" si="28"/>
        <v>42900</v>
      </c>
      <c r="Q422" s="184">
        <f t="shared" si="28"/>
        <v>42901</v>
      </c>
      <c r="R422" s="184">
        <f t="shared" si="28"/>
        <v>42902</v>
      </c>
      <c r="S422" s="184">
        <f t="shared" si="28"/>
        <v>42903</v>
      </c>
      <c r="T422" s="184">
        <f t="shared" si="28"/>
        <v>42904</v>
      </c>
      <c r="U422" s="184">
        <f t="shared" si="29"/>
        <v>42905</v>
      </c>
      <c r="V422" s="184">
        <f t="shared" si="29"/>
        <v>42906</v>
      </c>
      <c r="W422" s="184">
        <f t="shared" si="29"/>
        <v>42907</v>
      </c>
      <c r="X422" s="184">
        <f t="shared" si="29"/>
        <v>42908</v>
      </c>
      <c r="Y422" s="184">
        <f t="shared" si="29"/>
        <v>42909</v>
      </c>
      <c r="Z422" s="184">
        <f t="shared" si="29"/>
        <v>42910</v>
      </c>
      <c r="AA422" s="184">
        <f t="shared" si="29"/>
        <v>42911</v>
      </c>
      <c r="AB422" s="184">
        <f t="shared" si="29"/>
        <v>42912</v>
      </c>
      <c r="AC422" s="184">
        <f t="shared" si="29"/>
        <v>42913</v>
      </c>
      <c r="AD422" s="184">
        <f t="shared" si="29"/>
        <v>42914</v>
      </c>
      <c r="AE422" s="184">
        <f t="shared" si="29"/>
        <v>42915</v>
      </c>
      <c r="AF422" s="184">
        <f t="shared" si="29"/>
        <v>42916</v>
      </c>
      <c r="AG422" s="6"/>
      <c r="AH422" s="4"/>
      <c r="AI422" s="4"/>
      <c r="AJ422" s="4"/>
    </row>
    <row r="423" spans="1:36" ht="19.5" thickBot="1" x14ac:dyDescent="0.35">
      <c r="A423" s="31"/>
      <c r="B423" s="32"/>
      <c r="C423" s="217">
        <f>WEEKNUM(C421)</f>
        <v>22</v>
      </c>
      <c r="D423" s="35"/>
      <c r="E423" s="35"/>
      <c r="F423" s="36"/>
      <c r="G423" s="34">
        <f>WEEKNUM(G421)</f>
        <v>23</v>
      </c>
      <c r="H423" s="35"/>
      <c r="I423" s="35"/>
      <c r="J423" s="35"/>
      <c r="K423" s="35"/>
      <c r="L423" s="35"/>
      <c r="M423" s="36"/>
      <c r="N423" s="34">
        <f>WEEKNUM(N421)</f>
        <v>24</v>
      </c>
      <c r="O423" s="35"/>
      <c r="P423" s="35"/>
      <c r="Q423" s="35"/>
      <c r="R423" s="35"/>
      <c r="S423" s="35"/>
      <c r="T423" s="36"/>
      <c r="U423" s="34">
        <f>WEEKNUM(U421)</f>
        <v>25</v>
      </c>
      <c r="V423" s="35"/>
      <c r="W423" s="35"/>
      <c r="X423" s="35"/>
      <c r="Y423" s="35"/>
      <c r="Z423" s="35"/>
      <c r="AA423" s="36"/>
      <c r="AB423" s="34">
        <f>WEEKNUM(AB421)</f>
        <v>26</v>
      </c>
      <c r="AC423" s="35"/>
      <c r="AD423" s="35"/>
      <c r="AE423" s="35"/>
      <c r="AF423" s="351"/>
      <c r="AG423" s="6"/>
      <c r="AH423" s="4"/>
      <c r="AI423" s="4"/>
      <c r="AJ423" s="4"/>
    </row>
    <row r="424" spans="1:36" x14ac:dyDescent="0.3">
      <c r="A424" s="185" t="s">
        <v>33</v>
      </c>
      <c r="B424" s="332" t="s">
        <v>4</v>
      </c>
      <c r="C424" s="497"/>
      <c r="D424" s="337"/>
      <c r="E424" s="190" t="s">
        <v>35</v>
      </c>
      <c r="F424" s="191" t="s">
        <v>35</v>
      </c>
      <c r="G424" s="188"/>
      <c r="H424" s="188"/>
      <c r="I424" s="189"/>
      <c r="J424" s="336"/>
      <c r="K424" s="395"/>
      <c r="L424" s="190" t="s">
        <v>35</v>
      </c>
      <c r="M424" s="191" t="s">
        <v>35</v>
      </c>
      <c r="N424" s="188"/>
      <c r="O424" s="188"/>
      <c r="P424" s="189"/>
      <c r="Q424" s="355"/>
      <c r="R424" s="337"/>
      <c r="S424" s="190" t="s">
        <v>35</v>
      </c>
      <c r="T424" s="191" t="s">
        <v>35</v>
      </c>
      <c r="U424" s="188"/>
      <c r="V424" s="188"/>
      <c r="W424" s="189"/>
      <c r="X424" s="355"/>
      <c r="Y424" s="189"/>
      <c r="Z424" s="190" t="s">
        <v>35</v>
      </c>
      <c r="AA424" s="191" t="s">
        <v>35</v>
      </c>
      <c r="AB424" s="188"/>
      <c r="AC424" s="336"/>
      <c r="AD424" s="337"/>
      <c r="AE424" s="336"/>
      <c r="AF424" s="396"/>
      <c r="AG424" s="6"/>
      <c r="AH424" s="4"/>
      <c r="AI424" s="4"/>
      <c r="AJ424" s="4"/>
    </row>
    <row r="425" spans="1:36" ht="19.5" thickBot="1" x14ac:dyDescent="0.35">
      <c r="A425" s="59"/>
      <c r="B425" s="60" t="s">
        <v>5</v>
      </c>
      <c r="C425" s="251"/>
      <c r="D425" s="65"/>
      <c r="E425" s="195" t="s">
        <v>35</v>
      </c>
      <c r="F425" s="196" t="s">
        <v>35</v>
      </c>
      <c r="G425" s="62"/>
      <c r="H425" s="62"/>
      <c r="I425" s="66"/>
      <c r="J425" s="64"/>
      <c r="K425" s="65"/>
      <c r="L425" s="195" t="s">
        <v>35</v>
      </c>
      <c r="M425" s="196" t="s">
        <v>35</v>
      </c>
      <c r="N425" s="62"/>
      <c r="O425" s="62"/>
      <c r="P425" s="66"/>
      <c r="Q425" s="230"/>
      <c r="R425" s="65"/>
      <c r="S425" s="195" t="s">
        <v>35</v>
      </c>
      <c r="T425" s="196" t="s">
        <v>35</v>
      </c>
      <c r="U425" s="62"/>
      <c r="V425" s="62"/>
      <c r="W425" s="66"/>
      <c r="X425" s="62"/>
      <c r="Y425" s="66"/>
      <c r="Z425" s="195" t="s">
        <v>35</v>
      </c>
      <c r="AA425" s="196" t="s">
        <v>35</v>
      </c>
      <c r="AB425" s="62"/>
      <c r="AC425" s="64"/>
      <c r="AD425" s="65"/>
      <c r="AE425" s="64"/>
      <c r="AF425" s="363"/>
      <c r="AG425" s="6"/>
      <c r="AH425" s="4"/>
      <c r="AI425" s="4"/>
      <c r="AJ425" s="4"/>
    </row>
    <row r="426" spans="1:36" ht="19.5" thickTop="1" x14ac:dyDescent="0.3">
      <c r="A426" s="72" t="s">
        <v>36</v>
      </c>
      <c r="B426" s="42" t="s">
        <v>4</v>
      </c>
      <c r="C426" s="333"/>
      <c r="D426" s="189"/>
      <c r="E426" s="190" t="s">
        <v>35</v>
      </c>
      <c r="F426" s="191" t="s">
        <v>35</v>
      </c>
      <c r="G426" s="44"/>
      <c r="H426" s="44"/>
      <c r="I426" s="45"/>
      <c r="J426" s="223"/>
      <c r="K426" s="221"/>
      <c r="L426" s="197" t="s">
        <v>35</v>
      </c>
      <c r="M426" s="198" t="s">
        <v>35</v>
      </c>
      <c r="N426" s="44"/>
      <c r="O426" s="44"/>
      <c r="P426" s="45"/>
      <c r="Q426" s="220"/>
      <c r="R426" s="48"/>
      <c r="S426" s="197" t="s">
        <v>35</v>
      </c>
      <c r="T426" s="198" t="s">
        <v>35</v>
      </c>
      <c r="U426" s="44"/>
      <c r="V426" s="44"/>
      <c r="W426" s="45"/>
      <c r="X426" s="220"/>
      <c r="Y426" s="498"/>
      <c r="Z426" s="197" t="s">
        <v>35</v>
      </c>
      <c r="AA426" s="198" t="s">
        <v>35</v>
      </c>
      <c r="AB426" s="44"/>
      <c r="AC426" s="44"/>
      <c r="AD426" s="45"/>
      <c r="AE426" s="398"/>
      <c r="AF426" s="353"/>
      <c r="AG426" s="6"/>
      <c r="AH426" s="4"/>
      <c r="AI426" s="4"/>
      <c r="AJ426" s="4"/>
    </row>
    <row r="427" spans="1:36" ht="19.5" thickBot="1" x14ac:dyDescent="0.35">
      <c r="A427" s="59"/>
      <c r="B427" s="60" t="s">
        <v>5</v>
      </c>
      <c r="C427" s="244"/>
      <c r="D427" s="66"/>
      <c r="E427" s="195" t="s">
        <v>35</v>
      </c>
      <c r="F427" s="196" t="s">
        <v>35</v>
      </c>
      <c r="G427" s="62"/>
      <c r="H427" s="62"/>
      <c r="I427" s="66"/>
      <c r="J427" s="483"/>
      <c r="K427" s="231"/>
      <c r="L427" s="195" t="s">
        <v>35</v>
      </c>
      <c r="M427" s="196" t="s">
        <v>35</v>
      </c>
      <c r="N427" s="62"/>
      <c r="O427" s="62"/>
      <c r="P427" s="66"/>
      <c r="Q427" s="230"/>
      <c r="R427" s="65"/>
      <c r="S427" s="195" t="s">
        <v>35</v>
      </c>
      <c r="T427" s="196" t="s">
        <v>35</v>
      </c>
      <c r="U427" s="62"/>
      <c r="V427" s="62"/>
      <c r="W427" s="66"/>
      <c r="X427" s="82"/>
      <c r="Y427" s="499"/>
      <c r="Z427" s="195" t="s">
        <v>35</v>
      </c>
      <c r="AA427" s="196" t="s">
        <v>35</v>
      </c>
      <c r="AB427" s="62"/>
      <c r="AC427" s="62"/>
      <c r="AD427" s="66"/>
      <c r="AE427" s="258"/>
      <c r="AF427" s="354"/>
      <c r="AG427" s="6"/>
      <c r="AH427" s="4"/>
      <c r="AI427" s="4"/>
      <c r="AJ427" s="4"/>
    </row>
    <row r="428" spans="1:36" ht="19.5" thickTop="1" x14ac:dyDescent="0.3">
      <c r="A428" s="72" t="s">
        <v>36</v>
      </c>
      <c r="B428" s="73" t="s">
        <v>4</v>
      </c>
      <c r="C428" s="333"/>
      <c r="D428" s="189"/>
      <c r="E428" s="190" t="s">
        <v>35</v>
      </c>
      <c r="F428" s="191" t="s">
        <v>35</v>
      </c>
      <c r="G428" s="74"/>
      <c r="H428" s="74"/>
      <c r="I428" s="75"/>
      <c r="J428" s="500"/>
      <c r="K428" s="247"/>
      <c r="L428" s="200" t="s">
        <v>35</v>
      </c>
      <c r="M428" s="201" t="s">
        <v>35</v>
      </c>
      <c r="N428" s="74"/>
      <c r="O428" s="74"/>
      <c r="P428" s="75"/>
      <c r="Q428" s="86"/>
      <c r="R428" s="87"/>
      <c r="S428" s="200" t="s">
        <v>35</v>
      </c>
      <c r="T428" s="201" t="s">
        <v>35</v>
      </c>
      <c r="U428" s="74"/>
      <c r="V428" s="74"/>
      <c r="W428" s="75"/>
      <c r="X428" s="242"/>
      <c r="Y428" s="87"/>
      <c r="Z428" s="200" t="s">
        <v>35</v>
      </c>
      <c r="AA428" s="201" t="s">
        <v>35</v>
      </c>
      <c r="AB428" s="74"/>
      <c r="AC428" s="74"/>
      <c r="AD428" s="75"/>
      <c r="AE428" s="256"/>
      <c r="AF428" s="356"/>
      <c r="AG428" s="6"/>
      <c r="AH428" s="4"/>
      <c r="AI428" s="4"/>
      <c r="AJ428" s="4"/>
    </row>
    <row r="429" spans="1:36" ht="19.5" thickBot="1" x14ac:dyDescent="0.35">
      <c r="A429" s="95"/>
      <c r="B429" s="96" t="s">
        <v>5</v>
      </c>
      <c r="C429" s="244"/>
      <c r="D429" s="66"/>
      <c r="E429" s="195" t="s">
        <v>35</v>
      </c>
      <c r="F429" s="196" t="s">
        <v>35</v>
      </c>
      <c r="G429" s="98"/>
      <c r="H429" s="98"/>
      <c r="I429" s="99"/>
      <c r="J429" s="501"/>
      <c r="K429" s="347"/>
      <c r="L429" s="202" t="s">
        <v>35</v>
      </c>
      <c r="M429" s="203" t="s">
        <v>35</v>
      </c>
      <c r="N429" s="98"/>
      <c r="O429" s="98"/>
      <c r="P429" s="99"/>
      <c r="Q429" s="106"/>
      <c r="R429" s="107"/>
      <c r="S429" s="202" t="s">
        <v>35</v>
      </c>
      <c r="T429" s="203" t="s">
        <v>35</v>
      </c>
      <c r="U429" s="98"/>
      <c r="V429" s="98"/>
      <c r="W429" s="99"/>
      <c r="X429" s="106"/>
      <c r="Y429" s="107"/>
      <c r="Z429" s="202" t="s">
        <v>35</v>
      </c>
      <c r="AA429" s="203" t="s">
        <v>35</v>
      </c>
      <c r="AB429" s="98"/>
      <c r="AC429" s="98"/>
      <c r="AD429" s="99"/>
      <c r="AE429" s="271"/>
      <c r="AF429" s="373"/>
      <c r="AG429" s="6"/>
      <c r="AH429" s="4"/>
      <c r="AI429" s="4"/>
      <c r="AJ429" s="4"/>
    </row>
    <row r="430" spans="1:36" ht="19.5" thickTop="1" x14ac:dyDescent="0.3">
      <c r="A430" s="72" t="s">
        <v>37</v>
      </c>
      <c r="B430" s="73" t="s">
        <v>4</v>
      </c>
      <c r="C430" s="488"/>
      <c r="D430" s="189"/>
      <c r="E430" s="200" t="s">
        <v>35</v>
      </c>
      <c r="F430" s="201" t="s">
        <v>35</v>
      </c>
      <c r="G430" s="74"/>
      <c r="H430" s="74"/>
      <c r="I430" s="75"/>
      <c r="J430" s="500"/>
      <c r="K430" s="247"/>
      <c r="L430" s="200" t="s">
        <v>35</v>
      </c>
      <c r="M430" s="201" t="s">
        <v>35</v>
      </c>
      <c r="N430" s="74"/>
      <c r="O430" s="74"/>
      <c r="P430" s="75"/>
      <c r="Q430" s="253"/>
      <c r="R430" s="87"/>
      <c r="S430" s="200" t="s">
        <v>35</v>
      </c>
      <c r="T430" s="201" t="s">
        <v>35</v>
      </c>
      <c r="U430" s="74"/>
      <c r="V430" s="74"/>
      <c r="W430" s="75"/>
      <c r="X430" s="74"/>
      <c r="Y430" s="75"/>
      <c r="Z430" s="200" t="s">
        <v>35</v>
      </c>
      <c r="AA430" s="201" t="s">
        <v>35</v>
      </c>
      <c r="AB430" s="74"/>
      <c r="AC430" s="74"/>
      <c r="AD430" s="75"/>
      <c r="AE430" s="256"/>
      <c r="AF430" s="356"/>
      <c r="AG430" s="6"/>
      <c r="AH430" s="11"/>
      <c r="AI430" s="4"/>
    </row>
    <row r="431" spans="1:36" ht="19.5" thickBot="1" x14ac:dyDescent="0.35">
      <c r="A431" s="95"/>
      <c r="B431" s="96" t="s">
        <v>5</v>
      </c>
      <c r="C431" s="502"/>
      <c r="D431" s="99"/>
      <c r="E431" s="202" t="s">
        <v>35</v>
      </c>
      <c r="F431" s="203" t="s">
        <v>35</v>
      </c>
      <c r="G431" s="98"/>
      <c r="H431" s="98"/>
      <c r="I431" s="99"/>
      <c r="J431" s="501"/>
      <c r="K431" s="347"/>
      <c r="L431" s="202" t="s">
        <v>35</v>
      </c>
      <c r="M431" s="203" t="s">
        <v>35</v>
      </c>
      <c r="N431" s="98"/>
      <c r="O431" s="98"/>
      <c r="P431" s="99"/>
      <c r="Q431" s="206"/>
      <c r="R431" s="347"/>
      <c r="S431" s="202" t="s">
        <v>35</v>
      </c>
      <c r="T431" s="203" t="s">
        <v>35</v>
      </c>
      <c r="U431" s="98"/>
      <c r="V431" s="98"/>
      <c r="W431" s="99"/>
      <c r="X431" s="98"/>
      <c r="Y431" s="99"/>
      <c r="Z431" s="202" t="s">
        <v>35</v>
      </c>
      <c r="AA431" s="203" t="s">
        <v>35</v>
      </c>
      <c r="AB431" s="98"/>
      <c r="AC431" s="98"/>
      <c r="AD431" s="99"/>
      <c r="AE431" s="271"/>
      <c r="AF431" s="373"/>
      <c r="AG431" s="6"/>
      <c r="AH431" s="11"/>
      <c r="AI431" s="4"/>
    </row>
    <row r="432" spans="1:36" x14ac:dyDescent="0.3">
      <c r="A432" s="6"/>
      <c r="B432" s="6"/>
      <c r="C432" s="6"/>
      <c r="D432" s="6"/>
      <c r="E432" s="6"/>
      <c r="F432" s="6"/>
      <c r="G432" s="6"/>
      <c r="H432" s="11"/>
      <c r="I432" s="214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11"/>
      <c r="AI432" s="4"/>
    </row>
    <row r="433" spans="1:47" x14ac:dyDescent="0.3">
      <c r="A433" s="6"/>
      <c r="B433" s="6"/>
      <c r="C433" s="6"/>
      <c r="D433" s="6"/>
      <c r="E433" s="6"/>
      <c r="F433" s="6"/>
      <c r="G433" s="6"/>
      <c r="H433" s="11"/>
      <c r="I433" s="214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11"/>
      <c r="AI433" s="4"/>
    </row>
    <row r="434" spans="1:47" x14ac:dyDescent="0.3">
      <c r="A434" s="6"/>
      <c r="B434" s="6"/>
      <c r="C434" s="6"/>
      <c r="D434" s="6"/>
      <c r="E434" s="6"/>
      <c r="F434" s="6"/>
      <c r="G434" s="6"/>
      <c r="H434" s="11"/>
      <c r="I434" s="214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11"/>
      <c r="AI434" s="4"/>
    </row>
    <row r="435" spans="1:47" x14ac:dyDescent="0.3">
      <c r="A435" s="6"/>
      <c r="B435" s="6"/>
      <c r="C435" s="6"/>
      <c r="D435" s="6"/>
      <c r="E435" s="6"/>
      <c r="F435" s="6"/>
      <c r="G435" s="6"/>
      <c r="H435" s="11"/>
      <c r="I435" s="214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11"/>
      <c r="AI435" s="4"/>
    </row>
    <row r="436" spans="1:47" x14ac:dyDescent="0.3">
      <c r="A436" s="6"/>
      <c r="B436" s="6"/>
      <c r="C436" s="6"/>
      <c r="D436" s="6"/>
      <c r="E436" s="6"/>
      <c r="F436" s="6"/>
      <c r="G436" s="6"/>
      <c r="H436" s="11"/>
      <c r="I436" s="214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4"/>
    </row>
    <row r="437" spans="1:47" x14ac:dyDescent="0.3">
      <c r="A437" s="6"/>
      <c r="B437" s="6"/>
      <c r="C437" s="6"/>
      <c r="D437" s="6"/>
      <c r="E437" s="6"/>
      <c r="F437" s="6"/>
      <c r="G437" s="6"/>
      <c r="H437" s="11"/>
      <c r="I437" s="214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4"/>
    </row>
    <row r="438" spans="1:47" x14ac:dyDescent="0.3">
      <c r="A438" s="6"/>
      <c r="B438" s="6"/>
      <c r="C438" s="6"/>
      <c r="D438" s="6"/>
      <c r="E438" s="6"/>
      <c r="F438" s="6"/>
      <c r="G438" s="6"/>
      <c r="H438" s="11"/>
      <c r="I438" s="214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4"/>
      <c r="AJ438" s="6"/>
    </row>
    <row r="439" spans="1:47" s="111" customFormat="1" ht="19.5" thickBot="1" x14ac:dyDescent="0.35">
      <c r="H439" s="404"/>
      <c r="I439" s="404"/>
      <c r="AI439" s="350"/>
    </row>
    <row r="440" spans="1:47" ht="19.5" thickBot="1" x14ac:dyDescent="0.35">
      <c r="D440" s="392"/>
      <c r="AE440" s="6"/>
      <c r="AF440" s="6"/>
      <c r="AG440" s="6"/>
      <c r="AH440" s="6"/>
      <c r="AI440" s="6"/>
      <c r="AJ440" s="6"/>
    </row>
    <row r="441" spans="1:47" ht="19.5" thickBot="1" x14ac:dyDescent="0.35">
      <c r="A441" s="12"/>
      <c r="B441" s="13"/>
      <c r="C441" s="209" t="s">
        <v>49</v>
      </c>
      <c r="D441" s="210"/>
      <c r="E441" s="210"/>
      <c r="F441" s="210"/>
      <c r="G441" s="210"/>
      <c r="H441" s="210"/>
      <c r="I441" s="210"/>
      <c r="J441" s="210"/>
      <c r="K441" s="210"/>
      <c r="L441" s="210"/>
      <c r="M441" s="210"/>
      <c r="N441" s="210"/>
      <c r="O441" s="210"/>
      <c r="P441" s="210"/>
      <c r="Q441" s="210"/>
      <c r="R441" s="210"/>
      <c r="S441" s="210"/>
      <c r="T441" s="210"/>
      <c r="U441" s="210"/>
      <c r="V441" s="210"/>
      <c r="W441" s="210"/>
      <c r="X441" s="210"/>
      <c r="Y441" s="210"/>
      <c r="Z441" s="210"/>
      <c r="AA441" s="210"/>
      <c r="AB441" s="210"/>
      <c r="AC441" s="210"/>
      <c r="AD441" s="210"/>
      <c r="AE441" s="210"/>
      <c r="AF441" s="210"/>
      <c r="AG441" s="211"/>
      <c r="AH441" s="6"/>
      <c r="AI441" s="6"/>
      <c r="AJ441" s="18" t="s">
        <v>2</v>
      </c>
      <c r="AK441" s="19"/>
      <c r="AL441" s="19"/>
      <c r="AM441" s="19"/>
      <c r="AN441" s="19"/>
      <c r="AO441" s="19"/>
      <c r="AP441" s="19"/>
      <c r="AQ441" s="19"/>
      <c r="AR441" s="19"/>
      <c r="AS441" s="19"/>
      <c r="AT441" s="19"/>
      <c r="AU441" s="20"/>
    </row>
    <row r="442" spans="1:47" x14ac:dyDescent="0.3">
      <c r="A442" s="21"/>
      <c r="B442" s="22"/>
      <c r="C442" s="23">
        <f>DATE(An,MONTH("1/"&amp;$C$441),1)</f>
        <v>42917</v>
      </c>
      <c r="D442" s="328">
        <f>C442+1</f>
        <v>42918</v>
      </c>
      <c r="E442" s="328">
        <f t="shared" ref="E442:T443" si="30">D442+1</f>
        <v>42919</v>
      </c>
      <c r="F442" s="328">
        <f t="shared" si="30"/>
        <v>42920</v>
      </c>
      <c r="G442" s="328">
        <f t="shared" si="30"/>
        <v>42921</v>
      </c>
      <c r="H442" s="328">
        <f t="shared" si="30"/>
        <v>42922</v>
      </c>
      <c r="I442" s="328">
        <f t="shared" si="30"/>
        <v>42923</v>
      </c>
      <c r="J442" s="328">
        <f t="shared" si="30"/>
        <v>42924</v>
      </c>
      <c r="K442" s="328">
        <f t="shared" si="30"/>
        <v>42925</v>
      </c>
      <c r="L442" s="328">
        <f t="shared" si="30"/>
        <v>42926</v>
      </c>
      <c r="M442" s="328">
        <f t="shared" si="30"/>
        <v>42927</v>
      </c>
      <c r="N442" s="328">
        <f t="shared" si="30"/>
        <v>42928</v>
      </c>
      <c r="O442" s="328">
        <f t="shared" si="30"/>
        <v>42929</v>
      </c>
      <c r="P442" s="328">
        <f t="shared" si="30"/>
        <v>42930</v>
      </c>
      <c r="Q442" s="328">
        <f t="shared" si="30"/>
        <v>42931</v>
      </c>
      <c r="R442" s="328">
        <f t="shared" si="30"/>
        <v>42932</v>
      </c>
      <c r="S442" s="328">
        <f t="shared" si="30"/>
        <v>42933</v>
      </c>
      <c r="T442" s="328">
        <f t="shared" si="30"/>
        <v>42934</v>
      </c>
      <c r="U442" s="328">
        <f t="shared" ref="U442:AG443" si="31">T442+1</f>
        <v>42935</v>
      </c>
      <c r="V442" s="328">
        <f t="shared" si="31"/>
        <v>42936</v>
      </c>
      <c r="W442" s="328">
        <f t="shared" si="31"/>
        <v>42937</v>
      </c>
      <c r="X442" s="328">
        <f t="shared" si="31"/>
        <v>42938</v>
      </c>
      <c r="Y442" s="328">
        <f t="shared" si="31"/>
        <v>42939</v>
      </c>
      <c r="Z442" s="328">
        <f t="shared" si="31"/>
        <v>42940</v>
      </c>
      <c r="AA442" s="328">
        <f t="shared" si="31"/>
        <v>42941</v>
      </c>
      <c r="AB442" s="328">
        <f t="shared" si="31"/>
        <v>42942</v>
      </c>
      <c r="AC442" s="328">
        <f t="shared" si="31"/>
        <v>42943</v>
      </c>
      <c r="AD442" s="328">
        <f t="shared" si="31"/>
        <v>42944</v>
      </c>
      <c r="AE442" s="328">
        <f t="shared" si="31"/>
        <v>42945</v>
      </c>
      <c r="AF442" s="328">
        <f t="shared" si="31"/>
        <v>42946</v>
      </c>
      <c r="AG442" s="328">
        <f t="shared" si="31"/>
        <v>42947</v>
      </c>
      <c r="AH442" s="6"/>
      <c r="AI442" s="6"/>
      <c r="AJ442" s="40"/>
      <c r="AK442" s="6"/>
      <c r="AL442" s="6"/>
      <c r="AM442" s="6"/>
      <c r="AN442" s="6"/>
      <c r="AO442" s="4"/>
      <c r="AP442" s="4"/>
      <c r="AQ442" s="6"/>
      <c r="AR442" s="4"/>
      <c r="AS442" s="4"/>
      <c r="AT442" s="6"/>
      <c r="AU442" s="27"/>
    </row>
    <row r="443" spans="1:47" ht="19.5" thickBot="1" x14ac:dyDescent="0.35">
      <c r="A443" s="21"/>
      <c r="B443" s="22"/>
      <c r="C443" s="184">
        <f>DATE(An,MONTH("1/"&amp;$C$441),1)</f>
        <v>42917</v>
      </c>
      <c r="D443" s="184">
        <f>C443+1</f>
        <v>42918</v>
      </c>
      <c r="E443" s="184">
        <f t="shared" si="30"/>
        <v>42919</v>
      </c>
      <c r="F443" s="184">
        <f t="shared" si="30"/>
        <v>42920</v>
      </c>
      <c r="G443" s="184">
        <f t="shared" si="30"/>
        <v>42921</v>
      </c>
      <c r="H443" s="184">
        <f t="shared" si="30"/>
        <v>42922</v>
      </c>
      <c r="I443" s="184">
        <f t="shared" si="30"/>
        <v>42923</v>
      </c>
      <c r="J443" s="184">
        <f t="shared" si="30"/>
        <v>42924</v>
      </c>
      <c r="K443" s="184">
        <f t="shared" si="30"/>
        <v>42925</v>
      </c>
      <c r="L443" s="184">
        <f t="shared" si="30"/>
        <v>42926</v>
      </c>
      <c r="M443" s="184">
        <f t="shared" si="30"/>
        <v>42927</v>
      </c>
      <c r="N443" s="184">
        <f t="shared" si="30"/>
        <v>42928</v>
      </c>
      <c r="O443" s="184">
        <f t="shared" si="30"/>
        <v>42929</v>
      </c>
      <c r="P443" s="184">
        <f t="shared" si="30"/>
        <v>42930</v>
      </c>
      <c r="Q443" s="184">
        <f t="shared" si="30"/>
        <v>42931</v>
      </c>
      <c r="R443" s="184">
        <f t="shared" si="30"/>
        <v>42932</v>
      </c>
      <c r="S443" s="184">
        <f t="shared" si="30"/>
        <v>42933</v>
      </c>
      <c r="T443" s="184">
        <f t="shared" si="30"/>
        <v>42934</v>
      </c>
      <c r="U443" s="184">
        <f t="shared" si="31"/>
        <v>42935</v>
      </c>
      <c r="V443" s="184">
        <f t="shared" si="31"/>
        <v>42936</v>
      </c>
      <c r="W443" s="184">
        <f t="shared" si="31"/>
        <v>42937</v>
      </c>
      <c r="X443" s="184">
        <f t="shared" si="31"/>
        <v>42938</v>
      </c>
      <c r="Y443" s="184">
        <f t="shared" si="31"/>
        <v>42939</v>
      </c>
      <c r="Z443" s="184">
        <f t="shared" si="31"/>
        <v>42940</v>
      </c>
      <c r="AA443" s="184">
        <f t="shared" si="31"/>
        <v>42941</v>
      </c>
      <c r="AB443" s="184">
        <f t="shared" si="31"/>
        <v>42942</v>
      </c>
      <c r="AC443" s="184">
        <f t="shared" si="31"/>
        <v>42943</v>
      </c>
      <c r="AD443" s="184">
        <f t="shared" si="31"/>
        <v>42944</v>
      </c>
      <c r="AE443" s="184">
        <f t="shared" si="31"/>
        <v>42945</v>
      </c>
      <c r="AF443" s="184">
        <f t="shared" si="31"/>
        <v>42946</v>
      </c>
      <c r="AG443" s="184">
        <f t="shared" si="31"/>
        <v>42947</v>
      </c>
      <c r="AH443" s="6"/>
      <c r="AI443" s="6"/>
      <c r="AJ443" s="40"/>
      <c r="AK443" s="6"/>
      <c r="AL443" s="6"/>
      <c r="AM443" s="6"/>
      <c r="AN443" s="6"/>
      <c r="AO443" s="4"/>
      <c r="AP443" s="4"/>
      <c r="AQ443" s="6"/>
      <c r="AR443" s="4"/>
      <c r="AS443" s="4"/>
      <c r="AT443" s="6"/>
      <c r="AU443" s="27"/>
    </row>
    <row r="444" spans="1:47" ht="19.5" thickBot="1" x14ac:dyDescent="0.35">
      <c r="A444" s="31"/>
      <c r="B444" s="32"/>
      <c r="C444" s="503"/>
      <c r="D444" s="504"/>
      <c r="E444" s="34">
        <f>WEEKNUM(E442)</f>
        <v>27</v>
      </c>
      <c r="F444" s="35"/>
      <c r="G444" s="35"/>
      <c r="H444" s="35"/>
      <c r="I444" s="35"/>
      <c r="J444" s="35"/>
      <c r="K444" s="36"/>
      <c r="L444" s="34">
        <f>WEEKNUM(L442)</f>
        <v>28</v>
      </c>
      <c r="M444" s="35"/>
      <c r="N444" s="35"/>
      <c r="O444" s="35"/>
      <c r="P444" s="35"/>
      <c r="Q444" s="35"/>
      <c r="R444" s="36"/>
      <c r="S444" s="34">
        <f>WEEKNUM(S442)</f>
        <v>29</v>
      </c>
      <c r="T444" s="35"/>
      <c r="U444" s="35"/>
      <c r="V444" s="35"/>
      <c r="W444" s="35"/>
      <c r="X444" s="35"/>
      <c r="Y444" s="36"/>
      <c r="Z444" s="34">
        <f>WEEKNUM(Z442)</f>
        <v>30</v>
      </c>
      <c r="AA444" s="35"/>
      <c r="AB444" s="35"/>
      <c r="AC444" s="35"/>
      <c r="AD444" s="35"/>
      <c r="AE444" s="35"/>
      <c r="AF444" s="36"/>
      <c r="AG444" s="505"/>
      <c r="AH444" s="6"/>
      <c r="AI444" s="6"/>
      <c r="AJ444" s="40"/>
      <c r="AK444" s="6"/>
      <c r="AL444" s="6"/>
      <c r="AM444" s="6"/>
      <c r="AN444" s="6"/>
      <c r="AO444" s="4"/>
      <c r="AP444" s="4"/>
      <c r="AQ444" s="6"/>
      <c r="AR444" s="4"/>
      <c r="AS444" s="4"/>
      <c r="AT444" s="6"/>
      <c r="AU444" s="27"/>
    </row>
    <row r="445" spans="1:47" x14ac:dyDescent="0.3">
      <c r="A445" s="41" t="s">
        <v>3</v>
      </c>
      <c r="B445" s="42" t="s">
        <v>4</v>
      </c>
      <c r="C445" s="408" t="s">
        <v>35</v>
      </c>
      <c r="D445" s="198" t="s">
        <v>35</v>
      </c>
      <c r="E445" s="44"/>
      <c r="F445" s="46"/>
      <c r="G445" s="48"/>
      <c r="H445" s="46"/>
      <c r="I445" s="409"/>
      <c r="J445" s="197" t="s">
        <v>35</v>
      </c>
      <c r="K445" s="198" t="s">
        <v>35</v>
      </c>
      <c r="L445" s="44"/>
      <c r="M445" s="44"/>
      <c r="N445" s="45"/>
      <c r="O445" s="352"/>
      <c r="P445" s="411" t="s">
        <v>50</v>
      </c>
      <c r="Q445" s="197" t="s">
        <v>35</v>
      </c>
      <c r="R445" s="198" t="s">
        <v>35</v>
      </c>
      <c r="S445" s="44"/>
      <c r="T445" s="44"/>
      <c r="U445" s="45"/>
      <c r="V445" s="44"/>
      <c r="W445" s="45"/>
      <c r="X445" s="197" t="s">
        <v>35</v>
      </c>
      <c r="Y445" s="198" t="s">
        <v>35</v>
      </c>
      <c r="Z445" s="44"/>
      <c r="AA445" s="44"/>
      <c r="AB445" s="45"/>
      <c r="AC445" s="412"/>
      <c r="AD445" s="506"/>
      <c r="AE445" s="197" t="s">
        <v>35</v>
      </c>
      <c r="AF445" s="198" t="s">
        <v>35</v>
      </c>
      <c r="AG445" s="507"/>
      <c r="AH445" s="6"/>
      <c r="AI445" s="6"/>
      <c r="AJ445" s="40"/>
      <c r="AK445" s="6"/>
      <c r="AL445" s="6"/>
      <c r="AM445" s="6"/>
      <c r="AN445" s="6"/>
      <c r="AO445" s="4"/>
      <c r="AP445" s="4"/>
      <c r="AQ445" s="6"/>
      <c r="AR445" s="4"/>
      <c r="AS445" s="4"/>
      <c r="AT445" s="6"/>
      <c r="AU445" s="27"/>
    </row>
    <row r="446" spans="1:47" ht="19.5" thickBot="1" x14ac:dyDescent="0.35">
      <c r="A446" s="59"/>
      <c r="B446" s="60" t="s">
        <v>5</v>
      </c>
      <c r="C446" s="414" t="s">
        <v>35</v>
      </c>
      <c r="D446" s="196" t="s">
        <v>35</v>
      </c>
      <c r="E446" s="62"/>
      <c r="F446" s="64"/>
      <c r="G446" s="65"/>
      <c r="H446" s="64"/>
      <c r="I446" s="416"/>
      <c r="J446" s="195" t="s">
        <v>35</v>
      </c>
      <c r="K446" s="196" t="s">
        <v>35</v>
      </c>
      <c r="L446" s="62"/>
      <c r="M446" s="62"/>
      <c r="N446" s="66"/>
      <c r="O446" s="82"/>
      <c r="P446" s="417" t="s">
        <v>50</v>
      </c>
      <c r="Q446" s="195" t="s">
        <v>35</v>
      </c>
      <c r="R446" s="196" t="s">
        <v>35</v>
      </c>
      <c r="S446" s="62"/>
      <c r="T446" s="62"/>
      <c r="U446" s="66"/>
      <c r="V446" s="62"/>
      <c r="W446" s="66"/>
      <c r="X446" s="195" t="s">
        <v>35</v>
      </c>
      <c r="Y446" s="196" t="s">
        <v>35</v>
      </c>
      <c r="Z446" s="62"/>
      <c r="AA446" s="62"/>
      <c r="AB446" s="66"/>
      <c r="AC446" s="424"/>
      <c r="AD446" s="259"/>
      <c r="AE446" s="195" t="s">
        <v>35</v>
      </c>
      <c r="AF446" s="196" t="s">
        <v>35</v>
      </c>
      <c r="AG446" s="359"/>
      <c r="AH446" s="6"/>
      <c r="AI446" s="6"/>
      <c r="AJ446" s="40"/>
      <c r="AK446" s="6"/>
      <c r="AL446" s="6"/>
      <c r="AM446" s="6"/>
      <c r="AN446" s="6"/>
      <c r="AO446" s="4"/>
      <c r="AP446" s="4"/>
      <c r="AQ446" s="6"/>
      <c r="AR446" s="4"/>
      <c r="AS446" s="4"/>
      <c r="AT446" s="6"/>
      <c r="AU446" s="27"/>
    </row>
    <row r="447" spans="1:47" ht="19.5" thickTop="1" x14ac:dyDescent="0.3">
      <c r="A447" s="72" t="s">
        <v>6</v>
      </c>
      <c r="B447" s="73" t="s">
        <v>4</v>
      </c>
      <c r="C447" s="419" t="s">
        <v>35</v>
      </c>
      <c r="D447" s="191" t="s">
        <v>35</v>
      </c>
      <c r="E447" s="74"/>
      <c r="F447" s="74"/>
      <c r="G447" s="75"/>
      <c r="H447" s="253"/>
      <c r="I447" s="247"/>
      <c r="J447" s="200" t="s">
        <v>35</v>
      </c>
      <c r="K447" s="201" t="s">
        <v>35</v>
      </c>
      <c r="L447" s="74"/>
      <c r="M447" s="74"/>
      <c r="N447" s="75"/>
      <c r="O447" s="248"/>
      <c r="P447" s="190" t="s">
        <v>50</v>
      </c>
      <c r="Q447" s="200" t="s">
        <v>35</v>
      </c>
      <c r="R447" s="201" t="s">
        <v>35</v>
      </c>
      <c r="S447" s="74"/>
      <c r="T447" s="86"/>
      <c r="U447" s="87"/>
      <c r="V447" s="86"/>
      <c r="W447" s="75"/>
      <c r="X447" s="200" t="s">
        <v>35</v>
      </c>
      <c r="Y447" s="201" t="s">
        <v>35</v>
      </c>
      <c r="Z447" s="74"/>
      <c r="AA447" s="74"/>
      <c r="AB447" s="75"/>
      <c r="AC447" s="74"/>
      <c r="AD447" s="75"/>
      <c r="AE447" s="200" t="s">
        <v>35</v>
      </c>
      <c r="AF447" s="201" t="s">
        <v>35</v>
      </c>
      <c r="AG447" s="357"/>
      <c r="AH447" s="11"/>
      <c r="AI447" s="4"/>
      <c r="AJ447" s="40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27"/>
    </row>
    <row r="448" spans="1:47" ht="19.5" thickBot="1" x14ac:dyDescent="0.35">
      <c r="A448" s="59"/>
      <c r="B448" s="60" t="s">
        <v>5</v>
      </c>
      <c r="C448" s="423" t="s">
        <v>35</v>
      </c>
      <c r="D448" s="196" t="s">
        <v>35</v>
      </c>
      <c r="E448" s="62"/>
      <c r="F448" s="62"/>
      <c r="G448" s="66"/>
      <c r="H448" s="233"/>
      <c r="I448" s="231"/>
      <c r="J448" s="195" t="s">
        <v>35</v>
      </c>
      <c r="K448" s="196" t="s">
        <v>35</v>
      </c>
      <c r="L448" s="62"/>
      <c r="M448" s="62"/>
      <c r="N448" s="66"/>
      <c r="O448" s="82"/>
      <c r="P448" s="195" t="s">
        <v>50</v>
      </c>
      <c r="Q448" s="195" t="s">
        <v>35</v>
      </c>
      <c r="R448" s="196" t="s">
        <v>35</v>
      </c>
      <c r="S448" s="62"/>
      <c r="T448" s="64"/>
      <c r="U448" s="65"/>
      <c r="V448" s="64"/>
      <c r="W448" s="66"/>
      <c r="X448" s="195" t="s">
        <v>35</v>
      </c>
      <c r="Y448" s="196" t="s">
        <v>35</v>
      </c>
      <c r="Z448" s="62"/>
      <c r="AA448" s="62"/>
      <c r="AB448" s="66"/>
      <c r="AC448" s="62"/>
      <c r="AD448" s="66"/>
      <c r="AE448" s="195" t="s">
        <v>35</v>
      </c>
      <c r="AF448" s="196" t="s">
        <v>35</v>
      </c>
      <c r="AG448" s="359"/>
      <c r="AH448" s="11"/>
      <c r="AI448" s="4"/>
      <c r="AJ448" s="40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27"/>
    </row>
    <row r="449" spans="1:47" ht="19.5" thickTop="1" x14ac:dyDescent="0.3">
      <c r="A449" s="72" t="s">
        <v>7</v>
      </c>
      <c r="B449" s="42" t="s">
        <v>4</v>
      </c>
      <c r="C449" s="419" t="s">
        <v>35</v>
      </c>
      <c r="D449" s="191" t="s">
        <v>35</v>
      </c>
      <c r="E449" s="74"/>
      <c r="F449" s="74"/>
      <c r="G449" s="75"/>
      <c r="H449" s="253"/>
      <c r="I449" s="87"/>
      <c r="J449" s="200" t="s">
        <v>35</v>
      </c>
      <c r="K449" s="201" t="s">
        <v>35</v>
      </c>
      <c r="L449" s="74"/>
      <c r="M449" s="86"/>
      <c r="N449" s="87"/>
      <c r="O449" s="86"/>
      <c r="P449" s="190" t="s">
        <v>50</v>
      </c>
      <c r="Q449" s="200" t="s">
        <v>35</v>
      </c>
      <c r="R449" s="201" t="s">
        <v>35</v>
      </c>
      <c r="S449" s="74"/>
      <c r="T449" s="74"/>
      <c r="U449" s="75"/>
      <c r="V449" s="86"/>
      <c r="W449" s="87"/>
      <c r="X449" s="200" t="s">
        <v>35</v>
      </c>
      <c r="Y449" s="201" t="s">
        <v>35</v>
      </c>
      <c r="Z449" s="74"/>
      <c r="AA449" s="74"/>
      <c r="AB449" s="75"/>
      <c r="AC449" s="86"/>
      <c r="AD449" s="87"/>
      <c r="AE449" s="200" t="s">
        <v>35</v>
      </c>
      <c r="AF449" s="201" t="s">
        <v>35</v>
      </c>
      <c r="AG449" s="357"/>
      <c r="AH449" s="6"/>
      <c r="AI449" s="6"/>
      <c r="AJ449" s="40"/>
      <c r="AK449" s="6"/>
      <c r="AL449" s="6"/>
      <c r="AM449" s="6"/>
      <c r="AN449" s="6"/>
      <c r="AO449" s="4"/>
      <c r="AP449" s="4"/>
      <c r="AQ449" s="6"/>
      <c r="AR449" s="4"/>
      <c r="AS449" s="4"/>
      <c r="AT449" s="6"/>
      <c r="AU449" s="27"/>
    </row>
    <row r="450" spans="1:47" ht="19.5" thickBot="1" x14ac:dyDescent="0.35">
      <c r="A450" s="59"/>
      <c r="B450" s="60" t="s">
        <v>5</v>
      </c>
      <c r="C450" s="423" t="s">
        <v>35</v>
      </c>
      <c r="D450" s="196" t="s">
        <v>35</v>
      </c>
      <c r="E450" s="62"/>
      <c r="F450" s="62"/>
      <c r="G450" s="66"/>
      <c r="H450" s="233"/>
      <c r="I450" s="65"/>
      <c r="J450" s="195" t="s">
        <v>35</v>
      </c>
      <c r="K450" s="196" t="s">
        <v>35</v>
      </c>
      <c r="L450" s="62"/>
      <c r="M450" s="64"/>
      <c r="N450" s="65"/>
      <c r="O450" s="64"/>
      <c r="P450" s="195" t="s">
        <v>50</v>
      </c>
      <c r="Q450" s="195" t="s">
        <v>35</v>
      </c>
      <c r="R450" s="196" t="s">
        <v>35</v>
      </c>
      <c r="S450" s="62"/>
      <c r="T450" s="62"/>
      <c r="U450" s="66"/>
      <c r="V450" s="64"/>
      <c r="W450" s="65"/>
      <c r="X450" s="195" t="s">
        <v>35</v>
      </c>
      <c r="Y450" s="196" t="s">
        <v>35</v>
      </c>
      <c r="Z450" s="62"/>
      <c r="AA450" s="62"/>
      <c r="AB450" s="66"/>
      <c r="AC450" s="64"/>
      <c r="AD450" s="65"/>
      <c r="AE450" s="195" t="s">
        <v>35</v>
      </c>
      <c r="AF450" s="196" t="s">
        <v>35</v>
      </c>
      <c r="AG450" s="359"/>
      <c r="AH450" s="6"/>
      <c r="AI450" s="6"/>
      <c r="AJ450" s="40"/>
      <c r="AK450" s="6"/>
      <c r="AL450" s="6"/>
      <c r="AM450" s="6"/>
      <c r="AN450" s="6"/>
      <c r="AO450" s="4"/>
      <c r="AP450" s="4"/>
      <c r="AQ450" s="6"/>
      <c r="AR450" s="4"/>
      <c r="AS450" s="4"/>
      <c r="AT450" s="6"/>
      <c r="AU450" s="27"/>
    </row>
    <row r="451" spans="1:47" ht="19.5" thickTop="1" x14ac:dyDescent="0.3">
      <c r="A451" s="72" t="s">
        <v>8</v>
      </c>
      <c r="B451" s="85" t="s">
        <v>4</v>
      </c>
      <c r="C451" s="419" t="s">
        <v>35</v>
      </c>
      <c r="D451" s="191" t="s">
        <v>35</v>
      </c>
      <c r="E451" s="74"/>
      <c r="F451" s="74"/>
      <c r="G451" s="75"/>
      <c r="H451" s="253"/>
      <c r="I451" s="247"/>
      <c r="J451" s="200" t="s">
        <v>35</v>
      </c>
      <c r="K451" s="201" t="s">
        <v>35</v>
      </c>
      <c r="L451" s="74"/>
      <c r="M451" s="74"/>
      <c r="N451" s="75"/>
      <c r="O451" s="248"/>
      <c r="P451" s="190" t="s">
        <v>50</v>
      </c>
      <c r="Q451" s="200" t="s">
        <v>35</v>
      </c>
      <c r="R451" s="201" t="s">
        <v>35</v>
      </c>
      <c r="S451" s="74"/>
      <c r="T451" s="74"/>
      <c r="U451" s="75"/>
      <c r="V451" s="74"/>
      <c r="W451" s="75"/>
      <c r="X451" s="200" t="s">
        <v>35</v>
      </c>
      <c r="Y451" s="201" t="s">
        <v>35</v>
      </c>
      <c r="Z451" s="74"/>
      <c r="AA451" s="74"/>
      <c r="AB451" s="75"/>
      <c r="AC451" s="421"/>
      <c r="AD451" s="257"/>
      <c r="AE451" s="200" t="s">
        <v>35</v>
      </c>
      <c r="AF451" s="201" t="s">
        <v>35</v>
      </c>
      <c r="AG451" s="357"/>
      <c r="AH451" s="6"/>
      <c r="AI451" s="6"/>
      <c r="AJ451" s="40"/>
      <c r="AK451" s="6"/>
      <c r="AL451" s="6"/>
      <c r="AM451" s="6"/>
      <c r="AN451" s="6"/>
      <c r="AO451" s="4"/>
      <c r="AP451" s="4"/>
      <c r="AQ451" s="6"/>
      <c r="AR451" s="4"/>
      <c r="AS451" s="4"/>
      <c r="AT451" s="6"/>
      <c r="AU451" s="27"/>
    </row>
    <row r="452" spans="1:47" ht="19.5" thickBot="1" x14ac:dyDescent="0.35">
      <c r="A452" s="59"/>
      <c r="B452" s="60" t="s">
        <v>5</v>
      </c>
      <c r="C452" s="423" t="s">
        <v>35</v>
      </c>
      <c r="D452" s="196" t="s">
        <v>35</v>
      </c>
      <c r="E452" s="62"/>
      <c r="F452" s="62"/>
      <c r="G452" s="66"/>
      <c r="H452" s="233"/>
      <c r="I452" s="231"/>
      <c r="J452" s="195" t="s">
        <v>35</v>
      </c>
      <c r="K452" s="196" t="s">
        <v>35</v>
      </c>
      <c r="L452" s="62"/>
      <c r="M452" s="62"/>
      <c r="N452" s="66"/>
      <c r="O452" s="82"/>
      <c r="P452" s="195" t="s">
        <v>50</v>
      </c>
      <c r="Q452" s="195" t="s">
        <v>35</v>
      </c>
      <c r="R452" s="196" t="s">
        <v>35</v>
      </c>
      <c r="S452" s="62"/>
      <c r="T452" s="62"/>
      <c r="U452" s="66"/>
      <c r="V452" s="62"/>
      <c r="W452" s="66"/>
      <c r="X452" s="195" t="s">
        <v>35</v>
      </c>
      <c r="Y452" s="196" t="s">
        <v>35</v>
      </c>
      <c r="Z452" s="62"/>
      <c r="AA452" s="62"/>
      <c r="AB452" s="66"/>
      <c r="AC452" s="424"/>
      <c r="AD452" s="259"/>
      <c r="AE452" s="195" t="s">
        <v>35</v>
      </c>
      <c r="AF452" s="196" t="s">
        <v>35</v>
      </c>
      <c r="AG452" s="359"/>
      <c r="AH452" s="6"/>
      <c r="AI452" s="6"/>
      <c r="AJ452" s="40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27"/>
    </row>
    <row r="453" spans="1:47" ht="19.5" thickTop="1" x14ac:dyDescent="0.3">
      <c r="A453" s="72" t="s">
        <v>9</v>
      </c>
      <c r="B453" s="85" t="s">
        <v>4</v>
      </c>
      <c r="C453" s="419" t="s">
        <v>35</v>
      </c>
      <c r="D453" s="191" t="s">
        <v>35</v>
      </c>
      <c r="E453" s="74"/>
      <c r="F453" s="74"/>
      <c r="G453" s="75"/>
      <c r="H453" s="253"/>
      <c r="I453" s="247"/>
      <c r="J453" s="200" t="s">
        <v>35</v>
      </c>
      <c r="K453" s="201" t="s">
        <v>35</v>
      </c>
      <c r="L453" s="74"/>
      <c r="M453" s="74"/>
      <c r="N453" s="75"/>
      <c r="O453" s="248"/>
      <c r="P453" s="190" t="s">
        <v>50</v>
      </c>
      <c r="Q453" s="200" t="s">
        <v>35</v>
      </c>
      <c r="R453" s="201" t="s">
        <v>35</v>
      </c>
      <c r="S453" s="74"/>
      <c r="T453" s="74"/>
      <c r="U453" s="75"/>
      <c r="V453" s="74"/>
      <c r="W453" s="75"/>
      <c r="X453" s="200" t="s">
        <v>35</v>
      </c>
      <c r="Y453" s="201" t="s">
        <v>35</v>
      </c>
      <c r="Z453" s="74"/>
      <c r="AA453" s="74"/>
      <c r="AB453" s="75"/>
      <c r="AC453" s="421"/>
      <c r="AD453" s="257"/>
      <c r="AE453" s="200" t="s">
        <v>35</v>
      </c>
      <c r="AF453" s="201" t="s">
        <v>35</v>
      </c>
      <c r="AG453" s="357"/>
      <c r="AH453" s="6"/>
      <c r="AI453" s="327"/>
      <c r="AJ453" s="40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27"/>
    </row>
    <row r="454" spans="1:47" ht="19.5" thickBot="1" x14ac:dyDescent="0.35">
      <c r="A454" s="59"/>
      <c r="B454" s="60" t="s">
        <v>5</v>
      </c>
      <c r="C454" s="423" t="s">
        <v>35</v>
      </c>
      <c r="D454" s="196" t="s">
        <v>35</v>
      </c>
      <c r="E454" s="62"/>
      <c r="F454" s="62"/>
      <c r="G454" s="66"/>
      <c r="H454" s="233"/>
      <c r="I454" s="231"/>
      <c r="J454" s="195" t="s">
        <v>35</v>
      </c>
      <c r="K454" s="196" t="s">
        <v>35</v>
      </c>
      <c r="L454" s="62"/>
      <c r="M454" s="62"/>
      <c r="N454" s="66"/>
      <c r="O454" s="82"/>
      <c r="P454" s="195" t="s">
        <v>50</v>
      </c>
      <c r="Q454" s="195" t="s">
        <v>35</v>
      </c>
      <c r="R454" s="196" t="s">
        <v>35</v>
      </c>
      <c r="S454" s="62"/>
      <c r="T454" s="62"/>
      <c r="U454" s="66"/>
      <c r="V454" s="62"/>
      <c r="W454" s="66"/>
      <c r="X454" s="195" t="s">
        <v>35</v>
      </c>
      <c r="Y454" s="196" t="s">
        <v>35</v>
      </c>
      <c r="Z454" s="62"/>
      <c r="AA454" s="62"/>
      <c r="AB454" s="66"/>
      <c r="AC454" s="424"/>
      <c r="AD454" s="259"/>
      <c r="AE454" s="195" t="s">
        <v>35</v>
      </c>
      <c r="AF454" s="196" t="s">
        <v>35</v>
      </c>
      <c r="AG454" s="359"/>
      <c r="AH454" s="6"/>
      <c r="AI454" s="6"/>
      <c r="AJ454" s="40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27"/>
    </row>
    <row r="455" spans="1:47" ht="19.5" thickTop="1" x14ac:dyDescent="0.3">
      <c r="A455" s="72" t="s">
        <v>10</v>
      </c>
      <c r="B455" s="85" t="s">
        <v>4</v>
      </c>
      <c r="C455" s="419" t="s">
        <v>35</v>
      </c>
      <c r="D455" s="191" t="s">
        <v>35</v>
      </c>
      <c r="E455" s="74"/>
      <c r="F455" s="74"/>
      <c r="G455" s="75"/>
      <c r="H455" s="253"/>
      <c r="I455" s="247"/>
      <c r="J455" s="200" t="s">
        <v>35</v>
      </c>
      <c r="K455" s="201" t="s">
        <v>35</v>
      </c>
      <c r="L455" s="74"/>
      <c r="M455" s="74"/>
      <c r="N455" s="75"/>
      <c r="O455" s="248"/>
      <c r="P455" s="190" t="s">
        <v>50</v>
      </c>
      <c r="Q455" s="200" t="s">
        <v>35</v>
      </c>
      <c r="R455" s="201" t="s">
        <v>35</v>
      </c>
      <c r="S455" s="74"/>
      <c r="T455" s="74"/>
      <c r="U455" s="75"/>
      <c r="V455" s="74"/>
      <c r="W455" s="75"/>
      <c r="X455" s="200" t="s">
        <v>35</v>
      </c>
      <c r="Y455" s="201" t="s">
        <v>35</v>
      </c>
      <c r="Z455" s="74"/>
      <c r="AA455" s="74"/>
      <c r="AB455" s="75"/>
      <c r="AC455" s="421"/>
      <c r="AD455" s="257"/>
      <c r="AE455" s="200" t="s">
        <v>35</v>
      </c>
      <c r="AF455" s="201" t="s">
        <v>35</v>
      </c>
      <c r="AG455" s="357"/>
      <c r="AI455" s="6"/>
      <c r="AJ455" s="40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27"/>
    </row>
    <row r="456" spans="1:47" ht="19.5" thickBot="1" x14ac:dyDescent="0.35">
      <c r="A456" s="59"/>
      <c r="B456" s="89" t="s">
        <v>5</v>
      </c>
      <c r="C456" s="423" t="s">
        <v>35</v>
      </c>
      <c r="D456" s="196" t="s">
        <v>35</v>
      </c>
      <c r="E456" s="62"/>
      <c r="F456" s="62"/>
      <c r="G456" s="66"/>
      <c r="H456" s="233"/>
      <c r="I456" s="231"/>
      <c r="J456" s="195" t="s">
        <v>35</v>
      </c>
      <c r="K456" s="196" t="s">
        <v>35</v>
      </c>
      <c r="L456" s="62"/>
      <c r="M456" s="62"/>
      <c r="N456" s="66"/>
      <c r="O456" s="82"/>
      <c r="P456" s="195" t="s">
        <v>50</v>
      </c>
      <c r="Q456" s="195" t="s">
        <v>35</v>
      </c>
      <c r="R456" s="196" t="s">
        <v>35</v>
      </c>
      <c r="S456" s="62"/>
      <c r="T456" s="62"/>
      <c r="U456" s="66"/>
      <c r="V456" s="62"/>
      <c r="W456" s="66"/>
      <c r="X456" s="195" t="s">
        <v>35</v>
      </c>
      <c r="Y456" s="196" t="s">
        <v>35</v>
      </c>
      <c r="Z456" s="62"/>
      <c r="AA456" s="62"/>
      <c r="AB456" s="66"/>
      <c r="AC456" s="424"/>
      <c r="AD456" s="259"/>
      <c r="AE456" s="195" t="s">
        <v>35</v>
      </c>
      <c r="AF456" s="196" t="s">
        <v>35</v>
      </c>
      <c r="AG456" s="359"/>
      <c r="AH456" s="392"/>
      <c r="AI456" s="4"/>
      <c r="AJ456" s="40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27"/>
    </row>
    <row r="457" spans="1:47" ht="19.5" thickTop="1" x14ac:dyDescent="0.3">
      <c r="A457" s="72" t="s">
        <v>11</v>
      </c>
      <c r="B457" s="73" t="s">
        <v>4</v>
      </c>
      <c r="C457" s="419" t="s">
        <v>35</v>
      </c>
      <c r="D457" s="191" t="s">
        <v>35</v>
      </c>
      <c r="E457" s="74"/>
      <c r="F457" s="74"/>
      <c r="G457" s="75"/>
      <c r="H457" s="253"/>
      <c r="I457" s="247"/>
      <c r="J457" s="200" t="s">
        <v>35</v>
      </c>
      <c r="K457" s="201" t="s">
        <v>35</v>
      </c>
      <c r="L457" s="74"/>
      <c r="M457" s="74"/>
      <c r="N457" s="75"/>
      <c r="O457" s="248"/>
      <c r="P457" s="190" t="s">
        <v>50</v>
      </c>
      <c r="Q457" s="200" t="s">
        <v>35</v>
      </c>
      <c r="R457" s="201" t="s">
        <v>35</v>
      </c>
      <c r="S457" s="74"/>
      <c r="T457" s="74"/>
      <c r="U457" s="75"/>
      <c r="V457" s="86"/>
      <c r="W457" s="87"/>
      <c r="X457" s="200" t="s">
        <v>35</v>
      </c>
      <c r="Y457" s="201" t="s">
        <v>35</v>
      </c>
      <c r="Z457" s="74"/>
      <c r="AA457" s="74"/>
      <c r="AB457" s="75"/>
      <c r="AC457" s="421"/>
      <c r="AD457" s="87"/>
      <c r="AE457" s="200" t="s">
        <v>35</v>
      </c>
      <c r="AF457" s="201" t="s">
        <v>35</v>
      </c>
      <c r="AG457" s="357"/>
      <c r="AH457" s="11"/>
      <c r="AI457" s="4"/>
      <c r="AJ457" s="40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27"/>
    </row>
    <row r="458" spans="1:47" ht="19.5" thickBot="1" x14ac:dyDescent="0.35">
      <c r="A458" s="59"/>
      <c r="B458" s="60" t="s">
        <v>5</v>
      </c>
      <c r="C458" s="423" t="s">
        <v>35</v>
      </c>
      <c r="D458" s="196" t="s">
        <v>35</v>
      </c>
      <c r="E458" s="62"/>
      <c r="F458" s="62"/>
      <c r="G458" s="66"/>
      <c r="H458" s="233"/>
      <c r="I458" s="231"/>
      <c r="J458" s="195" t="s">
        <v>35</v>
      </c>
      <c r="K458" s="196" t="s">
        <v>35</v>
      </c>
      <c r="L458" s="62"/>
      <c r="M458" s="62"/>
      <c r="N458" s="66"/>
      <c r="O458" s="82"/>
      <c r="P458" s="195" t="s">
        <v>50</v>
      </c>
      <c r="Q458" s="195" t="s">
        <v>35</v>
      </c>
      <c r="R458" s="196" t="s">
        <v>35</v>
      </c>
      <c r="S458" s="62"/>
      <c r="T458" s="62"/>
      <c r="U458" s="66"/>
      <c r="V458" s="64"/>
      <c r="W458" s="65"/>
      <c r="X458" s="195" t="s">
        <v>35</v>
      </c>
      <c r="Y458" s="196" t="s">
        <v>35</v>
      </c>
      <c r="Z458" s="62"/>
      <c r="AA458" s="62"/>
      <c r="AB458" s="66"/>
      <c r="AC458" s="424"/>
      <c r="AD458" s="65"/>
      <c r="AE458" s="195" t="s">
        <v>35</v>
      </c>
      <c r="AF458" s="196" t="s">
        <v>35</v>
      </c>
      <c r="AG458" s="359"/>
      <c r="AH458" s="11"/>
      <c r="AI458" s="4"/>
      <c r="AJ458" s="40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27"/>
    </row>
    <row r="459" spans="1:47" ht="19.5" thickTop="1" x14ac:dyDescent="0.3">
      <c r="A459" s="72" t="s">
        <v>12</v>
      </c>
      <c r="B459" s="42" t="s">
        <v>4</v>
      </c>
      <c r="C459" s="419" t="s">
        <v>35</v>
      </c>
      <c r="D459" s="191" t="s">
        <v>35</v>
      </c>
      <c r="E459" s="74"/>
      <c r="F459" s="86"/>
      <c r="G459" s="87"/>
      <c r="H459" s="86"/>
      <c r="I459" s="87"/>
      <c r="J459" s="200" t="s">
        <v>35</v>
      </c>
      <c r="K459" s="201" t="s">
        <v>35</v>
      </c>
      <c r="L459" s="74"/>
      <c r="M459" s="74"/>
      <c r="N459" s="75"/>
      <c r="O459" s="248"/>
      <c r="P459" s="190" t="s">
        <v>50</v>
      </c>
      <c r="Q459" s="200" t="s">
        <v>35</v>
      </c>
      <c r="R459" s="201" t="s">
        <v>35</v>
      </c>
      <c r="S459" s="74"/>
      <c r="T459" s="74"/>
      <c r="U459" s="75"/>
      <c r="V459" s="86"/>
      <c r="W459" s="87"/>
      <c r="X459" s="200" t="s">
        <v>35</v>
      </c>
      <c r="Y459" s="201" t="s">
        <v>35</v>
      </c>
      <c r="Z459" s="74"/>
      <c r="AA459" s="74"/>
      <c r="AB459" s="75"/>
      <c r="AC459" s="421"/>
      <c r="AD459" s="87"/>
      <c r="AE459" s="200" t="s">
        <v>35</v>
      </c>
      <c r="AF459" s="201" t="s">
        <v>35</v>
      </c>
      <c r="AG459" s="357"/>
      <c r="AH459" s="11"/>
      <c r="AI459" s="4"/>
      <c r="AJ459" s="40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27"/>
    </row>
    <row r="460" spans="1:47" ht="19.5" thickBot="1" x14ac:dyDescent="0.35">
      <c r="A460" s="59"/>
      <c r="B460" s="89" t="s">
        <v>5</v>
      </c>
      <c r="C460" s="423" t="s">
        <v>35</v>
      </c>
      <c r="D460" s="196" t="s">
        <v>35</v>
      </c>
      <c r="E460" s="62"/>
      <c r="F460" s="64"/>
      <c r="G460" s="65"/>
      <c r="H460" s="64"/>
      <c r="I460" s="65"/>
      <c r="J460" s="195" t="s">
        <v>35</v>
      </c>
      <c r="K460" s="196" t="s">
        <v>35</v>
      </c>
      <c r="L460" s="62"/>
      <c r="M460" s="62"/>
      <c r="N460" s="66"/>
      <c r="O460" s="82"/>
      <c r="P460" s="195" t="s">
        <v>50</v>
      </c>
      <c r="Q460" s="195" t="s">
        <v>35</v>
      </c>
      <c r="R460" s="196" t="s">
        <v>35</v>
      </c>
      <c r="S460" s="62"/>
      <c r="T460" s="62"/>
      <c r="U460" s="66"/>
      <c r="V460" s="64"/>
      <c r="W460" s="65"/>
      <c r="X460" s="195" t="s">
        <v>35</v>
      </c>
      <c r="Y460" s="196" t="s">
        <v>35</v>
      </c>
      <c r="Z460" s="62"/>
      <c r="AA460" s="62"/>
      <c r="AB460" s="66"/>
      <c r="AC460" s="424"/>
      <c r="AD460" s="65"/>
      <c r="AE460" s="195" t="s">
        <v>35</v>
      </c>
      <c r="AF460" s="196" t="s">
        <v>35</v>
      </c>
      <c r="AG460" s="359"/>
      <c r="AH460" s="11"/>
      <c r="AI460" s="4"/>
      <c r="AJ460" s="40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27"/>
    </row>
    <row r="461" spans="1:47" ht="19.5" thickTop="1" x14ac:dyDescent="0.3">
      <c r="A461" s="72" t="s">
        <v>13</v>
      </c>
      <c r="B461" s="73" t="s">
        <v>4</v>
      </c>
      <c r="C461" s="419" t="s">
        <v>35</v>
      </c>
      <c r="D461" s="191" t="s">
        <v>35</v>
      </c>
      <c r="E461" s="74"/>
      <c r="F461" s="74"/>
      <c r="G461" s="75"/>
      <c r="H461" s="253"/>
      <c r="I461" s="247"/>
      <c r="J461" s="200" t="s">
        <v>35</v>
      </c>
      <c r="K461" s="201" t="s">
        <v>35</v>
      </c>
      <c r="L461" s="74"/>
      <c r="M461" s="74"/>
      <c r="N461" s="75"/>
      <c r="O461" s="248"/>
      <c r="P461" s="190" t="s">
        <v>50</v>
      </c>
      <c r="Q461" s="200" t="s">
        <v>35</v>
      </c>
      <c r="R461" s="201" t="s">
        <v>35</v>
      </c>
      <c r="S461" s="74"/>
      <c r="T461" s="86"/>
      <c r="U461" s="87"/>
      <c r="V461" s="86"/>
      <c r="W461" s="75"/>
      <c r="X461" s="200" t="s">
        <v>35</v>
      </c>
      <c r="Y461" s="201" t="s">
        <v>35</v>
      </c>
      <c r="Z461" s="74"/>
      <c r="AA461" s="74"/>
      <c r="AB461" s="75"/>
      <c r="AC461" s="421"/>
      <c r="AD461" s="257"/>
      <c r="AE461" s="200" t="s">
        <v>35</v>
      </c>
      <c r="AF461" s="201" t="s">
        <v>35</v>
      </c>
      <c r="AG461" s="357"/>
      <c r="AH461" s="11"/>
      <c r="AI461" s="4"/>
      <c r="AJ461" s="40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27"/>
    </row>
    <row r="462" spans="1:47" ht="19.5" thickBot="1" x14ac:dyDescent="0.35">
      <c r="A462" s="59"/>
      <c r="B462" s="60" t="s">
        <v>5</v>
      </c>
      <c r="C462" s="423" t="s">
        <v>35</v>
      </c>
      <c r="D462" s="196" t="s">
        <v>35</v>
      </c>
      <c r="E462" s="62"/>
      <c r="F462" s="62"/>
      <c r="G462" s="66"/>
      <c r="H462" s="233"/>
      <c r="I462" s="231"/>
      <c r="J462" s="195" t="s">
        <v>35</v>
      </c>
      <c r="K462" s="196" t="s">
        <v>35</v>
      </c>
      <c r="L462" s="62"/>
      <c r="M462" s="62"/>
      <c r="N462" s="66"/>
      <c r="O462" s="82"/>
      <c r="P462" s="195" t="s">
        <v>50</v>
      </c>
      <c r="Q462" s="195" t="s">
        <v>35</v>
      </c>
      <c r="R462" s="196" t="s">
        <v>35</v>
      </c>
      <c r="S462" s="62"/>
      <c r="T462" s="64"/>
      <c r="U462" s="65"/>
      <c r="V462" s="64"/>
      <c r="W462" s="66"/>
      <c r="X462" s="195" t="s">
        <v>35</v>
      </c>
      <c r="Y462" s="196" t="s">
        <v>35</v>
      </c>
      <c r="Z462" s="62"/>
      <c r="AA462" s="62"/>
      <c r="AB462" s="66"/>
      <c r="AC462" s="424"/>
      <c r="AD462" s="259"/>
      <c r="AE462" s="195" t="s">
        <v>35</v>
      </c>
      <c r="AF462" s="196" t="s">
        <v>35</v>
      </c>
      <c r="AG462" s="359"/>
      <c r="AH462" s="11"/>
      <c r="AI462" s="4"/>
      <c r="AJ462" s="40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27"/>
    </row>
    <row r="463" spans="1:47" ht="19.5" thickTop="1" x14ac:dyDescent="0.3">
      <c r="A463" s="72" t="s">
        <v>14</v>
      </c>
      <c r="B463" s="42" t="s">
        <v>4</v>
      </c>
      <c r="C463" s="419" t="s">
        <v>35</v>
      </c>
      <c r="D463" s="191" t="s">
        <v>35</v>
      </c>
      <c r="E463" s="74"/>
      <c r="F463" s="74"/>
      <c r="G463" s="75"/>
      <c r="H463" s="248"/>
      <c r="I463" s="75"/>
      <c r="J463" s="200" t="s">
        <v>35</v>
      </c>
      <c r="K463" s="201" t="s">
        <v>35</v>
      </c>
      <c r="L463" s="74"/>
      <c r="M463" s="74"/>
      <c r="N463" s="75"/>
      <c r="O463" s="248"/>
      <c r="P463" s="190" t="s">
        <v>50</v>
      </c>
      <c r="Q463" s="200" t="s">
        <v>35</v>
      </c>
      <c r="R463" s="201" t="s">
        <v>35</v>
      </c>
      <c r="S463" s="74"/>
      <c r="T463" s="74"/>
      <c r="U463" s="75"/>
      <c r="V463" s="74"/>
      <c r="W463" s="87"/>
      <c r="X463" s="200" t="s">
        <v>35</v>
      </c>
      <c r="Y463" s="201" t="s">
        <v>35</v>
      </c>
      <c r="Z463" s="74"/>
      <c r="AA463" s="86"/>
      <c r="AB463" s="87"/>
      <c r="AC463" s="86"/>
      <c r="AD463" s="257"/>
      <c r="AE463" s="200" t="s">
        <v>35</v>
      </c>
      <c r="AF463" s="201" t="s">
        <v>35</v>
      </c>
      <c r="AG463" s="357"/>
      <c r="AH463" s="11"/>
      <c r="AI463" s="4"/>
      <c r="AJ463" s="40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27"/>
    </row>
    <row r="464" spans="1:47" ht="19.5" thickBot="1" x14ac:dyDescent="0.35">
      <c r="A464" s="59"/>
      <c r="B464" s="89" t="s">
        <v>5</v>
      </c>
      <c r="C464" s="423" t="s">
        <v>35</v>
      </c>
      <c r="D464" s="196" t="s">
        <v>35</v>
      </c>
      <c r="E464" s="62"/>
      <c r="F464" s="62"/>
      <c r="G464" s="66"/>
      <c r="H464" s="82"/>
      <c r="I464" s="66"/>
      <c r="J464" s="195" t="s">
        <v>35</v>
      </c>
      <c r="K464" s="196" t="s">
        <v>35</v>
      </c>
      <c r="L464" s="62"/>
      <c r="M464" s="62"/>
      <c r="N464" s="66"/>
      <c r="O464" s="82"/>
      <c r="P464" s="195" t="s">
        <v>50</v>
      </c>
      <c r="Q464" s="195" t="s">
        <v>35</v>
      </c>
      <c r="R464" s="196" t="s">
        <v>35</v>
      </c>
      <c r="S464" s="62"/>
      <c r="T464" s="62"/>
      <c r="U464" s="66"/>
      <c r="V464" s="62"/>
      <c r="W464" s="65"/>
      <c r="X464" s="195" t="s">
        <v>35</v>
      </c>
      <c r="Y464" s="196" t="s">
        <v>35</v>
      </c>
      <c r="Z464" s="62"/>
      <c r="AA464" s="64"/>
      <c r="AB464" s="65"/>
      <c r="AC464" s="64"/>
      <c r="AD464" s="259"/>
      <c r="AE464" s="195" t="s">
        <v>35</v>
      </c>
      <c r="AF464" s="196" t="s">
        <v>35</v>
      </c>
      <c r="AG464" s="359"/>
      <c r="AH464" s="11"/>
      <c r="AI464" s="4"/>
      <c r="AJ464" s="40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27"/>
    </row>
    <row r="465" spans="1:47" ht="19.5" thickTop="1" x14ac:dyDescent="0.3">
      <c r="A465" s="72" t="s">
        <v>15</v>
      </c>
      <c r="B465" s="73" t="s">
        <v>4</v>
      </c>
      <c r="C465" s="419" t="s">
        <v>35</v>
      </c>
      <c r="D465" s="191" t="s">
        <v>35</v>
      </c>
      <c r="E465" s="74"/>
      <c r="F465" s="74"/>
      <c r="G465" s="75"/>
      <c r="H465" s="253"/>
      <c r="I465" s="87"/>
      <c r="J465" s="200" t="s">
        <v>35</v>
      </c>
      <c r="K465" s="201" t="s">
        <v>35</v>
      </c>
      <c r="L465" s="74"/>
      <c r="M465" s="86"/>
      <c r="N465" s="87"/>
      <c r="O465" s="86"/>
      <c r="P465" s="190" t="s">
        <v>50</v>
      </c>
      <c r="Q465" s="200" t="s">
        <v>35</v>
      </c>
      <c r="R465" s="201" t="s">
        <v>35</v>
      </c>
      <c r="S465" s="74"/>
      <c r="T465" s="74"/>
      <c r="U465" s="75"/>
      <c r="V465" s="74"/>
      <c r="W465" s="75"/>
      <c r="X465" s="200" t="s">
        <v>35</v>
      </c>
      <c r="Y465" s="201" t="s">
        <v>35</v>
      </c>
      <c r="Z465" s="74"/>
      <c r="AA465" s="74"/>
      <c r="AB465" s="75"/>
      <c r="AC465" s="74"/>
      <c r="AD465" s="75"/>
      <c r="AE465" s="200" t="s">
        <v>35</v>
      </c>
      <c r="AF465" s="201" t="s">
        <v>35</v>
      </c>
      <c r="AG465" s="357"/>
      <c r="AH465" s="11"/>
      <c r="AI465" s="4"/>
      <c r="AJ465" s="40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27"/>
    </row>
    <row r="466" spans="1:47" ht="19.5" thickBot="1" x14ac:dyDescent="0.35">
      <c r="A466" s="59"/>
      <c r="B466" s="60" t="s">
        <v>5</v>
      </c>
      <c r="C466" s="423" t="s">
        <v>35</v>
      </c>
      <c r="D466" s="196" t="s">
        <v>35</v>
      </c>
      <c r="E466" s="62"/>
      <c r="F466" s="62"/>
      <c r="G466" s="66"/>
      <c r="H466" s="233"/>
      <c r="I466" s="65"/>
      <c r="J466" s="195" t="s">
        <v>35</v>
      </c>
      <c r="K466" s="196" t="s">
        <v>35</v>
      </c>
      <c r="L466" s="62"/>
      <c r="M466" s="64"/>
      <c r="N466" s="65"/>
      <c r="O466" s="64"/>
      <c r="P466" s="195" t="s">
        <v>50</v>
      </c>
      <c r="Q466" s="195" t="s">
        <v>35</v>
      </c>
      <c r="R466" s="196" t="s">
        <v>35</v>
      </c>
      <c r="S466" s="62"/>
      <c r="T466" s="62"/>
      <c r="U466" s="66"/>
      <c r="V466" s="62"/>
      <c r="W466" s="66"/>
      <c r="X466" s="195" t="s">
        <v>35</v>
      </c>
      <c r="Y466" s="196" t="s">
        <v>35</v>
      </c>
      <c r="Z466" s="62"/>
      <c r="AA466" s="62"/>
      <c r="AB466" s="66"/>
      <c r="AC466" s="62"/>
      <c r="AD466" s="66"/>
      <c r="AE466" s="195" t="s">
        <v>35</v>
      </c>
      <c r="AF466" s="196" t="s">
        <v>35</v>
      </c>
      <c r="AG466" s="359"/>
      <c r="AH466" s="11"/>
      <c r="AI466" s="4"/>
      <c r="AJ466" s="40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27"/>
    </row>
    <row r="467" spans="1:47" ht="19.5" thickTop="1" x14ac:dyDescent="0.3">
      <c r="A467" s="72" t="s">
        <v>16</v>
      </c>
      <c r="B467" s="42" t="s">
        <v>4</v>
      </c>
      <c r="C467" s="419" t="s">
        <v>35</v>
      </c>
      <c r="D467" s="191" t="s">
        <v>35</v>
      </c>
      <c r="E467" s="74"/>
      <c r="F467" s="74"/>
      <c r="G467" s="75"/>
      <c r="H467" s="256"/>
      <c r="I467" s="257"/>
      <c r="J467" s="200" t="s">
        <v>35</v>
      </c>
      <c r="K467" s="201" t="s">
        <v>35</v>
      </c>
      <c r="L467" s="74"/>
      <c r="M467" s="74"/>
      <c r="N467" s="75"/>
      <c r="O467" s="248"/>
      <c r="P467" s="190" t="s">
        <v>50</v>
      </c>
      <c r="Q467" s="200" t="s">
        <v>35</v>
      </c>
      <c r="R467" s="201" t="s">
        <v>35</v>
      </c>
      <c r="S467" s="74"/>
      <c r="T467" s="74"/>
      <c r="U467" s="75"/>
      <c r="V467" s="74"/>
      <c r="W467" s="75"/>
      <c r="X467" s="200" t="s">
        <v>35</v>
      </c>
      <c r="Y467" s="201" t="s">
        <v>35</v>
      </c>
      <c r="Z467" s="74"/>
      <c r="AA467" s="74"/>
      <c r="AB467" s="75"/>
      <c r="AC467" s="421"/>
      <c r="AD467" s="257"/>
      <c r="AE467" s="200" t="s">
        <v>35</v>
      </c>
      <c r="AF467" s="201" t="s">
        <v>35</v>
      </c>
      <c r="AG467" s="357"/>
      <c r="AH467" s="11"/>
      <c r="AI467" s="4"/>
      <c r="AJ467" s="40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27"/>
    </row>
    <row r="468" spans="1:47" ht="19.5" thickBot="1" x14ac:dyDescent="0.35">
      <c r="A468" s="59"/>
      <c r="B468" s="60" t="s">
        <v>5</v>
      </c>
      <c r="C468" s="423" t="s">
        <v>35</v>
      </c>
      <c r="D468" s="196" t="s">
        <v>35</v>
      </c>
      <c r="E468" s="62"/>
      <c r="F468" s="62"/>
      <c r="G468" s="66"/>
      <c r="H468" s="258"/>
      <c r="I468" s="259"/>
      <c r="J468" s="195" t="s">
        <v>35</v>
      </c>
      <c r="K468" s="196" t="s">
        <v>35</v>
      </c>
      <c r="L468" s="62"/>
      <c r="M468" s="62"/>
      <c r="N468" s="66"/>
      <c r="O468" s="82"/>
      <c r="P468" s="195" t="s">
        <v>50</v>
      </c>
      <c r="Q468" s="195" t="s">
        <v>35</v>
      </c>
      <c r="R468" s="196" t="s">
        <v>35</v>
      </c>
      <c r="S468" s="62"/>
      <c r="T468" s="62"/>
      <c r="U468" s="66"/>
      <c r="V468" s="62"/>
      <c r="W468" s="66"/>
      <c r="X468" s="195" t="s">
        <v>35</v>
      </c>
      <c r="Y468" s="196" t="s">
        <v>35</v>
      </c>
      <c r="Z468" s="62"/>
      <c r="AA468" s="62"/>
      <c r="AB468" s="66"/>
      <c r="AC468" s="424"/>
      <c r="AD468" s="259"/>
      <c r="AE468" s="195" t="s">
        <v>35</v>
      </c>
      <c r="AF468" s="196" t="s">
        <v>35</v>
      </c>
      <c r="AG468" s="359"/>
      <c r="AH468" s="11"/>
      <c r="AI468" s="4"/>
      <c r="AJ468" s="40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27"/>
    </row>
    <row r="469" spans="1:47" s="114" customFormat="1" ht="19.5" thickTop="1" x14ac:dyDescent="0.3">
      <c r="A469" s="72" t="s">
        <v>17</v>
      </c>
      <c r="B469" s="42" t="s">
        <v>4</v>
      </c>
      <c r="C469" s="419" t="s">
        <v>35</v>
      </c>
      <c r="D469" s="191" t="s">
        <v>35</v>
      </c>
      <c r="E469" s="74"/>
      <c r="F469" s="74"/>
      <c r="G469" s="75"/>
      <c r="H469" s="74"/>
      <c r="I469" s="75"/>
      <c r="J469" s="200" t="s">
        <v>35</v>
      </c>
      <c r="K469" s="201" t="s">
        <v>35</v>
      </c>
      <c r="L469" s="74"/>
      <c r="M469" s="74"/>
      <c r="N469" s="75"/>
      <c r="O469" s="248"/>
      <c r="P469" s="190" t="s">
        <v>50</v>
      </c>
      <c r="Q469" s="200" t="s">
        <v>35</v>
      </c>
      <c r="R469" s="201" t="s">
        <v>35</v>
      </c>
      <c r="S469" s="74"/>
      <c r="T469" s="74"/>
      <c r="U469" s="75"/>
      <c r="V469" s="74"/>
      <c r="W469" s="87"/>
      <c r="X469" s="200" t="s">
        <v>35</v>
      </c>
      <c r="Y469" s="201" t="s">
        <v>35</v>
      </c>
      <c r="Z469" s="74"/>
      <c r="AA469" s="86"/>
      <c r="AB469" s="87"/>
      <c r="AC469" s="86"/>
      <c r="AD469" s="257"/>
      <c r="AE469" s="200" t="s">
        <v>35</v>
      </c>
      <c r="AF469" s="201" t="s">
        <v>35</v>
      </c>
      <c r="AG469" s="357"/>
      <c r="AH469" s="11"/>
      <c r="AI469" s="4"/>
      <c r="AJ469" s="40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27"/>
    </row>
    <row r="470" spans="1:47" ht="19.5" thickBot="1" x14ac:dyDescent="0.35">
      <c r="A470" s="59"/>
      <c r="B470" s="60" t="s">
        <v>5</v>
      </c>
      <c r="C470" s="423" t="s">
        <v>35</v>
      </c>
      <c r="D470" s="196" t="s">
        <v>35</v>
      </c>
      <c r="E470" s="62"/>
      <c r="F470" s="62"/>
      <c r="G470" s="66"/>
      <c r="H470" s="62"/>
      <c r="I470" s="66"/>
      <c r="J470" s="195" t="s">
        <v>35</v>
      </c>
      <c r="K470" s="196" t="s">
        <v>35</v>
      </c>
      <c r="L470" s="62"/>
      <c r="M470" s="62"/>
      <c r="N470" s="66"/>
      <c r="O470" s="82"/>
      <c r="P470" s="195" t="s">
        <v>50</v>
      </c>
      <c r="Q470" s="195" t="s">
        <v>35</v>
      </c>
      <c r="R470" s="196" t="s">
        <v>35</v>
      </c>
      <c r="S470" s="62"/>
      <c r="T470" s="62"/>
      <c r="U470" s="66"/>
      <c r="V470" s="62"/>
      <c r="W470" s="65"/>
      <c r="X470" s="195" t="s">
        <v>35</v>
      </c>
      <c r="Y470" s="196" t="s">
        <v>35</v>
      </c>
      <c r="Z470" s="62"/>
      <c r="AA470" s="64"/>
      <c r="AB470" s="65"/>
      <c r="AC470" s="64"/>
      <c r="AD470" s="259"/>
      <c r="AE470" s="195" t="s">
        <v>35</v>
      </c>
      <c r="AF470" s="196" t="s">
        <v>35</v>
      </c>
      <c r="AG470" s="359"/>
      <c r="AH470" s="11"/>
      <c r="AI470" s="4"/>
      <c r="AJ470" s="40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27"/>
    </row>
    <row r="471" spans="1:47" ht="19.5" thickTop="1" x14ac:dyDescent="0.3">
      <c r="A471" s="72" t="s">
        <v>18</v>
      </c>
      <c r="B471" s="42" t="s">
        <v>4</v>
      </c>
      <c r="C471" s="432" t="s">
        <v>35</v>
      </c>
      <c r="D471" s="191" t="s">
        <v>35</v>
      </c>
      <c r="E471" s="91"/>
      <c r="F471" s="91"/>
      <c r="G471" s="92"/>
      <c r="H471" s="508"/>
      <c r="I471" s="261"/>
      <c r="J471" s="263" t="s">
        <v>35</v>
      </c>
      <c r="K471" s="434" t="s">
        <v>35</v>
      </c>
      <c r="L471" s="91"/>
      <c r="M471" s="91"/>
      <c r="N471" s="92"/>
      <c r="O471" s="508"/>
      <c r="P471" s="200" t="s">
        <v>50</v>
      </c>
      <c r="Q471" s="263" t="s">
        <v>35</v>
      </c>
      <c r="R471" s="434" t="s">
        <v>35</v>
      </c>
      <c r="S471" s="91"/>
      <c r="T471" s="91"/>
      <c r="U471" s="92"/>
      <c r="V471" s="91"/>
      <c r="W471" s="92"/>
      <c r="X471" s="263" t="s">
        <v>35</v>
      </c>
      <c r="Y471" s="434" t="s">
        <v>35</v>
      </c>
      <c r="Z471" s="91"/>
      <c r="AA471" s="91"/>
      <c r="AB471" s="92"/>
      <c r="AC471" s="265"/>
      <c r="AD471" s="266"/>
      <c r="AE471" s="263" t="s">
        <v>35</v>
      </c>
      <c r="AF471" s="434" t="s">
        <v>35</v>
      </c>
      <c r="AG471" s="509"/>
      <c r="AH471" s="11"/>
      <c r="AI471" s="4"/>
      <c r="AJ471" s="40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27"/>
    </row>
    <row r="472" spans="1:47" ht="19.5" thickBot="1" x14ac:dyDescent="0.35">
      <c r="A472" s="95"/>
      <c r="B472" s="96" t="s">
        <v>5</v>
      </c>
      <c r="C472" s="437" t="s">
        <v>35</v>
      </c>
      <c r="D472" s="203" t="s">
        <v>35</v>
      </c>
      <c r="E472" s="98"/>
      <c r="F472" s="98"/>
      <c r="G472" s="99"/>
      <c r="H472" s="479"/>
      <c r="I472" s="107"/>
      <c r="J472" s="202" t="s">
        <v>35</v>
      </c>
      <c r="K472" s="203" t="s">
        <v>35</v>
      </c>
      <c r="L472" s="98"/>
      <c r="M472" s="98"/>
      <c r="N472" s="99"/>
      <c r="O472" s="479"/>
      <c r="P472" s="510" t="s">
        <v>50</v>
      </c>
      <c r="Q472" s="202" t="s">
        <v>35</v>
      </c>
      <c r="R472" s="203" t="s">
        <v>35</v>
      </c>
      <c r="S472" s="98"/>
      <c r="T472" s="98"/>
      <c r="U472" s="99"/>
      <c r="V472" s="98"/>
      <c r="W472" s="99"/>
      <c r="X472" s="202" t="s">
        <v>35</v>
      </c>
      <c r="Y472" s="203" t="s">
        <v>35</v>
      </c>
      <c r="Z472" s="98"/>
      <c r="AA472" s="98"/>
      <c r="AB472" s="99"/>
      <c r="AC472" s="271"/>
      <c r="AD472" s="272"/>
      <c r="AE472" s="202" t="s">
        <v>35</v>
      </c>
      <c r="AF472" s="203" t="s">
        <v>35</v>
      </c>
      <c r="AG472" s="511"/>
      <c r="AH472" s="11"/>
      <c r="AI472" s="6"/>
      <c r="AJ472" s="110"/>
      <c r="AK472" s="111"/>
      <c r="AL472" s="111"/>
      <c r="AM472" s="111"/>
      <c r="AN472" s="111"/>
      <c r="AO472" s="111"/>
      <c r="AP472" s="111"/>
      <c r="AQ472" s="111"/>
      <c r="AR472" s="111"/>
      <c r="AS472" s="111"/>
      <c r="AT472" s="111"/>
      <c r="AU472" s="112"/>
    </row>
    <row r="473" spans="1:47" x14ac:dyDescent="0.3">
      <c r="A473" s="113" t="s">
        <v>19</v>
      </c>
      <c r="B473" s="6"/>
      <c r="C473" s="114">
        <f t="shared" ref="C473:AG473" si="32">COUNTBLANK(C445:C472)/2</f>
        <v>0</v>
      </c>
      <c r="D473" s="114">
        <f t="shared" si="32"/>
        <v>0</v>
      </c>
      <c r="E473" s="114">
        <f t="shared" si="32"/>
        <v>14</v>
      </c>
      <c r="F473" s="114">
        <f t="shared" si="32"/>
        <v>14</v>
      </c>
      <c r="G473" s="114">
        <f t="shared" si="32"/>
        <v>14</v>
      </c>
      <c r="H473" s="114">
        <f t="shared" si="32"/>
        <v>14</v>
      </c>
      <c r="I473" s="114">
        <f t="shared" si="32"/>
        <v>14</v>
      </c>
      <c r="J473" s="114">
        <f t="shared" si="32"/>
        <v>0</v>
      </c>
      <c r="K473" s="114">
        <f t="shared" si="32"/>
        <v>0</v>
      </c>
      <c r="L473" s="114">
        <f t="shared" si="32"/>
        <v>14</v>
      </c>
      <c r="M473" s="114">
        <f t="shared" si="32"/>
        <v>14</v>
      </c>
      <c r="N473" s="114">
        <f t="shared" si="32"/>
        <v>14</v>
      </c>
      <c r="O473" s="114">
        <f t="shared" si="32"/>
        <v>14</v>
      </c>
      <c r="P473" s="114">
        <f t="shared" si="32"/>
        <v>0</v>
      </c>
      <c r="Q473" s="114">
        <f t="shared" si="32"/>
        <v>0</v>
      </c>
      <c r="R473" s="114">
        <f t="shared" si="32"/>
        <v>0</v>
      </c>
      <c r="S473" s="114">
        <f t="shared" si="32"/>
        <v>14</v>
      </c>
      <c r="T473" s="114">
        <f t="shared" si="32"/>
        <v>14</v>
      </c>
      <c r="U473" s="114">
        <f t="shared" si="32"/>
        <v>14</v>
      </c>
      <c r="V473" s="114">
        <f t="shared" si="32"/>
        <v>14</v>
      </c>
      <c r="W473" s="114">
        <f t="shared" si="32"/>
        <v>14</v>
      </c>
      <c r="X473" s="114">
        <f t="shared" si="32"/>
        <v>0</v>
      </c>
      <c r="Y473" s="114">
        <f t="shared" si="32"/>
        <v>0</v>
      </c>
      <c r="Z473" s="114">
        <f t="shared" si="32"/>
        <v>14</v>
      </c>
      <c r="AA473" s="114">
        <f t="shared" si="32"/>
        <v>14</v>
      </c>
      <c r="AB473" s="114">
        <f t="shared" si="32"/>
        <v>14</v>
      </c>
      <c r="AC473" s="114">
        <f t="shared" si="32"/>
        <v>14</v>
      </c>
      <c r="AD473" s="114">
        <f t="shared" si="32"/>
        <v>14</v>
      </c>
      <c r="AE473" s="114">
        <f t="shared" si="32"/>
        <v>0</v>
      </c>
      <c r="AF473" s="114">
        <f t="shared" si="32"/>
        <v>0</v>
      </c>
      <c r="AG473" s="114">
        <f t="shared" si="32"/>
        <v>14</v>
      </c>
      <c r="AH473" s="11"/>
      <c r="AI473" s="6"/>
      <c r="AJ473" s="6"/>
      <c r="AO473" s="6"/>
      <c r="AP473" s="6"/>
      <c r="AQ473" s="6"/>
      <c r="AR473" s="6"/>
      <c r="AS473" s="6"/>
    </row>
    <row r="474" spans="1:47" ht="19.5" thickBot="1" x14ac:dyDescent="0.35">
      <c r="A474" s="6"/>
      <c r="B474" s="6"/>
      <c r="H474" s="468"/>
      <c r="I474" s="468"/>
      <c r="J474" s="468"/>
      <c r="K474" s="468"/>
      <c r="L474" s="468"/>
      <c r="M474" s="468"/>
      <c r="N474" s="468"/>
      <c r="O474" s="468"/>
      <c r="P474" s="468"/>
      <c r="Q474" s="468"/>
      <c r="R474" s="468"/>
      <c r="S474" s="468"/>
      <c r="T474" s="468"/>
      <c r="U474" s="468"/>
      <c r="V474" s="468"/>
      <c r="W474" s="468"/>
      <c r="X474" s="468"/>
      <c r="Y474" s="468"/>
      <c r="Z474" s="468"/>
      <c r="AA474" s="468"/>
      <c r="AB474" s="468"/>
      <c r="AC474" s="468"/>
      <c r="AD474" s="468"/>
      <c r="AH474" s="11"/>
      <c r="AI474" s="6"/>
      <c r="AJ474" s="6"/>
      <c r="AO474" s="6"/>
      <c r="AP474" s="6"/>
      <c r="AQ474" s="6"/>
      <c r="AR474" s="6"/>
      <c r="AS474" s="6"/>
    </row>
    <row r="475" spans="1:47" ht="19.5" thickBot="1" x14ac:dyDescent="0.35">
      <c r="A475" s="115" t="s">
        <v>20</v>
      </c>
      <c r="B475" s="116"/>
      <c r="C475" s="116"/>
      <c r="D475" s="116"/>
      <c r="E475" s="116"/>
      <c r="F475" s="116"/>
      <c r="G475" s="116"/>
      <c r="H475" s="116"/>
      <c r="I475" s="116"/>
      <c r="J475" s="116"/>
      <c r="K475" s="116"/>
      <c r="L475" s="116"/>
      <c r="M475" s="116"/>
      <c r="N475" s="116"/>
      <c r="O475" s="116"/>
      <c r="P475" s="116"/>
      <c r="Q475" s="116"/>
      <c r="R475" s="116"/>
      <c r="S475" s="116"/>
      <c r="T475" s="117"/>
      <c r="U475" s="4"/>
      <c r="V475" s="4"/>
      <c r="W475" s="18" t="s">
        <v>21</v>
      </c>
      <c r="X475" s="19"/>
      <c r="Y475" s="19"/>
      <c r="Z475" s="19"/>
      <c r="AA475" s="19"/>
      <c r="AB475" s="20"/>
      <c r="AE475" s="18" t="s">
        <v>22</v>
      </c>
      <c r="AF475" s="19"/>
      <c r="AG475" s="19"/>
      <c r="AH475" s="19"/>
      <c r="AI475" s="19"/>
      <c r="AJ475" s="20"/>
    </row>
    <row r="476" spans="1:47" x14ac:dyDescent="0.3">
      <c r="A476" s="121">
        <v>1</v>
      </c>
      <c r="B476" s="122"/>
      <c r="C476" s="123"/>
      <c r="D476" s="123"/>
      <c r="E476" s="123"/>
      <c r="F476" s="123"/>
      <c r="G476" s="123"/>
      <c r="H476" s="123"/>
      <c r="I476" s="123"/>
      <c r="J476" s="124"/>
      <c r="K476" s="121">
        <v>7</v>
      </c>
      <c r="L476" s="125"/>
      <c r="M476" s="126"/>
      <c r="N476" s="126"/>
      <c r="O476" s="126"/>
      <c r="P476" s="126"/>
      <c r="Q476" s="126"/>
      <c r="R476" s="126"/>
      <c r="S476" s="126"/>
      <c r="T476" s="127"/>
      <c r="U476" s="4"/>
      <c r="V476" s="4"/>
      <c r="W476" s="273" t="s">
        <v>23</v>
      </c>
      <c r="X476" s="274"/>
      <c r="Y476" s="275"/>
      <c r="Z476" s="275"/>
      <c r="AA476" s="275"/>
      <c r="AB476" s="276"/>
      <c r="AE476" s="277" t="s">
        <v>24</v>
      </c>
      <c r="AF476" s="133"/>
      <c r="AG476" s="134"/>
      <c r="AH476" s="134"/>
      <c r="AI476" s="134"/>
      <c r="AJ476" s="135"/>
    </row>
    <row r="477" spans="1:47" x14ac:dyDescent="0.3">
      <c r="A477" s="136"/>
      <c r="B477" s="137"/>
      <c r="C477" s="138"/>
      <c r="D477" s="138"/>
      <c r="E477" s="138"/>
      <c r="F477" s="138"/>
      <c r="G477" s="138"/>
      <c r="H477" s="138"/>
      <c r="I477" s="138"/>
      <c r="J477" s="139"/>
      <c r="K477" s="136"/>
      <c r="L477" s="140"/>
      <c r="M477" s="141"/>
      <c r="N477" s="141"/>
      <c r="O477" s="141"/>
      <c r="P477" s="141"/>
      <c r="Q477" s="141"/>
      <c r="R477" s="141"/>
      <c r="S477" s="141"/>
      <c r="T477" s="142"/>
      <c r="U477" s="4"/>
      <c r="V477" s="4"/>
      <c r="W477" s="278"/>
      <c r="X477" s="279"/>
      <c r="Y477" s="280"/>
      <c r="Z477" s="280"/>
      <c r="AA477" s="280"/>
      <c r="AB477" s="281"/>
      <c r="AE477" s="282"/>
      <c r="AF477" s="146"/>
      <c r="AG477" s="147"/>
      <c r="AH477" s="147"/>
      <c r="AI477" s="147"/>
      <c r="AJ477" s="148"/>
    </row>
    <row r="478" spans="1:47" x14ac:dyDescent="0.3">
      <c r="A478" s="136">
        <v>2</v>
      </c>
      <c r="B478" s="149"/>
      <c r="C478" s="150"/>
      <c r="D478" s="150"/>
      <c r="E478" s="150"/>
      <c r="F478" s="150"/>
      <c r="G478" s="150"/>
      <c r="H478" s="150"/>
      <c r="I478" s="150"/>
      <c r="J478" s="151"/>
      <c r="K478" s="136">
        <v>8</v>
      </c>
      <c r="L478" s="140"/>
      <c r="M478" s="141"/>
      <c r="N478" s="141"/>
      <c r="O478" s="141"/>
      <c r="P478" s="141"/>
      <c r="Q478" s="141"/>
      <c r="R478" s="141"/>
      <c r="S478" s="141"/>
      <c r="T478" s="142"/>
      <c r="U478" s="4"/>
      <c r="V478" s="4"/>
      <c r="W478" s="283" t="s">
        <v>25</v>
      </c>
      <c r="X478" s="284"/>
      <c r="Y478" s="285"/>
      <c r="Z478" s="285"/>
      <c r="AA478" s="285"/>
      <c r="AB478" s="286"/>
      <c r="AE478" s="287" t="s">
        <v>26</v>
      </c>
      <c r="AF478" s="496"/>
      <c r="AG478" s="379"/>
      <c r="AH478" s="379"/>
      <c r="AI478" s="379"/>
      <c r="AJ478" s="380"/>
    </row>
    <row r="479" spans="1:47" s="114" customFormat="1" x14ac:dyDescent="0.3">
      <c r="A479" s="136"/>
      <c r="B479" s="149"/>
      <c r="C479" s="150"/>
      <c r="D479" s="150"/>
      <c r="E479" s="150"/>
      <c r="F479" s="150"/>
      <c r="G479" s="150"/>
      <c r="H479" s="150"/>
      <c r="I479" s="150"/>
      <c r="J479" s="151"/>
      <c r="K479" s="136"/>
      <c r="L479" s="140"/>
      <c r="M479" s="141"/>
      <c r="N479" s="141"/>
      <c r="O479" s="141"/>
      <c r="P479" s="141"/>
      <c r="Q479" s="141"/>
      <c r="R479" s="141"/>
      <c r="S479" s="141"/>
      <c r="T479" s="142"/>
      <c r="U479" s="4"/>
      <c r="V479" s="4"/>
      <c r="W479" s="278"/>
      <c r="X479" s="279"/>
      <c r="Y479" s="280"/>
      <c r="Z479" s="280"/>
      <c r="AA479" s="280"/>
      <c r="AB479" s="281"/>
      <c r="AD479" s="1"/>
      <c r="AE479" s="282"/>
      <c r="AF479" s="382"/>
      <c r="AG479" s="383"/>
      <c r="AH479" s="383"/>
      <c r="AI479" s="383"/>
      <c r="AJ479" s="384"/>
    </row>
    <row r="480" spans="1:47" x14ac:dyDescent="0.3">
      <c r="A480" s="136">
        <v>3</v>
      </c>
      <c r="B480" s="149"/>
      <c r="C480" s="150"/>
      <c r="D480" s="150"/>
      <c r="E480" s="150"/>
      <c r="F480" s="150"/>
      <c r="G480" s="150"/>
      <c r="H480" s="150"/>
      <c r="I480" s="150"/>
      <c r="J480" s="151"/>
      <c r="K480" s="136">
        <v>9</v>
      </c>
      <c r="L480" s="140"/>
      <c r="M480" s="141"/>
      <c r="N480" s="141"/>
      <c r="O480" s="141"/>
      <c r="P480" s="141"/>
      <c r="Q480" s="141"/>
      <c r="R480" s="141"/>
      <c r="S480" s="141"/>
      <c r="T480" s="142"/>
      <c r="U480" s="4"/>
      <c r="V480" s="4"/>
      <c r="W480" s="283" t="s">
        <v>27</v>
      </c>
      <c r="X480" s="284"/>
      <c r="Y480" s="285"/>
      <c r="Z480" s="285"/>
      <c r="AA480" s="285"/>
      <c r="AB480" s="286"/>
      <c r="AE480" s="287" t="s">
        <v>28</v>
      </c>
      <c r="AF480" s="385"/>
      <c r="AG480" s="297"/>
      <c r="AH480" s="297"/>
      <c r="AI480" s="297"/>
      <c r="AJ480" s="298"/>
      <c r="AO480" s="6"/>
      <c r="AP480" s="6"/>
      <c r="AQ480" s="6"/>
      <c r="AR480" s="6"/>
      <c r="AS480" s="6"/>
    </row>
    <row r="481" spans="1:45" x14ac:dyDescent="0.3">
      <c r="A481" s="136"/>
      <c r="B481" s="149"/>
      <c r="C481" s="150"/>
      <c r="D481" s="150"/>
      <c r="E481" s="150"/>
      <c r="F481" s="150"/>
      <c r="G481" s="150"/>
      <c r="H481" s="150"/>
      <c r="I481" s="150"/>
      <c r="J481" s="151"/>
      <c r="K481" s="136"/>
      <c r="L481" s="140"/>
      <c r="M481" s="141"/>
      <c r="N481" s="141"/>
      <c r="O481" s="141"/>
      <c r="P481" s="141"/>
      <c r="Q481" s="141"/>
      <c r="R481" s="141"/>
      <c r="S481" s="141"/>
      <c r="T481" s="142"/>
      <c r="U481" s="4"/>
      <c r="V481" s="4"/>
      <c r="W481" s="278"/>
      <c r="X481" s="279"/>
      <c r="Y481" s="280"/>
      <c r="Z481" s="280"/>
      <c r="AA481" s="280"/>
      <c r="AB481" s="281"/>
      <c r="AE481" s="282"/>
      <c r="AF481" s="299"/>
      <c r="AG481" s="300"/>
      <c r="AH481" s="300"/>
      <c r="AI481" s="300"/>
      <c r="AJ481" s="301"/>
      <c r="AO481" s="6"/>
      <c r="AP481" s="6"/>
      <c r="AQ481" s="6"/>
      <c r="AR481" s="6"/>
      <c r="AS481" s="6"/>
    </row>
    <row r="482" spans="1:45" x14ac:dyDescent="0.3">
      <c r="A482" s="136">
        <v>4</v>
      </c>
      <c r="B482" s="149"/>
      <c r="C482" s="150"/>
      <c r="D482" s="150"/>
      <c r="E482" s="150"/>
      <c r="F482" s="150"/>
      <c r="G482" s="150"/>
      <c r="H482" s="150"/>
      <c r="I482" s="150"/>
      <c r="J482" s="151"/>
      <c r="K482" s="136">
        <v>10</v>
      </c>
      <c r="L482" s="140"/>
      <c r="M482" s="141"/>
      <c r="N482" s="141"/>
      <c r="O482" s="141"/>
      <c r="P482" s="141"/>
      <c r="Q482" s="141"/>
      <c r="R482" s="141"/>
      <c r="S482" s="141"/>
      <c r="T482" s="142"/>
      <c r="U482" s="4"/>
      <c r="V482" s="4"/>
      <c r="W482" s="283" t="s">
        <v>29</v>
      </c>
      <c r="X482" s="284"/>
      <c r="Y482" s="285"/>
      <c r="Z482" s="285"/>
      <c r="AA482" s="285"/>
      <c r="AB482" s="286"/>
      <c r="AE482" s="287" t="s">
        <v>30</v>
      </c>
      <c r="AF482" s="296"/>
      <c r="AG482" s="303"/>
      <c r="AH482" s="303"/>
      <c r="AI482" s="303"/>
      <c r="AJ482" s="304"/>
      <c r="AO482" s="6"/>
      <c r="AP482" s="6"/>
      <c r="AQ482" s="6"/>
      <c r="AR482" s="6"/>
      <c r="AS482" s="6"/>
    </row>
    <row r="483" spans="1:45" x14ac:dyDescent="0.3">
      <c r="A483" s="136"/>
      <c r="B483" s="149"/>
      <c r="C483" s="150"/>
      <c r="D483" s="150"/>
      <c r="E483" s="150"/>
      <c r="F483" s="150"/>
      <c r="G483" s="150"/>
      <c r="H483" s="150"/>
      <c r="I483" s="150"/>
      <c r="J483" s="151"/>
      <c r="K483" s="136"/>
      <c r="L483" s="140"/>
      <c r="M483" s="141"/>
      <c r="N483" s="141"/>
      <c r="O483" s="141"/>
      <c r="P483" s="141"/>
      <c r="Q483" s="141"/>
      <c r="R483" s="141"/>
      <c r="S483" s="141"/>
      <c r="T483" s="142"/>
      <c r="U483" s="4"/>
      <c r="V483" s="4"/>
      <c r="W483" s="278"/>
      <c r="X483" s="279"/>
      <c r="Y483" s="280"/>
      <c r="Z483" s="280"/>
      <c r="AA483" s="280"/>
      <c r="AB483" s="281"/>
      <c r="AE483" s="282"/>
      <c r="AF483" s="306"/>
      <c r="AG483" s="307"/>
      <c r="AH483" s="307"/>
      <c r="AI483" s="307"/>
      <c r="AJ483" s="308"/>
      <c r="AO483" s="6"/>
      <c r="AP483" s="6"/>
      <c r="AQ483" s="6"/>
      <c r="AR483" s="6"/>
      <c r="AS483" s="6"/>
    </row>
    <row r="484" spans="1:45" x14ac:dyDescent="0.3">
      <c r="A484" s="136">
        <v>5</v>
      </c>
      <c r="B484" s="157"/>
      <c r="C484" s="158"/>
      <c r="D484" s="158"/>
      <c r="E484" s="158"/>
      <c r="F484" s="158"/>
      <c r="G484" s="158"/>
      <c r="H484" s="158"/>
      <c r="I484" s="158"/>
      <c r="J484" s="159"/>
      <c r="K484" s="136">
        <v>11</v>
      </c>
      <c r="L484" s="140"/>
      <c r="M484" s="141"/>
      <c r="N484" s="141"/>
      <c r="O484" s="141"/>
      <c r="P484" s="141"/>
      <c r="Q484" s="141"/>
      <c r="R484" s="141"/>
      <c r="S484" s="141"/>
      <c r="T484" s="142"/>
      <c r="U484" s="4"/>
      <c r="V484" s="4"/>
      <c r="W484" s="283" t="s">
        <v>31</v>
      </c>
      <c r="X484" s="284"/>
      <c r="Y484" s="285"/>
      <c r="Z484" s="285"/>
      <c r="AA484" s="285"/>
      <c r="AB484" s="286"/>
      <c r="AE484" s="153" t="s">
        <v>32</v>
      </c>
      <c r="AF484" s="154"/>
      <c r="AG484" s="155"/>
      <c r="AH484" s="155"/>
      <c r="AI484" s="155"/>
      <c r="AJ484" s="156"/>
      <c r="AO484" s="6"/>
      <c r="AP484" s="6"/>
      <c r="AQ484" s="6"/>
      <c r="AR484" s="6"/>
      <c r="AS484" s="6"/>
    </row>
    <row r="485" spans="1:45" ht="19.5" thickBot="1" x14ac:dyDescent="0.35">
      <c r="A485" s="136"/>
      <c r="B485" s="157"/>
      <c r="C485" s="158"/>
      <c r="D485" s="158"/>
      <c r="E485" s="158"/>
      <c r="F485" s="158"/>
      <c r="G485" s="158"/>
      <c r="H485" s="158"/>
      <c r="I485" s="158"/>
      <c r="J485" s="159"/>
      <c r="K485" s="136"/>
      <c r="L485" s="140"/>
      <c r="M485" s="141"/>
      <c r="N485" s="141"/>
      <c r="O485" s="141"/>
      <c r="P485" s="141"/>
      <c r="Q485" s="141"/>
      <c r="R485" s="141"/>
      <c r="S485" s="141"/>
      <c r="T485" s="142"/>
      <c r="U485" s="4"/>
      <c r="V485" s="4"/>
      <c r="W485" s="311"/>
      <c r="X485" s="312"/>
      <c r="Y485" s="313"/>
      <c r="Z485" s="313"/>
      <c r="AA485" s="313"/>
      <c r="AB485" s="314"/>
      <c r="AE485" s="167"/>
      <c r="AF485" s="168"/>
      <c r="AG485" s="169"/>
      <c r="AH485" s="169"/>
      <c r="AI485" s="169"/>
      <c r="AJ485" s="170"/>
      <c r="AO485" s="6"/>
      <c r="AP485" s="6"/>
      <c r="AQ485" s="6"/>
      <c r="AR485" s="6"/>
      <c r="AS485" s="6"/>
    </row>
    <row r="486" spans="1:45" x14ac:dyDescent="0.3">
      <c r="A486" s="136">
        <v>6</v>
      </c>
      <c r="B486" s="171"/>
      <c r="C486" s="172"/>
      <c r="D486" s="172"/>
      <c r="E486" s="172"/>
      <c r="F486" s="172"/>
      <c r="G486" s="172"/>
      <c r="H486" s="172"/>
      <c r="I486" s="172"/>
      <c r="J486" s="173"/>
      <c r="K486" s="136">
        <v>12</v>
      </c>
      <c r="L486" s="140"/>
      <c r="M486" s="141"/>
      <c r="N486" s="141"/>
      <c r="O486" s="141"/>
      <c r="P486" s="141"/>
      <c r="Q486" s="141"/>
      <c r="R486" s="141"/>
      <c r="S486" s="141"/>
      <c r="T486" s="142"/>
      <c r="U486" s="4"/>
      <c r="V486" s="4"/>
      <c r="AO486" s="6"/>
      <c r="AP486" s="6"/>
      <c r="AQ486" s="6"/>
      <c r="AR486" s="6"/>
      <c r="AS486" s="6"/>
    </row>
    <row r="487" spans="1:45" ht="19.5" thickBot="1" x14ac:dyDescent="0.35">
      <c r="A487" s="174"/>
      <c r="B487" s="175"/>
      <c r="C487" s="176"/>
      <c r="D487" s="176"/>
      <c r="E487" s="176"/>
      <c r="F487" s="176"/>
      <c r="G487" s="176"/>
      <c r="H487" s="176"/>
      <c r="I487" s="176"/>
      <c r="J487" s="177"/>
      <c r="K487" s="174"/>
      <c r="L487" s="178"/>
      <c r="M487" s="179"/>
      <c r="N487" s="179"/>
      <c r="O487" s="179"/>
      <c r="P487" s="179"/>
      <c r="Q487" s="179"/>
      <c r="R487" s="179"/>
      <c r="S487" s="179"/>
      <c r="T487" s="180"/>
      <c r="U487" s="4"/>
      <c r="V487" s="4"/>
      <c r="AS487" s="6"/>
    </row>
    <row r="488" spans="1:45" x14ac:dyDescent="0.3">
      <c r="A488" s="128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U488" s="4"/>
      <c r="V488" s="4"/>
      <c r="AS488" s="6"/>
    </row>
    <row r="489" spans="1:45" x14ac:dyDescent="0.3">
      <c r="A489" s="128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U489" s="4"/>
      <c r="V489" s="4"/>
      <c r="AS489" s="6"/>
    </row>
    <row r="490" spans="1:45" x14ac:dyDescent="0.3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U490" s="4"/>
      <c r="V490" s="4"/>
      <c r="W490" s="4"/>
      <c r="X490" s="4"/>
      <c r="Y490" s="4"/>
      <c r="AS490" s="6"/>
    </row>
    <row r="491" spans="1:45" x14ac:dyDescent="0.3">
      <c r="U491" s="4"/>
      <c r="V491" s="4"/>
      <c r="W491" s="4"/>
      <c r="X491" s="4"/>
      <c r="Y491" s="4"/>
      <c r="AS491" s="6"/>
    </row>
    <row r="492" spans="1:45" x14ac:dyDescent="0.3">
      <c r="C492" s="6"/>
      <c r="D492" s="6"/>
      <c r="E492" s="6"/>
      <c r="F492" s="6"/>
      <c r="G492" s="6"/>
      <c r="H492" s="6"/>
      <c r="I492" s="6"/>
      <c r="J492" s="326"/>
      <c r="K492" s="327"/>
      <c r="L492" s="327"/>
      <c r="M492" s="327"/>
      <c r="N492" s="327"/>
      <c r="O492" s="327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11"/>
      <c r="AI492" s="4"/>
    </row>
    <row r="493" spans="1:45" ht="19.5" thickBot="1" x14ac:dyDescent="0.35">
      <c r="C493" s="6"/>
      <c r="D493" s="6"/>
      <c r="E493" s="6"/>
      <c r="F493" s="6"/>
      <c r="G493" s="6"/>
      <c r="H493" s="6"/>
      <c r="I493" s="6"/>
      <c r="J493" s="326"/>
      <c r="K493" s="327"/>
      <c r="L493" s="327"/>
      <c r="M493" s="327"/>
      <c r="N493" s="327"/>
      <c r="O493" s="327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11"/>
      <c r="AI493" s="4"/>
    </row>
    <row r="494" spans="1:45" ht="19.5" thickBot="1" x14ac:dyDescent="0.35">
      <c r="J494" s="326"/>
      <c r="K494" s="327"/>
      <c r="L494" s="327"/>
      <c r="M494" s="327"/>
      <c r="N494" s="327"/>
      <c r="O494" s="327"/>
      <c r="AA494" s="6"/>
      <c r="AB494" s="6"/>
      <c r="AC494" s="6"/>
      <c r="AD494" s="6"/>
      <c r="AE494" s="6"/>
      <c r="AF494" s="6"/>
      <c r="AH494" s="11"/>
      <c r="AI494" s="4"/>
      <c r="AL494" s="512"/>
    </row>
    <row r="495" spans="1:45" ht="19.5" thickBot="1" x14ac:dyDescent="0.35">
      <c r="A495" s="12"/>
      <c r="B495" s="13"/>
      <c r="C495" s="209" t="s">
        <v>49</v>
      </c>
      <c r="D495" s="210"/>
      <c r="E495" s="210"/>
      <c r="F495" s="210"/>
      <c r="G495" s="210"/>
      <c r="H495" s="210"/>
      <c r="I495" s="210"/>
      <c r="J495" s="210"/>
      <c r="K495" s="210"/>
      <c r="L495" s="210"/>
      <c r="M495" s="210"/>
      <c r="N495" s="210"/>
      <c r="O495" s="210"/>
      <c r="P495" s="210"/>
      <c r="Q495" s="210"/>
      <c r="R495" s="210"/>
      <c r="S495" s="210"/>
      <c r="T495" s="210"/>
      <c r="U495" s="210"/>
      <c r="V495" s="210"/>
      <c r="W495" s="210"/>
      <c r="X495" s="210"/>
      <c r="Y495" s="210"/>
      <c r="Z495" s="210"/>
      <c r="AA495" s="210"/>
      <c r="AB495" s="210"/>
      <c r="AC495" s="210"/>
      <c r="AD495" s="210"/>
      <c r="AE495" s="210"/>
      <c r="AF495" s="210"/>
      <c r="AG495" s="211"/>
      <c r="AH495" s="11"/>
      <c r="AI495" s="4"/>
    </row>
    <row r="496" spans="1:45" x14ac:dyDescent="0.3">
      <c r="A496" s="21"/>
      <c r="B496" s="22"/>
      <c r="C496" s="23">
        <f>DATE(An,MONTH("1/"&amp;$C$495),1)</f>
        <v>42917</v>
      </c>
      <c r="D496" s="328">
        <f>C496+1</f>
        <v>42918</v>
      </c>
      <c r="E496" s="328">
        <f t="shared" ref="E496:T497" si="33">D496+1</f>
        <v>42919</v>
      </c>
      <c r="F496" s="328">
        <f t="shared" si="33"/>
        <v>42920</v>
      </c>
      <c r="G496" s="328">
        <f t="shared" si="33"/>
        <v>42921</v>
      </c>
      <c r="H496" s="328">
        <f t="shared" si="33"/>
        <v>42922</v>
      </c>
      <c r="I496" s="328">
        <f t="shared" si="33"/>
        <v>42923</v>
      </c>
      <c r="J496" s="328">
        <f t="shared" si="33"/>
        <v>42924</v>
      </c>
      <c r="K496" s="328">
        <f t="shared" si="33"/>
        <v>42925</v>
      </c>
      <c r="L496" s="328">
        <f t="shared" si="33"/>
        <v>42926</v>
      </c>
      <c r="M496" s="328">
        <f t="shared" si="33"/>
        <v>42927</v>
      </c>
      <c r="N496" s="328">
        <f t="shared" si="33"/>
        <v>42928</v>
      </c>
      <c r="O496" s="328">
        <f t="shared" si="33"/>
        <v>42929</v>
      </c>
      <c r="P496" s="328">
        <f t="shared" si="33"/>
        <v>42930</v>
      </c>
      <c r="Q496" s="328">
        <f t="shared" si="33"/>
        <v>42931</v>
      </c>
      <c r="R496" s="328">
        <f t="shared" si="33"/>
        <v>42932</v>
      </c>
      <c r="S496" s="328">
        <f t="shared" si="33"/>
        <v>42933</v>
      </c>
      <c r="T496" s="328">
        <f t="shared" si="33"/>
        <v>42934</v>
      </c>
      <c r="U496" s="328">
        <f t="shared" ref="U496:AG497" si="34">T496+1</f>
        <v>42935</v>
      </c>
      <c r="V496" s="328">
        <f t="shared" si="34"/>
        <v>42936</v>
      </c>
      <c r="W496" s="328">
        <f t="shared" si="34"/>
        <v>42937</v>
      </c>
      <c r="X496" s="328">
        <f t="shared" si="34"/>
        <v>42938</v>
      </c>
      <c r="Y496" s="328">
        <f t="shared" si="34"/>
        <v>42939</v>
      </c>
      <c r="Z496" s="328">
        <f t="shared" si="34"/>
        <v>42940</v>
      </c>
      <c r="AA496" s="328">
        <f t="shared" si="34"/>
        <v>42941</v>
      </c>
      <c r="AB496" s="328">
        <f t="shared" si="34"/>
        <v>42942</v>
      </c>
      <c r="AC496" s="328">
        <f t="shared" si="34"/>
        <v>42943</v>
      </c>
      <c r="AD496" s="328">
        <f t="shared" si="34"/>
        <v>42944</v>
      </c>
      <c r="AE496" s="328">
        <f t="shared" si="34"/>
        <v>42945</v>
      </c>
      <c r="AF496" s="328">
        <f t="shared" si="34"/>
        <v>42946</v>
      </c>
      <c r="AG496" s="328">
        <f t="shared" si="34"/>
        <v>42947</v>
      </c>
      <c r="AH496" s="11"/>
      <c r="AI496" s="4"/>
    </row>
    <row r="497" spans="1:36" ht="19.5" thickBot="1" x14ac:dyDescent="0.35">
      <c r="A497" s="21"/>
      <c r="B497" s="22"/>
      <c r="C497" s="184">
        <f>DATE(An,MONTH("1/"&amp;$C$495),1)</f>
        <v>42917</v>
      </c>
      <c r="D497" s="184">
        <f>C497+1</f>
        <v>42918</v>
      </c>
      <c r="E497" s="184">
        <f t="shared" si="33"/>
        <v>42919</v>
      </c>
      <c r="F497" s="184">
        <f t="shared" si="33"/>
        <v>42920</v>
      </c>
      <c r="G497" s="184">
        <f t="shared" si="33"/>
        <v>42921</v>
      </c>
      <c r="H497" s="184">
        <f t="shared" si="33"/>
        <v>42922</v>
      </c>
      <c r="I497" s="184">
        <f t="shared" si="33"/>
        <v>42923</v>
      </c>
      <c r="J497" s="184">
        <f t="shared" si="33"/>
        <v>42924</v>
      </c>
      <c r="K497" s="184">
        <f t="shared" si="33"/>
        <v>42925</v>
      </c>
      <c r="L497" s="184">
        <f t="shared" si="33"/>
        <v>42926</v>
      </c>
      <c r="M497" s="184">
        <f t="shared" si="33"/>
        <v>42927</v>
      </c>
      <c r="N497" s="184">
        <f t="shared" si="33"/>
        <v>42928</v>
      </c>
      <c r="O497" s="184">
        <f t="shared" si="33"/>
        <v>42929</v>
      </c>
      <c r="P497" s="184">
        <f t="shared" si="33"/>
        <v>42930</v>
      </c>
      <c r="Q497" s="184">
        <f t="shared" si="33"/>
        <v>42931</v>
      </c>
      <c r="R497" s="184">
        <f t="shared" si="33"/>
        <v>42932</v>
      </c>
      <c r="S497" s="184">
        <f t="shared" si="33"/>
        <v>42933</v>
      </c>
      <c r="T497" s="184">
        <f t="shared" si="33"/>
        <v>42934</v>
      </c>
      <c r="U497" s="184">
        <f t="shared" si="34"/>
        <v>42935</v>
      </c>
      <c r="V497" s="184">
        <f t="shared" si="34"/>
        <v>42936</v>
      </c>
      <c r="W497" s="184">
        <f t="shared" si="34"/>
        <v>42937</v>
      </c>
      <c r="X497" s="184">
        <f t="shared" si="34"/>
        <v>42938</v>
      </c>
      <c r="Y497" s="184">
        <f t="shared" si="34"/>
        <v>42939</v>
      </c>
      <c r="Z497" s="184">
        <f t="shared" si="34"/>
        <v>42940</v>
      </c>
      <c r="AA497" s="184">
        <f t="shared" si="34"/>
        <v>42941</v>
      </c>
      <c r="AB497" s="184">
        <f t="shared" si="34"/>
        <v>42942</v>
      </c>
      <c r="AC497" s="184">
        <f t="shared" si="34"/>
        <v>42943</v>
      </c>
      <c r="AD497" s="184">
        <f t="shared" si="34"/>
        <v>42944</v>
      </c>
      <c r="AE497" s="184">
        <f t="shared" si="34"/>
        <v>42945</v>
      </c>
      <c r="AF497" s="184">
        <f t="shared" si="34"/>
        <v>42946</v>
      </c>
      <c r="AG497" s="184">
        <f t="shared" si="34"/>
        <v>42947</v>
      </c>
      <c r="AH497" s="11"/>
      <c r="AI497" s="4"/>
    </row>
    <row r="498" spans="1:36" ht="19.5" thickBot="1" x14ac:dyDescent="0.35">
      <c r="A498" s="31"/>
      <c r="B498" s="32"/>
      <c r="C498" s="503"/>
      <c r="D498" s="504"/>
      <c r="E498" s="34">
        <f>WEEKNUM(E496)</f>
        <v>27</v>
      </c>
      <c r="F498" s="35"/>
      <c r="G498" s="35"/>
      <c r="H498" s="35"/>
      <c r="I498" s="35"/>
      <c r="J498" s="35"/>
      <c r="K498" s="36"/>
      <c r="L498" s="34">
        <f>WEEKNUM(L496)</f>
        <v>28</v>
      </c>
      <c r="M498" s="35"/>
      <c r="N498" s="35"/>
      <c r="O498" s="35"/>
      <c r="P498" s="35"/>
      <c r="Q498" s="35"/>
      <c r="R498" s="36"/>
      <c r="S498" s="34">
        <f>WEEKNUM(S496)</f>
        <v>29</v>
      </c>
      <c r="T498" s="35"/>
      <c r="U498" s="35"/>
      <c r="V498" s="35"/>
      <c r="W498" s="35"/>
      <c r="X498" s="35"/>
      <c r="Y498" s="36"/>
      <c r="Z498" s="34">
        <f>WEEKNUM(Z496)</f>
        <v>30</v>
      </c>
      <c r="AA498" s="35"/>
      <c r="AB498" s="35"/>
      <c r="AC498" s="35"/>
      <c r="AD498" s="35"/>
      <c r="AE498" s="35"/>
      <c r="AF498" s="36"/>
      <c r="AG498" s="505"/>
      <c r="AH498" s="11"/>
      <c r="AI498" s="6"/>
    </row>
    <row r="499" spans="1:36" x14ac:dyDescent="0.3">
      <c r="A499" s="185" t="s">
        <v>33</v>
      </c>
      <c r="B499" s="332" t="s">
        <v>4</v>
      </c>
      <c r="C499" s="465" t="s">
        <v>35</v>
      </c>
      <c r="D499" s="191" t="s">
        <v>35</v>
      </c>
      <c r="E499" s="188"/>
      <c r="F499" s="188"/>
      <c r="G499" s="188"/>
      <c r="H499" s="336"/>
      <c r="I499" s="337"/>
      <c r="J499" s="190" t="s">
        <v>35</v>
      </c>
      <c r="K499" s="191" t="s">
        <v>35</v>
      </c>
      <c r="L499" s="188"/>
      <c r="M499" s="188"/>
      <c r="N499" s="189"/>
      <c r="O499" s="360"/>
      <c r="P499" s="411" t="s">
        <v>50</v>
      </c>
      <c r="Q499" s="190" t="s">
        <v>35</v>
      </c>
      <c r="R499" s="191" t="s">
        <v>35</v>
      </c>
      <c r="S499" s="188"/>
      <c r="T499" s="188"/>
      <c r="U499" s="189"/>
      <c r="V499" s="188"/>
      <c r="W499" s="189"/>
      <c r="X499" s="190" t="s">
        <v>35</v>
      </c>
      <c r="Y499" s="191" t="s">
        <v>35</v>
      </c>
      <c r="Z499" s="188"/>
      <c r="AA499" s="188"/>
      <c r="AB499" s="189"/>
      <c r="AC499" s="188"/>
      <c r="AD499" s="189"/>
      <c r="AE499" s="190" t="s">
        <v>35</v>
      </c>
      <c r="AF499" s="191" t="s">
        <v>35</v>
      </c>
      <c r="AG499" s="513"/>
      <c r="AH499" s="11"/>
      <c r="AI499" s="6"/>
    </row>
    <row r="500" spans="1:36" ht="19.5" thickBot="1" x14ac:dyDescent="0.35">
      <c r="A500" s="59"/>
      <c r="B500" s="60" t="s">
        <v>5</v>
      </c>
      <c r="C500" s="423" t="s">
        <v>35</v>
      </c>
      <c r="D500" s="196" t="s">
        <v>35</v>
      </c>
      <c r="E500" s="62"/>
      <c r="F500" s="62"/>
      <c r="G500" s="62"/>
      <c r="H500" s="64"/>
      <c r="I500" s="65"/>
      <c r="J500" s="195" t="s">
        <v>35</v>
      </c>
      <c r="K500" s="196" t="s">
        <v>35</v>
      </c>
      <c r="L500" s="62"/>
      <c r="M500" s="62"/>
      <c r="N500" s="66"/>
      <c r="O500" s="82"/>
      <c r="P500" s="417" t="s">
        <v>50</v>
      </c>
      <c r="Q500" s="195" t="s">
        <v>35</v>
      </c>
      <c r="R500" s="196" t="s">
        <v>35</v>
      </c>
      <c r="S500" s="62"/>
      <c r="T500" s="62"/>
      <c r="U500" s="66"/>
      <c r="V500" s="62"/>
      <c r="W500" s="66"/>
      <c r="X500" s="195" t="s">
        <v>35</v>
      </c>
      <c r="Y500" s="196" t="s">
        <v>35</v>
      </c>
      <c r="Z500" s="62"/>
      <c r="AA500" s="62"/>
      <c r="AB500" s="66"/>
      <c r="AC500" s="62"/>
      <c r="AD500" s="66"/>
      <c r="AE500" s="195" t="s">
        <v>35</v>
      </c>
      <c r="AF500" s="196" t="s">
        <v>35</v>
      </c>
      <c r="AG500" s="359"/>
      <c r="AH500" s="11"/>
      <c r="AI500" s="6"/>
    </row>
    <row r="501" spans="1:36" ht="19.5" thickTop="1" x14ac:dyDescent="0.3">
      <c r="A501" s="72" t="s">
        <v>36</v>
      </c>
      <c r="B501" s="42" t="s">
        <v>4</v>
      </c>
      <c r="C501" s="465" t="s">
        <v>35</v>
      </c>
      <c r="D501" s="191" t="s">
        <v>35</v>
      </c>
      <c r="E501" s="44"/>
      <c r="F501" s="44"/>
      <c r="G501" s="44"/>
      <c r="H501" s="223"/>
      <c r="I501" s="409"/>
      <c r="J501" s="197" t="s">
        <v>35</v>
      </c>
      <c r="K501" s="198" t="s">
        <v>35</v>
      </c>
      <c r="L501" s="44"/>
      <c r="M501" s="44"/>
      <c r="N501" s="45"/>
      <c r="O501" s="352"/>
      <c r="P501" s="190" t="s">
        <v>50</v>
      </c>
      <c r="Q501" s="197" t="s">
        <v>35</v>
      </c>
      <c r="R501" s="198" t="s">
        <v>35</v>
      </c>
      <c r="S501" s="44"/>
      <c r="T501" s="44"/>
      <c r="U501" s="45"/>
      <c r="V501" s="352"/>
      <c r="W501" s="498"/>
      <c r="X501" s="197" t="s">
        <v>35</v>
      </c>
      <c r="Y501" s="198" t="s">
        <v>35</v>
      </c>
      <c r="Z501" s="44"/>
      <c r="AA501" s="44"/>
      <c r="AB501" s="45"/>
      <c r="AC501" s="46"/>
      <c r="AD501" s="46"/>
      <c r="AE501" s="411" t="s">
        <v>35</v>
      </c>
      <c r="AF501" s="224" t="s">
        <v>35</v>
      </c>
      <c r="AG501" s="507"/>
      <c r="AH501" s="11"/>
      <c r="AI501" s="6"/>
    </row>
    <row r="502" spans="1:36" ht="19.5" thickBot="1" x14ac:dyDescent="0.35">
      <c r="A502" s="59"/>
      <c r="B502" s="60" t="s">
        <v>5</v>
      </c>
      <c r="C502" s="423" t="s">
        <v>35</v>
      </c>
      <c r="D502" s="196" t="s">
        <v>35</v>
      </c>
      <c r="E502" s="62"/>
      <c r="F502" s="62"/>
      <c r="G502" s="62"/>
      <c r="H502" s="233"/>
      <c r="I502" s="416"/>
      <c r="J502" s="195" t="s">
        <v>35</v>
      </c>
      <c r="K502" s="196" t="s">
        <v>35</v>
      </c>
      <c r="L502" s="62"/>
      <c r="M502" s="62"/>
      <c r="N502" s="66"/>
      <c r="O502" s="82"/>
      <c r="P502" s="195" t="s">
        <v>50</v>
      </c>
      <c r="Q502" s="195" t="s">
        <v>35</v>
      </c>
      <c r="R502" s="196" t="s">
        <v>35</v>
      </c>
      <c r="S502" s="62"/>
      <c r="T502" s="62"/>
      <c r="U502" s="66"/>
      <c r="V502" s="82"/>
      <c r="W502" s="499"/>
      <c r="X502" s="195" t="s">
        <v>35</v>
      </c>
      <c r="Y502" s="196" t="s">
        <v>35</v>
      </c>
      <c r="Z502" s="62"/>
      <c r="AA502" s="62"/>
      <c r="AB502" s="66"/>
      <c r="AC502" s="64"/>
      <c r="AD502" s="65"/>
      <c r="AE502" s="195" t="s">
        <v>35</v>
      </c>
      <c r="AF502" s="196" t="s">
        <v>35</v>
      </c>
      <c r="AG502" s="359"/>
      <c r="AH502" s="11"/>
      <c r="AI502" s="6"/>
    </row>
    <row r="503" spans="1:36" ht="19.5" thickTop="1" x14ac:dyDescent="0.3">
      <c r="A503" s="72" t="s">
        <v>36</v>
      </c>
      <c r="B503" s="73" t="s">
        <v>4</v>
      </c>
      <c r="C503" s="465" t="s">
        <v>35</v>
      </c>
      <c r="D503" s="191" t="s">
        <v>35</v>
      </c>
      <c r="E503" s="74"/>
      <c r="F503" s="74"/>
      <c r="G503" s="74"/>
      <c r="H503" s="253"/>
      <c r="I503" s="514"/>
      <c r="J503" s="200" t="s">
        <v>35</v>
      </c>
      <c r="K503" s="201" t="s">
        <v>35</v>
      </c>
      <c r="L503" s="74"/>
      <c r="M503" s="74"/>
      <c r="N503" s="75"/>
      <c r="O503" s="248"/>
      <c r="P503" s="190" t="s">
        <v>50</v>
      </c>
      <c r="Q503" s="200" t="s">
        <v>35</v>
      </c>
      <c r="R503" s="201" t="s">
        <v>35</v>
      </c>
      <c r="S503" s="74"/>
      <c r="T503" s="74"/>
      <c r="U503" s="75"/>
      <c r="V503" s="74"/>
      <c r="W503" s="75"/>
      <c r="X503" s="200" t="s">
        <v>35</v>
      </c>
      <c r="Y503" s="201" t="s">
        <v>35</v>
      </c>
      <c r="Z503" s="74"/>
      <c r="AA503" s="74"/>
      <c r="AB503" s="75"/>
      <c r="AC503" s="421"/>
      <c r="AD503" s="257"/>
      <c r="AE503" s="200" t="s">
        <v>35</v>
      </c>
      <c r="AF503" s="201" t="s">
        <v>35</v>
      </c>
      <c r="AG503" s="357"/>
      <c r="AH503" s="11"/>
      <c r="AI503" s="6"/>
    </row>
    <row r="504" spans="1:36" ht="19.5" thickBot="1" x14ac:dyDescent="0.35">
      <c r="A504" s="95"/>
      <c r="B504" s="96" t="s">
        <v>5</v>
      </c>
      <c r="C504" s="423" t="s">
        <v>35</v>
      </c>
      <c r="D504" s="196" t="s">
        <v>35</v>
      </c>
      <c r="E504" s="98"/>
      <c r="F504" s="98"/>
      <c r="G504" s="98"/>
      <c r="H504" s="206"/>
      <c r="I504" s="452"/>
      <c r="J504" s="202" t="s">
        <v>35</v>
      </c>
      <c r="K504" s="203" t="s">
        <v>35</v>
      </c>
      <c r="L504" s="98"/>
      <c r="M504" s="98"/>
      <c r="N504" s="99"/>
      <c r="O504" s="479"/>
      <c r="P504" s="195" t="s">
        <v>50</v>
      </c>
      <c r="Q504" s="202" t="s">
        <v>35</v>
      </c>
      <c r="R504" s="203" t="s">
        <v>35</v>
      </c>
      <c r="S504" s="98"/>
      <c r="T504" s="98"/>
      <c r="U504" s="99"/>
      <c r="V504" s="98"/>
      <c r="W504" s="99"/>
      <c r="X504" s="202" t="s">
        <v>35</v>
      </c>
      <c r="Y504" s="203" t="s">
        <v>35</v>
      </c>
      <c r="Z504" s="98"/>
      <c r="AA504" s="98"/>
      <c r="AB504" s="99"/>
      <c r="AC504" s="451"/>
      <c r="AD504" s="272"/>
      <c r="AE504" s="202" t="s">
        <v>35</v>
      </c>
      <c r="AF504" s="203" t="s">
        <v>35</v>
      </c>
      <c r="AG504" s="511"/>
      <c r="AH504" s="11"/>
      <c r="AI504" s="6"/>
    </row>
    <row r="505" spans="1:36" ht="19.5" thickTop="1" x14ac:dyDescent="0.3">
      <c r="A505" s="72" t="s">
        <v>37</v>
      </c>
      <c r="B505" s="73" t="s">
        <v>4</v>
      </c>
      <c r="C505" s="419" t="s">
        <v>35</v>
      </c>
      <c r="D505" s="191" t="s">
        <v>35</v>
      </c>
      <c r="E505" s="74"/>
      <c r="F505" s="74"/>
      <c r="G505" s="74"/>
      <c r="H505" s="253"/>
      <c r="I505" s="514"/>
      <c r="J505" s="200" t="s">
        <v>35</v>
      </c>
      <c r="K505" s="201" t="s">
        <v>35</v>
      </c>
      <c r="L505" s="74"/>
      <c r="M505" s="74"/>
      <c r="N505" s="75"/>
      <c r="O505" s="248"/>
      <c r="P505" s="190" t="s">
        <v>50</v>
      </c>
      <c r="Q505" s="200" t="s">
        <v>35</v>
      </c>
      <c r="R505" s="201" t="s">
        <v>35</v>
      </c>
      <c r="S505" s="74"/>
      <c r="T505" s="74"/>
      <c r="U505" s="75"/>
      <c r="V505" s="74"/>
      <c r="W505" s="75"/>
      <c r="X505" s="200" t="s">
        <v>35</v>
      </c>
      <c r="Y505" s="201" t="s">
        <v>35</v>
      </c>
      <c r="Z505" s="74"/>
      <c r="AA505" s="74"/>
      <c r="AB505" s="75"/>
      <c r="AC505" s="74"/>
      <c r="AD505" s="75"/>
      <c r="AE505" s="200" t="s">
        <v>35</v>
      </c>
      <c r="AF505" s="201" t="s">
        <v>35</v>
      </c>
      <c r="AG505" s="357"/>
      <c r="AH505" s="11"/>
      <c r="AI505" s="6"/>
    </row>
    <row r="506" spans="1:36" ht="19.5" thickBot="1" x14ac:dyDescent="0.35">
      <c r="A506" s="95"/>
      <c r="B506" s="96" t="s">
        <v>5</v>
      </c>
      <c r="C506" s="437" t="s">
        <v>35</v>
      </c>
      <c r="D506" s="203" t="s">
        <v>35</v>
      </c>
      <c r="E506" s="98"/>
      <c r="F506" s="98"/>
      <c r="G506" s="98"/>
      <c r="H506" s="206"/>
      <c r="I506" s="452"/>
      <c r="J506" s="202" t="s">
        <v>35</v>
      </c>
      <c r="K506" s="203" t="s">
        <v>35</v>
      </c>
      <c r="L506" s="98"/>
      <c r="M506" s="98"/>
      <c r="N506" s="99"/>
      <c r="O506" s="479"/>
      <c r="P506" s="202" t="s">
        <v>50</v>
      </c>
      <c r="Q506" s="202" t="s">
        <v>35</v>
      </c>
      <c r="R506" s="203" t="s">
        <v>35</v>
      </c>
      <c r="S506" s="98"/>
      <c r="T506" s="98"/>
      <c r="U506" s="99"/>
      <c r="V506" s="98"/>
      <c r="W506" s="99"/>
      <c r="X506" s="202" t="s">
        <v>35</v>
      </c>
      <c r="Y506" s="203" t="s">
        <v>35</v>
      </c>
      <c r="Z506" s="98"/>
      <c r="AA506" s="98"/>
      <c r="AB506" s="99"/>
      <c r="AC506" s="98"/>
      <c r="AD506" s="99"/>
      <c r="AE506" s="202" t="s">
        <v>35</v>
      </c>
      <c r="AF506" s="203" t="s">
        <v>35</v>
      </c>
      <c r="AG506" s="511"/>
      <c r="AH506" s="11"/>
      <c r="AI506" s="6"/>
    </row>
    <row r="507" spans="1:36" x14ac:dyDescent="0.3">
      <c r="J507" s="326"/>
      <c r="K507" s="327"/>
      <c r="L507" s="327"/>
      <c r="M507" s="327"/>
      <c r="N507" s="327"/>
      <c r="O507" s="327"/>
      <c r="AA507" s="6"/>
      <c r="AB507" s="6"/>
      <c r="AC507" s="6"/>
      <c r="AD507" s="6"/>
      <c r="AE507" s="6"/>
      <c r="AF507" s="6"/>
      <c r="AG507" s="6"/>
      <c r="AH507" s="11"/>
      <c r="AI507" s="6"/>
    </row>
    <row r="508" spans="1:36" x14ac:dyDescent="0.3">
      <c r="J508" s="326"/>
      <c r="K508" s="327"/>
      <c r="L508" s="327"/>
      <c r="M508" s="327"/>
      <c r="N508" s="327"/>
      <c r="O508" s="327"/>
      <c r="AA508" s="6"/>
      <c r="AB508" s="6"/>
      <c r="AC508" s="6"/>
      <c r="AD508" s="6"/>
      <c r="AE508" s="6"/>
      <c r="AF508" s="6"/>
      <c r="AG508" s="6"/>
      <c r="AH508" s="11"/>
      <c r="AI508" s="6"/>
    </row>
    <row r="509" spans="1:36" x14ac:dyDescent="0.3">
      <c r="J509" s="326"/>
      <c r="K509" s="327"/>
      <c r="L509" s="327"/>
      <c r="M509" s="327"/>
      <c r="N509" s="327"/>
      <c r="O509" s="327"/>
      <c r="AA509" s="6"/>
      <c r="AB509" s="6"/>
      <c r="AC509" s="6"/>
      <c r="AD509" s="6"/>
      <c r="AE509" s="6"/>
      <c r="AF509" s="6"/>
      <c r="AG509" s="6"/>
      <c r="AH509" s="11"/>
      <c r="AI509" s="4"/>
    </row>
    <row r="510" spans="1:36" x14ac:dyDescent="0.3">
      <c r="D510" s="468"/>
      <c r="J510" s="326"/>
      <c r="K510" s="327"/>
      <c r="L510" s="327"/>
      <c r="M510" s="327"/>
      <c r="N510" s="327"/>
      <c r="O510" s="327"/>
      <c r="AA510" s="6"/>
      <c r="AB510" s="6"/>
      <c r="AC510" s="6"/>
      <c r="AD510" s="6"/>
      <c r="AE510" s="6"/>
      <c r="AF510" s="6"/>
      <c r="AG510" s="6"/>
      <c r="AH510" s="11"/>
      <c r="AI510" s="4"/>
    </row>
    <row r="511" spans="1:36" s="114" customFormat="1" x14ac:dyDescent="0.3">
      <c r="A511" s="6"/>
      <c r="B511" s="6"/>
      <c r="C511" s="468"/>
      <c r="D511" s="468"/>
      <c r="E511" s="468"/>
      <c r="F511" s="468"/>
      <c r="G511" s="468"/>
      <c r="H511" s="468"/>
      <c r="I511" s="468"/>
      <c r="J511" s="468"/>
      <c r="K511" s="468"/>
      <c r="L511" s="468"/>
      <c r="M511" s="468"/>
      <c r="N511" s="468"/>
      <c r="O511" s="468"/>
      <c r="P511" s="468"/>
      <c r="Q511" s="468"/>
      <c r="R511" s="468"/>
      <c r="S511" s="468"/>
      <c r="T511" s="468"/>
      <c r="U511" s="468"/>
      <c r="V511" s="468"/>
      <c r="W511" s="468"/>
      <c r="X511" s="468"/>
      <c r="Y511" s="468"/>
      <c r="Z511" s="468"/>
      <c r="AA511" s="468"/>
      <c r="AB511" s="468"/>
      <c r="AC511" s="468"/>
      <c r="AD511" s="468"/>
      <c r="AE511" s="6"/>
      <c r="AF511" s="6"/>
      <c r="AG511" s="6"/>
      <c r="AH511" s="11"/>
      <c r="AI511" s="4"/>
      <c r="AJ511" s="1"/>
    </row>
    <row r="512" spans="1:36" x14ac:dyDescent="0.3">
      <c r="A512" s="6"/>
      <c r="B512" s="6"/>
      <c r="C512" s="468"/>
      <c r="D512" s="468"/>
      <c r="E512" s="468"/>
      <c r="F512" s="468"/>
      <c r="G512" s="468"/>
      <c r="H512" s="468"/>
      <c r="I512" s="468"/>
      <c r="J512" s="468"/>
      <c r="K512" s="468"/>
      <c r="L512" s="468"/>
      <c r="M512" s="468"/>
      <c r="N512" s="468"/>
      <c r="O512" s="468"/>
      <c r="P512" s="468"/>
      <c r="Q512" s="468"/>
      <c r="R512" s="468"/>
      <c r="S512" s="468"/>
      <c r="T512" s="468"/>
      <c r="U512" s="468"/>
      <c r="V512" s="468"/>
      <c r="W512" s="468"/>
      <c r="X512" s="468"/>
      <c r="Y512" s="468"/>
      <c r="Z512" s="468"/>
      <c r="AA512" s="468"/>
      <c r="AB512" s="468"/>
      <c r="AC512" s="468"/>
      <c r="AD512" s="468"/>
      <c r="AE512" s="6"/>
      <c r="AF512" s="6"/>
      <c r="AG512" s="6"/>
      <c r="AH512" s="11"/>
      <c r="AI512" s="4"/>
    </row>
    <row r="513" spans="1:47" x14ac:dyDescent="0.3">
      <c r="A513" s="6"/>
      <c r="B513" s="6"/>
      <c r="C513" s="468"/>
      <c r="D513" s="468"/>
      <c r="E513" s="468"/>
      <c r="F513" s="468"/>
      <c r="G513" s="468"/>
      <c r="H513" s="468"/>
      <c r="I513" s="468"/>
      <c r="J513" s="468"/>
      <c r="K513" s="468"/>
      <c r="L513" s="468"/>
      <c r="M513" s="468"/>
      <c r="N513" s="468"/>
      <c r="O513" s="468"/>
      <c r="P513" s="468"/>
      <c r="Q513" s="468"/>
      <c r="R513" s="468"/>
      <c r="S513" s="468"/>
      <c r="T513" s="468"/>
      <c r="U513" s="468"/>
      <c r="V513" s="468"/>
      <c r="W513" s="468"/>
      <c r="X513" s="468"/>
      <c r="Y513" s="468"/>
      <c r="Z513" s="468"/>
      <c r="AA513" s="468"/>
      <c r="AB513" s="468"/>
      <c r="AC513" s="468"/>
      <c r="AD513" s="468"/>
      <c r="AE513" s="6"/>
      <c r="AF513" s="6"/>
      <c r="AG513" s="6"/>
      <c r="AH513" s="11"/>
      <c r="AI513" s="4"/>
    </row>
    <row r="514" spans="1:47" x14ac:dyDescent="0.3">
      <c r="A514" s="6"/>
      <c r="B514" s="6"/>
      <c r="C514" s="468"/>
      <c r="D514" s="6"/>
      <c r="E514" s="468"/>
      <c r="F514" s="468"/>
      <c r="G514" s="468"/>
      <c r="H514" s="468"/>
      <c r="I514" s="468"/>
      <c r="J514" s="468"/>
      <c r="K514" s="468"/>
      <c r="L514" s="468"/>
      <c r="M514" s="468"/>
      <c r="N514" s="468"/>
      <c r="O514" s="468"/>
      <c r="P514" s="468"/>
      <c r="Q514" s="468"/>
      <c r="R514" s="468"/>
      <c r="S514" s="468"/>
      <c r="T514" s="468"/>
      <c r="U514" s="468"/>
      <c r="V514" s="468"/>
      <c r="W514" s="468"/>
      <c r="X514" s="468"/>
      <c r="Y514" s="468"/>
      <c r="Z514" s="468"/>
      <c r="AA514" s="468"/>
      <c r="AB514" s="468"/>
      <c r="AC514" s="468"/>
      <c r="AD514" s="468"/>
      <c r="AE514" s="6"/>
      <c r="AF514" s="6"/>
      <c r="AG514" s="6"/>
      <c r="AH514" s="11"/>
      <c r="AI514" s="4"/>
    </row>
    <row r="515" spans="1:47" s="111" customFormat="1" ht="19.5" thickBot="1" x14ac:dyDescent="0.35">
      <c r="AH515" s="404"/>
      <c r="AI515" s="350"/>
    </row>
    <row r="516" spans="1:47" ht="19.5" thickBot="1" x14ac:dyDescent="0.35">
      <c r="D516" s="392"/>
      <c r="AE516" s="6"/>
      <c r="AF516" s="6"/>
      <c r="AG516" s="6"/>
      <c r="AH516" s="6"/>
      <c r="AI516" s="4"/>
    </row>
    <row r="517" spans="1:47" ht="19.5" thickBot="1" x14ac:dyDescent="0.35">
      <c r="A517" s="12"/>
      <c r="B517" s="13"/>
      <c r="C517" s="209" t="s">
        <v>51</v>
      </c>
      <c r="D517" s="210"/>
      <c r="E517" s="210"/>
      <c r="F517" s="210"/>
      <c r="G517" s="210"/>
      <c r="H517" s="210"/>
      <c r="I517" s="210"/>
      <c r="J517" s="210"/>
      <c r="K517" s="210"/>
      <c r="L517" s="210"/>
      <c r="M517" s="210"/>
      <c r="N517" s="210"/>
      <c r="O517" s="210"/>
      <c r="P517" s="210"/>
      <c r="Q517" s="210"/>
      <c r="R517" s="210"/>
      <c r="S517" s="210"/>
      <c r="T517" s="210"/>
      <c r="U517" s="210"/>
      <c r="V517" s="210"/>
      <c r="W517" s="210"/>
      <c r="X517" s="210"/>
      <c r="Y517" s="210"/>
      <c r="Z517" s="210"/>
      <c r="AA517" s="210"/>
      <c r="AB517" s="210"/>
      <c r="AC517" s="210"/>
      <c r="AD517" s="210"/>
      <c r="AE517" s="210"/>
      <c r="AF517" s="210"/>
      <c r="AG517" s="211"/>
      <c r="AH517" s="6"/>
      <c r="AI517" s="4"/>
      <c r="AJ517" s="18" t="s">
        <v>2</v>
      </c>
      <c r="AK517" s="19"/>
      <c r="AL517" s="19"/>
      <c r="AM517" s="19"/>
      <c r="AN517" s="19"/>
      <c r="AO517" s="19"/>
      <c r="AP517" s="19"/>
      <c r="AQ517" s="19"/>
      <c r="AR517" s="19"/>
      <c r="AS517" s="19"/>
      <c r="AT517" s="19"/>
      <c r="AU517" s="20"/>
    </row>
    <row r="518" spans="1:47" x14ac:dyDescent="0.3">
      <c r="A518" s="21"/>
      <c r="B518" s="22"/>
      <c r="C518" s="23">
        <f>DATE(An,MONTH("1/"&amp;$C$517),1)</f>
        <v>42948</v>
      </c>
      <c r="D518" s="328">
        <f>C518+1</f>
        <v>42949</v>
      </c>
      <c r="E518" s="328">
        <f t="shared" ref="E518:T519" si="35">D518+1</f>
        <v>42950</v>
      </c>
      <c r="F518" s="328">
        <f t="shared" si="35"/>
        <v>42951</v>
      </c>
      <c r="G518" s="328">
        <f t="shared" si="35"/>
        <v>42952</v>
      </c>
      <c r="H518" s="328">
        <f t="shared" si="35"/>
        <v>42953</v>
      </c>
      <c r="I518" s="328">
        <f t="shared" si="35"/>
        <v>42954</v>
      </c>
      <c r="J518" s="328">
        <f t="shared" si="35"/>
        <v>42955</v>
      </c>
      <c r="K518" s="328">
        <f t="shared" si="35"/>
        <v>42956</v>
      </c>
      <c r="L518" s="328">
        <f t="shared" si="35"/>
        <v>42957</v>
      </c>
      <c r="M518" s="328">
        <f t="shared" si="35"/>
        <v>42958</v>
      </c>
      <c r="N518" s="328">
        <f t="shared" si="35"/>
        <v>42959</v>
      </c>
      <c r="O518" s="328">
        <f t="shared" si="35"/>
        <v>42960</v>
      </c>
      <c r="P518" s="328">
        <f t="shared" si="35"/>
        <v>42961</v>
      </c>
      <c r="Q518" s="328">
        <f t="shared" si="35"/>
        <v>42962</v>
      </c>
      <c r="R518" s="328">
        <f t="shared" si="35"/>
        <v>42963</v>
      </c>
      <c r="S518" s="328">
        <f t="shared" si="35"/>
        <v>42964</v>
      </c>
      <c r="T518" s="328">
        <f t="shared" si="35"/>
        <v>42965</v>
      </c>
      <c r="U518" s="328">
        <f t="shared" ref="U518:AG519" si="36">T518+1</f>
        <v>42966</v>
      </c>
      <c r="V518" s="328">
        <f t="shared" si="36"/>
        <v>42967</v>
      </c>
      <c r="W518" s="328">
        <f t="shared" si="36"/>
        <v>42968</v>
      </c>
      <c r="X518" s="328">
        <f t="shared" si="36"/>
        <v>42969</v>
      </c>
      <c r="Y518" s="328">
        <f t="shared" si="36"/>
        <v>42970</v>
      </c>
      <c r="Z518" s="328">
        <f t="shared" si="36"/>
        <v>42971</v>
      </c>
      <c r="AA518" s="328">
        <f t="shared" si="36"/>
        <v>42972</v>
      </c>
      <c r="AB518" s="328">
        <f t="shared" si="36"/>
        <v>42973</v>
      </c>
      <c r="AC518" s="328">
        <f t="shared" si="36"/>
        <v>42974</v>
      </c>
      <c r="AD518" s="328">
        <f t="shared" si="36"/>
        <v>42975</v>
      </c>
      <c r="AE518" s="328">
        <f t="shared" si="36"/>
        <v>42976</v>
      </c>
      <c r="AF518" s="328">
        <f t="shared" si="36"/>
        <v>42977</v>
      </c>
      <c r="AG518" s="328">
        <f t="shared" si="36"/>
        <v>42978</v>
      </c>
      <c r="AH518" s="114"/>
      <c r="AI518" s="4"/>
      <c r="AJ518" s="40"/>
      <c r="AK518" s="6"/>
      <c r="AL518" s="6"/>
      <c r="AM518" s="6"/>
      <c r="AN518" s="6"/>
      <c r="AO518" s="4"/>
      <c r="AP518" s="4"/>
      <c r="AQ518" s="6"/>
      <c r="AR518" s="4"/>
      <c r="AS518" s="4"/>
      <c r="AT518" s="6"/>
      <c r="AU518" s="27"/>
    </row>
    <row r="519" spans="1:47" ht="19.5" thickBot="1" x14ac:dyDescent="0.35">
      <c r="A519" s="21"/>
      <c r="B519" s="22"/>
      <c r="C519" s="184">
        <f>DATE(An,MONTH("1/"&amp;$C$517),1)</f>
        <v>42948</v>
      </c>
      <c r="D519" s="184">
        <f>C519+1</f>
        <v>42949</v>
      </c>
      <c r="E519" s="184">
        <f t="shared" si="35"/>
        <v>42950</v>
      </c>
      <c r="F519" s="184">
        <f t="shared" si="35"/>
        <v>42951</v>
      </c>
      <c r="G519" s="184">
        <f t="shared" si="35"/>
        <v>42952</v>
      </c>
      <c r="H519" s="184">
        <f t="shared" si="35"/>
        <v>42953</v>
      </c>
      <c r="I519" s="184">
        <f t="shared" si="35"/>
        <v>42954</v>
      </c>
      <c r="J519" s="184">
        <f t="shared" si="35"/>
        <v>42955</v>
      </c>
      <c r="K519" s="184">
        <f t="shared" si="35"/>
        <v>42956</v>
      </c>
      <c r="L519" s="184">
        <f t="shared" si="35"/>
        <v>42957</v>
      </c>
      <c r="M519" s="184">
        <f t="shared" si="35"/>
        <v>42958</v>
      </c>
      <c r="N519" s="184">
        <f t="shared" si="35"/>
        <v>42959</v>
      </c>
      <c r="O519" s="184">
        <f t="shared" si="35"/>
        <v>42960</v>
      </c>
      <c r="P519" s="184">
        <f t="shared" si="35"/>
        <v>42961</v>
      </c>
      <c r="Q519" s="184">
        <f t="shared" si="35"/>
        <v>42962</v>
      </c>
      <c r="R519" s="184">
        <f t="shared" si="35"/>
        <v>42963</v>
      </c>
      <c r="S519" s="184">
        <f t="shared" si="35"/>
        <v>42964</v>
      </c>
      <c r="T519" s="184">
        <f t="shared" si="35"/>
        <v>42965</v>
      </c>
      <c r="U519" s="184">
        <f t="shared" si="36"/>
        <v>42966</v>
      </c>
      <c r="V519" s="184">
        <f t="shared" si="36"/>
        <v>42967</v>
      </c>
      <c r="W519" s="184">
        <f t="shared" si="36"/>
        <v>42968</v>
      </c>
      <c r="X519" s="184">
        <f t="shared" si="36"/>
        <v>42969</v>
      </c>
      <c r="Y519" s="184">
        <f t="shared" si="36"/>
        <v>42970</v>
      </c>
      <c r="Z519" s="184">
        <f t="shared" si="36"/>
        <v>42971</v>
      </c>
      <c r="AA519" s="184">
        <f t="shared" si="36"/>
        <v>42972</v>
      </c>
      <c r="AB519" s="184">
        <f t="shared" si="36"/>
        <v>42973</v>
      </c>
      <c r="AC519" s="184">
        <f t="shared" si="36"/>
        <v>42974</v>
      </c>
      <c r="AD519" s="184">
        <f t="shared" si="36"/>
        <v>42975</v>
      </c>
      <c r="AE519" s="184">
        <f t="shared" si="36"/>
        <v>42976</v>
      </c>
      <c r="AF519" s="184">
        <f t="shared" si="36"/>
        <v>42977</v>
      </c>
      <c r="AG519" s="184">
        <f t="shared" si="36"/>
        <v>42978</v>
      </c>
      <c r="AH519" s="468"/>
      <c r="AI519" s="4"/>
      <c r="AJ519" s="40"/>
      <c r="AK519" s="6"/>
      <c r="AL519" s="6"/>
      <c r="AM519" s="6"/>
      <c r="AN519" s="6"/>
      <c r="AO519" s="4"/>
      <c r="AP519" s="4"/>
      <c r="AQ519" s="6"/>
      <c r="AR519" s="4"/>
      <c r="AS519" s="4"/>
      <c r="AT519" s="6"/>
      <c r="AU519" s="27"/>
    </row>
    <row r="520" spans="1:47" ht="19.5" thickBot="1" x14ac:dyDescent="0.35">
      <c r="A520" s="31"/>
      <c r="B520" s="32"/>
      <c r="C520" s="217">
        <f>WEEKNUM(C518)</f>
        <v>31</v>
      </c>
      <c r="D520" s="35"/>
      <c r="E520" s="35"/>
      <c r="F520" s="35"/>
      <c r="G520" s="35"/>
      <c r="H520" s="36"/>
      <c r="I520" s="34">
        <f>WEEKNUM(I518)</f>
        <v>32</v>
      </c>
      <c r="J520" s="35"/>
      <c r="K520" s="35"/>
      <c r="L520" s="35"/>
      <c r="M520" s="35"/>
      <c r="N520" s="35"/>
      <c r="O520" s="36"/>
      <c r="P520" s="34">
        <f>WEEKNUM(P518)</f>
        <v>33</v>
      </c>
      <c r="Q520" s="35"/>
      <c r="R520" s="35"/>
      <c r="S520" s="35"/>
      <c r="T520" s="35"/>
      <c r="U520" s="35"/>
      <c r="V520" s="36"/>
      <c r="W520" s="34">
        <f>WEEKNUM(W518)</f>
        <v>34</v>
      </c>
      <c r="X520" s="35"/>
      <c r="Y520" s="35"/>
      <c r="Z520" s="35"/>
      <c r="AA520" s="35"/>
      <c r="AB520" s="35"/>
      <c r="AC520" s="36"/>
      <c r="AD520" s="34">
        <f>WEEKNUM(AD518)</f>
        <v>35</v>
      </c>
      <c r="AE520" s="35"/>
      <c r="AF520" s="35"/>
      <c r="AG520" s="351"/>
      <c r="AH520" s="6"/>
      <c r="AI520" s="6"/>
      <c r="AJ520" s="40"/>
      <c r="AK520" s="6"/>
      <c r="AL520" s="6"/>
      <c r="AM520" s="6"/>
      <c r="AN520" s="6"/>
      <c r="AO520" s="4"/>
      <c r="AP520" s="4"/>
      <c r="AQ520" s="6"/>
      <c r="AR520" s="4"/>
      <c r="AS520" s="4"/>
      <c r="AT520" s="6"/>
      <c r="AU520" s="27"/>
    </row>
    <row r="521" spans="1:47" x14ac:dyDescent="0.3">
      <c r="A521" s="41" t="s">
        <v>3</v>
      </c>
      <c r="B521" s="42" t="s">
        <v>4</v>
      </c>
      <c r="C521" s="219"/>
      <c r="D521" s="45"/>
      <c r="E521" s="223"/>
      <c r="F521" s="498"/>
      <c r="G521" s="411" t="s">
        <v>35</v>
      </c>
      <c r="H521" s="198" t="s">
        <v>35</v>
      </c>
      <c r="I521" s="44"/>
      <c r="J521" s="44"/>
      <c r="K521" s="45"/>
      <c r="L521" s="223"/>
      <c r="M521" s="221"/>
      <c r="N521" s="411" t="s">
        <v>35</v>
      </c>
      <c r="O521" s="198" t="s">
        <v>35</v>
      </c>
      <c r="P521" s="44"/>
      <c r="Q521" s="411" t="s">
        <v>52</v>
      </c>
      <c r="R521" s="45"/>
      <c r="S521" s="352"/>
      <c r="T521" s="506"/>
      <c r="U521" s="411" t="s">
        <v>35</v>
      </c>
      <c r="V521" s="198" t="s">
        <v>35</v>
      </c>
      <c r="W521" s="44"/>
      <c r="X521" s="44"/>
      <c r="Y521" s="45"/>
      <c r="Z521" s="44"/>
      <c r="AA521" s="506"/>
      <c r="AB521" s="411" t="s">
        <v>35</v>
      </c>
      <c r="AC521" s="198" t="s">
        <v>35</v>
      </c>
      <c r="AD521" s="44"/>
      <c r="AE521" s="44"/>
      <c r="AF521" s="45"/>
      <c r="AG521" s="515"/>
      <c r="AH521" s="6"/>
      <c r="AI521" s="6"/>
      <c r="AJ521" s="40"/>
      <c r="AK521" s="6"/>
      <c r="AL521" s="6"/>
      <c r="AM521" s="6"/>
      <c r="AN521" s="6"/>
      <c r="AO521" s="4"/>
      <c r="AP521" s="4"/>
      <c r="AQ521" s="6"/>
      <c r="AR521" s="4"/>
      <c r="AS521" s="4"/>
      <c r="AT521" s="6"/>
      <c r="AU521" s="27"/>
    </row>
    <row r="522" spans="1:47" ht="19.5" thickBot="1" x14ac:dyDescent="0.35">
      <c r="A522" s="59"/>
      <c r="B522" s="60" t="s">
        <v>5</v>
      </c>
      <c r="C522" s="516"/>
      <c r="D522" s="66"/>
      <c r="E522" s="233"/>
      <c r="F522" s="499"/>
      <c r="G522" s="417" t="s">
        <v>35</v>
      </c>
      <c r="H522" s="196" t="s">
        <v>35</v>
      </c>
      <c r="I522" s="62"/>
      <c r="J522" s="62"/>
      <c r="K522" s="66"/>
      <c r="L522" s="233"/>
      <c r="M522" s="231"/>
      <c r="N522" s="417" t="s">
        <v>35</v>
      </c>
      <c r="O522" s="196" t="s">
        <v>35</v>
      </c>
      <c r="P522" s="62"/>
      <c r="Q522" s="417" t="s">
        <v>52</v>
      </c>
      <c r="R522" s="66"/>
      <c r="S522" s="82"/>
      <c r="T522" s="259"/>
      <c r="U522" s="417" t="s">
        <v>35</v>
      </c>
      <c r="V522" s="196" t="s">
        <v>35</v>
      </c>
      <c r="W522" s="62"/>
      <c r="X522" s="62"/>
      <c r="Y522" s="66"/>
      <c r="Z522" s="62"/>
      <c r="AA522" s="259"/>
      <c r="AB522" s="417" t="s">
        <v>35</v>
      </c>
      <c r="AC522" s="196" t="s">
        <v>35</v>
      </c>
      <c r="AD522" s="62"/>
      <c r="AE522" s="62"/>
      <c r="AF522" s="66"/>
      <c r="AG522" s="517"/>
      <c r="AH522" s="6"/>
      <c r="AI522" s="6"/>
      <c r="AJ522" s="40"/>
      <c r="AK522" s="6"/>
      <c r="AL522" s="6"/>
      <c r="AM522" s="6"/>
      <c r="AN522" s="6"/>
      <c r="AO522" s="4"/>
      <c r="AP522" s="4"/>
      <c r="AQ522" s="6"/>
      <c r="AR522" s="4"/>
      <c r="AS522" s="4"/>
      <c r="AT522" s="6"/>
      <c r="AU522" s="27"/>
    </row>
    <row r="523" spans="1:47" ht="19.5" thickTop="1" x14ac:dyDescent="0.3">
      <c r="A523" s="72" t="s">
        <v>6</v>
      </c>
      <c r="B523" s="73" t="s">
        <v>4</v>
      </c>
      <c r="C523" s="238"/>
      <c r="D523" s="189"/>
      <c r="E523" s="74"/>
      <c r="F523" s="75"/>
      <c r="G523" s="364" t="s">
        <v>35</v>
      </c>
      <c r="H523" s="201" t="s">
        <v>35</v>
      </c>
      <c r="I523" s="74"/>
      <c r="J523" s="74"/>
      <c r="K523" s="75"/>
      <c r="L523" s="253"/>
      <c r="M523" s="87"/>
      <c r="N523" s="364" t="s">
        <v>35</v>
      </c>
      <c r="O523" s="201" t="s">
        <v>35</v>
      </c>
      <c r="P523" s="74"/>
      <c r="Q523" s="466" t="s">
        <v>52</v>
      </c>
      <c r="R523" s="87"/>
      <c r="S523" s="86"/>
      <c r="T523" s="257"/>
      <c r="U523" s="364" t="s">
        <v>35</v>
      </c>
      <c r="V523" s="201" t="s">
        <v>35</v>
      </c>
      <c r="W523" s="74"/>
      <c r="X523" s="74"/>
      <c r="Y523" s="75"/>
      <c r="Z523" s="74"/>
      <c r="AA523" s="257"/>
      <c r="AB523" s="364" t="s">
        <v>35</v>
      </c>
      <c r="AC523" s="201" t="s">
        <v>35</v>
      </c>
      <c r="AD523" s="74"/>
      <c r="AE523" s="74"/>
      <c r="AF523" s="75"/>
      <c r="AG523" s="518"/>
      <c r="AI523" s="6"/>
      <c r="AJ523" s="40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27"/>
    </row>
    <row r="524" spans="1:47" ht="19.5" thickBot="1" x14ac:dyDescent="0.35">
      <c r="A524" s="59"/>
      <c r="B524" s="60" t="s">
        <v>5</v>
      </c>
      <c r="C524" s="244"/>
      <c r="D524" s="66"/>
      <c r="E524" s="62"/>
      <c r="F524" s="66"/>
      <c r="G524" s="417" t="s">
        <v>35</v>
      </c>
      <c r="H524" s="196" t="s">
        <v>35</v>
      </c>
      <c r="I524" s="62"/>
      <c r="J524" s="62"/>
      <c r="K524" s="66"/>
      <c r="L524" s="233"/>
      <c r="M524" s="65"/>
      <c r="N524" s="417" t="s">
        <v>35</v>
      </c>
      <c r="O524" s="196" t="s">
        <v>35</v>
      </c>
      <c r="P524" s="62"/>
      <c r="Q524" s="417" t="s">
        <v>52</v>
      </c>
      <c r="R524" s="65"/>
      <c r="S524" s="64"/>
      <c r="T524" s="259"/>
      <c r="U524" s="417" t="s">
        <v>35</v>
      </c>
      <c r="V524" s="196" t="s">
        <v>35</v>
      </c>
      <c r="W524" s="62"/>
      <c r="X524" s="62"/>
      <c r="Y524" s="66"/>
      <c r="Z524" s="62"/>
      <c r="AA524" s="259"/>
      <c r="AB524" s="417" t="s">
        <v>35</v>
      </c>
      <c r="AC524" s="196" t="s">
        <v>35</v>
      </c>
      <c r="AD524" s="62"/>
      <c r="AE524" s="62"/>
      <c r="AF524" s="66"/>
      <c r="AG524" s="517"/>
      <c r="AI524" s="6"/>
      <c r="AJ524" s="40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27"/>
    </row>
    <row r="525" spans="1:47" ht="19.5" thickTop="1" x14ac:dyDescent="0.3">
      <c r="A525" s="72" t="s">
        <v>7</v>
      </c>
      <c r="B525" s="42" t="s">
        <v>4</v>
      </c>
      <c r="C525" s="238"/>
      <c r="D525" s="189"/>
      <c r="E525" s="248"/>
      <c r="F525" s="87"/>
      <c r="G525" s="364" t="s">
        <v>35</v>
      </c>
      <c r="H525" s="201" t="s">
        <v>35</v>
      </c>
      <c r="I525" s="74"/>
      <c r="J525" s="86"/>
      <c r="K525" s="87"/>
      <c r="L525" s="86"/>
      <c r="M525" s="247"/>
      <c r="N525" s="364" t="s">
        <v>35</v>
      </c>
      <c r="O525" s="201" t="s">
        <v>35</v>
      </c>
      <c r="P525" s="74"/>
      <c r="Q525" s="466" t="s">
        <v>52</v>
      </c>
      <c r="R525" s="75"/>
      <c r="S525" s="248"/>
      <c r="T525" s="257"/>
      <c r="U525" s="364" t="s">
        <v>35</v>
      </c>
      <c r="V525" s="201" t="s">
        <v>35</v>
      </c>
      <c r="W525" s="74"/>
      <c r="X525" s="74"/>
      <c r="Y525" s="75"/>
      <c r="Z525" s="86"/>
      <c r="AA525" s="75"/>
      <c r="AB525" s="364" t="s">
        <v>35</v>
      </c>
      <c r="AC525" s="201" t="s">
        <v>35</v>
      </c>
      <c r="AD525" s="74"/>
      <c r="AE525" s="74"/>
      <c r="AF525" s="75"/>
      <c r="AG525" s="518"/>
      <c r="AH525" s="6"/>
      <c r="AI525" s="6"/>
      <c r="AJ525" s="40"/>
      <c r="AK525" s="6"/>
      <c r="AL525" s="6"/>
      <c r="AM525" s="6"/>
      <c r="AN525" s="6"/>
      <c r="AO525" s="4"/>
      <c r="AP525" s="4"/>
      <c r="AQ525" s="6"/>
      <c r="AR525" s="4"/>
      <c r="AS525" s="4"/>
      <c r="AT525" s="6"/>
      <c r="AU525" s="27"/>
    </row>
    <row r="526" spans="1:47" ht="19.5" thickBot="1" x14ac:dyDescent="0.35">
      <c r="A526" s="59"/>
      <c r="B526" s="60" t="s">
        <v>5</v>
      </c>
      <c r="C526" s="244"/>
      <c r="D526" s="66"/>
      <c r="E526" s="82"/>
      <c r="F526" s="65"/>
      <c r="G526" s="417" t="s">
        <v>35</v>
      </c>
      <c r="H526" s="196" t="s">
        <v>35</v>
      </c>
      <c r="I526" s="62"/>
      <c r="J526" s="64"/>
      <c r="K526" s="65"/>
      <c r="L526" s="64"/>
      <c r="M526" s="231"/>
      <c r="N526" s="417" t="s">
        <v>35</v>
      </c>
      <c r="O526" s="196" t="s">
        <v>35</v>
      </c>
      <c r="P526" s="62"/>
      <c r="Q526" s="417" t="s">
        <v>52</v>
      </c>
      <c r="R526" s="66"/>
      <c r="S526" s="82"/>
      <c r="T526" s="259"/>
      <c r="U526" s="417" t="s">
        <v>35</v>
      </c>
      <c r="V526" s="196" t="s">
        <v>35</v>
      </c>
      <c r="W526" s="62"/>
      <c r="X526" s="62"/>
      <c r="Y526" s="66"/>
      <c r="Z526" s="64"/>
      <c r="AA526" s="66"/>
      <c r="AB526" s="417" t="s">
        <v>35</v>
      </c>
      <c r="AC526" s="196" t="s">
        <v>35</v>
      </c>
      <c r="AD526" s="62"/>
      <c r="AE526" s="62"/>
      <c r="AF526" s="66"/>
      <c r="AG526" s="517"/>
      <c r="AH526" s="6"/>
      <c r="AI526" s="6"/>
      <c r="AJ526" s="40"/>
      <c r="AK526" s="6"/>
      <c r="AL526" s="6"/>
      <c r="AM526" s="6"/>
      <c r="AN526" s="6"/>
      <c r="AO526" s="4"/>
      <c r="AP526" s="4"/>
      <c r="AQ526" s="6"/>
      <c r="AR526" s="4"/>
      <c r="AS526" s="4"/>
      <c r="AT526" s="6"/>
      <c r="AU526" s="27"/>
    </row>
    <row r="527" spans="1:47" ht="19.5" thickTop="1" x14ac:dyDescent="0.3">
      <c r="A527" s="72" t="s">
        <v>8</v>
      </c>
      <c r="B527" s="85" t="s">
        <v>4</v>
      </c>
      <c r="C527" s="238"/>
      <c r="D527" s="189"/>
      <c r="E527" s="253"/>
      <c r="F527" s="247"/>
      <c r="G527" s="364" t="s">
        <v>35</v>
      </c>
      <c r="H527" s="201" t="s">
        <v>35</v>
      </c>
      <c r="I527" s="74"/>
      <c r="J527" s="74"/>
      <c r="K527" s="75"/>
      <c r="L527" s="74"/>
      <c r="M527" s="247"/>
      <c r="N527" s="364" t="s">
        <v>35</v>
      </c>
      <c r="O527" s="201" t="s">
        <v>35</v>
      </c>
      <c r="P527" s="74"/>
      <c r="Q527" s="466" t="s">
        <v>52</v>
      </c>
      <c r="R527" s="75"/>
      <c r="S527" s="248"/>
      <c r="T527" s="257"/>
      <c r="U527" s="364" t="s">
        <v>35</v>
      </c>
      <c r="V527" s="201" t="s">
        <v>35</v>
      </c>
      <c r="W527" s="74"/>
      <c r="X527" s="74"/>
      <c r="Y527" s="75"/>
      <c r="Z527" s="74"/>
      <c r="AA527" s="87"/>
      <c r="AB527" s="364" t="s">
        <v>35</v>
      </c>
      <c r="AC527" s="201" t="s">
        <v>35</v>
      </c>
      <c r="AD527" s="74"/>
      <c r="AE527" s="86"/>
      <c r="AF527" s="87"/>
      <c r="AG527" s="519"/>
      <c r="AH527" s="6"/>
      <c r="AI527" s="6"/>
      <c r="AJ527" s="40"/>
      <c r="AK527" s="6"/>
      <c r="AL527" s="6"/>
      <c r="AM527" s="6"/>
      <c r="AN527" s="6"/>
      <c r="AO527" s="4"/>
      <c r="AP527" s="4"/>
      <c r="AQ527" s="6"/>
      <c r="AR527" s="4"/>
      <c r="AS527" s="4"/>
      <c r="AT527" s="6"/>
      <c r="AU527" s="27"/>
    </row>
    <row r="528" spans="1:47" ht="19.5" thickBot="1" x14ac:dyDescent="0.35">
      <c r="A528" s="59"/>
      <c r="B528" s="60" t="s">
        <v>5</v>
      </c>
      <c r="C528" s="244"/>
      <c r="D528" s="66"/>
      <c r="E528" s="233"/>
      <c r="F528" s="231"/>
      <c r="G528" s="417" t="s">
        <v>35</v>
      </c>
      <c r="H528" s="196" t="s">
        <v>35</v>
      </c>
      <c r="I528" s="62"/>
      <c r="J528" s="62"/>
      <c r="K528" s="66"/>
      <c r="L528" s="62"/>
      <c r="M528" s="231"/>
      <c r="N528" s="417" t="s">
        <v>35</v>
      </c>
      <c r="O528" s="196" t="s">
        <v>35</v>
      </c>
      <c r="P528" s="62"/>
      <c r="Q528" s="417" t="s">
        <v>52</v>
      </c>
      <c r="R528" s="66"/>
      <c r="S528" s="82"/>
      <c r="T528" s="259"/>
      <c r="U528" s="417" t="s">
        <v>35</v>
      </c>
      <c r="V528" s="196" t="s">
        <v>35</v>
      </c>
      <c r="W528" s="62"/>
      <c r="X528" s="62"/>
      <c r="Y528" s="66"/>
      <c r="Z528" s="62"/>
      <c r="AA528" s="65"/>
      <c r="AB528" s="417" t="s">
        <v>35</v>
      </c>
      <c r="AC528" s="196" t="s">
        <v>35</v>
      </c>
      <c r="AD528" s="62"/>
      <c r="AE528" s="64"/>
      <c r="AF528" s="65"/>
      <c r="AG528" s="520"/>
      <c r="AH528" s="6"/>
      <c r="AI528" s="6"/>
      <c r="AJ528" s="40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27"/>
    </row>
    <row r="529" spans="1:47" ht="19.5" thickTop="1" x14ac:dyDescent="0.3">
      <c r="A529" s="72" t="s">
        <v>9</v>
      </c>
      <c r="B529" s="85" t="s">
        <v>4</v>
      </c>
      <c r="C529" s="238"/>
      <c r="D529" s="189"/>
      <c r="E529" s="253"/>
      <c r="F529" s="247"/>
      <c r="G529" s="364" t="s">
        <v>35</v>
      </c>
      <c r="H529" s="201" t="s">
        <v>35</v>
      </c>
      <c r="I529" s="74"/>
      <c r="J529" s="74"/>
      <c r="K529" s="75"/>
      <c r="L529" s="74"/>
      <c r="M529" s="247"/>
      <c r="N529" s="364" t="s">
        <v>35</v>
      </c>
      <c r="O529" s="201" t="s">
        <v>35</v>
      </c>
      <c r="P529" s="74"/>
      <c r="Q529" s="466" t="s">
        <v>52</v>
      </c>
      <c r="R529" s="75"/>
      <c r="S529" s="248"/>
      <c r="T529" s="87"/>
      <c r="U529" s="364" t="s">
        <v>35</v>
      </c>
      <c r="V529" s="201" t="s">
        <v>35</v>
      </c>
      <c r="W529" s="74"/>
      <c r="X529" s="86"/>
      <c r="Y529" s="87"/>
      <c r="Z529" s="86"/>
      <c r="AA529" s="257"/>
      <c r="AB529" s="364" t="s">
        <v>35</v>
      </c>
      <c r="AC529" s="201" t="s">
        <v>35</v>
      </c>
      <c r="AD529" s="74"/>
      <c r="AE529" s="74"/>
      <c r="AF529" s="75"/>
      <c r="AG529" s="518"/>
      <c r="AH529" s="6"/>
      <c r="AI529" s="6"/>
      <c r="AJ529" s="40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27"/>
    </row>
    <row r="530" spans="1:47" ht="19.5" thickBot="1" x14ac:dyDescent="0.35">
      <c r="A530" s="59"/>
      <c r="B530" s="60" t="s">
        <v>5</v>
      </c>
      <c r="C530" s="244"/>
      <c r="D530" s="66"/>
      <c r="E530" s="233"/>
      <c r="F530" s="231"/>
      <c r="G530" s="417" t="s">
        <v>35</v>
      </c>
      <c r="H530" s="196" t="s">
        <v>35</v>
      </c>
      <c r="I530" s="62"/>
      <c r="J530" s="62"/>
      <c r="K530" s="66"/>
      <c r="L530" s="62"/>
      <c r="M530" s="231"/>
      <c r="N530" s="417" t="s">
        <v>35</v>
      </c>
      <c r="O530" s="196" t="s">
        <v>35</v>
      </c>
      <c r="P530" s="366"/>
      <c r="Q530" s="417" t="s">
        <v>52</v>
      </c>
      <c r="R530" s="66"/>
      <c r="S530" s="82"/>
      <c r="T530" s="65"/>
      <c r="U530" s="417" t="s">
        <v>35</v>
      </c>
      <c r="V530" s="196" t="s">
        <v>35</v>
      </c>
      <c r="W530" s="62"/>
      <c r="X530" s="64"/>
      <c r="Y530" s="65"/>
      <c r="Z530" s="64"/>
      <c r="AA530" s="259"/>
      <c r="AB530" s="417" t="s">
        <v>35</v>
      </c>
      <c r="AC530" s="196" t="s">
        <v>35</v>
      </c>
      <c r="AD530" s="62"/>
      <c r="AE530" s="62"/>
      <c r="AF530" s="66"/>
      <c r="AG530" s="517"/>
      <c r="AH530" s="6"/>
      <c r="AI530" s="6"/>
      <c r="AJ530" s="40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27"/>
    </row>
    <row r="531" spans="1:47" ht="19.5" thickTop="1" x14ac:dyDescent="0.3">
      <c r="A531" s="72" t="s">
        <v>10</v>
      </c>
      <c r="B531" s="85" t="s">
        <v>4</v>
      </c>
      <c r="C531" s="238"/>
      <c r="D531" s="189"/>
      <c r="E531" s="248"/>
      <c r="F531" s="75"/>
      <c r="G531" s="364" t="s">
        <v>35</v>
      </c>
      <c r="H531" s="201" t="s">
        <v>35</v>
      </c>
      <c r="I531" s="74"/>
      <c r="J531" s="74"/>
      <c r="K531" s="75"/>
      <c r="L531" s="248"/>
      <c r="M531" s="75"/>
      <c r="N531" s="364" t="s">
        <v>35</v>
      </c>
      <c r="O531" s="201" t="s">
        <v>35</v>
      </c>
      <c r="P531" s="74"/>
      <c r="Q531" s="466" t="s">
        <v>52</v>
      </c>
      <c r="R531" s="75"/>
      <c r="S531" s="248"/>
      <c r="T531" s="75"/>
      <c r="U531" s="364" t="s">
        <v>35</v>
      </c>
      <c r="V531" s="201" t="s">
        <v>35</v>
      </c>
      <c r="W531" s="74"/>
      <c r="X531" s="74"/>
      <c r="Y531" s="75"/>
      <c r="Z531" s="248"/>
      <c r="AA531" s="75"/>
      <c r="AB531" s="364" t="s">
        <v>35</v>
      </c>
      <c r="AC531" s="201" t="s">
        <v>35</v>
      </c>
      <c r="AD531" s="74"/>
      <c r="AE531" s="74"/>
      <c r="AF531" s="75"/>
      <c r="AG531" s="518"/>
      <c r="AH531" s="6"/>
      <c r="AI531" s="6"/>
      <c r="AJ531" s="40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27"/>
    </row>
    <row r="532" spans="1:47" ht="19.5" thickBot="1" x14ac:dyDescent="0.35">
      <c r="A532" s="59"/>
      <c r="B532" s="89" t="s">
        <v>5</v>
      </c>
      <c r="C532" s="244"/>
      <c r="D532" s="66"/>
      <c r="E532" s="82"/>
      <c r="F532" s="66"/>
      <c r="G532" s="417" t="s">
        <v>35</v>
      </c>
      <c r="H532" s="196" t="s">
        <v>35</v>
      </c>
      <c r="I532" s="62"/>
      <c r="J532" s="62"/>
      <c r="K532" s="66"/>
      <c r="L532" s="82"/>
      <c r="M532" s="66"/>
      <c r="N532" s="417" t="s">
        <v>35</v>
      </c>
      <c r="O532" s="196" t="s">
        <v>35</v>
      </c>
      <c r="P532" s="62"/>
      <c r="Q532" s="417" t="s">
        <v>52</v>
      </c>
      <c r="R532" s="66"/>
      <c r="S532" s="82"/>
      <c r="T532" s="66"/>
      <c r="U532" s="417" t="s">
        <v>35</v>
      </c>
      <c r="V532" s="196" t="s">
        <v>35</v>
      </c>
      <c r="W532" s="62"/>
      <c r="X532" s="62"/>
      <c r="Y532" s="66"/>
      <c r="Z532" s="82"/>
      <c r="AA532" s="66"/>
      <c r="AB532" s="417" t="s">
        <v>35</v>
      </c>
      <c r="AC532" s="196" t="s">
        <v>35</v>
      </c>
      <c r="AD532" s="62"/>
      <c r="AE532" s="62"/>
      <c r="AF532" s="66"/>
      <c r="AG532" s="517"/>
      <c r="AH532" s="6"/>
      <c r="AI532" s="6"/>
      <c r="AJ532" s="40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27"/>
    </row>
    <row r="533" spans="1:47" ht="19.5" thickTop="1" x14ac:dyDescent="0.3">
      <c r="A533" s="72" t="s">
        <v>11</v>
      </c>
      <c r="B533" s="73" t="s">
        <v>4</v>
      </c>
      <c r="C533" s="238"/>
      <c r="D533" s="189"/>
      <c r="E533" s="253"/>
      <c r="F533" s="247"/>
      <c r="G533" s="364" t="s">
        <v>35</v>
      </c>
      <c r="H533" s="201" t="s">
        <v>35</v>
      </c>
      <c r="I533" s="74"/>
      <c r="J533" s="74"/>
      <c r="K533" s="75"/>
      <c r="L533" s="253"/>
      <c r="M533" s="87"/>
      <c r="N533" s="364" t="s">
        <v>35</v>
      </c>
      <c r="O533" s="201" t="s">
        <v>35</v>
      </c>
      <c r="P533" s="74"/>
      <c r="Q533" s="466" t="s">
        <v>52</v>
      </c>
      <c r="R533" s="87"/>
      <c r="S533" s="86"/>
      <c r="T533" s="257"/>
      <c r="U533" s="364" t="s">
        <v>35</v>
      </c>
      <c r="V533" s="201" t="s">
        <v>35</v>
      </c>
      <c r="W533" s="74"/>
      <c r="X533" s="74"/>
      <c r="Y533" s="75"/>
      <c r="Z533" s="74"/>
      <c r="AA533" s="257"/>
      <c r="AB533" s="364" t="s">
        <v>35</v>
      </c>
      <c r="AC533" s="201" t="s">
        <v>35</v>
      </c>
      <c r="AD533" s="74"/>
      <c r="AE533" s="74"/>
      <c r="AF533" s="75"/>
      <c r="AG533" s="518"/>
      <c r="AH533" s="468"/>
      <c r="AI533" s="327"/>
      <c r="AJ533" s="40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27"/>
    </row>
    <row r="534" spans="1:47" ht="19.5" thickBot="1" x14ac:dyDescent="0.35">
      <c r="A534" s="59"/>
      <c r="B534" s="60" t="s">
        <v>5</v>
      </c>
      <c r="C534" s="244"/>
      <c r="D534" s="66"/>
      <c r="E534" s="233"/>
      <c r="F534" s="231"/>
      <c r="G534" s="417" t="s">
        <v>35</v>
      </c>
      <c r="H534" s="196" t="s">
        <v>35</v>
      </c>
      <c r="I534" s="62"/>
      <c r="J534" s="62"/>
      <c r="K534" s="66"/>
      <c r="L534" s="233"/>
      <c r="M534" s="65"/>
      <c r="N534" s="417" t="s">
        <v>35</v>
      </c>
      <c r="O534" s="196" t="s">
        <v>35</v>
      </c>
      <c r="P534" s="62"/>
      <c r="Q534" s="417" t="s">
        <v>52</v>
      </c>
      <c r="R534" s="65"/>
      <c r="S534" s="64"/>
      <c r="T534" s="259"/>
      <c r="U534" s="417" t="s">
        <v>35</v>
      </c>
      <c r="V534" s="196" t="s">
        <v>35</v>
      </c>
      <c r="W534" s="62"/>
      <c r="X534" s="62"/>
      <c r="Y534" s="66"/>
      <c r="Z534" s="62"/>
      <c r="AA534" s="259"/>
      <c r="AB534" s="417" t="s">
        <v>35</v>
      </c>
      <c r="AC534" s="196" t="s">
        <v>35</v>
      </c>
      <c r="AD534" s="62"/>
      <c r="AE534" s="62"/>
      <c r="AF534" s="66"/>
      <c r="AG534" s="517"/>
      <c r="AH534" s="468"/>
      <c r="AI534" s="327"/>
      <c r="AJ534" s="40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27"/>
    </row>
    <row r="535" spans="1:47" ht="19.5" thickTop="1" x14ac:dyDescent="0.3">
      <c r="A535" s="72" t="s">
        <v>12</v>
      </c>
      <c r="B535" s="42" t="s">
        <v>4</v>
      </c>
      <c r="C535" s="250"/>
      <c r="D535" s="337"/>
      <c r="E535" s="86"/>
      <c r="F535" s="75"/>
      <c r="G535" s="364" t="s">
        <v>35</v>
      </c>
      <c r="H535" s="201" t="s">
        <v>35</v>
      </c>
      <c r="I535" s="74"/>
      <c r="J535" s="74"/>
      <c r="K535" s="75"/>
      <c r="L535" s="74"/>
      <c r="M535" s="75"/>
      <c r="N535" s="364" t="s">
        <v>35</v>
      </c>
      <c r="O535" s="201" t="s">
        <v>35</v>
      </c>
      <c r="P535" s="74"/>
      <c r="Q535" s="466" t="s">
        <v>52</v>
      </c>
      <c r="R535" s="75"/>
      <c r="S535" s="248"/>
      <c r="T535" s="257"/>
      <c r="U535" s="364" t="s">
        <v>35</v>
      </c>
      <c r="V535" s="201" t="s">
        <v>35</v>
      </c>
      <c r="W535" s="74"/>
      <c r="X535" s="74"/>
      <c r="Y535" s="75"/>
      <c r="Z535" s="74"/>
      <c r="AA535" s="257"/>
      <c r="AB535" s="364" t="s">
        <v>35</v>
      </c>
      <c r="AC535" s="201" t="s">
        <v>35</v>
      </c>
      <c r="AD535" s="74"/>
      <c r="AE535" s="74"/>
      <c r="AF535" s="75"/>
      <c r="AG535" s="518"/>
      <c r="AH535" s="6"/>
      <c r="AI535" s="6"/>
      <c r="AJ535" s="40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27"/>
    </row>
    <row r="536" spans="1:47" ht="19.5" thickBot="1" x14ac:dyDescent="0.35">
      <c r="A536" s="59"/>
      <c r="B536" s="89" t="s">
        <v>5</v>
      </c>
      <c r="C536" s="251"/>
      <c r="D536" s="65"/>
      <c r="E536" s="64"/>
      <c r="F536" s="66"/>
      <c r="G536" s="417" t="s">
        <v>35</v>
      </c>
      <c r="H536" s="196" t="s">
        <v>35</v>
      </c>
      <c r="I536" s="62"/>
      <c r="J536" s="62"/>
      <c r="K536" s="66"/>
      <c r="L536" s="62"/>
      <c r="M536" s="66"/>
      <c r="N536" s="417" t="s">
        <v>35</v>
      </c>
      <c r="O536" s="196" t="s">
        <v>35</v>
      </c>
      <c r="P536" s="62"/>
      <c r="Q536" s="417" t="s">
        <v>52</v>
      </c>
      <c r="R536" s="66"/>
      <c r="S536" s="82"/>
      <c r="T536" s="259"/>
      <c r="U536" s="417" t="s">
        <v>35</v>
      </c>
      <c r="V536" s="196" t="s">
        <v>35</v>
      </c>
      <c r="W536" s="62"/>
      <c r="X536" s="62"/>
      <c r="Y536" s="66"/>
      <c r="Z536" s="62"/>
      <c r="AA536" s="259"/>
      <c r="AB536" s="417" t="s">
        <v>35</v>
      </c>
      <c r="AC536" s="196" t="s">
        <v>35</v>
      </c>
      <c r="AD536" s="62"/>
      <c r="AE536" s="62"/>
      <c r="AF536" s="66"/>
      <c r="AG536" s="517"/>
      <c r="AI536" s="6"/>
      <c r="AJ536" s="40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27"/>
    </row>
    <row r="537" spans="1:47" ht="19.5" thickTop="1" x14ac:dyDescent="0.3">
      <c r="A537" s="72" t="s">
        <v>13</v>
      </c>
      <c r="B537" s="73" t="s">
        <v>4</v>
      </c>
      <c r="C537" s="238"/>
      <c r="D537" s="189"/>
      <c r="E537" s="253"/>
      <c r="F537" s="247"/>
      <c r="G537" s="364" t="s">
        <v>35</v>
      </c>
      <c r="H537" s="201" t="s">
        <v>35</v>
      </c>
      <c r="I537" s="74"/>
      <c r="J537" s="74"/>
      <c r="K537" s="75"/>
      <c r="L537" s="253"/>
      <c r="M537" s="247"/>
      <c r="N537" s="364" t="s">
        <v>35</v>
      </c>
      <c r="O537" s="201" t="s">
        <v>35</v>
      </c>
      <c r="P537" s="74"/>
      <c r="Q537" s="466" t="s">
        <v>52</v>
      </c>
      <c r="R537" s="75"/>
      <c r="S537" s="248"/>
      <c r="T537" s="257"/>
      <c r="U537" s="364" t="s">
        <v>35</v>
      </c>
      <c r="V537" s="201" t="s">
        <v>35</v>
      </c>
      <c r="W537" s="74"/>
      <c r="X537" s="74"/>
      <c r="Y537" s="75"/>
      <c r="Z537" s="74"/>
      <c r="AA537" s="257"/>
      <c r="AB537" s="364" t="s">
        <v>35</v>
      </c>
      <c r="AC537" s="201" t="s">
        <v>35</v>
      </c>
      <c r="AD537" s="74"/>
      <c r="AE537" s="74"/>
      <c r="AF537" s="75"/>
      <c r="AG537" s="518"/>
      <c r="AI537" s="6"/>
      <c r="AJ537" s="40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27"/>
    </row>
    <row r="538" spans="1:47" ht="19.5" thickBot="1" x14ac:dyDescent="0.35">
      <c r="A538" s="59"/>
      <c r="B538" s="60" t="s">
        <v>5</v>
      </c>
      <c r="C538" s="244"/>
      <c r="D538" s="66"/>
      <c r="E538" s="233"/>
      <c r="F538" s="231"/>
      <c r="G538" s="417" t="s">
        <v>35</v>
      </c>
      <c r="H538" s="196" t="s">
        <v>35</v>
      </c>
      <c r="I538" s="62"/>
      <c r="J538" s="62"/>
      <c r="K538" s="66"/>
      <c r="L538" s="233"/>
      <c r="M538" s="231"/>
      <c r="N538" s="417" t="s">
        <v>35</v>
      </c>
      <c r="O538" s="196" t="s">
        <v>35</v>
      </c>
      <c r="P538" s="62"/>
      <c r="Q538" s="417" t="s">
        <v>52</v>
      </c>
      <c r="R538" s="66"/>
      <c r="S538" s="82"/>
      <c r="T538" s="259"/>
      <c r="U538" s="417" t="s">
        <v>35</v>
      </c>
      <c r="V538" s="196" t="s">
        <v>35</v>
      </c>
      <c r="W538" s="62"/>
      <c r="X538" s="62"/>
      <c r="Y538" s="66"/>
      <c r="Z538" s="62"/>
      <c r="AA538" s="259"/>
      <c r="AB538" s="417" t="s">
        <v>35</v>
      </c>
      <c r="AC538" s="196" t="s">
        <v>35</v>
      </c>
      <c r="AD538" s="62"/>
      <c r="AE538" s="62"/>
      <c r="AF538" s="66"/>
      <c r="AG538" s="517"/>
      <c r="AI538" s="6"/>
      <c r="AJ538" s="40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27"/>
    </row>
    <row r="539" spans="1:47" ht="19.5" thickTop="1" x14ac:dyDescent="0.3">
      <c r="A539" s="72" t="s">
        <v>14</v>
      </c>
      <c r="B539" s="42" t="s">
        <v>4</v>
      </c>
      <c r="C539" s="238"/>
      <c r="D539" s="189"/>
      <c r="E539" s="253"/>
      <c r="F539" s="247"/>
      <c r="G539" s="364" t="s">
        <v>35</v>
      </c>
      <c r="H539" s="201" t="s">
        <v>35</v>
      </c>
      <c r="I539" s="74"/>
      <c r="J539" s="74"/>
      <c r="K539" s="75"/>
      <c r="L539" s="248"/>
      <c r="M539" s="75"/>
      <c r="N539" s="364" t="s">
        <v>35</v>
      </c>
      <c r="O539" s="201" t="s">
        <v>35</v>
      </c>
      <c r="P539" s="74"/>
      <c r="Q539" s="466" t="s">
        <v>52</v>
      </c>
      <c r="R539" s="75"/>
      <c r="S539" s="248"/>
      <c r="T539" s="87"/>
      <c r="U539" s="364" t="s">
        <v>35</v>
      </c>
      <c r="V539" s="201" t="s">
        <v>35</v>
      </c>
      <c r="W539" s="74"/>
      <c r="X539" s="86"/>
      <c r="Y539" s="87"/>
      <c r="Z539" s="86"/>
      <c r="AA539" s="257"/>
      <c r="AB539" s="364" t="s">
        <v>35</v>
      </c>
      <c r="AC539" s="201" t="s">
        <v>35</v>
      </c>
      <c r="AD539" s="74"/>
      <c r="AE539" s="74"/>
      <c r="AF539" s="75"/>
      <c r="AG539" s="518"/>
      <c r="AI539" s="6"/>
      <c r="AJ539" s="40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27"/>
    </row>
    <row r="540" spans="1:47" ht="19.5" thickBot="1" x14ac:dyDescent="0.35">
      <c r="A540" s="59"/>
      <c r="B540" s="89" t="s">
        <v>5</v>
      </c>
      <c r="C540" s="244"/>
      <c r="D540" s="66"/>
      <c r="E540" s="233"/>
      <c r="F540" s="231"/>
      <c r="G540" s="417" t="s">
        <v>35</v>
      </c>
      <c r="H540" s="196" t="s">
        <v>35</v>
      </c>
      <c r="I540" s="62"/>
      <c r="J540" s="62"/>
      <c r="K540" s="66"/>
      <c r="L540" s="82"/>
      <c r="M540" s="66"/>
      <c r="N540" s="417" t="s">
        <v>35</v>
      </c>
      <c r="O540" s="196" t="s">
        <v>35</v>
      </c>
      <c r="P540" s="62"/>
      <c r="Q540" s="417" t="s">
        <v>52</v>
      </c>
      <c r="R540" s="66"/>
      <c r="S540" s="82"/>
      <c r="T540" s="65"/>
      <c r="U540" s="417" t="s">
        <v>35</v>
      </c>
      <c r="V540" s="196" t="s">
        <v>35</v>
      </c>
      <c r="W540" s="62"/>
      <c r="X540" s="64"/>
      <c r="Y540" s="65"/>
      <c r="Z540" s="64"/>
      <c r="AA540" s="259"/>
      <c r="AB540" s="417" t="s">
        <v>35</v>
      </c>
      <c r="AC540" s="196" t="s">
        <v>35</v>
      </c>
      <c r="AD540" s="62"/>
      <c r="AE540" s="62"/>
      <c r="AF540" s="66"/>
      <c r="AG540" s="517"/>
      <c r="AI540" s="6"/>
      <c r="AJ540" s="40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27"/>
    </row>
    <row r="541" spans="1:47" ht="19.5" thickTop="1" x14ac:dyDescent="0.3">
      <c r="A541" s="72" t="s">
        <v>15</v>
      </c>
      <c r="B541" s="73" t="s">
        <v>4</v>
      </c>
      <c r="C541" s="238"/>
      <c r="D541" s="189"/>
      <c r="E541" s="253"/>
      <c r="F541" s="87"/>
      <c r="G541" s="364" t="s">
        <v>35</v>
      </c>
      <c r="H541" s="201" t="s">
        <v>35</v>
      </c>
      <c r="I541" s="74"/>
      <c r="J541" s="86"/>
      <c r="K541" s="87"/>
      <c r="L541" s="86"/>
      <c r="M541" s="247"/>
      <c r="N541" s="364" t="s">
        <v>35</v>
      </c>
      <c r="O541" s="201" t="s">
        <v>35</v>
      </c>
      <c r="P541" s="74"/>
      <c r="Q541" s="466" t="s">
        <v>52</v>
      </c>
      <c r="R541" s="75"/>
      <c r="S541" s="248"/>
      <c r="T541" s="75"/>
      <c r="U541" s="364" t="s">
        <v>35</v>
      </c>
      <c r="V541" s="201" t="s">
        <v>35</v>
      </c>
      <c r="W541" s="74"/>
      <c r="X541" s="74"/>
      <c r="Y541" s="75"/>
      <c r="Z541" s="74"/>
      <c r="AA541" s="75"/>
      <c r="AB541" s="364" t="s">
        <v>35</v>
      </c>
      <c r="AC541" s="201" t="s">
        <v>35</v>
      </c>
      <c r="AD541" s="74"/>
      <c r="AE541" s="74"/>
      <c r="AF541" s="75"/>
      <c r="AG541" s="357"/>
      <c r="AI541" s="6"/>
      <c r="AJ541" s="40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27"/>
    </row>
    <row r="542" spans="1:47" ht="19.5" thickBot="1" x14ac:dyDescent="0.35">
      <c r="A542" s="59"/>
      <c r="B542" s="60" t="s">
        <v>5</v>
      </c>
      <c r="C542" s="244"/>
      <c r="D542" s="66"/>
      <c r="E542" s="233"/>
      <c r="F542" s="65"/>
      <c r="G542" s="417" t="s">
        <v>35</v>
      </c>
      <c r="H542" s="196" t="s">
        <v>35</v>
      </c>
      <c r="I542" s="62"/>
      <c r="J542" s="64"/>
      <c r="K542" s="65"/>
      <c r="L542" s="64"/>
      <c r="M542" s="231"/>
      <c r="N542" s="417" t="s">
        <v>35</v>
      </c>
      <c r="O542" s="196" t="s">
        <v>35</v>
      </c>
      <c r="P542" s="62"/>
      <c r="Q542" s="417" t="s">
        <v>52</v>
      </c>
      <c r="R542" s="66"/>
      <c r="S542" s="82"/>
      <c r="T542" s="66"/>
      <c r="U542" s="417" t="s">
        <v>35</v>
      </c>
      <c r="V542" s="196" t="s">
        <v>35</v>
      </c>
      <c r="W542" s="62"/>
      <c r="X542" s="62"/>
      <c r="Y542" s="66"/>
      <c r="Z542" s="62"/>
      <c r="AA542" s="66"/>
      <c r="AB542" s="417" t="s">
        <v>35</v>
      </c>
      <c r="AC542" s="196" t="s">
        <v>35</v>
      </c>
      <c r="AD542" s="62"/>
      <c r="AE542" s="62"/>
      <c r="AF542" s="66"/>
      <c r="AG542" s="359"/>
      <c r="AI542" s="6"/>
      <c r="AJ542" s="40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27"/>
    </row>
    <row r="543" spans="1:47" ht="19.5" thickTop="1" x14ac:dyDescent="0.3">
      <c r="A543" s="72" t="s">
        <v>16</v>
      </c>
      <c r="B543" s="42" t="s">
        <v>4</v>
      </c>
      <c r="C543" s="238"/>
      <c r="D543" s="189"/>
      <c r="E543" s="86"/>
      <c r="F543" s="87"/>
      <c r="G543" s="364" t="s">
        <v>35</v>
      </c>
      <c r="H543" s="201" t="s">
        <v>35</v>
      </c>
      <c r="I543" s="74"/>
      <c r="J543" s="74"/>
      <c r="K543" s="75"/>
      <c r="L543" s="86"/>
      <c r="M543" s="87"/>
      <c r="N543" s="364" t="s">
        <v>35</v>
      </c>
      <c r="O543" s="201" t="s">
        <v>35</v>
      </c>
      <c r="P543" s="74"/>
      <c r="Q543" s="466" t="s">
        <v>52</v>
      </c>
      <c r="R543" s="75"/>
      <c r="S543" s="248"/>
      <c r="T543" s="87"/>
      <c r="U543" s="364" t="s">
        <v>35</v>
      </c>
      <c r="V543" s="201" t="s">
        <v>35</v>
      </c>
      <c r="W543" s="74"/>
      <c r="X543" s="74"/>
      <c r="Y543" s="75"/>
      <c r="Z543" s="248"/>
      <c r="AA543" s="87"/>
      <c r="AB543" s="364" t="s">
        <v>35</v>
      </c>
      <c r="AC543" s="201" t="s">
        <v>35</v>
      </c>
      <c r="AD543" s="74"/>
      <c r="AE543" s="86"/>
      <c r="AF543" s="87"/>
      <c r="AG543" s="519"/>
      <c r="AH543" s="392"/>
      <c r="AI543" s="4"/>
      <c r="AJ543" s="40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27"/>
    </row>
    <row r="544" spans="1:47" ht="19.5" thickBot="1" x14ac:dyDescent="0.35">
      <c r="A544" s="59"/>
      <c r="B544" s="60" t="s">
        <v>5</v>
      </c>
      <c r="C544" s="244"/>
      <c r="D544" s="66"/>
      <c r="E544" s="64"/>
      <c r="F544" s="65"/>
      <c r="G544" s="417" t="s">
        <v>35</v>
      </c>
      <c r="H544" s="196" t="s">
        <v>35</v>
      </c>
      <c r="I544" s="62"/>
      <c r="J544" s="62"/>
      <c r="K544" s="66"/>
      <c r="L544" s="64"/>
      <c r="M544" s="65"/>
      <c r="N544" s="417" t="s">
        <v>35</v>
      </c>
      <c r="O544" s="196" t="s">
        <v>35</v>
      </c>
      <c r="P544" s="62"/>
      <c r="Q544" s="417" t="s">
        <v>52</v>
      </c>
      <c r="R544" s="66"/>
      <c r="S544" s="82"/>
      <c r="T544" s="65"/>
      <c r="U544" s="417" t="s">
        <v>35</v>
      </c>
      <c r="V544" s="196" t="s">
        <v>35</v>
      </c>
      <c r="W544" s="62"/>
      <c r="X544" s="62"/>
      <c r="Y544" s="66"/>
      <c r="Z544" s="82"/>
      <c r="AA544" s="65"/>
      <c r="AB544" s="417" t="s">
        <v>35</v>
      </c>
      <c r="AC544" s="196" t="s">
        <v>35</v>
      </c>
      <c r="AD544" s="62"/>
      <c r="AE544" s="64"/>
      <c r="AF544" s="65"/>
      <c r="AG544" s="520"/>
      <c r="AH544" s="11"/>
      <c r="AI544" s="4"/>
      <c r="AJ544" s="40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27"/>
    </row>
    <row r="545" spans="1:47" ht="19.5" thickTop="1" x14ac:dyDescent="0.3">
      <c r="A545" s="72" t="s">
        <v>17</v>
      </c>
      <c r="B545" s="42" t="s">
        <v>4</v>
      </c>
      <c r="C545" s="238"/>
      <c r="D545" s="189"/>
      <c r="E545" s="86"/>
      <c r="F545" s="87"/>
      <c r="G545" s="364" t="s">
        <v>35</v>
      </c>
      <c r="H545" s="201" t="s">
        <v>35</v>
      </c>
      <c r="I545" s="74"/>
      <c r="J545" s="74"/>
      <c r="K545" s="75"/>
      <c r="L545" s="86"/>
      <c r="M545" s="87"/>
      <c r="N545" s="364" t="s">
        <v>35</v>
      </c>
      <c r="O545" s="201" t="s">
        <v>35</v>
      </c>
      <c r="P545" s="74"/>
      <c r="Q545" s="466" t="s">
        <v>52</v>
      </c>
      <c r="R545" s="75"/>
      <c r="S545" s="248"/>
      <c r="T545" s="87"/>
      <c r="U545" s="364" t="s">
        <v>35</v>
      </c>
      <c r="V545" s="201" t="s">
        <v>35</v>
      </c>
      <c r="W545" s="74"/>
      <c r="X545" s="74"/>
      <c r="Y545" s="75"/>
      <c r="Z545" s="74"/>
      <c r="AA545" s="75"/>
      <c r="AB545" s="364" t="s">
        <v>35</v>
      </c>
      <c r="AC545" s="201" t="s">
        <v>35</v>
      </c>
      <c r="AD545" s="74"/>
      <c r="AE545" s="74"/>
      <c r="AF545" s="75"/>
      <c r="AG545" s="521"/>
      <c r="AH545" s="6"/>
      <c r="AI545" s="4"/>
      <c r="AJ545" s="40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27"/>
    </row>
    <row r="546" spans="1:47" ht="19.5" thickBot="1" x14ac:dyDescent="0.35">
      <c r="A546" s="59"/>
      <c r="B546" s="60" t="s">
        <v>5</v>
      </c>
      <c r="C546" s="244"/>
      <c r="D546" s="66"/>
      <c r="E546" s="64"/>
      <c r="F546" s="65"/>
      <c r="G546" s="417" t="s">
        <v>35</v>
      </c>
      <c r="H546" s="196" t="s">
        <v>35</v>
      </c>
      <c r="I546" s="62"/>
      <c r="J546" s="62"/>
      <c r="K546" s="66"/>
      <c r="L546" s="64"/>
      <c r="M546" s="65"/>
      <c r="N546" s="417" t="s">
        <v>35</v>
      </c>
      <c r="O546" s="196" t="s">
        <v>35</v>
      </c>
      <c r="P546" s="62"/>
      <c r="Q546" s="417" t="s">
        <v>52</v>
      </c>
      <c r="R546" s="66"/>
      <c r="S546" s="82"/>
      <c r="T546" s="65"/>
      <c r="U546" s="417" t="s">
        <v>35</v>
      </c>
      <c r="V546" s="196" t="s">
        <v>35</v>
      </c>
      <c r="W546" s="62"/>
      <c r="X546" s="62"/>
      <c r="Y546" s="66"/>
      <c r="Z546" s="62"/>
      <c r="AA546" s="66"/>
      <c r="AB546" s="417" t="s">
        <v>35</v>
      </c>
      <c r="AC546" s="196" t="s">
        <v>35</v>
      </c>
      <c r="AD546" s="62"/>
      <c r="AE546" s="62"/>
      <c r="AF546" s="66"/>
      <c r="AG546" s="520"/>
      <c r="AH546" s="208"/>
      <c r="AI546" s="4"/>
      <c r="AJ546" s="40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27"/>
    </row>
    <row r="547" spans="1:47" ht="19.5" thickTop="1" x14ac:dyDescent="0.3">
      <c r="A547" s="72" t="s">
        <v>18</v>
      </c>
      <c r="B547" s="42" t="s">
        <v>4</v>
      </c>
      <c r="C547" s="229"/>
      <c r="D547" s="189"/>
      <c r="E547" s="265"/>
      <c r="F547" s="266"/>
      <c r="G547" s="470" t="s">
        <v>35</v>
      </c>
      <c r="H547" s="434" t="s">
        <v>35</v>
      </c>
      <c r="I547" s="91"/>
      <c r="J547" s="91"/>
      <c r="K547" s="92"/>
      <c r="L547" s="265"/>
      <c r="M547" s="266"/>
      <c r="N547" s="470" t="s">
        <v>35</v>
      </c>
      <c r="O547" s="434" t="s">
        <v>35</v>
      </c>
      <c r="P547" s="91"/>
      <c r="Q547" s="364" t="s">
        <v>52</v>
      </c>
      <c r="R547" s="92"/>
      <c r="S547" s="508"/>
      <c r="T547" s="266"/>
      <c r="U547" s="470" t="s">
        <v>35</v>
      </c>
      <c r="V547" s="434" t="s">
        <v>35</v>
      </c>
      <c r="W547" s="91"/>
      <c r="X547" s="91"/>
      <c r="Y547" s="92"/>
      <c r="Z547" s="265"/>
      <c r="AA547" s="266"/>
      <c r="AB547" s="470" t="s">
        <v>35</v>
      </c>
      <c r="AC547" s="434" t="s">
        <v>35</v>
      </c>
      <c r="AD547" s="91"/>
      <c r="AE547" s="91"/>
      <c r="AF547" s="92"/>
      <c r="AG547" s="522"/>
      <c r="AH547" s="214"/>
      <c r="AI547" s="4"/>
      <c r="AJ547" s="40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27"/>
    </row>
    <row r="548" spans="1:47" ht="19.5" thickBot="1" x14ac:dyDescent="0.35">
      <c r="A548" s="95"/>
      <c r="B548" s="368" t="s">
        <v>5</v>
      </c>
      <c r="C548" s="268"/>
      <c r="D548" s="99"/>
      <c r="E548" s="271"/>
      <c r="F548" s="272"/>
      <c r="G548" s="438" t="s">
        <v>35</v>
      </c>
      <c r="H548" s="203" t="s">
        <v>35</v>
      </c>
      <c r="I548" s="98"/>
      <c r="J548" s="98"/>
      <c r="K548" s="99"/>
      <c r="L548" s="271"/>
      <c r="M548" s="272"/>
      <c r="N548" s="438" t="s">
        <v>35</v>
      </c>
      <c r="O548" s="203" t="s">
        <v>35</v>
      </c>
      <c r="P548" s="98"/>
      <c r="Q548" s="472" t="s">
        <v>52</v>
      </c>
      <c r="R548" s="99"/>
      <c r="S548" s="479"/>
      <c r="T548" s="272"/>
      <c r="U548" s="438" t="s">
        <v>35</v>
      </c>
      <c r="V548" s="203" t="s">
        <v>35</v>
      </c>
      <c r="W548" s="98"/>
      <c r="X548" s="98"/>
      <c r="Y548" s="99"/>
      <c r="Z548" s="271"/>
      <c r="AA548" s="272"/>
      <c r="AB548" s="438" t="s">
        <v>35</v>
      </c>
      <c r="AC548" s="203" t="s">
        <v>35</v>
      </c>
      <c r="AD548" s="523"/>
      <c r="AE548" s="98"/>
      <c r="AF548" s="99"/>
      <c r="AG548" s="524"/>
      <c r="AH548" s="214"/>
      <c r="AI548" s="4"/>
      <c r="AJ548" s="110"/>
      <c r="AK548" s="111"/>
      <c r="AL548" s="111"/>
      <c r="AM548" s="111"/>
      <c r="AN548" s="111"/>
      <c r="AO548" s="111"/>
      <c r="AP548" s="111"/>
      <c r="AQ548" s="111"/>
      <c r="AR548" s="111"/>
      <c r="AS548" s="111"/>
      <c r="AT548" s="111"/>
      <c r="AU548" s="112"/>
    </row>
    <row r="549" spans="1:47" x14ac:dyDescent="0.3">
      <c r="A549" s="113" t="s">
        <v>19</v>
      </c>
      <c r="C549" s="114">
        <f t="shared" ref="C549:AG549" si="37">COUNTBLANK(C521:C548)/2</f>
        <v>14</v>
      </c>
      <c r="D549" s="114">
        <f t="shared" si="37"/>
        <v>14</v>
      </c>
      <c r="E549" s="114">
        <f t="shared" si="37"/>
        <v>14</v>
      </c>
      <c r="F549" s="114">
        <f t="shared" si="37"/>
        <v>14</v>
      </c>
      <c r="G549" s="114">
        <f t="shared" si="37"/>
        <v>0</v>
      </c>
      <c r="H549" s="114">
        <f t="shared" si="37"/>
        <v>0</v>
      </c>
      <c r="I549" s="114">
        <f t="shared" si="37"/>
        <v>14</v>
      </c>
      <c r="J549" s="114">
        <f t="shared" si="37"/>
        <v>14</v>
      </c>
      <c r="K549" s="114">
        <f t="shared" si="37"/>
        <v>14</v>
      </c>
      <c r="L549" s="114">
        <f t="shared" si="37"/>
        <v>14</v>
      </c>
      <c r="M549" s="114">
        <f t="shared" si="37"/>
        <v>14</v>
      </c>
      <c r="N549" s="114">
        <f t="shared" si="37"/>
        <v>0</v>
      </c>
      <c r="O549" s="114">
        <f t="shared" si="37"/>
        <v>0</v>
      </c>
      <c r="P549" s="114">
        <f t="shared" si="37"/>
        <v>14</v>
      </c>
      <c r="Q549" s="114">
        <f t="shared" si="37"/>
        <v>0</v>
      </c>
      <c r="R549" s="114">
        <f t="shared" si="37"/>
        <v>14</v>
      </c>
      <c r="S549" s="114">
        <f t="shared" si="37"/>
        <v>14</v>
      </c>
      <c r="T549" s="114">
        <f t="shared" si="37"/>
        <v>14</v>
      </c>
      <c r="U549" s="114">
        <f t="shared" si="37"/>
        <v>0</v>
      </c>
      <c r="V549" s="114">
        <f t="shared" si="37"/>
        <v>0</v>
      </c>
      <c r="W549" s="114">
        <f t="shared" si="37"/>
        <v>14</v>
      </c>
      <c r="X549" s="114">
        <f t="shared" si="37"/>
        <v>14</v>
      </c>
      <c r="Y549" s="114">
        <f t="shared" si="37"/>
        <v>14</v>
      </c>
      <c r="Z549" s="114">
        <f t="shared" si="37"/>
        <v>14</v>
      </c>
      <c r="AA549" s="114">
        <f t="shared" si="37"/>
        <v>14</v>
      </c>
      <c r="AB549" s="114">
        <f t="shared" si="37"/>
        <v>0</v>
      </c>
      <c r="AC549" s="114">
        <f t="shared" si="37"/>
        <v>0</v>
      </c>
      <c r="AD549" s="114">
        <f t="shared" si="37"/>
        <v>14</v>
      </c>
      <c r="AE549" s="114">
        <f t="shared" si="37"/>
        <v>14</v>
      </c>
      <c r="AF549" s="114">
        <f t="shared" si="37"/>
        <v>14</v>
      </c>
      <c r="AG549" s="114">
        <f t="shared" si="37"/>
        <v>14</v>
      </c>
      <c r="AH549" s="11"/>
      <c r="AI549" s="4"/>
      <c r="AN549" s="6"/>
      <c r="AO549" s="4"/>
      <c r="AP549" s="4"/>
      <c r="AQ549" s="6"/>
      <c r="AR549" s="4"/>
      <c r="AS549" s="4"/>
    </row>
    <row r="550" spans="1:47" ht="19.5" thickBot="1" x14ac:dyDescent="0.3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AH550" s="11"/>
      <c r="AI550" s="4"/>
      <c r="AN550" s="6"/>
      <c r="AO550" s="4"/>
      <c r="AP550" s="4"/>
      <c r="AQ550" s="6"/>
      <c r="AR550" s="4"/>
      <c r="AS550" s="4"/>
    </row>
    <row r="551" spans="1:47" ht="19.5" thickBot="1" x14ac:dyDescent="0.35">
      <c r="A551" s="115" t="s">
        <v>20</v>
      </c>
      <c r="B551" s="116"/>
      <c r="C551" s="116"/>
      <c r="D551" s="116"/>
      <c r="E551" s="116"/>
      <c r="F551" s="116"/>
      <c r="G551" s="116"/>
      <c r="H551" s="116"/>
      <c r="I551" s="116"/>
      <c r="J551" s="116"/>
      <c r="K551" s="116"/>
      <c r="L551" s="116"/>
      <c r="M551" s="116"/>
      <c r="N551" s="116"/>
      <c r="O551" s="116"/>
      <c r="P551" s="116"/>
      <c r="Q551" s="116"/>
      <c r="R551" s="116"/>
      <c r="S551" s="116"/>
      <c r="T551" s="117"/>
      <c r="U551" s="4"/>
      <c r="V551" s="4"/>
      <c r="W551" s="18" t="s">
        <v>21</v>
      </c>
      <c r="X551" s="19"/>
      <c r="Y551" s="19"/>
      <c r="Z551" s="19"/>
      <c r="AA551" s="19"/>
      <c r="AB551" s="20"/>
      <c r="AE551" s="18" t="s">
        <v>22</v>
      </c>
      <c r="AF551" s="19"/>
      <c r="AG551" s="19"/>
      <c r="AH551" s="19"/>
      <c r="AI551" s="19"/>
      <c r="AJ551" s="20"/>
    </row>
    <row r="552" spans="1:47" x14ac:dyDescent="0.3">
      <c r="A552" s="121">
        <v>1</v>
      </c>
      <c r="B552" s="122"/>
      <c r="C552" s="123"/>
      <c r="D552" s="123"/>
      <c r="E552" s="123"/>
      <c r="F552" s="123"/>
      <c r="G552" s="123"/>
      <c r="H552" s="123"/>
      <c r="I552" s="123"/>
      <c r="J552" s="124"/>
      <c r="K552" s="121">
        <v>7</v>
      </c>
      <c r="L552" s="125"/>
      <c r="M552" s="126"/>
      <c r="N552" s="126"/>
      <c r="O552" s="126"/>
      <c r="P552" s="126"/>
      <c r="Q552" s="126"/>
      <c r="R552" s="126"/>
      <c r="S552" s="126"/>
      <c r="T552" s="127"/>
      <c r="U552" s="4"/>
      <c r="V552" s="4"/>
      <c r="W552" s="273" t="s">
        <v>23</v>
      </c>
      <c r="X552" s="274"/>
      <c r="Y552" s="275"/>
      <c r="Z552" s="275"/>
      <c r="AA552" s="275"/>
      <c r="AB552" s="276"/>
      <c r="AE552" s="277" t="s">
        <v>24</v>
      </c>
      <c r="AF552" s="133"/>
      <c r="AG552" s="134"/>
      <c r="AH552" s="134"/>
      <c r="AI552" s="134"/>
      <c r="AJ552" s="135"/>
    </row>
    <row r="553" spans="1:47" x14ac:dyDescent="0.3">
      <c r="A553" s="136"/>
      <c r="B553" s="137"/>
      <c r="C553" s="138"/>
      <c r="D553" s="138"/>
      <c r="E553" s="138"/>
      <c r="F553" s="138"/>
      <c r="G553" s="138"/>
      <c r="H553" s="138"/>
      <c r="I553" s="138"/>
      <c r="J553" s="139"/>
      <c r="K553" s="136"/>
      <c r="L553" s="140"/>
      <c r="M553" s="141"/>
      <c r="N553" s="141"/>
      <c r="O553" s="141"/>
      <c r="P553" s="141"/>
      <c r="Q553" s="141"/>
      <c r="R553" s="141"/>
      <c r="S553" s="141"/>
      <c r="T553" s="142"/>
      <c r="U553" s="4"/>
      <c r="V553" s="4"/>
      <c r="W553" s="278"/>
      <c r="X553" s="279"/>
      <c r="Y553" s="280"/>
      <c r="Z553" s="280"/>
      <c r="AA553" s="280"/>
      <c r="AB553" s="281"/>
      <c r="AE553" s="282"/>
      <c r="AF553" s="146"/>
      <c r="AG553" s="147"/>
      <c r="AH553" s="147"/>
      <c r="AI553" s="147"/>
      <c r="AJ553" s="148"/>
    </row>
    <row r="554" spans="1:47" x14ac:dyDescent="0.3">
      <c r="A554" s="136">
        <v>2</v>
      </c>
      <c r="B554" s="149"/>
      <c r="C554" s="150"/>
      <c r="D554" s="150"/>
      <c r="E554" s="150"/>
      <c r="F554" s="150"/>
      <c r="G554" s="150"/>
      <c r="H554" s="150"/>
      <c r="I554" s="150"/>
      <c r="J554" s="151"/>
      <c r="K554" s="136">
        <v>8</v>
      </c>
      <c r="L554" s="140"/>
      <c r="M554" s="141"/>
      <c r="N554" s="141"/>
      <c r="O554" s="141"/>
      <c r="P554" s="141"/>
      <c r="Q554" s="141"/>
      <c r="R554" s="141"/>
      <c r="S554" s="141"/>
      <c r="T554" s="142"/>
      <c r="U554" s="4"/>
      <c r="V554" s="4"/>
      <c r="W554" s="283" t="s">
        <v>25</v>
      </c>
      <c r="X554" s="284"/>
      <c r="Y554" s="285"/>
      <c r="Z554" s="285"/>
      <c r="AA554" s="285"/>
      <c r="AB554" s="286"/>
      <c r="AE554" s="287" t="s">
        <v>26</v>
      </c>
      <c r="AF554" s="288"/>
      <c r="AG554" s="379"/>
      <c r="AH554" s="379"/>
      <c r="AI554" s="379"/>
      <c r="AJ554" s="380"/>
    </row>
    <row r="555" spans="1:47" s="114" customFormat="1" x14ac:dyDescent="0.3">
      <c r="A555" s="136"/>
      <c r="B555" s="149"/>
      <c r="C555" s="150"/>
      <c r="D555" s="150"/>
      <c r="E555" s="150"/>
      <c r="F555" s="150"/>
      <c r="G555" s="150"/>
      <c r="H555" s="150"/>
      <c r="I555" s="150"/>
      <c r="J555" s="151"/>
      <c r="K555" s="136"/>
      <c r="L555" s="140"/>
      <c r="M555" s="141"/>
      <c r="N555" s="141"/>
      <c r="O555" s="141"/>
      <c r="P555" s="141"/>
      <c r="Q555" s="141"/>
      <c r="R555" s="141"/>
      <c r="S555" s="141"/>
      <c r="T555" s="142"/>
      <c r="U555" s="4"/>
      <c r="V555" s="4"/>
      <c r="W555" s="278"/>
      <c r="X555" s="279"/>
      <c r="Y555" s="280"/>
      <c r="Z555" s="280"/>
      <c r="AA555" s="280"/>
      <c r="AB555" s="281"/>
      <c r="AD555" s="1"/>
      <c r="AE555" s="282"/>
      <c r="AF555" s="382"/>
      <c r="AG555" s="383"/>
      <c r="AH555" s="383"/>
      <c r="AI555" s="383"/>
      <c r="AJ555" s="384"/>
    </row>
    <row r="556" spans="1:47" x14ac:dyDescent="0.3">
      <c r="A556" s="136">
        <v>3</v>
      </c>
      <c r="B556" s="149"/>
      <c r="C556" s="150"/>
      <c r="D556" s="150"/>
      <c r="E556" s="150"/>
      <c r="F556" s="150"/>
      <c r="G556" s="150"/>
      <c r="H556" s="150"/>
      <c r="I556" s="150"/>
      <c r="J556" s="151"/>
      <c r="K556" s="136">
        <v>9</v>
      </c>
      <c r="L556" s="140"/>
      <c r="M556" s="141"/>
      <c r="N556" s="141"/>
      <c r="O556" s="141"/>
      <c r="P556" s="141"/>
      <c r="Q556" s="141"/>
      <c r="R556" s="141"/>
      <c r="S556" s="141"/>
      <c r="T556" s="142"/>
      <c r="U556" s="4"/>
      <c r="V556" s="4"/>
      <c r="W556" s="283" t="s">
        <v>27</v>
      </c>
      <c r="X556" s="284"/>
      <c r="Y556" s="285"/>
      <c r="Z556" s="285"/>
      <c r="AA556" s="285"/>
      <c r="AB556" s="286"/>
      <c r="AE556" s="287" t="s">
        <v>28</v>
      </c>
      <c r="AF556" s="385"/>
      <c r="AG556" s="297"/>
      <c r="AH556" s="297"/>
      <c r="AI556" s="297"/>
      <c r="AJ556" s="298"/>
      <c r="AO556" s="6"/>
      <c r="AP556" s="6"/>
      <c r="AQ556" s="6"/>
      <c r="AR556" s="6"/>
      <c r="AS556" s="6"/>
    </row>
    <row r="557" spans="1:47" x14ac:dyDescent="0.3">
      <c r="A557" s="136"/>
      <c r="B557" s="149"/>
      <c r="C557" s="150"/>
      <c r="D557" s="150"/>
      <c r="E557" s="150"/>
      <c r="F557" s="150"/>
      <c r="G557" s="150"/>
      <c r="H557" s="150"/>
      <c r="I557" s="150"/>
      <c r="J557" s="151"/>
      <c r="K557" s="136"/>
      <c r="L557" s="140"/>
      <c r="M557" s="141"/>
      <c r="N557" s="141"/>
      <c r="O557" s="141"/>
      <c r="P557" s="141"/>
      <c r="Q557" s="141"/>
      <c r="R557" s="141"/>
      <c r="S557" s="141"/>
      <c r="T557" s="142"/>
      <c r="U557" s="4"/>
      <c r="V557" s="4"/>
      <c r="W557" s="278"/>
      <c r="X557" s="279"/>
      <c r="Y557" s="280"/>
      <c r="Z557" s="280"/>
      <c r="AA557" s="280"/>
      <c r="AB557" s="281"/>
      <c r="AE557" s="282"/>
      <c r="AF557" s="299"/>
      <c r="AG557" s="300"/>
      <c r="AH557" s="300"/>
      <c r="AI557" s="300"/>
      <c r="AJ557" s="301"/>
      <c r="AO557" s="6"/>
      <c r="AP557" s="6"/>
      <c r="AQ557" s="6"/>
      <c r="AR557" s="6"/>
      <c r="AS557" s="6"/>
    </row>
    <row r="558" spans="1:47" x14ac:dyDescent="0.3">
      <c r="A558" s="136">
        <v>4</v>
      </c>
      <c r="B558" s="149"/>
      <c r="C558" s="150"/>
      <c r="D558" s="150"/>
      <c r="E558" s="150"/>
      <c r="F558" s="150"/>
      <c r="G558" s="150"/>
      <c r="H558" s="150"/>
      <c r="I558" s="150"/>
      <c r="J558" s="151"/>
      <c r="K558" s="136">
        <v>10</v>
      </c>
      <c r="L558" s="140"/>
      <c r="M558" s="141"/>
      <c r="N558" s="141"/>
      <c r="O558" s="141"/>
      <c r="P558" s="141"/>
      <c r="Q558" s="141"/>
      <c r="R558" s="141"/>
      <c r="S558" s="141"/>
      <c r="T558" s="142"/>
      <c r="U558" s="4"/>
      <c r="V558" s="4"/>
      <c r="W558" s="283" t="s">
        <v>29</v>
      </c>
      <c r="X558" s="284"/>
      <c r="Y558" s="285"/>
      <c r="Z558" s="285"/>
      <c r="AA558" s="285"/>
      <c r="AB558" s="286"/>
      <c r="AE558" s="287" t="s">
        <v>30</v>
      </c>
      <c r="AF558" s="296"/>
      <c r="AG558" s="303"/>
      <c r="AH558" s="303"/>
      <c r="AI558" s="303"/>
      <c r="AJ558" s="304"/>
      <c r="AO558" s="6"/>
      <c r="AP558" s="6"/>
      <c r="AQ558" s="6"/>
      <c r="AR558" s="6"/>
      <c r="AS558" s="6"/>
    </row>
    <row r="559" spans="1:47" x14ac:dyDescent="0.3">
      <c r="A559" s="136"/>
      <c r="B559" s="149"/>
      <c r="C559" s="150"/>
      <c r="D559" s="150"/>
      <c r="E559" s="150"/>
      <c r="F559" s="150"/>
      <c r="G559" s="150"/>
      <c r="H559" s="150"/>
      <c r="I559" s="150"/>
      <c r="J559" s="151"/>
      <c r="K559" s="136"/>
      <c r="L559" s="140"/>
      <c r="M559" s="141"/>
      <c r="N559" s="141"/>
      <c r="O559" s="141"/>
      <c r="P559" s="141"/>
      <c r="Q559" s="141"/>
      <c r="R559" s="141"/>
      <c r="S559" s="141"/>
      <c r="T559" s="142"/>
      <c r="U559" s="4"/>
      <c r="V559" s="4"/>
      <c r="W559" s="278"/>
      <c r="X559" s="279"/>
      <c r="Y559" s="280"/>
      <c r="Z559" s="280"/>
      <c r="AA559" s="280"/>
      <c r="AB559" s="281"/>
      <c r="AE559" s="282"/>
      <c r="AF559" s="306"/>
      <c r="AG559" s="307"/>
      <c r="AH559" s="307"/>
      <c r="AI559" s="307"/>
      <c r="AJ559" s="308"/>
      <c r="AS559" s="6"/>
    </row>
    <row r="560" spans="1:47" x14ac:dyDescent="0.3">
      <c r="A560" s="136">
        <v>5</v>
      </c>
      <c r="B560" s="157"/>
      <c r="C560" s="158"/>
      <c r="D560" s="158"/>
      <c r="E560" s="158"/>
      <c r="F560" s="158"/>
      <c r="G560" s="158"/>
      <c r="H560" s="158"/>
      <c r="I560" s="158"/>
      <c r="J560" s="159"/>
      <c r="K560" s="136">
        <v>11</v>
      </c>
      <c r="L560" s="140"/>
      <c r="M560" s="141"/>
      <c r="N560" s="141"/>
      <c r="O560" s="141"/>
      <c r="P560" s="141"/>
      <c r="Q560" s="141"/>
      <c r="R560" s="141"/>
      <c r="S560" s="141"/>
      <c r="T560" s="142"/>
      <c r="U560" s="4"/>
      <c r="V560" s="4"/>
      <c r="W560" s="283" t="s">
        <v>31</v>
      </c>
      <c r="X560" s="284"/>
      <c r="Y560" s="285"/>
      <c r="Z560" s="285"/>
      <c r="AA560" s="285"/>
      <c r="AB560" s="286"/>
      <c r="AE560" s="287" t="s">
        <v>32</v>
      </c>
      <c r="AF560" s="525"/>
      <c r="AG560" s="526"/>
      <c r="AH560" s="526"/>
      <c r="AI560" s="526"/>
      <c r="AJ560" s="527"/>
      <c r="AS560" s="6"/>
    </row>
    <row r="561" spans="1:45" ht="19.5" thickBot="1" x14ac:dyDescent="0.35">
      <c r="A561" s="136"/>
      <c r="B561" s="157"/>
      <c r="C561" s="158"/>
      <c r="D561" s="158"/>
      <c r="E561" s="158"/>
      <c r="F561" s="158"/>
      <c r="G561" s="158"/>
      <c r="H561" s="158"/>
      <c r="I561" s="158"/>
      <c r="J561" s="159"/>
      <c r="K561" s="136"/>
      <c r="L561" s="140"/>
      <c r="M561" s="141"/>
      <c r="N561" s="141"/>
      <c r="O561" s="141"/>
      <c r="P561" s="141"/>
      <c r="Q561" s="141"/>
      <c r="R561" s="141"/>
      <c r="S561" s="141"/>
      <c r="T561" s="142"/>
      <c r="U561" s="4"/>
      <c r="V561" s="4"/>
      <c r="W561" s="311"/>
      <c r="X561" s="312"/>
      <c r="Y561" s="313"/>
      <c r="Z561" s="313"/>
      <c r="AA561" s="313"/>
      <c r="AB561" s="314"/>
      <c r="AE561" s="321"/>
      <c r="AF561" s="528"/>
      <c r="AG561" s="529"/>
      <c r="AH561" s="529"/>
      <c r="AI561" s="529"/>
      <c r="AJ561" s="530"/>
      <c r="AS561" s="6"/>
    </row>
    <row r="562" spans="1:45" x14ac:dyDescent="0.3">
      <c r="A562" s="136">
        <v>6</v>
      </c>
      <c r="B562" s="171"/>
      <c r="C562" s="172"/>
      <c r="D562" s="172"/>
      <c r="E562" s="172"/>
      <c r="F562" s="172"/>
      <c r="G562" s="172"/>
      <c r="H562" s="172"/>
      <c r="I562" s="172"/>
      <c r="J562" s="173"/>
      <c r="K562" s="136">
        <v>12</v>
      </c>
      <c r="L562" s="140"/>
      <c r="M562" s="141"/>
      <c r="N562" s="141"/>
      <c r="O562" s="141"/>
      <c r="P562" s="141"/>
      <c r="Q562" s="141"/>
      <c r="R562" s="141"/>
      <c r="S562" s="141"/>
      <c r="T562" s="142"/>
      <c r="U562" s="4"/>
      <c r="V562" s="4"/>
      <c r="W562" s="4"/>
      <c r="X562" s="4"/>
      <c r="Y562" s="4"/>
      <c r="AS562" s="6"/>
    </row>
    <row r="563" spans="1:45" ht="19.5" thickBot="1" x14ac:dyDescent="0.35">
      <c r="A563" s="174"/>
      <c r="B563" s="175"/>
      <c r="C563" s="176"/>
      <c r="D563" s="176"/>
      <c r="E563" s="176"/>
      <c r="F563" s="176"/>
      <c r="G563" s="176"/>
      <c r="H563" s="176"/>
      <c r="I563" s="176"/>
      <c r="J563" s="177"/>
      <c r="K563" s="174"/>
      <c r="L563" s="178"/>
      <c r="M563" s="179"/>
      <c r="N563" s="179"/>
      <c r="O563" s="179"/>
      <c r="P563" s="179"/>
      <c r="Q563" s="179"/>
      <c r="R563" s="179"/>
      <c r="S563" s="179"/>
      <c r="T563" s="180"/>
      <c r="U563" s="4"/>
      <c r="V563" s="4"/>
      <c r="W563" s="4"/>
      <c r="X563" s="4"/>
      <c r="Y563" s="4"/>
      <c r="AS563" s="6"/>
    </row>
    <row r="564" spans="1:45" x14ac:dyDescent="0.3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AE564" s="6"/>
      <c r="AF564" s="6"/>
      <c r="AH564" s="11"/>
      <c r="AI564" s="4"/>
    </row>
    <row r="565" spans="1:45" x14ac:dyDescent="0.3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AE565" s="6"/>
      <c r="AF565" s="6"/>
      <c r="AH565" s="11"/>
      <c r="AI565" s="4"/>
    </row>
    <row r="566" spans="1:45" ht="19.5" thickBot="1" x14ac:dyDescent="0.35">
      <c r="AE566" s="6"/>
      <c r="AF566" s="6"/>
      <c r="AH566" s="11"/>
      <c r="AI566" s="4"/>
    </row>
    <row r="567" spans="1:45" ht="19.5" thickBot="1" x14ac:dyDescent="0.35">
      <c r="A567" s="12"/>
      <c r="B567" s="13"/>
      <c r="C567" s="209" t="s">
        <v>51</v>
      </c>
      <c r="D567" s="210"/>
      <c r="E567" s="210"/>
      <c r="F567" s="210"/>
      <c r="G567" s="210"/>
      <c r="H567" s="210"/>
      <c r="I567" s="210"/>
      <c r="J567" s="210"/>
      <c r="K567" s="210"/>
      <c r="L567" s="210"/>
      <c r="M567" s="210"/>
      <c r="N567" s="210"/>
      <c r="O567" s="210"/>
      <c r="P567" s="210"/>
      <c r="Q567" s="210"/>
      <c r="R567" s="210"/>
      <c r="S567" s="210"/>
      <c r="T567" s="210"/>
      <c r="U567" s="210"/>
      <c r="V567" s="210"/>
      <c r="W567" s="210"/>
      <c r="X567" s="210"/>
      <c r="Y567" s="210"/>
      <c r="Z567" s="210"/>
      <c r="AA567" s="210"/>
      <c r="AB567" s="210"/>
      <c r="AC567" s="210"/>
      <c r="AD567" s="210"/>
      <c r="AE567" s="210"/>
      <c r="AF567" s="210"/>
      <c r="AG567" s="211"/>
      <c r="AH567" s="11"/>
      <c r="AI567" s="4"/>
    </row>
    <row r="568" spans="1:45" x14ac:dyDescent="0.3">
      <c r="A568" s="21"/>
      <c r="B568" s="22"/>
      <c r="C568" s="23">
        <f>DATE(An,MONTH("1/"&amp;$C$567),1)</f>
        <v>42948</v>
      </c>
      <c r="D568" s="328">
        <f>C568+1</f>
        <v>42949</v>
      </c>
      <c r="E568" s="328">
        <f t="shared" ref="E568:T569" si="38">D568+1</f>
        <v>42950</v>
      </c>
      <c r="F568" s="328">
        <f t="shared" si="38"/>
        <v>42951</v>
      </c>
      <c r="G568" s="328">
        <f t="shared" si="38"/>
        <v>42952</v>
      </c>
      <c r="H568" s="328">
        <f t="shared" si="38"/>
        <v>42953</v>
      </c>
      <c r="I568" s="328">
        <f t="shared" si="38"/>
        <v>42954</v>
      </c>
      <c r="J568" s="328">
        <f t="shared" si="38"/>
        <v>42955</v>
      </c>
      <c r="K568" s="328">
        <f t="shared" si="38"/>
        <v>42956</v>
      </c>
      <c r="L568" s="328">
        <f t="shared" si="38"/>
        <v>42957</v>
      </c>
      <c r="M568" s="328">
        <f t="shared" si="38"/>
        <v>42958</v>
      </c>
      <c r="N568" s="328">
        <f t="shared" si="38"/>
        <v>42959</v>
      </c>
      <c r="O568" s="328">
        <f t="shared" si="38"/>
        <v>42960</v>
      </c>
      <c r="P568" s="328">
        <f t="shared" si="38"/>
        <v>42961</v>
      </c>
      <c r="Q568" s="328">
        <f t="shared" si="38"/>
        <v>42962</v>
      </c>
      <c r="R568" s="328">
        <f t="shared" si="38"/>
        <v>42963</v>
      </c>
      <c r="S568" s="328">
        <f t="shared" si="38"/>
        <v>42964</v>
      </c>
      <c r="T568" s="328">
        <f t="shared" si="38"/>
        <v>42965</v>
      </c>
      <c r="U568" s="328">
        <f t="shared" ref="U568:AG569" si="39">T568+1</f>
        <v>42966</v>
      </c>
      <c r="V568" s="328">
        <f t="shared" si="39"/>
        <v>42967</v>
      </c>
      <c r="W568" s="328">
        <f t="shared" si="39"/>
        <v>42968</v>
      </c>
      <c r="X568" s="328">
        <f t="shared" si="39"/>
        <v>42969</v>
      </c>
      <c r="Y568" s="328">
        <f t="shared" si="39"/>
        <v>42970</v>
      </c>
      <c r="Z568" s="328">
        <f t="shared" si="39"/>
        <v>42971</v>
      </c>
      <c r="AA568" s="328">
        <f t="shared" si="39"/>
        <v>42972</v>
      </c>
      <c r="AB568" s="328">
        <f t="shared" si="39"/>
        <v>42973</v>
      </c>
      <c r="AC568" s="328">
        <f t="shared" si="39"/>
        <v>42974</v>
      </c>
      <c r="AD568" s="328">
        <f t="shared" si="39"/>
        <v>42975</v>
      </c>
      <c r="AE568" s="328">
        <f t="shared" si="39"/>
        <v>42976</v>
      </c>
      <c r="AF568" s="328">
        <f t="shared" si="39"/>
        <v>42977</v>
      </c>
      <c r="AG568" s="328">
        <f t="shared" si="39"/>
        <v>42978</v>
      </c>
      <c r="AH568" s="11"/>
      <c r="AI568" s="4"/>
    </row>
    <row r="569" spans="1:45" ht="19.5" thickBot="1" x14ac:dyDescent="0.35">
      <c r="A569" s="21"/>
      <c r="B569" s="22"/>
      <c r="C569" s="184">
        <f>DATE(An,MONTH("1/"&amp;$C$567),1)</f>
        <v>42948</v>
      </c>
      <c r="D569" s="184">
        <f>C569+1</f>
        <v>42949</v>
      </c>
      <c r="E569" s="184">
        <f t="shared" si="38"/>
        <v>42950</v>
      </c>
      <c r="F569" s="184">
        <f t="shared" si="38"/>
        <v>42951</v>
      </c>
      <c r="G569" s="184">
        <f t="shared" si="38"/>
        <v>42952</v>
      </c>
      <c r="H569" s="184">
        <f t="shared" si="38"/>
        <v>42953</v>
      </c>
      <c r="I569" s="184">
        <f t="shared" si="38"/>
        <v>42954</v>
      </c>
      <c r="J569" s="184">
        <f t="shared" si="38"/>
        <v>42955</v>
      </c>
      <c r="K569" s="184">
        <f t="shared" si="38"/>
        <v>42956</v>
      </c>
      <c r="L569" s="184">
        <f t="shared" si="38"/>
        <v>42957</v>
      </c>
      <c r="M569" s="184">
        <f t="shared" si="38"/>
        <v>42958</v>
      </c>
      <c r="N569" s="184">
        <f t="shared" si="38"/>
        <v>42959</v>
      </c>
      <c r="O569" s="184">
        <f t="shared" si="38"/>
        <v>42960</v>
      </c>
      <c r="P569" s="184">
        <f t="shared" si="38"/>
        <v>42961</v>
      </c>
      <c r="Q569" s="184">
        <f t="shared" si="38"/>
        <v>42962</v>
      </c>
      <c r="R569" s="184">
        <f t="shared" si="38"/>
        <v>42963</v>
      </c>
      <c r="S569" s="184">
        <f t="shared" si="38"/>
        <v>42964</v>
      </c>
      <c r="T569" s="184">
        <f t="shared" si="38"/>
        <v>42965</v>
      </c>
      <c r="U569" s="184">
        <f t="shared" si="39"/>
        <v>42966</v>
      </c>
      <c r="V569" s="184">
        <f t="shared" si="39"/>
        <v>42967</v>
      </c>
      <c r="W569" s="184">
        <f t="shared" si="39"/>
        <v>42968</v>
      </c>
      <c r="X569" s="184">
        <f t="shared" si="39"/>
        <v>42969</v>
      </c>
      <c r="Y569" s="184">
        <f t="shared" si="39"/>
        <v>42970</v>
      </c>
      <c r="Z569" s="184">
        <f t="shared" si="39"/>
        <v>42971</v>
      </c>
      <c r="AA569" s="184">
        <f t="shared" si="39"/>
        <v>42972</v>
      </c>
      <c r="AB569" s="184">
        <f t="shared" si="39"/>
        <v>42973</v>
      </c>
      <c r="AC569" s="184">
        <f t="shared" si="39"/>
        <v>42974</v>
      </c>
      <c r="AD569" s="184">
        <f t="shared" si="39"/>
        <v>42975</v>
      </c>
      <c r="AE569" s="184">
        <f t="shared" si="39"/>
        <v>42976</v>
      </c>
      <c r="AF569" s="184">
        <f t="shared" si="39"/>
        <v>42977</v>
      </c>
      <c r="AG569" s="184">
        <f t="shared" si="39"/>
        <v>42978</v>
      </c>
      <c r="AH569" s="11"/>
      <c r="AI569" s="4"/>
    </row>
    <row r="570" spans="1:45" ht="19.5" thickBot="1" x14ac:dyDescent="0.35">
      <c r="A570" s="31"/>
      <c r="B570" s="32"/>
      <c r="C570" s="217">
        <f>WEEKNUM(C568)</f>
        <v>31</v>
      </c>
      <c r="D570" s="35"/>
      <c r="E570" s="35"/>
      <c r="F570" s="35"/>
      <c r="G570" s="35"/>
      <c r="H570" s="36"/>
      <c r="I570" s="34">
        <f>WEEKNUM(I568)</f>
        <v>32</v>
      </c>
      <c r="J570" s="35"/>
      <c r="K570" s="35"/>
      <c r="L570" s="35"/>
      <c r="M570" s="35"/>
      <c r="N570" s="35"/>
      <c r="O570" s="36"/>
      <c r="P570" s="34">
        <f>WEEKNUM(P568)</f>
        <v>33</v>
      </c>
      <c r="Q570" s="35"/>
      <c r="R570" s="35"/>
      <c r="S570" s="35"/>
      <c r="T570" s="35"/>
      <c r="U570" s="35"/>
      <c r="V570" s="36"/>
      <c r="W570" s="34">
        <f>WEEKNUM(W568)</f>
        <v>34</v>
      </c>
      <c r="X570" s="35"/>
      <c r="Y570" s="35"/>
      <c r="Z570" s="35"/>
      <c r="AA570" s="35"/>
      <c r="AB570" s="35"/>
      <c r="AC570" s="36"/>
      <c r="AD570" s="34">
        <f>WEEKNUM(AD568)</f>
        <v>35</v>
      </c>
      <c r="AE570" s="35"/>
      <c r="AF570" s="35"/>
      <c r="AG570" s="351"/>
      <c r="AH570" s="11"/>
      <c r="AI570" s="4"/>
    </row>
    <row r="571" spans="1:45" x14ac:dyDescent="0.3">
      <c r="A571" s="185" t="s">
        <v>33</v>
      </c>
      <c r="B571" s="332" t="s">
        <v>4</v>
      </c>
      <c r="C571" s="333"/>
      <c r="D571" s="189"/>
      <c r="E571" s="188"/>
      <c r="F571" s="189"/>
      <c r="G571" s="466" t="s">
        <v>35</v>
      </c>
      <c r="H571" s="191" t="s">
        <v>35</v>
      </c>
      <c r="I571" s="188"/>
      <c r="J571" s="188"/>
      <c r="K571" s="189"/>
      <c r="L571" s="336"/>
      <c r="M571" s="337"/>
      <c r="N571" s="466" t="s">
        <v>35</v>
      </c>
      <c r="O571" s="191" t="s">
        <v>35</v>
      </c>
      <c r="P571" s="188"/>
      <c r="Q571" s="411" t="s">
        <v>52</v>
      </c>
      <c r="R571" s="189"/>
      <c r="S571" s="360"/>
      <c r="T571" s="189"/>
      <c r="U571" s="466" t="s">
        <v>35</v>
      </c>
      <c r="V571" s="191" t="s">
        <v>35</v>
      </c>
      <c r="W571" s="188"/>
      <c r="X571" s="336"/>
      <c r="Y571" s="337"/>
      <c r="Z571" s="336"/>
      <c r="AA571" s="337"/>
      <c r="AB571" s="466" t="s">
        <v>35</v>
      </c>
      <c r="AC571" s="191" t="s">
        <v>35</v>
      </c>
      <c r="AD571" s="188"/>
      <c r="AE571" s="188"/>
      <c r="AF571" s="189"/>
      <c r="AG571" s="513"/>
      <c r="AH571" s="11"/>
      <c r="AI571" s="4"/>
    </row>
    <row r="572" spans="1:45" ht="19.5" thickBot="1" x14ac:dyDescent="0.35">
      <c r="A572" s="59"/>
      <c r="B572" s="60" t="s">
        <v>5</v>
      </c>
      <c r="C572" s="244"/>
      <c r="D572" s="66"/>
      <c r="E572" s="62"/>
      <c r="F572" s="66"/>
      <c r="G572" s="417" t="s">
        <v>35</v>
      </c>
      <c r="H572" s="196" t="s">
        <v>35</v>
      </c>
      <c r="I572" s="62"/>
      <c r="J572" s="62"/>
      <c r="K572" s="66"/>
      <c r="L572" s="64"/>
      <c r="M572" s="65"/>
      <c r="N572" s="417" t="s">
        <v>35</v>
      </c>
      <c r="O572" s="196" t="s">
        <v>35</v>
      </c>
      <c r="P572" s="62"/>
      <c r="Q572" s="417" t="s">
        <v>52</v>
      </c>
      <c r="R572" s="66"/>
      <c r="S572" s="82"/>
      <c r="T572" s="66"/>
      <c r="U572" s="417" t="s">
        <v>35</v>
      </c>
      <c r="V572" s="196" t="s">
        <v>35</v>
      </c>
      <c r="W572" s="62"/>
      <c r="X572" s="64"/>
      <c r="Y572" s="65"/>
      <c r="Z572" s="64"/>
      <c r="AA572" s="65"/>
      <c r="AB572" s="417" t="s">
        <v>35</v>
      </c>
      <c r="AC572" s="196" t="s">
        <v>35</v>
      </c>
      <c r="AD572" s="62"/>
      <c r="AE572" s="62"/>
      <c r="AF572" s="66"/>
      <c r="AG572" s="359"/>
      <c r="AH572" s="11"/>
      <c r="AI572" s="4"/>
    </row>
    <row r="573" spans="1:45" ht="19.5" thickTop="1" x14ac:dyDescent="0.3">
      <c r="A573" s="72" t="s">
        <v>36</v>
      </c>
      <c r="B573" s="42" t="s">
        <v>4</v>
      </c>
      <c r="C573" s="333"/>
      <c r="D573" s="189"/>
      <c r="E573" s="44"/>
      <c r="F573" s="44"/>
      <c r="G573" s="411" t="s">
        <v>35</v>
      </c>
      <c r="H573" s="224" t="s">
        <v>35</v>
      </c>
      <c r="I573" s="44"/>
      <c r="J573" s="44"/>
      <c r="K573" s="45"/>
      <c r="L573" s="44"/>
      <c r="M573" s="44"/>
      <c r="N573" s="411" t="s">
        <v>35</v>
      </c>
      <c r="O573" s="224" t="s">
        <v>35</v>
      </c>
      <c r="P573" s="44"/>
      <c r="Q573" s="466" t="s">
        <v>52</v>
      </c>
      <c r="R573" s="45"/>
      <c r="S573" s="352"/>
      <c r="T573" s="48"/>
      <c r="U573" s="411" t="s">
        <v>35</v>
      </c>
      <c r="V573" s="198" t="s">
        <v>35</v>
      </c>
      <c r="W573" s="44"/>
      <c r="X573" s="44"/>
      <c r="Y573" s="45"/>
      <c r="Z573" s="398"/>
      <c r="AA573" s="506"/>
      <c r="AB573" s="411" t="s">
        <v>35</v>
      </c>
      <c r="AC573" s="198" t="s">
        <v>35</v>
      </c>
      <c r="AD573" s="44"/>
      <c r="AE573" s="44"/>
      <c r="AF573" s="45"/>
      <c r="AG573" s="515"/>
      <c r="AH573" s="11"/>
      <c r="AI573" s="4"/>
    </row>
    <row r="574" spans="1:45" ht="19.5" thickBot="1" x14ac:dyDescent="0.35">
      <c r="A574" s="59"/>
      <c r="B574" s="60" t="s">
        <v>5</v>
      </c>
      <c r="C574" s="244"/>
      <c r="D574" s="66"/>
      <c r="E574" s="62"/>
      <c r="F574" s="66"/>
      <c r="G574" s="417" t="s">
        <v>35</v>
      </c>
      <c r="H574" s="196" t="s">
        <v>35</v>
      </c>
      <c r="I574" s="62"/>
      <c r="J574" s="62"/>
      <c r="K574" s="66"/>
      <c r="L574" s="62"/>
      <c r="M574" s="66"/>
      <c r="N574" s="417" t="s">
        <v>35</v>
      </c>
      <c r="O574" s="196" t="s">
        <v>35</v>
      </c>
      <c r="P574" s="62"/>
      <c r="Q574" s="417" t="s">
        <v>52</v>
      </c>
      <c r="R574" s="66"/>
      <c r="S574" s="82"/>
      <c r="T574" s="65"/>
      <c r="U574" s="417" t="s">
        <v>35</v>
      </c>
      <c r="V574" s="196" t="s">
        <v>35</v>
      </c>
      <c r="W574" s="62"/>
      <c r="X574" s="62"/>
      <c r="Y574" s="66"/>
      <c r="Z574" s="258"/>
      <c r="AA574" s="259"/>
      <c r="AB574" s="417" t="s">
        <v>35</v>
      </c>
      <c r="AC574" s="196" t="s">
        <v>35</v>
      </c>
      <c r="AD574" s="62"/>
      <c r="AE574" s="62"/>
      <c r="AF574" s="66"/>
      <c r="AG574" s="517"/>
      <c r="AH574" s="11"/>
      <c r="AI574" s="4"/>
    </row>
    <row r="575" spans="1:45" ht="19.5" thickTop="1" x14ac:dyDescent="0.3">
      <c r="A575" s="72" t="s">
        <v>36</v>
      </c>
      <c r="B575" s="73" t="s">
        <v>4</v>
      </c>
      <c r="C575" s="333"/>
      <c r="D575" s="189"/>
      <c r="E575" s="253"/>
      <c r="F575" s="247"/>
      <c r="G575" s="364" t="s">
        <v>35</v>
      </c>
      <c r="H575" s="201" t="s">
        <v>35</v>
      </c>
      <c r="I575" s="74"/>
      <c r="J575" s="74"/>
      <c r="K575" s="75"/>
      <c r="L575" s="74"/>
      <c r="M575" s="75"/>
      <c r="N575" s="364" t="s">
        <v>35</v>
      </c>
      <c r="O575" s="201" t="s">
        <v>35</v>
      </c>
      <c r="P575" s="74"/>
      <c r="Q575" s="466" t="s">
        <v>52</v>
      </c>
      <c r="R575" s="75"/>
      <c r="S575" s="248"/>
      <c r="T575" s="87"/>
      <c r="U575" s="364" t="s">
        <v>35</v>
      </c>
      <c r="V575" s="201" t="s">
        <v>35</v>
      </c>
      <c r="W575" s="74"/>
      <c r="X575" s="74"/>
      <c r="Y575" s="75"/>
      <c r="Z575" s="74"/>
      <c r="AA575" s="75"/>
      <c r="AB575" s="364" t="s">
        <v>35</v>
      </c>
      <c r="AC575" s="201" t="s">
        <v>35</v>
      </c>
      <c r="AD575" s="74"/>
      <c r="AE575" s="74"/>
      <c r="AF575" s="75"/>
      <c r="AG575" s="518"/>
      <c r="AH575" s="11"/>
      <c r="AI575" s="4"/>
    </row>
    <row r="576" spans="1:45" ht="19.5" thickBot="1" x14ac:dyDescent="0.35">
      <c r="A576" s="95"/>
      <c r="B576" s="96" t="s">
        <v>5</v>
      </c>
      <c r="C576" s="244"/>
      <c r="D576" s="66"/>
      <c r="E576" s="206"/>
      <c r="F576" s="347"/>
      <c r="G576" s="438" t="s">
        <v>35</v>
      </c>
      <c r="H576" s="203" t="s">
        <v>35</v>
      </c>
      <c r="I576" s="98"/>
      <c r="J576" s="98"/>
      <c r="K576" s="99"/>
      <c r="L576" s="98"/>
      <c r="M576" s="99"/>
      <c r="N576" s="438" t="s">
        <v>35</v>
      </c>
      <c r="O576" s="203" t="s">
        <v>35</v>
      </c>
      <c r="P576" s="98"/>
      <c r="Q576" s="417" t="s">
        <v>52</v>
      </c>
      <c r="R576" s="99"/>
      <c r="S576" s="479"/>
      <c r="T576" s="107"/>
      <c r="U576" s="438" t="s">
        <v>35</v>
      </c>
      <c r="V576" s="203" t="s">
        <v>35</v>
      </c>
      <c r="W576" s="98"/>
      <c r="X576" s="98"/>
      <c r="Y576" s="99"/>
      <c r="Z576" s="98"/>
      <c r="AA576" s="99"/>
      <c r="AB576" s="438" t="s">
        <v>35</v>
      </c>
      <c r="AC576" s="203" t="s">
        <v>35</v>
      </c>
      <c r="AD576" s="98"/>
      <c r="AE576" s="98"/>
      <c r="AF576" s="99"/>
      <c r="AG576" s="531"/>
      <c r="AH576" s="11"/>
      <c r="AI576" s="4"/>
    </row>
    <row r="577" spans="1:47" ht="19.5" thickTop="1" x14ac:dyDescent="0.3">
      <c r="A577" s="72" t="s">
        <v>37</v>
      </c>
      <c r="B577" s="73" t="s">
        <v>4</v>
      </c>
      <c r="C577" s="238"/>
      <c r="D577" s="189"/>
      <c r="E577" s="74"/>
      <c r="F577" s="75"/>
      <c r="G577" s="364" t="s">
        <v>35</v>
      </c>
      <c r="H577" s="201" t="s">
        <v>35</v>
      </c>
      <c r="I577" s="74"/>
      <c r="J577" s="74"/>
      <c r="K577" s="75"/>
      <c r="L577" s="74"/>
      <c r="M577" s="75"/>
      <c r="N577" s="364" t="s">
        <v>35</v>
      </c>
      <c r="O577" s="201" t="s">
        <v>35</v>
      </c>
      <c r="P577" s="74"/>
      <c r="Q577" s="466" t="s">
        <v>52</v>
      </c>
      <c r="R577" s="75"/>
      <c r="S577" s="248"/>
      <c r="T577" s="257"/>
      <c r="U577" s="364" t="s">
        <v>35</v>
      </c>
      <c r="V577" s="201" t="s">
        <v>35</v>
      </c>
      <c r="W577" s="74"/>
      <c r="X577" s="74"/>
      <c r="Y577" s="75"/>
      <c r="Z577" s="74"/>
      <c r="AA577" s="257"/>
      <c r="AB577" s="364" t="s">
        <v>35</v>
      </c>
      <c r="AC577" s="201" t="s">
        <v>35</v>
      </c>
      <c r="AD577" s="74"/>
      <c r="AE577" s="74"/>
      <c r="AF577" s="75"/>
      <c r="AG577" s="518"/>
      <c r="AH577" s="11"/>
      <c r="AI577" s="4"/>
    </row>
    <row r="578" spans="1:47" ht="19.5" thickBot="1" x14ac:dyDescent="0.35">
      <c r="A578" s="95"/>
      <c r="B578" s="96" t="s">
        <v>5</v>
      </c>
      <c r="C578" s="268"/>
      <c r="D578" s="99"/>
      <c r="E578" s="98"/>
      <c r="F578" s="99"/>
      <c r="G578" s="438" t="s">
        <v>35</v>
      </c>
      <c r="H578" s="203" t="s">
        <v>35</v>
      </c>
      <c r="I578" s="98"/>
      <c r="J578" s="98"/>
      <c r="K578" s="99"/>
      <c r="L578" s="98"/>
      <c r="M578" s="99"/>
      <c r="N578" s="438" t="s">
        <v>35</v>
      </c>
      <c r="O578" s="203" t="s">
        <v>35</v>
      </c>
      <c r="P578" s="98"/>
      <c r="Q578" s="438" t="s">
        <v>52</v>
      </c>
      <c r="R578" s="99"/>
      <c r="S578" s="479"/>
      <c r="T578" s="272"/>
      <c r="U578" s="438" t="s">
        <v>35</v>
      </c>
      <c r="V578" s="203" t="s">
        <v>35</v>
      </c>
      <c r="W578" s="98"/>
      <c r="X578" s="98"/>
      <c r="Y578" s="99"/>
      <c r="Z578" s="98"/>
      <c r="AA578" s="272"/>
      <c r="AB578" s="438" t="s">
        <v>35</v>
      </c>
      <c r="AC578" s="203" t="s">
        <v>35</v>
      </c>
      <c r="AD578" s="98"/>
      <c r="AE578" s="98"/>
      <c r="AF578" s="99"/>
      <c r="AG578" s="531"/>
      <c r="AH578" s="11"/>
      <c r="AI578" s="6"/>
    </row>
    <row r="579" spans="1:47" x14ac:dyDescent="0.3">
      <c r="AG579" s="6"/>
      <c r="AH579" s="11"/>
      <c r="AI579" s="6"/>
    </row>
    <row r="580" spans="1:47" x14ac:dyDescent="0.3">
      <c r="AG580" s="6"/>
      <c r="AH580" s="11"/>
      <c r="AI580" s="4"/>
    </row>
    <row r="581" spans="1:47" x14ac:dyDescent="0.3">
      <c r="AG581" s="6"/>
      <c r="AH581" s="11"/>
      <c r="AI581" s="4"/>
    </row>
    <row r="582" spans="1:47" s="111" customFormat="1" ht="19.5" thickBot="1" x14ac:dyDescent="0.35">
      <c r="AH582" s="404"/>
      <c r="AI582" s="350"/>
    </row>
    <row r="583" spans="1:47" ht="19.5" thickBot="1" x14ac:dyDescent="0.35">
      <c r="D583" s="392"/>
      <c r="AG583" s="6"/>
      <c r="AH583" s="11"/>
      <c r="AI583" s="4"/>
    </row>
    <row r="584" spans="1:47" ht="19.5" thickBot="1" x14ac:dyDescent="0.35">
      <c r="A584" s="12"/>
      <c r="B584" s="13"/>
      <c r="C584" s="209" t="s">
        <v>53</v>
      </c>
      <c r="D584" s="210"/>
      <c r="E584" s="210"/>
      <c r="F584" s="210"/>
      <c r="G584" s="210"/>
      <c r="H584" s="210"/>
      <c r="I584" s="210"/>
      <c r="J584" s="210"/>
      <c r="K584" s="210"/>
      <c r="L584" s="210"/>
      <c r="M584" s="210"/>
      <c r="N584" s="210"/>
      <c r="O584" s="210"/>
      <c r="P584" s="210"/>
      <c r="Q584" s="210"/>
      <c r="R584" s="210"/>
      <c r="S584" s="210"/>
      <c r="T584" s="210"/>
      <c r="U584" s="210"/>
      <c r="V584" s="210"/>
      <c r="W584" s="210"/>
      <c r="X584" s="210"/>
      <c r="Y584" s="210"/>
      <c r="Z584" s="210"/>
      <c r="AA584" s="210"/>
      <c r="AB584" s="210"/>
      <c r="AC584" s="210"/>
      <c r="AD584" s="210"/>
      <c r="AE584" s="210"/>
      <c r="AF584" s="211"/>
      <c r="AH584" s="11"/>
      <c r="AI584" s="4"/>
      <c r="AJ584" s="18" t="s">
        <v>2</v>
      </c>
      <c r="AK584" s="19"/>
      <c r="AL584" s="19"/>
      <c r="AM584" s="19"/>
      <c r="AN584" s="19"/>
      <c r="AO584" s="19"/>
      <c r="AP584" s="19"/>
      <c r="AQ584" s="19"/>
      <c r="AR584" s="19"/>
      <c r="AS584" s="19"/>
      <c r="AT584" s="19"/>
      <c r="AU584" s="20"/>
    </row>
    <row r="585" spans="1:47" x14ac:dyDescent="0.3">
      <c r="A585" s="21"/>
      <c r="B585" s="22"/>
      <c r="C585" s="23">
        <f>DATE(An,MONTH("1/"&amp;$C$584),1)</f>
        <v>42979</v>
      </c>
      <c r="D585" s="328">
        <f>C585+1</f>
        <v>42980</v>
      </c>
      <c r="E585" s="328">
        <f t="shared" ref="E585:T586" si="40">D585+1</f>
        <v>42981</v>
      </c>
      <c r="F585" s="328">
        <f t="shared" si="40"/>
        <v>42982</v>
      </c>
      <c r="G585" s="328">
        <f t="shared" si="40"/>
        <v>42983</v>
      </c>
      <c r="H585" s="328">
        <f t="shared" si="40"/>
        <v>42984</v>
      </c>
      <c r="I585" s="328">
        <f t="shared" si="40"/>
        <v>42985</v>
      </c>
      <c r="J585" s="328">
        <f t="shared" si="40"/>
        <v>42986</v>
      </c>
      <c r="K585" s="328">
        <f t="shared" si="40"/>
        <v>42987</v>
      </c>
      <c r="L585" s="328">
        <f t="shared" si="40"/>
        <v>42988</v>
      </c>
      <c r="M585" s="328">
        <f t="shared" si="40"/>
        <v>42989</v>
      </c>
      <c r="N585" s="328">
        <f t="shared" si="40"/>
        <v>42990</v>
      </c>
      <c r="O585" s="328">
        <f t="shared" si="40"/>
        <v>42991</v>
      </c>
      <c r="P585" s="328">
        <f t="shared" si="40"/>
        <v>42992</v>
      </c>
      <c r="Q585" s="328">
        <f t="shared" si="40"/>
        <v>42993</v>
      </c>
      <c r="R585" s="328">
        <f t="shared" si="40"/>
        <v>42994</v>
      </c>
      <c r="S585" s="328">
        <f t="shared" si="40"/>
        <v>42995</v>
      </c>
      <c r="T585" s="328">
        <f t="shared" si="40"/>
        <v>42996</v>
      </c>
      <c r="U585" s="328">
        <f t="shared" ref="U585:AF586" si="41">T585+1</f>
        <v>42997</v>
      </c>
      <c r="V585" s="328">
        <f t="shared" si="41"/>
        <v>42998</v>
      </c>
      <c r="W585" s="328">
        <f t="shared" si="41"/>
        <v>42999</v>
      </c>
      <c r="X585" s="328">
        <f t="shared" si="41"/>
        <v>43000</v>
      </c>
      <c r="Y585" s="328">
        <f t="shared" si="41"/>
        <v>43001</v>
      </c>
      <c r="Z585" s="328">
        <f t="shared" si="41"/>
        <v>43002</v>
      </c>
      <c r="AA585" s="328">
        <f t="shared" si="41"/>
        <v>43003</v>
      </c>
      <c r="AB585" s="328">
        <f t="shared" si="41"/>
        <v>43004</v>
      </c>
      <c r="AC585" s="328">
        <f t="shared" si="41"/>
        <v>43005</v>
      </c>
      <c r="AD585" s="328">
        <f t="shared" si="41"/>
        <v>43006</v>
      </c>
      <c r="AE585" s="328">
        <f t="shared" si="41"/>
        <v>43007</v>
      </c>
      <c r="AF585" s="328">
        <f t="shared" si="41"/>
        <v>43008</v>
      </c>
      <c r="AH585" s="338"/>
      <c r="AI585" s="4"/>
      <c r="AJ585" s="40"/>
      <c r="AK585" s="6"/>
      <c r="AL585" s="6"/>
      <c r="AM585" s="6"/>
      <c r="AN585" s="6"/>
      <c r="AO585" s="4"/>
      <c r="AP585" s="4"/>
      <c r="AQ585" s="6"/>
      <c r="AR585" s="4"/>
      <c r="AS585" s="4"/>
      <c r="AT585" s="6"/>
      <c r="AU585" s="27"/>
    </row>
    <row r="586" spans="1:47" ht="19.5" thickBot="1" x14ac:dyDescent="0.35">
      <c r="A586" s="21"/>
      <c r="B586" s="22"/>
      <c r="C586" s="184">
        <f>DATE(An,MONTH("1/"&amp;$C$584),1)</f>
        <v>42979</v>
      </c>
      <c r="D586" s="184">
        <f>C586+1</f>
        <v>42980</v>
      </c>
      <c r="E586" s="184">
        <f t="shared" si="40"/>
        <v>42981</v>
      </c>
      <c r="F586" s="184">
        <f t="shared" si="40"/>
        <v>42982</v>
      </c>
      <c r="G586" s="184">
        <f t="shared" si="40"/>
        <v>42983</v>
      </c>
      <c r="H586" s="184">
        <f t="shared" si="40"/>
        <v>42984</v>
      </c>
      <c r="I586" s="184">
        <f t="shared" si="40"/>
        <v>42985</v>
      </c>
      <c r="J586" s="184">
        <f t="shared" si="40"/>
        <v>42986</v>
      </c>
      <c r="K586" s="184">
        <f t="shared" si="40"/>
        <v>42987</v>
      </c>
      <c r="L586" s="184">
        <f t="shared" si="40"/>
        <v>42988</v>
      </c>
      <c r="M586" s="184">
        <f t="shared" si="40"/>
        <v>42989</v>
      </c>
      <c r="N586" s="184">
        <f t="shared" si="40"/>
        <v>42990</v>
      </c>
      <c r="O586" s="184">
        <f t="shared" si="40"/>
        <v>42991</v>
      </c>
      <c r="P586" s="184">
        <f t="shared" si="40"/>
        <v>42992</v>
      </c>
      <c r="Q586" s="184">
        <f t="shared" si="40"/>
        <v>42993</v>
      </c>
      <c r="R586" s="184">
        <f t="shared" si="40"/>
        <v>42994</v>
      </c>
      <c r="S586" s="184">
        <f t="shared" si="40"/>
        <v>42995</v>
      </c>
      <c r="T586" s="184">
        <f t="shared" si="40"/>
        <v>42996</v>
      </c>
      <c r="U586" s="184">
        <f t="shared" si="41"/>
        <v>42997</v>
      </c>
      <c r="V586" s="184">
        <f t="shared" si="41"/>
        <v>42998</v>
      </c>
      <c r="W586" s="184">
        <f t="shared" si="41"/>
        <v>42999</v>
      </c>
      <c r="X586" s="184">
        <f t="shared" si="41"/>
        <v>43000</v>
      </c>
      <c r="Y586" s="184">
        <f t="shared" si="41"/>
        <v>43001</v>
      </c>
      <c r="Z586" s="184">
        <f t="shared" si="41"/>
        <v>43002</v>
      </c>
      <c r="AA586" s="184">
        <f t="shared" si="41"/>
        <v>43003</v>
      </c>
      <c r="AB586" s="184">
        <f t="shared" si="41"/>
        <v>43004</v>
      </c>
      <c r="AC586" s="184">
        <f t="shared" si="41"/>
        <v>43005</v>
      </c>
      <c r="AD586" s="184">
        <f t="shared" si="41"/>
        <v>43006</v>
      </c>
      <c r="AE586" s="184">
        <f t="shared" si="41"/>
        <v>43007</v>
      </c>
      <c r="AF586" s="184">
        <f t="shared" si="41"/>
        <v>43008</v>
      </c>
      <c r="AH586" s="338"/>
      <c r="AI586" s="4"/>
      <c r="AJ586" s="40"/>
      <c r="AK586" s="6"/>
      <c r="AL586" s="6"/>
      <c r="AM586" s="6"/>
      <c r="AN586" s="6"/>
      <c r="AO586" s="4"/>
      <c r="AP586" s="4"/>
      <c r="AQ586" s="6"/>
      <c r="AR586" s="4"/>
      <c r="AS586" s="4"/>
      <c r="AT586" s="6"/>
      <c r="AU586" s="27"/>
    </row>
    <row r="587" spans="1:47" ht="19.5" thickBot="1" x14ac:dyDescent="0.35">
      <c r="A587" s="31"/>
      <c r="B587" s="32"/>
      <c r="C587" s="217">
        <f>WEEKNUM(C585)</f>
        <v>35</v>
      </c>
      <c r="D587" s="35"/>
      <c r="E587" s="36"/>
      <c r="F587" s="34">
        <f>WEEKNUM(F585)</f>
        <v>36</v>
      </c>
      <c r="G587" s="35"/>
      <c r="H587" s="35"/>
      <c r="I587" s="35"/>
      <c r="J587" s="35"/>
      <c r="K587" s="35"/>
      <c r="L587" s="36"/>
      <c r="M587" s="34">
        <f>WEEKNUM(M585)</f>
        <v>37</v>
      </c>
      <c r="N587" s="35"/>
      <c r="O587" s="35"/>
      <c r="P587" s="35"/>
      <c r="Q587" s="35"/>
      <c r="R587" s="35"/>
      <c r="S587" s="36"/>
      <c r="T587" s="34">
        <f>WEEKNUM(T585)</f>
        <v>38</v>
      </c>
      <c r="U587" s="35"/>
      <c r="V587" s="35"/>
      <c r="W587" s="35"/>
      <c r="X587" s="35"/>
      <c r="Y587" s="35"/>
      <c r="Z587" s="36"/>
      <c r="AA587" s="34">
        <f>WEEKNUM(AA585)</f>
        <v>39</v>
      </c>
      <c r="AB587" s="35"/>
      <c r="AC587" s="35"/>
      <c r="AD587" s="35"/>
      <c r="AE587" s="35"/>
      <c r="AF587" s="351"/>
      <c r="AH587" s="6"/>
      <c r="AI587" s="4"/>
      <c r="AJ587" s="40"/>
      <c r="AK587" s="6"/>
      <c r="AL587" s="6"/>
      <c r="AM587" s="6"/>
      <c r="AN587" s="6"/>
      <c r="AO587" s="4"/>
      <c r="AP587" s="4"/>
      <c r="AQ587" s="6"/>
      <c r="AR587" s="4"/>
      <c r="AS587" s="4"/>
      <c r="AT587" s="6"/>
      <c r="AU587" s="27"/>
    </row>
    <row r="588" spans="1:47" x14ac:dyDescent="0.3">
      <c r="A588" s="41" t="s">
        <v>3</v>
      </c>
      <c r="B588" s="42" t="s">
        <v>4</v>
      </c>
      <c r="C588" s="532"/>
      <c r="D588" s="197" t="s">
        <v>35</v>
      </c>
      <c r="E588" s="198" t="s">
        <v>35</v>
      </c>
      <c r="F588" s="44"/>
      <c r="G588" s="44"/>
      <c r="H588" s="45"/>
      <c r="I588" s="481"/>
      <c r="J588" s="409"/>
      <c r="K588" s="197" t="s">
        <v>35</v>
      </c>
      <c r="L588" s="198" t="s">
        <v>35</v>
      </c>
      <c r="M588" s="44"/>
      <c r="N588" s="44"/>
      <c r="O588" s="45"/>
      <c r="P588" s="46"/>
      <c r="Q588" s="221"/>
      <c r="R588" s="197" t="s">
        <v>35</v>
      </c>
      <c r="S588" s="198" t="s">
        <v>35</v>
      </c>
      <c r="T588" s="44"/>
      <c r="U588" s="44"/>
      <c r="V588" s="45"/>
      <c r="W588" s="44"/>
      <c r="X588" s="45"/>
      <c r="Y588" s="197" t="s">
        <v>35</v>
      </c>
      <c r="Z588" s="198" t="s">
        <v>35</v>
      </c>
      <c r="AA588" s="44"/>
      <c r="AB588" s="44"/>
      <c r="AC588" s="45"/>
      <c r="AD588" s="398"/>
      <c r="AE588" s="48"/>
      <c r="AF588" s="413" t="s">
        <v>35</v>
      </c>
      <c r="AI588" s="4"/>
      <c r="AJ588" s="40"/>
      <c r="AK588" s="6"/>
      <c r="AL588" s="6"/>
      <c r="AM588" s="6"/>
      <c r="AN588" s="6"/>
      <c r="AO588" s="4"/>
      <c r="AP588" s="4"/>
      <c r="AQ588" s="6"/>
      <c r="AR588" s="4"/>
      <c r="AS588" s="4"/>
      <c r="AT588" s="6"/>
      <c r="AU588" s="27"/>
    </row>
    <row r="589" spans="1:47" ht="19.5" thickBot="1" x14ac:dyDescent="0.35">
      <c r="A589" s="59"/>
      <c r="B589" s="60" t="s">
        <v>5</v>
      </c>
      <c r="C589" s="533"/>
      <c r="D589" s="195" t="s">
        <v>35</v>
      </c>
      <c r="E589" s="196" t="s">
        <v>35</v>
      </c>
      <c r="F589" s="62"/>
      <c r="G589" s="62"/>
      <c r="H589" s="66"/>
      <c r="I589" s="483"/>
      <c r="J589" s="416"/>
      <c r="K589" s="195" t="s">
        <v>35</v>
      </c>
      <c r="L589" s="196" t="s">
        <v>35</v>
      </c>
      <c r="M589" s="62"/>
      <c r="N589" s="62"/>
      <c r="O589" s="66"/>
      <c r="P589" s="64"/>
      <c r="Q589" s="231"/>
      <c r="R589" s="195" t="s">
        <v>35</v>
      </c>
      <c r="S589" s="196" t="s">
        <v>35</v>
      </c>
      <c r="T589" s="62"/>
      <c r="U589" s="62"/>
      <c r="V589" s="66"/>
      <c r="W589" s="62"/>
      <c r="X589" s="66"/>
      <c r="Y589" s="195" t="s">
        <v>35</v>
      </c>
      <c r="Z589" s="196" t="s">
        <v>35</v>
      </c>
      <c r="AA589" s="62"/>
      <c r="AB589" s="62"/>
      <c r="AC589" s="66"/>
      <c r="AD589" s="258"/>
      <c r="AE589" s="65"/>
      <c r="AF589" s="418" t="s">
        <v>35</v>
      </c>
      <c r="AH589" s="6"/>
      <c r="AI589" s="6"/>
      <c r="AJ589" s="40"/>
      <c r="AK589" s="6"/>
      <c r="AL589" s="6"/>
      <c r="AM589" s="6"/>
      <c r="AN589" s="6"/>
      <c r="AO589" s="4"/>
      <c r="AP589" s="4"/>
      <c r="AQ589" s="6"/>
      <c r="AR589" s="4"/>
      <c r="AS589" s="4"/>
      <c r="AT589" s="6"/>
      <c r="AU589" s="27"/>
    </row>
    <row r="590" spans="1:47" ht="19.5" thickTop="1" x14ac:dyDescent="0.3">
      <c r="A590" s="72" t="s">
        <v>6</v>
      </c>
      <c r="B590" s="73" t="s">
        <v>4</v>
      </c>
      <c r="C590" s="488"/>
      <c r="D590" s="190" t="s">
        <v>35</v>
      </c>
      <c r="E590" s="201" t="s">
        <v>35</v>
      </c>
      <c r="F590" s="74"/>
      <c r="G590" s="74"/>
      <c r="H590" s="75"/>
      <c r="I590" s="253"/>
      <c r="J590" s="247"/>
      <c r="K590" s="200" t="s">
        <v>35</v>
      </c>
      <c r="L590" s="201" t="s">
        <v>35</v>
      </c>
      <c r="M590" s="74"/>
      <c r="N590" s="74"/>
      <c r="O590" s="75"/>
      <c r="P590" s="253"/>
      <c r="Q590" s="87"/>
      <c r="R590" s="200" t="s">
        <v>35</v>
      </c>
      <c r="S590" s="201" t="s">
        <v>35</v>
      </c>
      <c r="T590" s="74"/>
      <c r="U590" s="86"/>
      <c r="V590" s="87"/>
      <c r="W590" s="86"/>
      <c r="X590" s="75"/>
      <c r="Y590" s="200" t="s">
        <v>35</v>
      </c>
      <c r="Z590" s="201" t="s">
        <v>35</v>
      </c>
      <c r="AA590" s="74"/>
      <c r="AB590" s="74"/>
      <c r="AC590" s="75"/>
      <c r="AD590" s="256"/>
      <c r="AE590" s="257"/>
      <c r="AF590" s="422" t="s">
        <v>35</v>
      </c>
      <c r="AG590" s="214"/>
      <c r="AI590" s="6"/>
      <c r="AJ590" s="40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27"/>
    </row>
    <row r="591" spans="1:47" ht="19.5" thickBot="1" x14ac:dyDescent="0.35">
      <c r="A591" s="59"/>
      <c r="B591" s="60" t="s">
        <v>5</v>
      </c>
      <c r="C591" s="489"/>
      <c r="D591" s="195" t="s">
        <v>35</v>
      </c>
      <c r="E591" s="196" t="s">
        <v>35</v>
      </c>
      <c r="F591" s="62"/>
      <c r="G591" s="62"/>
      <c r="H591" s="66"/>
      <c r="I591" s="233"/>
      <c r="J591" s="231"/>
      <c r="K591" s="195" t="s">
        <v>35</v>
      </c>
      <c r="L591" s="196" t="s">
        <v>35</v>
      </c>
      <c r="M591" s="62"/>
      <c r="N591" s="62"/>
      <c r="O591" s="66"/>
      <c r="P591" s="233"/>
      <c r="Q591" s="65"/>
      <c r="R591" s="195" t="s">
        <v>35</v>
      </c>
      <c r="S591" s="196" t="s">
        <v>35</v>
      </c>
      <c r="T591" s="62"/>
      <c r="U591" s="64"/>
      <c r="V591" s="65"/>
      <c r="W591" s="64"/>
      <c r="X591" s="66"/>
      <c r="Y591" s="195" t="s">
        <v>35</v>
      </c>
      <c r="Z591" s="196" t="s">
        <v>35</v>
      </c>
      <c r="AA591" s="62"/>
      <c r="AB591" s="62"/>
      <c r="AC591" s="66"/>
      <c r="AD591" s="258"/>
      <c r="AE591" s="259"/>
      <c r="AF591" s="418" t="s">
        <v>35</v>
      </c>
      <c r="AG591" s="214"/>
      <c r="AI591" s="6"/>
      <c r="AJ591" s="40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27"/>
    </row>
    <row r="592" spans="1:47" ht="19.5" thickTop="1" x14ac:dyDescent="0.3">
      <c r="A592" s="72" t="s">
        <v>7</v>
      </c>
      <c r="B592" s="42" t="s">
        <v>4</v>
      </c>
      <c r="C592" s="488"/>
      <c r="D592" s="190" t="s">
        <v>35</v>
      </c>
      <c r="E592" s="201" t="s">
        <v>35</v>
      </c>
      <c r="F592" s="74"/>
      <c r="G592" s="74"/>
      <c r="H592" s="75"/>
      <c r="I592" s="500"/>
      <c r="J592" s="514"/>
      <c r="K592" s="200" t="s">
        <v>35</v>
      </c>
      <c r="L592" s="201" t="s">
        <v>35</v>
      </c>
      <c r="M592" s="74"/>
      <c r="N592" s="74"/>
      <c r="O592" s="75"/>
      <c r="P592" s="253"/>
      <c r="Q592" s="247"/>
      <c r="R592" s="200" t="s">
        <v>35</v>
      </c>
      <c r="S592" s="201" t="s">
        <v>35</v>
      </c>
      <c r="T592" s="74"/>
      <c r="U592" s="74"/>
      <c r="V592" s="75"/>
      <c r="W592" s="74"/>
      <c r="X592" s="75"/>
      <c r="Y592" s="200" t="s">
        <v>35</v>
      </c>
      <c r="Z592" s="201" t="s">
        <v>35</v>
      </c>
      <c r="AA592" s="74"/>
      <c r="AB592" s="74"/>
      <c r="AC592" s="75"/>
      <c r="AD592" s="256"/>
      <c r="AE592" s="257"/>
      <c r="AF592" s="422" t="s">
        <v>35</v>
      </c>
      <c r="AH592" s="6"/>
      <c r="AI592" s="6"/>
      <c r="AJ592" s="40"/>
      <c r="AK592" s="6"/>
      <c r="AL592" s="6"/>
      <c r="AM592" s="6"/>
      <c r="AN592" s="6"/>
      <c r="AO592" s="4"/>
      <c r="AP592" s="4"/>
      <c r="AQ592" s="6"/>
      <c r="AR592" s="4"/>
      <c r="AS592" s="4"/>
      <c r="AT592" s="6"/>
      <c r="AU592" s="27"/>
    </row>
    <row r="593" spans="1:47" ht="19.5" thickBot="1" x14ac:dyDescent="0.35">
      <c r="A593" s="59"/>
      <c r="B593" s="60" t="s">
        <v>5</v>
      </c>
      <c r="C593" s="489"/>
      <c r="D593" s="195" t="s">
        <v>35</v>
      </c>
      <c r="E593" s="196" t="s">
        <v>35</v>
      </c>
      <c r="F593" s="62"/>
      <c r="G593" s="62"/>
      <c r="H593" s="66"/>
      <c r="I593" s="233"/>
      <c r="J593" s="231"/>
      <c r="K593" s="195" t="s">
        <v>35</v>
      </c>
      <c r="L593" s="196" t="s">
        <v>35</v>
      </c>
      <c r="M593" s="62"/>
      <c r="N593" s="62"/>
      <c r="O593" s="66"/>
      <c r="P593" s="233"/>
      <c r="Q593" s="231"/>
      <c r="R593" s="195" t="s">
        <v>35</v>
      </c>
      <c r="S593" s="196" t="s">
        <v>35</v>
      </c>
      <c r="T593" s="62"/>
      <c r="U593" s="62"/>
      <c r="V593" s="66"/>
      <c r="W593" s="62"/>
      <c r="X593" s="66"/>
      <c r="Y593" s="195" t="s">
        <v>35</v>
      </c>
      <c r="Z593" s="196" t="s">
        <v>35</v>
      </c>
      <c r="AA593" s="62"/>
      <c r="AB593" s="62"/>
      <c r="AC593" s="66"/>
      <c r="AD593" s="258"/>
      <c r="AE593" s="259"/>
      <c r="AF593" s="418" t="s">
        <v>35</v>
      </c>
      <c r="AH593" s="6"/>
      <c r="AI593" s="6"/>
      <c r="AJ593" s="40"/>
      <c r="AK593" s="6"/>
      <c r="AL593" s="6"/>
      <c r="AM593" s="6"/>
      <c r="AN593" s="6"/>
      <c r="AO593" s="4"/>
      <c r="AP593" s="4"/>
      <c r="AQ593" s="6"/>
      <c r="AR593" s="4"/>
      <c r="AS593" s="4"/>
      <c r="AT593" s="6"/>
      <c r="AU593" s="27"/>
    </row>
    <row r="594" spans="1:47" ht="19.5" thickTop="1" x14ac:dyDescent="0.3">
      <c r="A594" s="72" t="s">
        <v>8</v>
      </c>
      <c r="B594" s="85" t="s">
        <v>4</v>
      </c>
      <c r="C594" s="488"/>
      <c r="D594" s="190" t="s">
        <v>35</v>
      </c>
      <c r="E594" s="201" t="s">
        <v>35</v>
      </c>
      <c r="F594" s="74"/>
      <c r="G594" s="74"/>
      <c r="H594" s="75"/>
      <c r="I594" s="253"/>
      <c r="J594" s="87"/>
      <c r="K594" s="200" t="s">
        <v>35</v>
      </c>
      <c r="L594" s="201" t="s">
        <v>35</v>
      </c>
      <c r="M594" s="74"/>
      <c r="N594" s="74"/>
      <c r="O594" s="75"/>
      <c r="P594" s="253"/>
      <c r="Q594" s="247"/>
      <c r="R594" s="200" t="s">
        <v>35</v>
      </c>
      <c r="S594" s="201" t="s">
        <v>35</v>
      </c>
      <c r="T594" s="74"/>
      <c r="U594" s="74"/>
      <c r="V594" s="75"/>
      <c r="W594" s="74"/>
      <c r="X594" s="75"/>
      <c r="Y594" s="200" t="s">
        <v>35</v>
      </c>
      <c r="Z594" s="201" t="s">
        <v>35</v>
      </c>
      <c r="AA594" s="74"/>
      <c r="AB594" s="74"/>
      <c r="AC594" s="75"/>
      <c r="AD594" s="256"/>
      <c r="AE594" s="257"/>
      <c r="AF594" s="422" t="s">
        <v>35</v>
      </c>
      <c r="AH594" s="6"/>
      <c r="AI594" s="6"/>
      <c r="AJ594" s="40"/>
      <c r="AK594" s="6"/>
      <c r="AL594" s="6"/>
      <c r="AM594" s="6"/>
      <c r="AN594" s="6"/>
      <c r="AO594" s="4"/>
      <c r="AP594" s="4"/>
      <c r="AQ594" s="6"/>
      <c r="AR594" s="4"/>
      <c r="AS594" s="4"/>
      <c r="AT594" s="6"/>
      <c r="AU594" s="27"/>
    </row>
    <row r="595" spans="1:47" ht="19.5" thickBot="1" x14ac:dyDescent="0.35">
      <c r="A595" s="59"/>
      <c r="B595" s="60" t="s">
        <v>5</v>
      </c>
      <c r="C595" s="489"/>
      <c r="D595" s="195" t="s">
        <v>35</v>
      </c>
      <c r="E595" s="196" t="s">
        <v>35</v>
      </c>
      <c r="F595" s="62"/>
      <c r="G595" s="62"/>
      <c r="H595" s="66"/>
      <c r="I595" s="233"/>
      <c r="J595" s="65"/>
      <c r="K595" s="195" t="s">
        <v>35</v>
      </c>
      <c r="L595" s="196" t="s">
        <v>35</v>
      </c>
      <c r="M595" s="62"/>
      <c r="N595" s="62"/>
      <c r="O595" s="66"/>
      <c r="P595" s="233"/>
      <c r="Q595" s="231"/>
      <c r="R595" s="195" t="s">
        <v>35</v>
      </c>
      <c r="S595" s="196" t="s">
        <v>35</v>
      </c>
      <c r="T595" s="62"/>
      <c r="U595" s="62"/>
      <c r="V595" s="66"/>
      <c r="W595" s="62"/>
      <c r="X595" s="66"/>
      <c r="Y595" s="195" t="s">
        <v>35</v>
      </c>
      <c r="Z595" s="196" t="s">
        <v>35</v>
      </c>
      <c r="AA595" s="62"/>
      <c r="AB595" s="62"/>
      <c r="AC595" s="66"/>
      <c r="AD595" s="258"/>
      <c r="AE595" s="259"/>
      <c r="AF595" s="418" t="s">
        <v>35</v>
      </c>
      <c r="AH595" s="6"/>
      <c r="AI595" s="6"/>
      <c r="AJ595" s="40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27"/>
    </row>
    <row r="596" spans="1:47" ht="19.5" thickTop="1" x14ac:dyDescent="0.3">
      <c r="A596" s="72" t="s">
        <v>9</v>
      </c>
      <c r="B596" s="85" t="s">
        <v>4</v>
      </c>
      <c r="C596" s="488"/>
      <c r="D596" s="190" t="s">
        <v>35</v>
      </c>
      <c r="E596" s="201" t="s">
        <v>35</v>
      </c>
      <c r="F596" s="74"/>
      <c r="G596" s="74"/>
      <c r="H596" s="75"/>
      <c r="I596" s="253"/>
      <c r="J596" s="247"/>
      <c r="K596" s="200" t="s">
        <v>35</v>
      </c>
      <c r="L596" s="201" t="s">
        <v>35</v>
      </c>
      <c r="M596" s="74"/>
      <c r="N596" s="74"/>
      <c r="O596" s="75"/>
      <c r="P596" s="253"/>
      <c r="Q596" s="247"/>
      <c r="R596" s="200" t="s">
        <v>35</v>
      </c>
      <c r="S596" s="201" t="s">
        <v>35</v>
      </c>
      <c r="T596" s="74"/>
      <c r="U596" s="74"/>
      <c r="V596" s="75"/>
      <c r="W596" s="74"/>
      <c r="X596" s="87"/>
      <c r="Y596" s="200" t="s">
        <v>35</v>
      </c>
      <c r="Z596" s="201" t="s">
        <v>35</v>
      </c>
      <c r="AA596" s="74"/>
      <c r="AB596" s="86"/>
      <c r="AC596" s="87"/>
      <c r="AD596" s="86"/>
      <c r="AE596" s="257"/>
      <c r="AF596" s="422" t="s">
        <v>35</v>
      </c>
      <c r="AH596" s="6"/>
      <c r="AI596" s="6"/>
      <c r="AJ596" s="40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27"/>
    </row>
    <row r="597" spans="1:47" ht="19.5" thickBot="1" x14ac:dyDescent="0.35">
      <c r="A597" s="59"/>
      <c r="B597" s="60" t="s">
        <v>5</v>
      </c>
      <c r="C597" s="489"/>
      <c r="D597" s="195" t="s">
        <v>35</v>
      </c>
      <c r="E597" s="196" t="s">
        <v>35</v>
      </c>
      <c r="F597" s="62"/>
      <c r="G597" s="62"/>
      <c r="H597" s="66"/>
      <c r="I597" s="233"/>
      <c r="J597" s="231"/>
      <c r="K597" s="195" t="s">
        <v>35</v>
      </c>
      <c r="L597" s="196" t="s">
        <v>35</v>
      </c>
      <c r="M597" s="62"/>
      <c r="N597" s="62"/>
      <c r="O597" s="66"/>
      <c r="P597" s="233"/>
      <c r="Q597" s="231"/>
      <c r="R597" s="195" t="s">
        <v>35</v>
      </c>
      <c r="S597" s="196" t="s">
        <v>35</v>
      </c>
      <c r="T597" s="62"/>
      <c r="U597" s="62"/>
      <c r="V597" s="66"/>
      <c r="W597" s="62"/>
      <c r="X597" s="65"/>
      <c r="Y597" s="195" t="s">
        <v>35</v>
      </c>
      <c r="Z597" s="196" t="s">
        <v>35</v>
      </c>
      <c r="AA597" s="62"/>
      <c r="AB597" s="64"/>
      <c r="AC597" s="65"/>
      <c r="AD597" s="64"/>
      <c r="AE597" s="259"/>
      <c r="AF597" s="418" t="s">
        <v>35</v>
      </c>
      <c r="AH597" s="6"/>
      <c r="AI597" s="6"/>
      <c r="AJ597" s="40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27"/>
    </row>
    <row r="598" spans="1:47" ht="19.5" thickTop="1" x14ac:dyDescent="0.3">
      <c r="A598" s="72" t="s">
        <v>10</v>
      </c>
      <c r="B598" s="85" t="s">
        <v>4</v>
      </c>
      <c r="C598" s="488"/>
      <c r="D598" s="190" t="s">
        <v>35</v>
      </c>
      <c r="E598" s="201" t="s">
        <v>35</v>
      </c>
      <c r="F598" s="74"/>
      <c r="G598" s="74"/>
      <c r="H598" s="75"/>
      <c r="I598" s="253"/>
      <c r="J598" s="247"/>
      <c r="K598" s="200" t="s">
        <v>35</v>
      </c>
      <c r="L598" s="201" t="s">
        <v>35</v>
      </c>
      <c r="M598" s="74"/>
      <c r="N598" s="74"/>
      <c r="O598" s="75"/>
      <c r="P598" s="223"/>
      <c r="Q598" s="247"/>
      <c r="R598" s="200" t="s">
        <v>35</v>
      </c>
      <c r="S598" s="201" t="s">
        <v>35</v>
      </c>
      <c r="T598" s="74"/>
      <c r="U598" s="74"/>
      <c r="V598" s="75"/>
      <c r="W598" s="74"/>
      <c r="X598" s="75"/>
      <c r="Y598" s="200" t="s">
        <v>35</v>
      </c>
      <c r="Z598" s="201" t="s">
        <v>35</v>
      </c>
      <c r="AA598" s="74"/>
      <c r="AB598" s="74"/>
      <c r="AC598" s="75"/>
      <c r="AD598" s="256"/>
      <c r="AE598" s="257"/>
      <c r="AF598" s="422" t="s">
        <v>35</v>
      </c>
      <c r="AH598" s="6"/>
      <c r="AI598" s="6"/>
      <c r="AJ598" s="40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27"/>
    </row>
    <row r="599" spans="1:47" ht="19.5" thickBot="1" x14ac:dyDescent="0.35">
      <c r="A599" s="59"/>
      <c r="B599" s="89" t="s">
        <v>5</v>
      </c>
      <c r="C599" s="489"/>
      <c r="D599" s="195" t="s">
        <v>35</v>
      </c>
      <c r="E599" s="196" t="s">
        <v>35</v>
      </c>
      <c r="F599" s="62"/>
      <c r="G599" s="62"/>
      <c r="H599" s="66"/>
      <c r="I599" s="233"/>
      <c r="J599" s="231"/>
      <c r="K599" s="195" t="s">
        <v>35</v>
      </c>
      <c r="L599" s="196" t="s">
        <v>35</v>
      </c>
      <c r="M599" s="62"/>
      <c r="N599" s="62"/>
      <c r="O599" s="66"/>
      <c r="P599" s="233"/>
      <c r="Q599" s="231"/>
      <c r="R599" s="195" t="s">
        <v>35</v>
      </c>
      <c r="S599" s="196" t="s">
        <v>35</v>
      </c>
      <c r="T599" s="62"/>
      <c r="U599" s="62"/>
      <c r="V599" s="66"/>
      <c r="W599" s="62"/>
      <c r="X599" s="66"/>
      <c r="Y599" s="195" t="s">
        <v>35</v>
      </c>
      <c r="Z599" s="196" t="s">
        <v>35</v>
      </c>
      <c r="AA599" s="62"/>
      <c r="AB599" s="62"/>
      <c r="AC599" s="66"/>
      <c r="AD599" s="258"/>
      <c r="AE599" s="259"/>
      <c r="AF599" s="418" t="s">
        <v>35</v>
      </c>
      <c r="AH599" s="6"/>
      <c r="AI599" s="6"/>
      <c r="AJ599" s="40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27"/>
    </row>
    <row r="600" spans="1:47" ht="19.5" thickTop="1" x14ac:dyDescent="0.3">
      <c r="A600" s="72" t="s">
        <v>11</v>
      </c>
      <c r="B600" s="73" t="s">
        <v>4</v>
      </c>
      <c r="C600" s="488"/>
      <c r="D600" s="190" t="s">
        <v>35</v>
      </c>
      <c r="E600" s="201" t="s">
        <v>35</v>
      </c>
      <c r="F600" s="74"/>
      <c r="G600" s="74"/>
      <c r="H600" s="75"/>
      <c r="I600" s="253"/>
      <c r="J600" s="247"/>
      <c r="K600" s="200" t="s">
        <v>35</v>
      </c>
      <c r="L600" s="201" t="s">
        <v>35</v>
      </c>
      <c r="M600" s="74"/>
      <c r="N600" s="74"/>
      <c r="O600" s="75"/>
      <c r="P600" s="253"/>
      <c r="Q600" s="247"/>
      <c r="R600" s="200" t="s">
        <v>35</v>
      </c>
      <c r="S600" s="201" t="s">
        <v>35</v>
      </c>
      <c r="T600" s="74"/>
      <c r="U600" s="74"/>
      <c r="V600" s="75"/>
      <c r="W600" s="74"/>
      <c r="X600" s="75"/>
      <c r="Y600" s="200" t="s">
        <v>35</v>
      </c>
      <c r="Z600" s="201" t="s">
        <v>35</v>
      </c>
      <c r="AA600" s="74"/>
      <c r="AB600" s="74"/>
      <c r="AC600" s="75"/>
      <c r="AD600" s="256"/>
      <c r="AE600" s="257"/>
      <c r="AF600" s="422" t="s">
        <v>35</v>
      </c>
      <c r="AH600" s="6"/>
      <c r="AI600" s="6"/>
      <c r="AJ600" s="40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27"/>
    </row>
    <row r="601" spans="1:47" ht="19.5" thickBot="1" x14ac:dyDescent="0.35">
      <c r="A601" s="59"/>
      <c r="B601" s="60" t="s">
        <v>5</v>
      </c>
      <c r="C601" s="489"/>
      <c r="D601" s="195" t="s">
        <v>35</v>
      </c>
      <c r="E601" s="196" t="s">
        <v>35</v>
      </c>
      <c r="F601" s="62"/>
      <c r="G601" s="62"/>
      <c r="H601" s="66"/>
      <c r="I601" s="233"/>
      <c r="J601" s="231"/>
      <c r="K601" s="195" t="s">
        <v>35</v>
      </c>
      <c r="L601" s="196" t="s">
        <v>35</v>
      </c>
      <c r="M601" s="62"/>
      <c r="N601" s="62"/>
      <c r="O601" s="66"/>
      <c r="P601" s="233"/>
      <c r="Q601" s="231"/>
      <c r="R601" s="195" t="s">
        <v>35</v>
      </c>
      <c r="S601" s="196" t="s">
        <v>35</v>
      </c>
      <c r="T601" s="62"/>
      <c r="U601" s="62"/>
      <c r="V601" s="66"/>
      <c r="W601" s="62"/>
      <c r="X601" s="66"/>
      <c r="Y601" s="195" t="s">
        <v>35</v>
      </c>
      <c r="Z601" s="196" t="s">
        <v>35</v>
      </c>
      <c r="AA601" s="62"/>
      <c r="AB601" s="62"/>
      <c r="AC601" s="66"/>
      <c r="AD601" s="258"/>
      <c r="AE601" s="259"/>
      <c r="AF601" s="418" t="s">
        <v>35</v>
      </c>
      <c r="AH601" s="6"/>
      <c r="AI601" s="6"/>
      <c r="AJ601" s="40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27"/>
    </row>
    <row r="602" spans="1:47" ht="19.5" thickTop="1" x14ac:dyDescent="0.3">
      <c r="A602" s="72" t="s">
        <v>12</v>
      </c>
      <c r="B602" s="42" t="s">
        <v>4</v>
      </c>
      <c r="C602" s="488"/>
      <c r="D602" s="190" t="s">
        <v>35</v>
      </c>
      <c r="E602" s="201" t="s">
        <v>35</v>
      </c>
      <c r="F602" s="74"/>
      <c r="G602" s="74"/>
      <c r="H602" s="75"/>
      <c r="I602" s="253"/>
      <c r="J602" s="87"/>
      <c r="K602" s="200" t="s">
        <v>35</v>
      </c>
      <c r="L602" s="201" t="s">
        <v>35</v>
      </c>
      <c r="M602" s="74"/>
      <c r="N602" s="86"/>
      <c r="O602" s="87"/>
      <c r="P602" s="86"/>
      <c r="Q602" s="247"/>
      <c r="R602" s="200" t="s">
        <v>35</v>
      </c>
      <c r="S602" s="201" t="s">
        <v>35</v>
      </c>
      <c r="T602" s="74"/>
      <c r="U602" s="74"/>
      <c r="V602" s="75"/>
      <c r="W602" s="74"/>
      <c r="X602" s="75"/>
      <c r="Y602" s="200" t="s">
        <v>35</v>
      </c>
      <c r="Z602" s="201" t="s">
        <v>35</v>
      </c>
      <c r="AA602" s="74"/>
      <c r="AB602" s="74"/>
      <c r="AC602" s="75"/>
      <c r="AD602" s="256"/>
      <c r="AE602" s="257"/>
      <c r="AF602" s="422" t="s">
        <v>35</v>
      </c>
      <c r="AG602" s="213"/>
      <c r="AH602" s="6"/>
      <c r="AI602" s="6"/>
      <c r="AJ602" s="40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27"/>
    </row>
    <row r="603" spans="1:47" ht="19.5" thickBot="1" x14ac:dyDescent="0.35">
      <c r="A603" s="59"/>
      <c r="B603" s="89" t="s">
        <v>5</v>
      </c>
      <c r="C603" s="489"/>
      <c r="D603" s="195" t="s">
        <v>35</v>
      </c>
      <c r="E603" s="196" t="s">
        <v>35</v>
      </c>
      <c r="F603" s="62"/>
      <c r="G603" s="62"/>
      <c r="H603" s="66"/>
      <c r="I603" s="233"/>
      <c r="J603" s="65"/>
      <c r="K603" s="195" t="s">
        <v>35</v>
      </c>
      <c r="L603" s="196" t="s">
        <v>35</v>
      </c>
      <c r="M603" s="62"/>
      <c r="N603" s="64"/>
      <c r="O603" s="65"/>
      <c r="P603" s="64"/>
      <c r="Q603" s="231"/>
      <c r="R603" s="195" t="s">
        <v>35</v>
      </c>
      <c r="S603" s="196" t="s">
        <v>35</v>
      </c>
      <c r="T603" s="62"/>
      <c r="U603" s="62"/>
      <c r="V603" s="66"/>
      <c r="W603" s="62"/>
      <c r="X603" s="66"/>
      <c r="Y603" s="195" t="s">
        <v>35</v>
      </c>
      <c r="Z603" s="196" t="s">
        <v>35</v>
      </c>
      <c r="AA603" s="62"/>
      <c r="AB603" s="62"/>
      <c r="AC603" s="66"/>
      <c r="AD603" s="258"/>
      <c r="AE603" s="259"/>
      <c r="AF603" s="418" t="s">
        <v>35</v>
      </c>
      <c r="AG603" s="11"/>
      <c r="AH603" s="6"/>
      <c r="AI603" s="6"/>
      <c r="AJ603" s="40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27"/>
    </row>
    <row r="604" spans="1:47" ht="19.5" thickTop="1" x14ac:dyDescent="0.3">
      <c r="A604" s="72" t="s">
        <v>13</v>
      </c>
      <c r="B604" s="73" t="s">
        <v>4</v>
      </c>
      <c r="C604" s="250"/>
      <c r="D604" s="190" t="s">
        <v>35</v>
      </c>
      <c r="E604" s="201" t="s">
        <v>35</v>
      </c>
      <c r="F604" s="74"/>
      <c r="G604" s="86"/>
      <c r="H604" s="87"/>
      <c r="I604" s="86"/>
      <c r="J604" s="247"/>
      <c r="K604" s="200" t="s">
        <v>35</v>
      </c>
      <c r="L604" s="201" t="s">
        <v>35</v>
      </c>
      <c r="M604" s="74"/>
      <c r="N604" s="74"/>
      <c r="O604" s="75"/>
      <c r="P604" s="253"/>
      <c r="Q604" s="247"/>
      <c r="R604" s="200" t="s">
        <v>35</v>
      </c>
      <c r="S604" s="201" t="s">
        <v>35</v>
      </c>
      <c r="T604" s="74"/>
      <c r="U604" s="74"/>
      <c r="V604" s="75"/>
      <c r="W604" s="74"/>
      <c r="X604" s="75"/>
      <c r="Y604" s="200" t="s">
        <v>35</v>
      </c>
      <c r="Z604" s="201" t="s">
        <v>35</v>
      </c>
      <c r="AA604" s="74"/>
      <c r="AB604" s="74"/>
      <c r="AC604" s="75"/>
      <c r="AD604" s="86"/>
      <c r="AE604" s="87"/>
      <c r="AF604" s="422" t="s">
        <v>35</v>
      </c>
      <c r="AG604" s="6"/>
      <c r="AI604" s="327"/>
      <c r="AJ604" s="40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27"/>
    </row>
    <row r="605" spans="1:47" ht="19.5" thickBot="1" x14ac:dyDescent="0.35">
      <c r="A605" s="59"/>
      <c r="B605" s="60" t="s">
        <v>5</v>
      </c>
      <c r="C605" s="251"/>
      <c r="D605" s="195" t="s">
        <v>35</v>
      </c>
      <c r="E605" s="196" t="s">
        <v>35</v>
      </c>
      <c r="F605" s="62"/>
      <c r="G605" s="64"/>
      <c r="H605" s="65"/>
      <c r="I605" s="64"/>
      <c r="J605" s="231"/>
      <c r="K605" s="195" t="s">
        <v>35</v>
      </c>
      <c r="L605" s="196" t="s">
        <v>35</v>
      </c>
      <c r="M605" s="62"/>
      <c r="N605" s="62"/>
      <c r="O605" s="66"/>
      <c r="P605" s="233"/>
      <c r="Q605" s="231"/>
      <c r="R605" s="195" t="s">
        <v>35</v>
      </c>
      <c r="S605" s="196" t="s">
        <v>35</v>
      </c>
      <c r="T605" s="62"/>
      <c r="U605" s="62"/>
      <c r="V605" s="66"/>
      <c r="W605" s="62"/>
      <c r="X605" s="66"/>
      <c r="Y605" s="195" t="s">
        <v>35</v>
      </c>
      <c r="Z605" s="196" t="s">
        <v>35</v>
      </c>
      <c r="AA605" s="62"/>
      <c r="AB605" s="62"/>
      <c r="AC605" s="66"/>
      <c r="AD605" s="64"/>
      <c r="AE605" s="65"/>
      <c r="AF605" s="418" t="s">
        <v>35</v>
      </c>
      <c r="AG605" s="208"/>
      <c r="AI605" s="327"/>
      <c r="AJ605" s="40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27"/>
    </row>
    <row r="606" spans="1:47" ht="19.5" thickTop="1" x14ac:dyDescent="0.3">
      <c r="A606" s="72" t="s">
        <v>14</v>
      </c>
      <c r="B606" s="42" t="s">
        <v>4</v>
      </c>
      <c r="C606" s="488"/>
      <c r="D606" s="190" t="s">
        <v>35</v>
      </c>
      <c r="E606" s="201" t="s">
        <v>35</v>
      </c>
      <c r="F606" s="74"/>
      <c r="G606" s="74"/>
      <c r="H606" s="75"/>
      <c r="I606" s="253"/>
      <c r="J606" s="247"/>
      <c r="K606" s="200" t="s">
        <v>35</v>
      </c>
      <c r="L606" s="201" t="s">
        <v>35</v>
      </c>
      <c r="M606" s="74"/>
      <c r="N606" s="74"/>
      <c r="O606" s="75"/>
      <c r="P606" s="253"/>
      <c r="Q606" s="247"/>
      <c r="R606" s="200" t="s">
        <v>35</v>
      </c>
      <c r="S606" s="201" t="s">
        <v>35</v>
      </c>
      <c r="T606" s="74"/>
      <c r="U606" s="74"/>
      <c r="V606" s="75"/>
      <c r="W606" s="74"/>
      <c r="X606" s="75"/>
      <c r="Y606" s="200" t="s">
        <v>35</v>
      </c>
      <c r="Z606" s="201" t="s">
        <v>35</v>
      </c>
      <c r="AA606" s="74"/>
      <c r="AB606" s="74"/>
      <c r="AC606" s="75"/>
      <c r="AD606" s="256"/>
      <c r="AE606" s="87"/>
      <c r="AF606" s="422" t="s">
        <v>35</v>
      </c>
      <c r="AG606" s="11"/>
      <c r="AH606" s="213"/>
      <c r="AI606" s="4"/>
      <c r="AJ606" s="40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27"/>
    </row>
    <row r="607" spans="1:47" ht="19.5" thickBot="1" x14ac:dyDescent="0.35">
      <c r="A607" s="59"/>
      <c r="B607" s="89" t="s">
        <v>5</v>
      </c>
      <c r="C607" s="489"/>
      <c r="D607" s="195" t="s">
        <v>35</v>
      </c>
      <c r="E607" s="196" t="s">
        <v>35</v>
      </c>
      <c r="F607" s="62"/>
      <c r="G607" s="62"/>
      <c r="H607" s="66"/>
      <c r="I607" s="233"/>
      <c r="J607" s="231"/>
      <c r="K607" s="195" t="s">
        <v>35</v>
      </c>
      <c r="L607" s="196" t="s">
        <v>35</v>
      </c>
      <c r="M607" s="62"/>
      <c r="N607" s="62"/>
      <c r="O607" s="66"/>
      <c r="P607" s="233"/>
      <c r="Q607" s="231"/>
      <c r="R607" s="195" t="s">
        <v>35</v>
      </c>
      <c r="S607" s="196" t="s">
        <v>35</v>
      </c>
      <c r="T607" s="62"/>
      <c r="U607" s="62"/>
      <c r="V607" s="66"/>
      <c r="W607" s="62"/>
      <c r="X607" s="66"/>
      <c r="Y607" s="195" t="s">
        <v>35</v>
      </c>
      <c r="Z607" s="196" t="s">
        <v>35</v>
      </c>
      <c r="AA607" s="62"/>
      <c r="AB607" s="62"/>
      <c r="AC607" s="66"/>
      <c r="AD607" s="258"/>
      <c r="AE607" s="65"/>
      <c r="AF607" s="418" t="s">
        <v>35</v>
      </c>
      <c r="AG607" s="11"/>
      <c r="AH607" s="213"/>
      <c r="AI607" s="4"/>
      <c r="AJ607" s="40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27"/>
    </row>
    <row r="608" spans="1:47" ht="19.5" thickTop="1" x14ac:dyDescent="0.3">
      <c r="A608" s="72" t="s">
        <v>15</v>
      </c>
      <c r="B608" s="73" t="s">
        <v>4</v>
      </c>
      <c r="C608" s="488"/>
      <c r="D608" s="190" t="s">
        <v>35</v>
      </c>
      <c r="E608" s="201" t="s">
        <v>35</v>
      </c>
      <c r="F608" s="74"/>
      <c r="G608" s="74"/>
      <c r="H608" s="75"/>
      <c r="I608" s="253"/>
      <c r="J608" s="247"/>
      <c r="K608" s="200" t="s">
        <v>35</v>
      </c>
      <c r="L608" s="201" t="s">
        <v>35</v>
      </c>
      <c r="M608" s="74"/>
      <c r="N608" s="74"/>
      <c r="O608" s="75"/>
      <c r="P608" s="253"/>
      <c r="Q608" s="87"/>
      <c r="R608" s="200" t="s">
        <v>35</v>
      </c>
      <c r="S608" s="201" t="s">
        <v>35</v>
      </c>
      <c r="T608" s="74"/>
      <c r="U608" s="86"/>
      <c r="V608" s="87"/>
      <c r="W608" s="86"/>
      <c r="X608" s="75"/>
      <c r="Y608" s="200" t="s">
        <v>35</v>
      </c>
      <c r="Z608" s="201" t="s">
        <v>35</v>
      </c>
      <c r="AA608" s="74"/>
      <c r="AB608" s="74"/>
      <c r="AC608" s="75"/>
      <c r="AD608" s="256"/>
      <c r="AE608" s="257"/>
      <c r="AF608" s="422" t="s">
        <v>35</v>
      </c>
      <c r="AG608" s="11"/>
      <c r="AH608" s="213"/>
      <c r="AI608" s="4"/>
      <c r="AJ608" s="40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27"/>
    </row>
    <row r="609" spans="1:47" ht="19.5" thickBot="1" x14ac:dyDescent="0.35">
      <c r="A609" s="59"/>
      <c r="B609" s="60" t="s">
        <v>5</v>
      </c>
      <c r="C609" s="489"/>
      <c r="D609" s="195" t="s">
        <v>35</v>
      </c>
      <c r="E609" s="196" t="s">
        <v>35</v>
      </c>
      <c r="F609" s="62"/>
      <c r="G609" s="62"/>
      <c r="H609" s="66"/>
      <c r="I609" s="233"/>
      <c r="J609" s="231"/>
      <c r="K609" s="195" t="s">
        <v>35</v>
      </c>
      <c r="L609" s="196" t="s">
        <v>35</v>
      </c>
      <c r="M609" s="62"/>
      <c r="N609" s="62"/>
      <c r="O609" s="66"/>
      <c r="P609" s="233"/>
      <c r="Q609" s="65"/>
      <c r="R609" s="195" t="s">
        <v>35</v>
      </c>
      <c r="S609" s="196" t="s">
        <v>35</v>
      </c>
      <c r="T609" s="62"/>
      <c r="U609" s="64"/>
      <c r="V609" s="65"/>
      <c r="W609" s="64"/>
      <c r="X609" s="66"/>
      <c r="Y609" s="195" t="s">
        <v>35</v>
      </c>
      <c r="Z609" s="196" t="s">
        <v>35</v>
      </c>
      <c r="AA609" s="62"/>
      <c r="AB609" s="62"/>
      <c r="AC609" s="66"/>
      <c r="AD609" s="258"/>
      <c r="AE609" s="259"/>
      <c r="AF609" s="418" t="s">
        <v>35</v>
      </c>
      <c r="AG609" s="11"/>
      <c r="AH609" s="213"/>
      <c r="AI609" s="4"/>
      <c r="AJ609" s="40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27"/>
    </row>
    <row r="610" spans="1:47" ht="19.5" thickTop="1" x14ac:dyDescent="0.3">
      <c r="A610" s="72" t="s">
        <v>16</v>
      </c>
      <c r="B610" s="42" t="s">
        <v>4</v>
      </c>
      <c r="C610" s="488"/>
      <c r="D610" s="190" t="s">
        <v>35</v>
      </c>
      <c r="E610" s="201" t="s">
        <v>35</v>
      </c>
      <c r="F610" s="74"/>
      <c r="G610" s="74"/>
      <c r="H610" s="75"/>
      <c r="I610" s="256"/>
      <c r="J610" s="257"/>
      <c r="K610" s="200" t="s">
        <v>35</v>
      </c>
      <c r="L610" s="201" t="s">
        <v>35</v>
      </c>
      <c r="M610" s="74"/>
      <c r="N610" s="74"/>
      <c r="O610" s="75"/>
      <c r="P610" s="86"/>
      <c r="Q610" s="87"/>
      <c r="R610" s="200" t="s">
        <v>35</v>
      </c>
      <c r="S610" s="201" t="s">
        <v>35</v>
      </c>
      <c r="T610" s="74"/>
      <c r="U610" s="74"/>
      <c r="V610" s="75"/>
      <c r="W610" s="74"/>
      <c r="X610" s="87"/>
      <c r="Y610" s="200" t="s">
        <v>35</v>
      </c>
      <c r="Z610" s="201" t="s">
        <v>35</v>
      </c>
      <c r="AA610" s="74"/>
      <c r="AB610" s="86"/>
      <c r="AC610" s="87"/>
      <c r="AD610" s="86"/>
      <c r="AE610" s="257"/>
      <c r="AF610" s="422" t="s">
        <v>35</v>
      </c>
      <c r="AG610" s="11"/>
      <c r="AH610" s="213"/>
      <c r="AI610" s="4"/>
      <c r="AJ610" s="40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27"/>
    </row>
    <row r="611" spans="1:47" ht="19.5" thickBot="1" x14ac:dyDescent="0.35">
      <c r="A611" s="59"/>
      <c r="B611" s="60" t="s">
        <v>5</v>
      </c>
      <c r="C611" s="489"/>
      <c r="D611" s="195" t="s">
        <v>35</v>
      </c>
      <c r="E611" s="196" t="s">
        <v>35</v>
      </c>
      <c r="F611" s="62"/>
      <c r="G611" s="62"/>
      <c r="H611" s="66"/>
      <c r="I611" s="258"/>
      <c r="J611" s="259"/>
      <c r="K611" s="195" t="s">
        <v>35</v>
      </c>
      <c r="L611" s="196" t="s">
        <v>35</v>
      </c>
      <c r="M611" s="62"/>
      <c r="N611" s="62"/>
      <c r="O611" s="66"/>
      <c r="P611" s="64"/>
      <c r="Q611" s="65"/>
      <c r="R611" s="195" t="s">
        <v>35</v>
      </c>
      <c r="S611" s="196" t="s">
        <v>35</v>
      </c>
      <c r="T611" s="62"/>
      <c r="U611" s="62"/>
      <c r="V611" s="66"/>
      <c r="W611" s="62"/>
      <c r="X611" s="65"/>
      <c r="Y611" s="195" t="s">
        <v>35</v>
      </c>
      <c r="Z611" s="196" t="s">
        <v>35</v>
      </c>
      <c r="AA611" s="62"/>
      <c r="AB611" s="64"/>
      <c r="AC611" s="65"/>
      <c r="AD611" s="64"/>
      <c r="AE611" s="259"/>
      <c r="AF611" s="418" t="s">
        <v>35</v>
      </c>
      <c r="AG611" s="11"/>
      <c r="AH611" s="213"/>
      <c r="AI611" s="4"/>
      <c r="AJ611" s="40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27"/>
    </row>
    <row r="612" spans="1:47" ht="19.5" thickTop="1" x14ac:dyDescent="0.3">
      <c r="A612" s="72" t="s">
        <v>17</v>
      </c>
      <c r="B612" s="42" t="s">
        <v>4</v>
      </c>
      <c r="C612" s="250"/>
      <c r="D612" s="190" t="s">
        <v>35</v>
      </c>
      <c r="E612" s="201" t="s">
        <v>35</v>
      </c>
      <c r="F612" s="74"/>
      <c r="G612" s="86"/>
      <c r="H612" s="87"/>
      <c r="I612" s="86"/>
      <c r="J612" s="257"/>
      <c r="K612" s="200" t="s">
        <v>35</v>
      </c>
      <c r="L612" s="201" t="s">
        <v>35</v>
      </c>
      <c r="M612" s="74"/>
      <c r="N612" s="74"/>
      <c r="O612" s="75"/>
      <c r="P612" s="86"/>
      <c r="Q612" s="87"/>
      <c r="R612" s="200" t="s">
        <v>35</v>
      </c>
      <c r="S612" s="201" t="s">
        <v>35</v>
      </c>
      <c r="T612" s="74"/>
      <c r="U612" s="74"/>
      <c r="V612" s="75"/>
      <c r="W612" s="74"/>
      <c r="X612" s="75"/>
      <c r="Y612" s="200" t="s">
        <v>35</v>
      </c>
      <c r="Z612" s="201" t="s">
        <v>35</v>
      </c>
      <c r="AA612" s="74"/>
      <c r="AB612" s="74"/>
      <c r="AC612" s="75"/>
      <c r="AD612" s="256"/>
      <c r="AE612" s="257"/>
      <c r="AF612" s="422" t="s">
        <v>35</v>
      </c>
      <c r="AG612" s="11"/>
      <c r="AH612" s="213"/>
      <c r="AI612" s="4"/>
      <c r="AJ612" s="40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27"/>
    </row>
    <row r="613" spans="1:47" ht="19.5" thickBot="1" x14ac:dyDescent="0.35">
      <c r="A613" s="59"/>
      <c r="B613" s="60" t="s">
        <v>5</v>
      </c>
      <c r="C613" s="251"/>
      <c r="D613" s="195" t="s">
        <v>35</v>
      </c>
      <c r="E613" s="196" t="s">
        <v>35</v>
      </c>
      <c r="F613" s="62"/>
      <c r="G613" s="64"/>
      <c r="H613" s="65"/>
      <c r="I613" s="64"/>
      <c r="J613" s="259"/>
      <c r="K613" s="195" t="s">
        <v>35</v>
      </c>
      <c r="L613" s="196" t="s">
        <v>35</v>
      </c>
      <c r="M613" s="62"/>
      <c r="N613" s="62"/>
      <c r="O613" s="66"/>
      <c r="P613" s="64"/>
      <c r="Q613" s="65"/>
      <c r="R613" s="195" t="s">
        <v>35</v>
      </c>
      <c r="S613" s="196" t="s">
        <v>35</v>
      </c>
      <c r="T613" s="62"/>
      <c r="U613" s="62"/>
      <c r="V613" s="66"/>
      <c r="W613" s="62"/>
      <c r="X613" s="66"/>
      <c r="Y613" s="195" t="s">
        <v>35</v>
      </c>
      <c r="Z613" s="196" t="s">
        <v>35</v>
      </c>
      <c r="AA613" s="62"/>
      <c r="AB613" s="62"/>
      <c r="AC613" s="66"/>
      <c r="AD613" s="258"/>
      <c r="AE613" s="259"/>
      <c r="AF613" s="418" t="s">
        <v>35</v>
      </c>
      <c r="AG613" s="11"/>
      <c r="AH613" s="213"/>
      <c r="AI613" s="4"/>
      <c r="AJ613" s="40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27"/>
    </row>
    <row r="614" spans="1:47" ht="19.5" thickTop="1" x14ac:dyDescent="0.3">
      <c r="A614" s="72" t="s">
        <v>18</v>
      </c>
      <c r="B614" s="42" t="s">
        <v>4</v>
      </c>
      <c r="C614" s="494"/>
      <c r="D614" s="190" t="s">
        <v>35</v>
      </c>
      <c r="E614" s="434" t="s">
        <v>35</v>
      </c>
      <c r="F614" s="91"/>
      <c r="G614" s="91"/>
      <c r="H614" s="92"/>
      <c r="I614" s="260"/>
      <c r="J614" s="261"/>
      <c r="K614" s="263" t="s">
        <v>35</v>
      </c>
      <c r="L614" s="434" t="s">
        <v>35</v>
      </c>
      <c r="M614" s="91"/>
      <c r="N614" s="91"/>
      <c r="O614" s="92"/>
      <c r="P614" s="260"/>
      <c r="Q614" s="261"/>
      <c r="R614" s="263" t="s">
        <v>35</v>
      </c>
      <c r="S614" s="434" t="s">
        <v>35</v>
      </c>
      <c r="T614" s="91"/>
      <c r="U614" s="91"/>
      <c r="V614" s="92"/>
      <c r="W614" s="265"/>
      <c r="X614" s="266"/>
      <c r="Y614" s="263" t="s">
        <v>35</v>
      </c>
      <c r="Z614" s="434" t="s">
        <v>35</v>
      </c>
      <c r="AA614" s="91"/>
      <c r="AB614" s="91"/>
      <c r="AC614" s="92"/>
      <c r="AD614" s="265"/>
      <c r="AE614" s="266"/>
      <c r="AF614" s="436" t="s">
        <v>35</v>
      </c>
      <c r="AG614" s="11"/>
      <c r="AH614" s="213"/>
      <c r="AI614" s="4"/>
      <c r="AJ614" s="40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27"/>
    </row>
    <row r="615" spans="1:47" ht="19.5" thickBot="1" x14ac:dyDescent="0.35">
      <c r="A615" s="95"/>
      <c r="B615" s="368" t="s">
        <v>5</v>
      </c>
      <c r="C615" s="495"/>
      <c r="D615" s="202" t="s">
        <v>35</v>
      </c>
      <c r="E615" s="203" t="s">
        <v>35</v>
      </c>
      <c r="F615" s="98"/>
      <c r="G615" s="98"/>
      <c r="H615" s="99"/>
      <c r="I615" s="106"/>
      <c r="J615" s="107"/>
      <c r="K615" s="202" t="s">
        <v>35</v>
      </c>
      <c r="L615" s="203" t="s">
        <v>35</v>
      </c>
      <c r="M615" s="98"/>
      <c r="N615" s="98"/>
      <c r="O615" s="99"/>
      <c r="P615" s="106"/>
      <c r="Q615" s="107"/>
      <c r="R615" s="202" t="s">
        <v>35</v>
      </c>
      <c r="S615" s="203" t="s">
        <v>35</v>
      </c>
      <c r="T615" s="98"/>
      <c r="U615" s="98"/>
      <c r="V615" s="99"/>
      <c r="W615" s="271"/>
      <c r="X615" s="272"/>
      <c r="Y615" s="202" t="s">
        <v>35</v>
      </c>
      <c r="Z615" s="203" t="s">
        <v>35</v>
      </c>
      <c r="AA615" s="98"/>
      <c r="AB615" s="98"/>
      <c r="AC615" s="99"/>
      <c r="AD615" s="271"/>
      <c r="AE615" s="272"/>
      <c r="AF615" s="439" t="s">
        <v>35</v>
      </c>
      <c r="AG615" s="11"/>
      <c r="AH615" s="213"/>
      <c r="AI615" s="4"/>
      <c r="AJ615" s="110"/>
      <c r="AK615" s="111"/>
      <c r="AL615" s="111"/>
      <c r="AM615" s="111"/>
      <c r="AN615" s="111"/>
      <c r="AO615" s="111"/>
      <c r="AP615" s="111"/>
      <c r="AQ615" s="111"/>
      <c r="AR615" s="111"/>
      <c r="AS615" s="111"/>
      <c r="AT615" s="111"/>
      <c r="AU615" s="112"/>
    </row>
    <row r="616" spans="1:47" x14ac:dyDescent="0.3">
      <c r="A616" s="113" t="s">
        <v>19</v>
      </c>
      <c r="C616" s="114">
        <f t="shared" ref="C616:AF616" si="42">COUNTBLANK(C588:C615)/2</f>
        <v>14</v>
      </c>
      <c r="D616" s="114">
        <f t="shared" si="42"/>
        <v>0</v>
      </c>
      <c r="E616" s="114">
        <f t="shared" si="42"/>
        <v>0</v>
      </c>
      <c r="F616" s="114">
        <f t="shared" si="42"/>
        <v>14</v>
      </c>
      <c r="G616" s="114">
        <f t="shared" si="42"/>
        <v>14</v>
      </c>
      <c r="H616" s="114">
        <f t="shared" si="42"/>
        <v>14</v>
      </c>
      <c r="I616" s="114">
        <f t="shared" si="42"/>
        <v>14</v>
      </c>
      <c r="J616" s="114">
        <f t="shared" si="42"/>
        <v>14</v>
      </c>
      <c r="K616" s="114">
        <f t="shared" si="42"/>
        <v>0</v>
      </c>
      <c r="L616" s="114">
        <f t="shared" si="42"/>
        <v>0</v>
      </c>
      <c r="M616" s="114">
        <f t="shared" si="42"/>
        <v>14</v>
      </c>
      <c r="N616" s="114">
        <f t="shared" si="42"/>
        <v>14</v>
      </c>
      <c r="O616" s="114">
        <f t="shared" si="42"/>
        <v>14</v>
      </c>
      <c r="P616" s="114">
        <f t="shared" si="42"/>
        <v>14</v>
      </c>
      <c r="Q616" s="114">
        <f t="shared" si="42"/>
        <v>14</v>
      </c>
      <c r="R616" s="114">
        <f t="shared" si="42"/>
        <v>0</v>
      </c>
      <c r="S616" s="114">
        <f t="shared" si="42"/>
        <v>0</v>
      </c>
      <c r="T616" s="114">
        <f t="shared" si="42"/>
        <v>14</v>
      </c>
      <c r="U616" s="114">
        <f t="shared" si="42"/>
        <v>14</v>
      </c>
      <c r="V616" s="114">
        <f t="shared" si="42"/>
        <v>14</v>
      </c>
      <c r="W616" s="114">
        <f t="shared" si="42"/>
        <v>14</v>
      </c>
      <c r="X616" s="114">
        <f t="shared" si="42"/>
        <v>14</v>
      </c>
      <c r="Y616" s="114">
        <f t="shared" si="42"/>
        <v>0</v>
      </c>
      <c r="Z616" s="114">
        <f t="shared" si="42"/>
        <v>0</v>
      </c>
      <c r="AA616" s="114">
        <f t="shared" si="42"/>
        <v>14</v>
      </c>
      <c r="AB616" s="114">
        <f t="shared" si="42"/>
        <v>14</v>
      </c>
      <c r="AC616" s="114">
        <f t="shared" si="42"/>
        <v>14</v>
      </c>
      <c r="AD616" s="114">
        <f t="shared" si="42"/>
        <v>14</v>
      </c>
      <c r="AE616" s="114">
        <f t="shared" si="42"/>
        <v>14</v>
      </c>
      <c r="AF616" s="114">
        <f t="shared" si="42"/>
        <v>0</v>
      </c>
      <c r="AG616" s="11"/>
      <c r="AH616" s="213"/>
      <c r="AI616" s="4"/>
      <c r="AN616" s="6"/>
      <c r="AO616" s="4"/>
      <c r="AP616" s="4"/>
      <c r="AQ616" s="6"/>
      <c r="AR616" s="4"/>
      <c r="AS616" s="4"/>
    </row>
    <row r="617" spans="1:47" ht="19.5" thickBot="1" x14ac:dyDescent="0.35">
      <c r="AG617" s="11"/>
      <c r="AH617" s="11"/>
      <c r="AI617" s="4"/>
      <c r="AN617" s="6"/>
      <c r="AO617" s="4"/>
      <c r="AP617" s="4"/>
      <c r="AQ617" s="6"/>
      <c r="AR617" s="4"/>
      <c r="AS617" s="4"/>
    </row>
    <row r="618" spans="1:47" ht="19.5" thickBot="1" x14ac:dyDescent="0.35">
      <c r="A618" s="115" t="s">
        <v>20</v>
      </c>
      <c r="B618" s="116"/>
      <c r="C618" s="116"/>
      <c r="D618" s="116"/>
      <c r="E618" s="116"/>
      <c r="F618" s="116"/>
      <c r="G618" s="116"/>
      <c r="H618" s="116"/>
      <c r="I618" s="116"/>
      <c r="J618" s="116"/>
      <c r="K618" s="116"/>
      <c r="L618" s="116"/>
      <c r="M618" s="116"/>
      <c r="N618" s="116"/>
      <c r="O618" s="116"/>
      <c r="P618" s="116"/>
      <c r="Q618" s="116"/>
      <c r="R618" s="116"/>
      <c r="S618" s="116"/>
      <c r="T618" s="117"/>
      <c r="U618" s="4"/>
      <c r="V618" s="4"/>
      <c r="W618" s="18" t="s">
        <v>21</v>
      </c>
      <c r="X618" s="19"/>
      <c r="Y618" s="19"/>
      <c r="Z618" s="19"/>
      <c r="AA618" s="19"/>
      <c r="AB618" s="20"/>
      <c r="AE618" s="18" t="s">
        <v>22</v>
      </c>
      <c r="AF618" s="19"/>
      <c r="AG618" s="19"/>
      <c r="AH618" s="19"/>
      <c r="AI618" s="19"/>
      <c r="AJ618" s="20"/>
    </row>
    <row r="619" spans="1:47" x14ac:dyDescent="0.3">
      <c r="A619" s="121">
        <v>1</v>
      </c>
      <c r="B619" s="122"/>
      <c r="C619" s="123"/>
      <c r="D619" s="123"/>
      <c r="E619" s="123"/>
      <c r="F619" s="123"/>
      <c r="G619" s="123"/>
      <c r="H619" s="123"/>
      <c r="I619" s="123"/>
      <c r="J619" s="124"/>
      <c r="K619" s="121">
        <v>7</v>
      </c>
      <c r="L619" s="125"/>
      <c r="M619" s="126"/>
      <c r="N619" s="126"/>
      <c r="O619" s="126"/>
      <c r="P619" s="126"/>
      <c r="Q619" s="126"/>
      <c r="R619" s="126"/>
      <c r="S619" s="126"/>
      <c r="T619" s="127"/>
      <c r="U619" s="4"/>
      <c r="V619" s="4"/>
      <c r="W619" s="273" t="s">
        <v>23</v>
      </c>
      <c r="X619" s="274"/>
      <c r="Y619" s="275"/>
      <c r="Z619" s="275"/>
      <c r="AA619" s="275"/>
      <c r="AB619" s="276"/>
      <c r="AE619" s="277" t="s">
        <v>24</v>
      </c>
      <c r="AF619" s="133"/>
      <c r="AG619" s="134"/>
      <c r="AH619" s="134"/>
      <c r="AI619" s="134"/>
      <c r="AJ619" s="135"/>
    </row>
    <row r="620" spans="1:47" x14ac:dyDescent="0.3">
      <c r="A620" s="136"/>
      <c r="B620" s="137"/>
      <c r="C620" s="138"/>
      <c r="D620" s="138"/>
      <c r="E620" s="138"/>
      <c r="F620" s="138"/>
      <c r="G620" s="138"/>
      <c r="H620" s="138"/>
      <c r="I620" s="138"/>
      <c r="J620" s="139"/>
      <c r="K620" s="136"/>
      <c r="L620" s="140"/>
      <c r="M620" s="141"/>
      <c r="N620" s="141"/>
      <c r="O620" s="141"/>
      <c r="P620" s="141"/>
      <c r="Q620" s="141"/>
      <c r="R620" s="141"/>
      <c r="S620" s="141"/>
      <c r="T620" s="142"/>
      <c r="U620" s="4"/>
      <c r="V620" s="4"/>
      <c r="W620" s="278"/>
      <c r="X620" s="279"/>
      <c r="Y620" s="280"/>
      <c r="Z620" s="280"/>
      <c r="AA620" s="280"/>
      <c r="AB620" s="281"/>
      <c r="AE620" s="282"/>
      <c r="AF620" s="146"/>
      <c r="AG620" s="147"/>
      <c r="AH620" s="147"/>
      <c r="AI620" s="147"/>
      <c r="AJ620" s="148"/>
    </row>
    <row r="621" spans="1:47" x14ac:dyDescent="0.3">
      <c r="A621" s="136">
        <v>2</v>
      </c>
      <c r="B621" s="149"/>
      <c r="C621" s="150"/>
      <c r="D621" s="150"/>
      <c r="E621" s="150"/>
      <c r="F621" s="150"/>
      <c r="G621" s="150"/>
      <c r="H621" s="150"/>
      <c r="I621" s="150"/>
      <c r="J621" s="151"/>
      <c r="K621" s="136">
        <v>8</v>
      </c>
      <c r="L621" s="140"/>
      <c r="M621" s="141"/>
      <c r="N621" s="141"/>
      <c r="O621" s="141"/>
      <c r="P621" s="141"/>
      <c r="Q621" s="141"/>
      <c r="R621" s="141"/>
      <c r="S621" s="141"/>
      <c r="T621" s="142"/>
      <c r="U621" s="4"/>
      <c r="V621" s="4"/>
      <c r="W621" s="283" t="s">
        <v>25</v>
      </c>
      <c r="X621" s="284"/>
      <c r="Y621" s="285"/>
      <c r="Z621" s="285"/>
      <c r="AA621" s="285"/>
      <c r="AB621" s="286"/>
      <c r="AE621" s="287" t="s">
        <v>26</v>
      </c>
      <c r="AF621" s="288"/>
      <c r="AG621" s="379"/>
      <c r="AH621" s="379"/>
      <c r="AI621" s="379"/>
      <c r="AJ621" s="380"/>
    </row>
    <row r="622" spans="1:47" s="114" customFormat="1" x14ac:dyDescent="0.3">
      <c r="A622" s="136"/>
      <c r="B622" s="149"/>
      <c r="C622" s="150"/>
      <c r="D622" s="150"/>
      <c r="E622" s="150"/>
      <c r="F622" s="150"/>
      <c r="G622" s="150"/>
      <c r="H622" s="150"/>
      <c r="I622" s="150"/>
      <c r="J622" s="151"/>
      <c r="K622" s="136"/>
      <c r="L622" s="140"/>
      <c r="M622" s="141"/>
      <c r="N622" s="141"/>
      <c r="O622" s="141"/>
      <c r="P622" s="141"/>
      <c r="Q622" s="141"/>
      <c r="R622" s="141"/>
      <c r="S622" s="141"/>
      <c r="T622" s="142"/>
      <c r="U622" s="4"/>
      <c r="V622" s="4"/>
      <c r="W622" s="278"/>
      <c r="X622" s="279"/>
      <c r="Y622" s="280"/>
      <c r="Z622" s="280"/>
      <c r="AA622" s="280"/>
      <c r="AB622" s="281"/>
      <c r="AD622" s="1"/>
      <c r="AE622" s="282"/>
      <c r="AF622" s="382"/>
      <c r="AG622" s="383"/>
      <c r="AH622" s="383"/>
      <c r="AI622" s="383"/>
      <c r="AJ622" s="384"/>
    </row>
    <row r="623" spans="1:47" x14ac:dyDescent="0.3">
      <c r="A623" s="136">
        <v>3</v>
      </c>
      <c r="B623" s="149"/>
      <c r="C623" s="150"/>
      <c r="D623" s="150"/>
      <c r="E623" s="150"/>
      <c r="F623" s="150"/>
      <c r="G623" s="150"/>
      <c r="H623" s="150"/>
      <c r="I623" s="150"/>
      <c r="J623" s="151"/>
      <c r="K623" s="136">
        <v>9</v>
      </c>
      <c r="L623" s="140"/>
      <c r="M623" s="141"/>
      <c r="N623" s="141"/>
      <c r="O623" s="141"/>
      <c r="P623" s="141"/>
      <c r="Q623" s="141"/>
      <c r="R623" s="141"/>
      <c r="S623" s="141"/>
      <c r="T623" s="142"/>
      <c r="U623" s="4"/>
      <c r="V623" s="4"/>
      <c r="W623" s="283" t="s">
        <v>27</v>
      </c>
      <c r="X623" s="284"/>
      <c r="Y623" s="285"/>
      <c r="Z623" s="285"/>
      <c r="AA623" s="285"/>
      <c r="AB623" s="286"/>
      <c r="AE623" s="287" t="s">
        <v>28</v>
      </c>
      <c r="AF623" s="296"/>
      <c r="AG623" s="297"/>
      <c r="AH623" s="297"/>
      <c r="AI623" s="297"/>
      <c r="AJ623" s="298"/>
      <c r="AO623" s="6"/>
      <c r="AP623" s="6"/>
      <c r="AQ623" s="6"/>
      <c r="AR623" s="6"/>
      <c r="AS623" s="6"/>
    </row>
    <row r="624" spans="1:47" x14ac:dyDescent="0.3">
      <c r="A624" s="136"/>
      <c r="B624" s="149"/>
      <c r="C624" s="150"/>
      <c r="D624" s="150"/>
      <c r="E624" s="150"/>
      <c r="F624" s="150"/>
      <c r="G624" s="150"/>
      <c r="H624" s="150"/>
      <c r="I624" s="150"/>
      <c r="J624" s="151"/>
      <c r="K624" s="136"/>
      <c r="L624" s="140"/>
      <c r="M624" s="141"/>
      <c r="N624" s="141"/>
      <c r="O624" s="141"/>
      <c r="P624" s="141"/>
      <c r="Q624" s="141"/>
      <c r="R624" s="141"/>
      <c r="S624" s="141"/>
      <c r="T624" s="142"/>
      <c r="U624" s="4"/>
      <c r="V624" s="4"/>
      <c r="W624" s="278"/>
      <c r="X624" s="279"/>
      <c r="Y624" s="280"/>
      <c r="Z624" s="280"/>
      <c r="AA624" s="280"/>
      <c r="AB624" s="281"/>
      <c r="AE624" s="282"/>
      <c r="AF624" s="299"/>
      <c r="AG624" s="300"/>
      <c r="AH624" s="300"/>
      <c r="AI624" s="300"/>
      <c r="AJ624" s="301"/>
      <c r="AO624" s="6"/>
      <c r="AP624" s="6"/>
      <c r="AQ624" s="6"/>
      <c r="AR624" s="6"/>
      <c r="AS624" s="6"/>
    </row>
    <row r="625" spans="1:45" x14ac:dyDescent="0.3">
      <c r="A625" s="136">
        <v>4</v>
      </c>
      <c r="B625" s="149"/>
      <c r="C625" s="150"/>
      <c r="D625" s="150"/>
      <c r="E625" s="150"/>
      <c r="F625" s="150"/>
      <c r="G625" s="150"/>
      <c r="H625" s="150"/>
      <c r="I625" s="150"/>
      <c r="J625" s="151"/>
      <c r="K625" s="136">
        <v>10</v>
      </c>
      <c r="L625" s="140"/>
      <c r="M625" s="141"/>
      <c r="N625" s="141"/>
      <c r="O625" s="141"/>
      <c r="P625" s="141"/>
      <c r="Q625" s="141"/>
      <c r="R625" s="141"/>
      <c r="S625" s="141"/>
      <c r="T625" s="142"/>
      <c r="U625" s="4"/>
      <c r="V625" s="4"/>
      <c r="W625" s="283" t="s">
        <v>29</v>
      </c>
      <c r="X625" s="284"/>
      <c r="Y625" s="285"/>
      <c r="Z625" s="285"/>
      <c r="AA625" s="285"/>
      <c r="AB625" s="286"/>
      <c r="AE625" s="287" t="s">
        <v>30</v>
      </c>
      <c r="AF625" s="296"/>
      <c r="AG625" s="303"/>
      <c r="AH625" s="303"/>
      <c r="AI625" s="303"/>
      <c r="AJ625" s="304"/>
      <c r="AO625" s="6"/>
      <c r="AP625" s="6"/>
      <c r="AQ625" s="6"/>
      <c r="AR625" s="6"/>
      <c r="AS625" s="6"/>
    </row>
    <row r="626" spans="1:45" x14ac:dyDescent="0.3">
      <c r="A626" s="136"/>
      <c r="B626" s="149"/>
      <c r="C626" s="150"/>
      <c r="D626" s="150"/>
      <c r="E626" s="150"/>
      <c r="F626" s="150"/>
      <c r="G626" s="150"/>
      <c r="H626" s="150"/>
      <c r="I626" s="150"/>
      <c r="J626" s="151"/>
      <c r="K626" s="136"/>
      <c r="L626" s="140"/>
      <c r="M626" s="141"/>
      <c r="N626" s="141"/>
      <c r="O626" s="141"/>
      <c r="P626" s="141"/>
      <c r="Q626" s="141"/>
      <c r="R626" s="141"/>
      <c r="S626" s="141"/>
      <c r="T626" s="142"/>
      <c r="U626" s="4"/>
      <c r="V626" s="4"/>
      <c r="W626" s="278"/>
      <c r="X626" s="279"/>
      <c r="Y626" s="280"/>
      <c r="Z626" s="280"/>
      <c r="AA626" s="280"/>
      <c r="AB626" s="281"/>
      <c r="AE626" s="282"/>
      <c r="AF626" s="306"/>
      <c r="AG626" s="307"/>
      <c r="AH626" s="307"/>
      <c r="AI626" s="307"/>
      <c r="AJ626" s="308"/>
      <c r="AS626" s="6"/>
    </row>
    <row r="627" spans="1:45" x14ac:dyDescent="0.3">
      <c r="A627" s="136">
        <v>5</v>
      </c>
      <c r="B627" s="157"/>
      <c r="C627" s="158"/>
      <c r="D627" s="158"/>
      <c r="E627" s="158"/>
      <c r="F627" s="158"/>
      <c r="G627" s="158"/>
      <c r="H627" s="158"/>
      <c r="I627" s="158"/>
      <c r="J627" s="159"/>
      <c r="K627" s="136">
        <v>11</v>
      </c>
      <c r="L627" s="140"/>
      <c r="M627" s="141"/>
      <c r="N627" s="141"/>
      <c r="O627" s="141"/>
      <c r="P627" s="141"/>
      <c r="Q627" s="141"/>
      <c r="R627" s="141"/>
      <c r="S627" s="141"/>
      <c r="T627" s="142"/>
      <c r="U627" s="4"/>
      <c r="V627" s="4"/>
      <c r="W627" s="283" t="s">
        <v>31</v>
      </c>
      <c r="X627" s="284"/>
      <c r="Y627" s="285"/>
      <c r="Z627" s="285"/>
      <c r="AA627" s="285"/>
      <c r="AB627" s="286"/>
      <c r="AE627" s="287" t="s">
        <v>32</v>
      </c>
      <c r="AF627" s="525"/>
      <c r="AG627" s="526"/>
      <c r="AH627" s="526"/>
      <c r="AI627" s="526"/>
      <c r="AJ627" s="527"/>
      <c r="AS627" s="6"/>
    </row>
    <row r="628" spans="1:45" ht="19.5" thickBot="1" x14ac:dyDescent="0.35">
      <c r="A628" s="136"/>
      <c r="B628" s="157"/>
      <c r="C628" s="158"/>
      <c r="D628" s="158"/>
      <c r="E628" s="158"/>
      <c r="F628" s="158"/>
      <c r="G628" s="158"/>
      <c r="H628" s="158"/>
      <c r="I628" s="158"/>
      <c r="J628" s="159"/>
      <c r="K628" s="136"/>
      <c r="L628" s="140"/>
      <c r="M628" s="141"/>
      <c r="N628" s="141"/>
      <c r="O628" s="141"/>
      <c r="P628" s="141"/>
      <c r="Q628" s="141"/>
      <c r="R628" s="141"/>
      <c r="S628" s="141"/>
      <c r="T628" s="142"/>
      <c r="U628" s="4"/>
      <c r="V628" s="4"/>
      <c r="W628" s="311"/>
      <c r="X628" s="312"/>
      <c r="Y628" s="313"/>
      <c r="Z628" s="313"/>
      <c r="AA628" s="313"/>
      <c r="AB628" s="314"/>
      <c r="AE628" s="321"/>
      <c r="AF628" s="528"/>
      <c r="AG628" s="529"/>
      <c r="AH628" s="529"/>
      <c r="AI628" s="529"/>
      <c r="AJ628" s="530"/>
      <c r="AS628" s="6"/>
    </row>
    <row r="629" spans="1:45" x14ac:dyDescent="0.3">
      <c r="A629" s="136">
        <v>6</v>
      </c>
      <c r="B629" s="171"/>
      <c r="C629" s="172"/>
      <c r="D629" s="172"/>
      <c r="E629" s="172"/>
      <c r="F629" s="172"/>
      <c r="G629" s="172"/>
      <c r="H629" s="172"/>
      <c r="I629" s="172"/>
      <c r="J629" s="173"/>
      <c r="K629" s="136">
        <v>12</v>
      </c>
      <c r="L629" s="140"/>
      <c r="M629" s="141"/>
      <c r="N629" s="141"/>
      <c r="O629" s="141"/>
      <c r="P629" s="141"/>
      <c r="Q629" s="141"/>
      <c r="R629" s="141"/>
      <c r="S629" s="141"/>
      <c r="T629" s="142"/>
      <c r="U629" s="4"/>
      <c r="V629" s="4"/>
      <c r="W629" s="4"/>
      <c r="X629" s="4"/>
      <c r="Y629" s="4"/>
      <c r="AS629" s="6"/>
    </row>
    <row r="630" spans="1:45" ht="19.5" thickBot="1" x14ac:dyDescent="0.35">
      <c r="A630" s="174"/>
      <c r="B630" s="175"/>
      <c r="C630" s="176"/>
      <c r="D630" s="176"/>
      <c r="E630" s="176"/>
      <c r="F630" s="176"/>
      <c r="G630" s="176"/>
      <c r="H630" s="176"/>
      <c r="I630" s="176"/>
      <c r="J630" s="177"/>
      <c r="K630" s="174"/>
      <c r="L630" s="178"/>
      <c r="M630" s="179"/>
      <c r="N630" s="179"/>
      <c r="O630" s="179"/>
      <c r="P630" s="179"/>
      <c r="Q630" s="179"/>
      <c r="R630" s="179"/>
      <c r="S630" s="179"/>
      <c r="T630" s="180"/>
      <c r="U630" s="4"/>
      <c r="V630" s="4"/>
      <c r="W630" s="4"/>
      <c r="X630" s="4"/>
      <c r="Y630" s="4"/>
      <c r="AS630" s="6"/>
    </row>
    <row r="631" spans="1:45" x14ac:dyDescent="0.3">
      <c r="A631" s="128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AE631" s="6"/>
      <c r="AF631" s="6"/>
      <c r="AG631" s="11"/>
      <c r="AH631" s="11"/>
      <c r="AI631" s="6"/>
      <c r="AJ631" s="6"/>
      <c r="AN631" s="6"/>
      <c r="AO631" s="6"/>
      <c r="AP631" s="6"/>
      <c r="AQ631" s="6"/>
      <c r="AR631" s="6"/>
      <c r="AS631" s="6"/>
    </row>
    <row r="632" spans="1:45" x14ac:dyDescent="0.3">
      <c r="A632" s="128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AE632" s="6"/>
      <c r="AF632" s="6"/>
      <c r="AG632" s="11"/>
      <c r="AH632" s="11"/>
      <c r="AI632" s="6"/>
      <c r="AN632" s="6"/>
      <c r="AO632" s="6"/>
      <c r="AP632" s="6"/>
      <c r="AQ632" s="6"/>
      <c r="AR632" s="6"/>
      <c r="AS632" s="6"/>
    </row>
    <row r="633" spans="1:45" x14ac:dyDescent="0.3">
      <c r="AE633" s="6"/>
      <c r="AF633" s="6"/>
      <c r="AG633" s="11"/>
      <c r="AH633" s="11"/>
      <c r="AI633" s="6"/>
      <c r="AN633" s="6"/>
      <c r="AO633" s="6"/>
      <c r="AP633" s="6"/>
      <c r="AQ633" s="6"/>
      <c r="AR633" s="6"/>
      <c r="AS633" s="6"/>
    </row>
    <row r="634" spans="1:45" x14ac:dyDescent="0.3">
      <c r="AE634" s="6"/>
      <c r="AF634" s="6"/>
      <c r="AG634" s="11"/>
      <c r="AH634" s="11"/>
      <c r="AI634" s="6"/>
      <c r="AN634" s="6"/>
      <c r="AO634" s="6"/>
      <c r="AP634" s="6"/>
      <c r="AQ634" s="6"/>
      <c r="AR634" s="6"/>
      <c r="AS634" s="6"/>
    </row>
    <row r="635" spans="1:45" ht="19.5" thickBot="1" x14ac:dyDescent="0.35">
      <c r="AE635" s="6"/>
      <c r="AF635" s="6"/>
      <c r="AG635" s="11"/>
      <c r="AH635" s="11"/>
      <c r="AI635" s="6"/>
    </row>
    <row r="636" spans="1:45" ht="19.5" thickBot="1" x14ac:dyDescent="0.35">
      <c r="A636" s="12"/>
      <c r="B636" s="13"/>
      <c r="C636" s="209" t="s">
        <v>53</v>
      </c>
      <c r="D636" s="210"/>
      <c r="E636" s="210"/>
      <c r="F636" s="210"/>
      <c r="G636" s="210"/>
      <c r="H636" s="210"/>
      <c r="I636" s="210"/>
      <c r="J636" s="210"/>
      <c r="K636" s="210"/>
      <c r="L636" s="210"/>
      <c r="M636" s="210"/>
      <c r="N636" s="210"/>
      <c r="O636" s="210"/>
      <c r="P636" s="210"/>
      <c r="Q636" s="210"/>
      <c r="R636" s="210"/>
      <c r="S636" s="210"/>
      <c r="T636" s="210"/>
      <c r="U636" s="210"/>
      <c r="V636" s="210"/>
      <c r="W636" s="210"/>
      <c r="X636" s="210"/>
      <c r="Y636" s="210"/>
      <c r="Z636" s="210"/>
      <c r="AA636" s="210"/>
      <c r="AB636" s="210"/>
      <c r="AC636" s="210"/>
      <c r="AD636" s="210"/>
      <c r="AE636" s="210"/>
      <c r="AF636" s="211"/>
      <c r="AG636" s="11"/>
      <c r="AH636" s="11"/>
      <c r="AI636" s="4"/>
    </row>
    <row r="637" spans="1:45" x14ac:dyDescent="0.3">
      <c r="A637" s="21"/>
      <c r="B637" s="22"/>
      <c r="C637" s="23">
        <f>DATE(An,MONTH("1/"&amp;$C$636),1)</f>
        <v>42979</v>
      </c>
      <c r="D637" s="328">
        <f>C637+1</f>
        <v>42980</v>
      </c>
      <c r="E637" s="328">
        <f t="shared" ref="E637:T638" si="43">D637+1</f>
        <v>42981</v>
      </c>
      <c r="F637" s="328">
        <f t="shared" si="43"/>
        <v>42982</v>
      </c>
      <c r="G637" s="328">
        <f t="shared" si="43"/>
        <v>42983</v>
      </c>
      <c r="H637" s="328">
        <f t="shared" si="43"/>
        <v>42984</v>
      </c>
      <c r="I637" s="328">
        <f t="shared" si="43"/>
        <v>42985</v>
      </c>
      <c r="J637" s="328">
        <f t="shared" si="43"/>
        <v>42986</v>
      </c>
      <c r="K637" s="328">
        <f t="shared" si="43"/>
        <v>42987</v>
      </c>
      <c r="L637" s="328">
        <f t="shared" si="43"/>
        <v>42988</v>
      </c>
      <c r="M637" s="328">
        <f t="shared" si="43"/>
        <v>42989</v>
      </c>
      <c r="N637" s="328">
        <f t="shared" si="43"/>
        <v>42990</v>
      </c>
      <c r="O637" s="328">
        <f t="shared" si="43"/>
        <v>42991</v>
      </c>
      <c r="P637" s="328">
        <f t="shared" si="43"/>
        <v>42992</v>
      </c>
      <c r="Q637" s="328">
        <f t="shared" si="43"/>
        <v>42993</v>
      </c>
      <c r="R637" s="328">
        <f t="shared" si="43"/>
        <v>42994</v>
      </c>
      <c r="S637" s="328">
        <f t="shared" si="43"/>
        <v>42995</v>
      </c>
      <c r="T637" s="328">
        <f t="shared" si="43"/>
        <v>42996</v>
      </c>
      <c r="U637" s="328">
        <f t="shared" ref="U637:AF638" si="44">T637+1</f>
        <v>42997</v>
      </c>
      <c r="V637" s="328">
        <f t="shared" si="44"/>
        <v>42998</v>
      </c>
      <c r="W637" s="328">
        <f t="shared" si="44"/>
        <v>42999</v>
      </c>
      <c r="X637" s="328">
        <f t="shared" si="44"/>
        <v>43000</v>
      </c>
      <c r="Y637" s="328">
        <f t="shared" si="44"/>
        <v>43001</v>
      </c>
      <c r="Z637" s="328">
        <f t="shared" si="44"/>
        <v>43002</v>
      </c>
      <c r="AA637" s="328">
        <f t="shared" si="44"/>
        <v>43003</v>
      </c>
      <c r="AB637" s="328">
        <f t="shared" si="44"/>
        <v>43004</v>
      </c>
      <c r="AC637" s="328">
        <f t="shared" si="44"/>
        <v>43005</v>
      </c>
      <c r="AD637" s="328">
        <f t="shared" si="44"/>
        <v>43006</v>
      </c>
      <c r="AE637" s="328">
        <f t="shared" si="44"/>
        <v>43007</v>
      </c>
      <c r="AF637" s="328">
        <f t="shared" si="44"/>
        <v>43008</v>
      </c>
      <c r="AG637" s="11"/>
      <c r="AH637" s="11"/>
      <c r="AI637" s="4"/>
    </row>
    <row r="638" spans="1:45" ht="19.5" thickBot="1" x14ac:dyDescent="0.35">
      <c r="A638" s="21"/>
      <c r="B638" s="22"/>
      <c r="C638" s="184">
        <f>DATE(An,MONTH("1/"&amp;$C$636),1)</f>
        <v>42979</v>
      </c>
      <c r="D638" s="184">
        <f>C638+1</f>
        <v>42980</v>
      </c>
      <c r="E638" s="184">
        <f t="shared" si="43"/>
        <v>42981</v>
      </c>
      <c r="F638" s="184">
        <f t="shared" si="43"/>
        <v>42982</v>
      </c>
      <c r="G638" s="184">
        <f t="shared" si="43"/>
        <v>42983</v>
      </c>
      <c r="H638" s="184">
        <f t="shared" si="43"/>
        <v>42984</v>
      </c>
      <c r="I638" s="184">
        <f t="shared" si="43"/>
        <v>42985</v>
      </c>
      <c r="J638" s="184">
        <f t="shared" si="43"/>
        <v>42986</v>
      </c>
      <c r="K638" s="184">
        <f t="shared" si="43"/>
        <v>42987</v>
      </c>
      <c r="L638" s="184">
        <f t="shared" si="43"/>
        <v>42988</v>
      </c>
      <c r="M638" s="184">
        <f t="shared" si="43"/>
        <v>42989</v>
      </c>
      <c r="N638" s="184">
        <f t="shared" si="43"/>
        <v>42990</v>
      </c>
      <c r="O638" s="184">
        <f t="shared" si="43"/>
        <v>42991</v>
      </c>
      <c r="P638" s="184">
        <f t="shared" si="43"/>
        <v>42992</v>
      </c>
      <c r="Q638" s="184">
        <f t="shared" si="43"/>
        <v>42993</v>
      </c>
      <c r="R638" s="184">
        <f t="shared" si="43"/>
        <v>42994</v>
      </c>
      <c r="S638" s="184">
        <f t="shared" si="43"/>
        <v>42995</v>
      </c>
      <c r="T638" s="184">
        <f t="shared" si="43"/>
        <v>42996</v>
      </c>
      <c r="U638" s="184">
        <f t="shared" si="44"/>
        <v>42997</v>
      </c>
      <c r="V638" s="184">
        <f t="shared" si="44"/>
        <v>42998</v>
      </c>
      <c r="W638" s="184">
        <f t="shared" si="44"/>
        <v>42999</v>
      </c>
      <c r="X638" s="184">
        <f t="shared" si="44"/>
        <v>43000</v>
      </c>
      <c r="Y638" s="184">
        <f t="shared" si="44"/>
        <v>43001</v>
      </c>
      <c r="Z638" s="184">
        <f t="shared" si="44"/>
        <v>43002</v>
      </c>
      <c r="AA638" s="184">
        <f t="shared" si="44"/>
        <v>43003</v>
      </c>
      <c r="AB638" s="184">
        <f t="shared" si="44"/>
        <v>43004</v>
      </c>
      <c r="AC638" s="184">
        <f t="shared" si="44"/>
        <v>43005</v>
      </c>
      <c r="AD638" s="184">
        <f t="shared" si="44"/>
        <v>43006</v>
      </c>
      <c r="AE638" s="184">
        <f t="shared" si="44"/>
        <v>43007</v>
      </c>
      <c r="AF638" s="184">
        <f t="shared" si="44"/>
        <v>43008</v>
      </c>
      <c r="AG638" s="11"/>
      <c r="AH638" s="11"/>
      <c r="AI638" s="4"/>
    </row>
    <row r="639" spans="1:45" ht="19.5" thickBot="1" x14ac:dyDescent="0.35">
      <c r="A639" s="31"/>
      <c r="B639" s="32"/>
      <c r="C639" s="217">
        <f>WEEKNUM(C637)</f>
        <v>35</v>
      </c>
      <c r="D639" s="35"/>
      <c r="E639" s="36"/>
      <c r="F639" s="34">
        <f>WEEKNUM(F637)</f>
        <v>36</v>
      </c>
      <c r="G639" s="35"/>
      <c r="H639" s="35"/>
      <c r="I639" s="35"/>
      <c r="J639" s="35"/>
      <c r="K639" s="35"/>
      <c r="L639" s="36"/>
      <c r="M639" s="34">
        <f>WEEKNUM(M637)</f>
        <v>37</v>
      </c>
      <c r="N639" s="35"/>
      <c r="O639" s="35"/>
      <c r="P639" s="35"/>
      <c r="Q639" s="35"/>
      <c r="R639" s="35"/>
      <c r="S639" s="36"/>
      <c r="T639" s="34">
        <f>WEEKNUM(T637)</f>
        <v>38</v>
      </c>
      <c r="U639" s="35"/>
      <c r="V639" s="35"/>
      <c r="W639" s="35"/>
      <c r="X639" s="35"/>
      <c r="Y639" s="35"/>
      <c r="Z639" s="36"/>
      <c r="AA639" s="34">
        <f>WEEKNUM(AA637)</f>
        <v>39</v>
      </c>
      <c r="AB639" s="35"/>
      <c r="AC639" s="35"/>
      <c r="AD639" s="35"/>
      <c r="AE639" s="35"/>
      <c r="AF639" s="351"/>
      <c r="AG639" s="11"/>
      <c r="AH639" s="11"/>
      <c r="AI639" s="4"/>
    </row>
    <row r="640" spans="1:45" x14ac:dyDescent="0.3">
      <c r="A640" s="185" t="s">
        <v>33</v>
      </c>
      <c r="B640" s="332" t="s">
        <v>4</v>
      </c>
      <c r="C640" s="333"/>
      <c r="D640" s="190" t="s">
        <v>35</v>
      </c>
      <c r="E640" s="191" t="s">
        <v>35</v>
      </c>
      <c r="F640" s="188"/>
      <c r="G640" s="188"/>
      <c r="H640" s="189"/>
      <c r="I640" s="336"/>
      <c r="J640" s="337"/>
      <c r="K640" s="190" t="s">
        <v>35</v>
      </c>
      <c r="L640" s="191" t="s">
        <v>35</v>
      </c>
      <c r="M640" s="188"/>
      <c r="N640" s="188"/>
      <c r="O640" s="189"/>
      <c r="P640" s="188"/>
      <c r="Q640" s="189"/>
      <c r="R640" s="190" t="s">
        <v>35</v>
      </c>
      <c r="S640" s="191" t="s">
        <v>35</v>
      </c>
      <c r="T640" s="188"/>
      <c r="U640" s="188"/>
      <c r="V640" s="189"/>
      <c r="W640" s="188"/>
      <c r="X640" s="189"/>
      <c r="Y640" s="190" t="s">
        <v>35</v>
      </c>
      <c r="Z640" s="191" t="s">
        <v>35</v>
      </c>
      <c r="AA640" s="188"/>
      <c r="AB640" s="188"/>
      <c r="AC640" s="189"/>
      <c r="AD640" s="188"/>
      <c r="AE640" s="189"/>
      <c r="AF640" s="534" t="s">
        <v>35</v>
      </c>
      <c r="AG640" s="11"/>
      <c r="AH640" s="11"/>
      <c r="AI640" s="4"/>
    </row>
    <row r="641" spans="1:47" ht="19.5" thickBot="1" x14ac:dyDescent="0.35">
      <c r="A641" s="59"/>
      <c r="B641" s="60" t="s">
        <v>5</v>
      </c>
      <c r="C641" s="244"/>
      <c r="D641" s="195" t="s">
        <v>35</v>
      </c>
      <c r="E641" s="196" t="s">
        <v>35</v>
      </c>
      <c r="F641" s="62"/>
      <c r="G641" s="62"/>
      <c r="H641" s="66"/>
      <c r="I641" s="64"/>
      <c r="J641" s="65"/>
      <c r="K641" s="195" t="s">
        <v>35</v>
      </c>
      <c r="L641" s="196" t="s">
        <v>35</v>
      </c>
      <c r="M641" s="62"/>
      <c r="N641" s="62"/>
      <c r="O641" s="66"/>
      <c r="P641" s="62"/>
      <c r="Q641" s="66"/>
      <c r="R641" s="195" t="s">
        <v>35</v>
      </c>
      <c r="S641" s="196" t="s">
        <v>35</v>
      </c>
      <c r="T641" s="62"/>
      <c r="U641" s="62"/>
      <c r="V641" s="66"/>
      <c r="W641" s="62"/>
      <c r="X641" s="66"/>
      <c r="Y641" s="195" t="s">
        <v>35</v>
      </c>
      <c r="Z641" s="196" t="s">
        <v>35</v>
      </c>
      <c r="AA641" s="62"/>
      <c r="AB641" s="62"/>
      <c r="AC641" s="66"/>
      <c r="AD641" s="62"/>
      <c r="AE641" s="66"/>
      <c r="AF641" s="418" t="s">
        <v>35</v>
      </c>
      <c r="AG641" s="11"/>
      <c r="AH641" s="11"/>
      <c r="AI641" s="4"/>
    </row>
    <row r="642" spans="1:47" ht="19.5" thickTop="1" x14ac:dyDescent="0.3">
      <c r="A642" s="72" t="s">
        <v>36</v>
      </c>
      <c r="B642" s="42" t="s">
        <v>4</v>
      </c>
      <c r="C642" s="532"/>
      <c r="D642" s="190" t="s">
        <v>35</v>
      </c>
      <c r="E642" s="198" t="s">
        <v>35</v>
      </c>
      <c r="F642" s="44"/>
      <c r="G642" s="44"/>
      <c r="H642" s="45"/>
      <c r="I642" s="44"/>
      <c r="J642" s="221"/>
      <c r="K642" s="197" t="s">
        <v>35</v>
      </c>
      <c r="L642" s="198" t="s">
        <v>35</v>
      </c>
      <c r="M642" s="44"/>
      <c r="N642" s="44"/>
      <c r="O642" s="45"/>
      <c r="P642" s="44"/>
      <c r="Q642" s="221"/>
      <c r="R642" s="197" t="s">
        <v>35</v>
      </c>
      <c r="S642" s="198" t="s">
        <v>35</v>
      </c>
      <c r="T642" s="44"/>
      <c r="U642" s="44"/>
      <c r="V642" s="45"/>
      <c r="W642" s="44"/>
      <c r="X642" s="498"/>
      <c r="Y642" s="197" t="s">
        <v>35</v>
      </c>
      <c r="Z642" s="198" t="s">
        <v>35</v>
      </c>
      <c r="AA642" s="44"/>
      <c r="AB642" s="44"/>
      <c r="AC642" s="45"/>
      <c r="AD642" s="44"/>
      <c r="AE642" s="506"/>
      <c r="AF642" s="413" t="s">
        <v>35</v>
      </c>
      <c r="AG642" s="11"/>
      <c r="AH642" s="11"/>
      <c r="AI642" s="4"/>
    </row>
    <row r="643" spans="1:47" ht="19.5" thickBot="1" x14ac:dyDescent="0.35">
      <c r="A643" s="59"/>
      <c r="B643" s="60" t="s">
        <v>5</v>
      </c>
      <c r="C643" s="489"/>
      <c r="D643" s="195" t="s">
        <v>35</v>
      </c>
      <c r="E643" s="196" t="s">
        <v>35</v>
      </c>
      <c r="F643" s="62"/>
      <c r="G643" s="62"/>
      <c r="H643" s="66"/>
      <c r="I643" s="62"/>
      <c r="J643" s="416"/>
      <c r="K643" s="195" t="s">
        <v>35</v>
      </c>
      <c r="L643" s="196" t="s">
        <v>35</v>
      </c>
      <c r="M643" s="62"/>
      <c r="N643" s="62"/>
      <c r="O643" s="66"/>
      <c r="P643" s="62"/>
      <c r="Q643" s="231"/>
      <c r="R643" s="195" t="s">
        <v>35</v>
      </c>
      <c r="S643" s="196" t="s">
        <v>35</v>
      </c>
      <c r="T643" s="62"/>
      <c r="U643" s="62"/>
      <c r="V643" s="66"/>
      <c r="W643" s="62"/>
      <c r="X643" s="499"/>
      <c r="Y643" s="195" t="s">
        <v>35</v>
      </c>
      <c r="Z643" s="196" t="s">
        <v>35</v>
      </c>
      <c r="AA643" s="62"/>
      <c r="AB643" s="62"/>
      <c r="AC643" s="66"/>
      <c r="AD643" s="62"/>
      <c r="AE643" s="259"/>
      <c r="AF643" s="418" t="s">
        <v>35</v>
      </c>
      <c r="AG643" s="11"/>
      <c r="AH643" s="11"/>
      <c r="AI643" s="4"/>
    </row>
    <row r="644" spans="1:47" ht="19.5" thickTop="1" x14ac:dyDescent="0.3">
      <c r="A644" s="72" t="s">
        <v>36</v>
      </c>
      <c r="B644" s="73" t="s">
        <v>4</v>
      </c>
      <c r="C644" s="488"/>
      <c r="D644" s="190" t="s">
        <v>35</v>
      </c>
      <c r="E644" s="201" t="s">
        <v>35</v>
      </c>
      <c r="F644" s="74"/>
      <c r="G644" s="74"/>
      <c r="H644" s="75"/>
      <c r="I644" s="500"/>
      <c r="J644" s="514"/>
      <c r="K644" s="200" t="s">
        <v>35</v>
      </c>
      <c r="L644" s="201" t="s">
        <v>35</v>
      </c>
      <c r="M644" s="74"/>
      <c r="N644" s="74"/>
      <c r="O644" s="75"/>
      <c r="P644" s="86"/>
      <c r="Q644" s="247"/>
      <c r="R644" s="200" t="s">
        <v>35</v>
      </c>
      <c r="S644" s="201" t="s">
        <v>35</v>
      </c>
      <c r="T644" s="74"/>
      <c r="U644" s="74"/>
      <c r="V644" s="75"/>
      <c r="W644" s="74"/>
      <c r="X644" s="75"/>
      <c r="Y644" s="200" t="s">
        <v>35</v>
      </c>
      <c r="Z644" s="201" t="s">
        <v>35</v>
      </c>
      <c r="AA644" s="74"/>
      <c r="AB644" s="74"/>
      <c r="AC644" s="75"/>
      <c r="AD644" s="256"/>
      <c r="AE644" s="257"/>
      <c r="AF644" s="422" t="s">
        <v>35</v>
      </c>
      <c r="AG644" s="11"/>
      <c r="AH644" s="11"/>
      <c r="AI644" s="4"/>
    </row>
    <row r="645" spans="1:47" ht="19.5" thickBot="1" x14ac:dyDescent="0.35">
      <c r="A645" s="95"/>
      <c r="B645" s="60" t="s">
        <v>5</v>
      </c>
      <c r="C645" s="489"/>
      <c r="D645" s="195" t="s">
        <v>35</v>
      </c>
      <c r="E645" s="196" t="s">
        <v>35</v>
      </c>
      <c r="F645" s="62"/>
      <c r="G645" s="62"/>
      <c r="H645" s="66"/>
      <c r="I645" s="483"/>
      <c r="J645" s="416"/>
      <c r="K645" s="195" t="s">
        <v>35</v>
      </c>
      <c r="L645" s="196" t="s">
        <v>35</v>
      </c>
      <c r="M645" s="62"/>
      <c r="N645" s="62"/>
      <c r="O645" s="66"/>
      <c r="P645" s="64"/>
      <c r="Q645" s="231"/>
      <c r="R645" s="195" t="s">
        <v>35</v>
      </c>
      <c r="S645" s="196" t="s">
        <v>35</v>
      </c>
      <c r="T645" s="62"/>
      <c r="U645" s="62"/>
      <c r="V645" s="66"/>
      <c r="W645" s="62"/>
      <c r="X645" s="66"/>
      <c r="Y645" s="195" t="s">
        <v>35</v>
      </c>
      <c r="Z645" s="196" t="s">
        <v>35</v>
      </c>
      <c r="AA645" s="62"/>
      <c r="AB645" s="62"/>
      <c r="AC645" s="66"/>
      <c r="AD645" s="258"/>
      <c r="AE645" s="259"/>
      <c r="AF645" s="418" t="s">
        <v>35</v>
      </c>
      <c r="AG645" s="11"/>
      <c r="AH645" s="11"/>
      <c r="AI645" s="4"/>
    </row>
    <row r="646" spans="1:47" ht="19.5" thickTop="1" x14ac:dyDescent="0.3">
      <c r="A646" s="72" t="s">
        <v>37</v>
      </c>
      <c r="B646" s="73" t="s">
        <v>4</v>
      </c>
      <c r="C646" s="488"/>
      <c r="D646" s="190" t="s">
        <v>35</v>
      </c>
      <c r="E646" s="201" t="s">
        <v>35</v>
      </c>
      <c r="F646" s="74"/>
      <c r="G646" s="74"/>
      <c r="H646" s="75"/>
      <c r="I646" s="500"/>
      <c r="J646" s="514"/>
      <c r="K646" s="200" t="s">
        <v>35</v>
      </c>
      <c r="L646" s="201" t="s">
        <v>35</v>
      </c>
      <c r="M646" s="74"/>
      <c r="N646" s="74"/>
      <c r="O646" s="75"/>
      <c r="P646" s="86"/>
      <c r="Q646" s="247"/>
      <c r="R646" s="200" t="s">
        <v>35</v>
      </c>
      <c r="S646" s="201" t="s">
        <v>35</v>
      </c>
      <c r="T646" s="74"/>
      <c r="U646" s="74"/>
      <c r="V646" s="75"/>
      <c r="W646" s="74"/>
      <c r="X646" s="75"/>
      <c r="Y646" s="200" t="s">
        <v>35</v>
      </c>
      <c r="Z646" s="201" t="s">
        <v>35</v>
      </c>
      <c r="AA646" s="74"/>
      <c r="AB646" s="74"/>
      <c r="AC646" s="75"/>
      <c r="AD646" s="256"/>
      <c r="AE646" s="257"/>
      <c r="AF646" s="422" t="s">
        <v>35</v>
      </c>
      <c r="AG646" s="11"/>
      <c r="AH646" s="11"/>
      <c r="AI646" s="4"/>
    </row>
    <row r="647" spans="1:47" ht="19.5" thickBot="1" x14ac:dyDescent="0.35">
      <c r="A647" s="95"/>
      <c r="B647" s="96" t="s">
        <v>5</v>
      </c>
      <c r="C647" s="502"/>
      <c r="D647" s="202" t="s">
        <v>35</v>
      </c>
      <c r="E647" s="203" t="s">
        <v>35</v>
      </c>
      <c r="F647" s="98"/>
      <c r="G647" s="98"/>
      <c r="H647" s="99"/>
      <c r="I647" s="501"/>
      <c r="J647" s="452"/>
      <c r="K647" s="202" t="s">
        <v>35</v>
      </c>
      <c r="L647" s="203" t="s">
        <v>35</v>
      </c>
      <c r="M647" s="98"/>
      <c r="N647" s="98"/>
      <c r="O647" s="99"/>
      <c r="P647" s="106"/>
      <c r="Q647" s="347"/>
      <c r="R647" s="202" t="s">
        <v>35</v>
      </c>
      <c r="S647" s="203" t="s">
        <v>35</v>
      </c>
      <c r="T647" s="98"/>
      <c r="U647" s="98"/>
      <c r="V647" s="99"/>
      <c r="W647" s="98"/>
      <c r="X647" s="99"/>
      <c r="Y647" s="202" t="s">
        <v>35</v>
      </c>
      <c r="Z647" s="203" t="s">
        <v>35</v>
      </c>
      <c r="AA647" s="98"/>
      <c r="AB647" s="98"/>
      <c r="AC647" s="99"/>
      <c r="AD647" s="271"/>
      <c r="AE647" s="272"/>
      <c r="AF647" s="439" t="s">
        <v>35</v>
      </c>
      <c r="AG647" s="11"/>
      <c r="AH647" s="11"/>
      <c r="AI647" s="4"/>
    </row>
    <row r="648" spans="1:47" x14ac:dyDescent="0.3">
      <c r="A648" s="40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11"/>
      <c r="AH648" s="11"/>
      <c r="AI648" s="4"/>
    </row>
    <row r="649" spans="1:47" x14ac:dyDescent="0.3">
      <c r="A649" s="40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11"/>
      <c r="AI649" s="4"/>
    </row>
    <row r="650" spans="1:47" s="111" customFormat="1" ht="19.5" thickBot="1" x14ac:dyDescent="0.35">
      <c r="A650" s="110"/>
      <c r="AH650" s="404"/>
      <c r="AI650" s="350"/>
    </row>
    <row r="651" spans="1:47" ht="19.5" thickBot="1" x14ac:dyDescent="0.35">
      <c r="A651" s="40"/>
      <c r="B651" s="6"/>
      <c r="C651" s="6"/>
      <c r="D651" s="392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11"/>
      <c r="AI651" s="4"/>
    </row>
    <row r="652" spans="1:47" ht="19.5" thickBot="1" x14ac:dyDescent="0.35">
      <c r="A652" s="12"/>
      <c r="B652" s="13"/>
      <c r="C652" s="535" t="s">
        <v>54</v>
      </c>
      <c r="D652" s="536"/>
      <c r="E652" s="536"/>
      <c r="F652" s="536"/>
      <c r="G652" s="536"/>
      <c r="H652" s="536"/>
      <c r="I652" s="536"/>
      <c r="J652" s="536"/>
      <c r="K652" s="536"/>
      <c r="L652" s="536"/>
      <c r="M652" s="536"/>
      <c r="N652" s="536"/>
      <c r="O652" s="536"/>
      <c r="P652" s="536"/>
      <c r="Q652" s="536"/>
      <c r="R652" s="536"/>
      <c r="S652" s="536"/>
      <c r="T652" s="536"/>
      <c r="U652" s="536"/>
      <c r="V652" s="536"/>
      <c r="W652" s="536"/>
      <c r="X652" s="536"/>
      <c r="Y652" s="536"/>
      <c r="Z652" s="536"/>
      <c r="AA652" s="536"/>
      <c r="AB652" s="536"/>
      <c r="AC652" s="536"/>
      <c r="AD652" s="536"/>
      <c r="AE652" s="536"/>
      <c r="AF652" s="536"/>
      <c r="AG652" s="537"/>
      <c r="AH652" s="11"/>
      <c r="AI652" s="6"/>
      <c r="AJ652" s="18" t="s">
        <v>2</v>
      </c>
      <c r="AK652" s="19"/>
      <c r="AL652" s="19"/>
      <c r="AM652" s="19"/>
      <c r="AN652" s="19"/>
      <c r="AO652" s="19"/>
      <c r="AP652" s="19"/>
      <c r="AQ652" s="19"/>
      <c r="AR652" s="19"/>
      <c r="AS652" s="19"/>
      <c r="AT652" s="19"/>
      <c r="AU652" s="20"/>
    </row>
    <row r="653" spans="1:47" x14ac:dyDescent="0.3">
      <c r="A653" s="21"/>
      <c r="B653" s="22"/>
      <c r="C653" s="23">
        <f>DATE(An,MONTH("1/"&amp;$C$652),1)</f>
        <v>43009</v>
      </c>
      <c r="D653" s="328">
        <f>C653+1</f>
        <v>43010</v>
      </c>
      <c r="E653" s="328">
        <f t="shared" ref="E653:T654" si="45">D653+1</f>
        <v>43011</v>
      </c>
      <c r="F653" s="328">
        <f t="shared" si="45"/>
        <v>43012</v>
      </c>
      <c r="G653" s="328">
        <f t="shared" si="45"/>
        <v>43013</v>
      </c>
      <c r="H653" s="328">
        <f t="shared" si="45"/>
        <v>43014</v>
      </c>
      <c r="I653" s="328">
        <f t="shared" si="45"/>
        <v>43015</v>
      </c>
      <c r="J653" s="328">
        <f t="shared" si="45"/>
        <v>43016</v>
      </c>
      <c r="K653" s="328">
        <f t="shared" si="45"/>
        <v>43017</v>
      </c>
      <c r="L653" s="328">
        <f t="shared" si="45"/>
        <v>43018</v>
      </c>
      <c r="M653" s="328">
        <f t="shared" si="45"/>
        <v>43019</v>
      </c>
      <c r="N653" s="328">
        <f t="shared" si="45"/>
        <v>43020</v>
      </c>
      <c r="O653" s="328">
        <f t="shared" si="45"/>
        <v>43021</v>
      </c>
      <c r="P653" s="328">
        <f t="shared" si="45"/>
        <v>43022</v>
      </c>
      <c r="Q653" s="328">
        <f t="shared" si="45"/>
        <v>43023</v>
      </c>
      <c r="R653" s="328">
        <f t="shared" si="45"/>
        <v>43024</v>
      </c>
      <c r="S653" s="328">
        <f t="shared" si="45"/>
        <v>43025</v>
      </c>
      <c r="T653" s="328">
        <f t="shared" si="45"/>
        <v>43026</v>
      </c>
      <c r="U653" s="328">
        <f t="shared" ref="U653:AG654" si="46">T653+1</f>
        <v>43027</v>
      </c>
      <c r="V653" s="328">
        <f t="shared" si="46"/>
        <v>43028</v>
      </c>
      <c r="W653" s="328">
        <f t="shared" si="46"/>
        <v>43029</v>
      </c>
      <c r="X653" s="328">
        <f t="shared" si="46"/>
        <v>43030</v>
      </c>
      <c r="Y653" s="328">
        <f t="shared" si="46"/>
        <v>43031</v>
      </c>
      <c r="Z653" s="328">
        <f t="shared" si="46"/>
        <v>43032</v>
      </c>
      <c r="AA653" s="328">
        <f t="shared" si="46"/>
        <v>43033</v>
      </c>
      <c r="AB653" s="328">
        <f t="shared" si="46"/>
        <v>43034</v>
      </c>
      <c r="AC653" s="328">
        <f t="shared" si="46"/>
        <v>43035</v>
      </c>
      <c r="AD653" s="328">
        <f t="shared" si="46"/>
        <v>43036</v>
      </c>
      <c r="AE653" s="328">
        <f t="shared" si="46"/>
        <v>43037</v>
      </c>
      <c r="AF653" s="328">
        <f t="shared" si="46"/>
        <v>43038</v>
      </c>
      <c r="AG653" s="328">
        <f t="shared" si="46"/>
        <v>43039</v>
      </c>
      <c r="AH653" s="11"/>
      <c r="AI653" s="6"/>
      <c r="AJ653" s="40"/>
      <c r="AK653" s="6"/>
      <c r="AL653" s="6"/>
      <c r="AM653" s="6"/>
      <c r="AN653" s="6"/>
      <c r="AO653" s="4"/>
      <c r="AP653" s="4"/>
      <c r="AQ653" s="6"/>
      <c r="AR653" s="4"/>
      <c r="AS653" s="4"/>
      <c r="AT653" s="6"/>
      <c r="AU653" s="27"/>
    </row>
    <row r="654" spans="1:47" ht="19.5" thickBot="1" x14ac:dyDescent="0.35">
      <c r="A654" s="21"/>
      <c r="B654" s="22"/>
      <c r="C654" s="184">
        <f>DATE(An,MONTH("1/"&amp;$C$652),1)</f>
        <v>43009</v>
      </c>
      <c r="D654" s="184">
        <f>C654+1</f>
        <v>43010</v>
      </c>
      <c r="E654" s="184">
        <f t="shared" si="45"/>
        <v>43011</v>
      </c>
      <c r="F654" s="184">
        <f t="shared" si="45"/>
        <v>43012</v>
      </c>
      <c r="G654" s="184">
        <f t="shared" si="45"/>
        <v>43013</v>
      </c>
      <c r="H654" s="184">
        <f t="shared" si="45"/>
        <v>43014</v>
      </c>
      <c r="I654" s="184">
        <f t="shared" si="45"/>
        <v>43015</v>
      </c>
      <c r="J654" s="184">
        <f t="shared" si="45"/>
        <v>43016</v>
      </c>
      <c r="K654" s="184">
        <f t="shared" si="45"/>
        <v>43017</v>
      </c>
      <c r="L654" s="184">
        <f t="shared" si="45"/>
        <v>43018</v>
      </c>
      <c r="M654" s="184">
        <f t="shared" si="45"/>
        <v>43019</v>
      </c>
      <c r="N654" s="184">
        <f t="shared" si="45"/>
        <v>43020</v>
      </c>
      <c r="O654" s="184">
        <f t="shared" si="45"/>
        <v>43021</v>
      </c>
      <c r="P654" s="184">
        <f t="shared" si="45"/>
        <v>43022</v>
      </c>
      <c r="Q654" s="184">
        <f t="shared" si="45"/>
        <v>43023</v>
      </c>
      <c r="R654" s="184">
        <f t="shared" si="45"/>
        <v>43024</v>
      </c>
      <c r="S654" s="184">
        <f t="shared" si="45"/>
        <v>43025</v>
      </c>
      <c r="T654" s="184">
        <f t="shared" si="45"/>
        <v>43026</v>
      </c>
      <c r="U654" s="184">
        <f t="shared" si="46"/>
        <v>43027</v>
      </c>
      <c r="V654" s="184">
        <f t="shared" si="46"/>
        <v>43028</v>
      </c>
      <c r="W654" s="184">
        <f t="shared" si="46"/>
        <v>43029</v>
      </c>
      <c r="X654" s="184">
        <f t="shared" si="46"/>
        <v>43030</v>
      </c>
      <c r="Y654" s="184">
        <f t="shared" si="46"/>
        <v>43031</v>
      </c>
      <c r="Z654" s="184">
        <f t="shared" si="46"/>
        <v>43032</v>
      </c>
      <c r="AA654" s="184">
        <f t="shared" si="46"/>
        <v>43033</v>
      </c>
      <c r="AB654" s="184">
        <f t="shared" si="46"/>
        <v>43034</v>
      </c>
      <c r="AC654" s="184">
        <f t="shared" si="46"/>
        <v>43035</v>
      </c>
      <c r="AD654" s="184">
        <f t="shared" si="46"/>
        <v>43036</v>
      </c>
      <c r="AE654" s="184">
        <f t="shared" si="46"/>
        <v>43037</v>
      </c>
      <c r="AF654" s="184">
        <f t="shared" si="46"/>
        <v>43038</v>
      </c>
      <c r="AG654" s="184">
        <f t="shared" si="46"/>
        <v>43039</v>
      </c>
      <c r="AH654" s="11"/>
      <c r="AI654" s="4"/>
      <c r="AJ654" s="40"/>
      <c r="AK654" s="6"/>
      <c r="AL654" s="6"/>
      <c r="AM654" s="6"/>
      <c r="AN654" s="6"/>
      <c r="AO654" s="4"/>
      <c r="AP654" s="4"/>
      <c r="AQ654" s="6"/>
      <c r="AR654" s="4"/>
      <c r="AS654" s="4"/>
      <c r="AT654" s="6"/>
      <c r="AU654" s="27"/>
    </row>
    <row r="655" spans="1:47" ht="19.5" thickBot="1" x14ac:dyDescent="0.35">
      <c r="A655" s="31"/>
      <c r="B655" s="32"/>
      <c r="C655" s="33"/>
      <c r="D655" s="37"/>
      <c r="E655" s="538"/>
      <c r="F655" s="538"/>
      <c r="G655" s="538"/>
      <c r="H655" s="538"/>
      <c r="I655" s="538"/>
      <c r="J655" s="407"/>
      <c r="K655" s="37"/>
      <c r="L655" s="538"/>
      <c r="M655" s="538"/>
      <c r="N655" s="538"/>
      <c r="O655" s="538"/>
      <c r="P655" s="538"/>
      <c r="Q655" s="407"/>
      <c r="R655" s="37"/>
      <c r="S655" s="538"/>
      <c r="T655" s="538"/>
      <c r="U655" s="538"/>
      <c r="V655" s="538"/>
      <c r="W655" s="538"/>
      <c r="X655" s="407"/>
      <c r="Y655" s="37"/>
      <c r="Z655" s="538"/>
      <c r="AA655" s="538"/>
      <c r="AB655" s="538"/>
      <c r="AC655" s="538"/>
      <c r="AD655" s="538"/>
      <c r="AE655" s="407"/>
      <c r="AF655" s="37"/>
      <c r="AG655" s="38"/>
      <c r="AH655" s="11"/>
      <c r="AI655" s="4"/>
      <c r="AJ655" s="40"/>
      <c r="AK655" s="6"/>
      <c r="AL655" s="6"/>
      <c r="AM655" s="6"/>
      <c r="AN655" s="6"/>
      <c r="AO655" s="4"/>
      <c r="AP655" s="4"/>
      <c r="AQ655" s="6"/>
      <c r="AR655" s="4"/>
      <c r="AS655" s="4"/>
      <c r="AT655" s="6"/>
      <c r="AU655" s="27"/>
    </row>
    <row r="656" spans="1:47" x14ac:dyDescent="0.3">
      <c r="A656" s="41" t="s">
        <v>3</v>
      </c>
      <c r="B656" s="42" t="s">
        <v>4</v>
      </c>
      <c r="C656" s="539" t="s">
        <v>35</v>
      </c>
      <c r="D656" s="44"/>
      <c r="E656" s="46"/>
      <c r="F656" s="48"/>
      <c r="G656" s="46"/>
      <c r="H656" s="221"/>
      <c r="I656" s="197" t="s">
        <v>35</v>
      </c>
      <c r="J656" s="198" t="s">
        <v>35</v>
      </c>
      <c r="K656" s="44"/>
      <c r="L656" s="44"/>
      <c r="M656" s="45"/>
      <c r="N656" s="223"/>
      <c r="O656" s="45"/>
      <c r="P656" s="197" t="s">
        <v>35</v>
      </c>
      <c r="Q656" s="198" t="s">
        <v>35</v>
      </c>
      <c r="R656" s="44"/>
      <c r="S656" s="44"/>
      <c r="T656" s="45"/>
      <c r="U656" s="398"/>
      <c r="V656" s="45"/>
      <c r="W656" s="197" t="s">
        <v>35</v>
      </c>
      <c r="X656" s="198" t="s">
        <v>35</v>
      </c>
      <c r="Y656" s="44"/>
      <c r="Z656" s="44"/>
      <c r="AA656" s="45"/>
      <c r="AB656" s="398"/>
      <c r="AC656" s="540"/>
      <c r="AD656" s="197" t="s">
        <v>35</v>
      </c>
      <c r="AE656" s="198" t="s">
        <v>35</v>
      </c>
      <c r="AF656" s="44"/>
      <c r="AG656" s="507"/>
      <c r="AH656" s="11"/>
      <c r="AI656" s="4"/>
      <c r="AJ656" s="40"/>
      <c r="AK656" s="6"/>
      <c r="AL656" s="6"/>
      <c r="AM656" s="6"/>
      <c r="AN656" s="6"/>
      <c r="AO656" s="4"/>
      <c r="AP656" s="4"/>
      <c r="AQ656" s="6"/>
      <c r="AR656" s="4"/>
      <c r="AS656" s="4"/>
      <c r="AT656" s="6"/>
      <c r="AU656" s="27"/>
    </row>
    <row r="657" spans="1:47" ht="19.5" thickBot="1" x14ac:dyDescent="0.35">
      <c r="A657" s="59"/>
      <c r="B657" s="60" t="s">
        <v>5</v>
      </c>
      <c r="C657" s="204" t="s">
        <v>35</v>
      </c>
      <c r="D657" s="62"/>
      <c r="E657" s="64"/>
      <c r="F657" s="65"/>
      <c r="G657" s="64"/>
      <c r="H657" s="231"/>
      <c r="I657" s="195" t="s">
        <v>35</v>
      </c>
      <c r="J657" s="196" t="s">
        <v>35</v>
      </c>
      <c r="K657" s="62"/>
      <c r="L657" s="62"/>
      <c r="M657" s="66"/>
      <c r="N657" s="233"/>
      <c r="O657" s="66"/>
      <c r="P657" s="195" t="s">
        <v>35</v>
      </c>
      <c r="Q657" s="196" t="s">
        <v>35</v>
      </c>
      <c r="R657" s="62"/>
      <c r="S657" s="62"/>
      <c r="T657" s="66"/>
      <c r="U657" s="258"/>
      <c r="V657" s="66"/>
      <c r="W657" s="195" t="s">
        <v>35</v>
      </c>
      <c r="X657" s="196" t="s">
        <v>35</v>
      </c>
      <c r="Y657" s="62"/>
      <c r="Z657" s="62"/>
      <c r="AA657" s="66"/>
      <c r="AB657" s="258"/>
      <c r="AC657" s="541"/>
      <c r="AD657" s="195" t="s">
        <v>35</v>
      </c>
      <c r="AE657" s="196" t="s">
        <v>35</v>
      </c>
      <c r="AF657" s="62"/>
      <c r="AG657" s="359"/>
      <c r="AH657" s="11"/>
      <c r="AI657" s="4"/>
      <c r="AJ657" s="40"/>
      <c r="AK657" s="6"/>
      <c r="AL657" s="6"/>
      <c r="AM657" s="6"/>
      <c r="AN657" s="6"/>
      <c r="AO657" s="4"/>
      <c r="AP657" s="4"/>
      <c r="AQ657" s="6"/>
      <c r="AR657" s="4"/>
      <c r="AS657" s="4"/>
      <c r="AT657" s="6"/>
      <c r="AU657" s="27"/>
    </row>
    <row r="658" spans="1:47" ht="19.5" thickTop="1" x14ac:dyDescent="0.3">
      <c r="A658" s="72" t="s">
        <v>6</v>
      </c>
      <c r="B658" s="73" t="s">
        <v>4</v>
      </c>
      <c r="C658" s="542" t="s">
        <v>35</v>
      </c>
      <c r="D658" s="188"/>
      <c r="E658" s="74"/>
      <c r="F658" s="75"/>
      <c r="G658" s="253"/>
      <c r="H658" s="247"/>
      <c r="I658" s="200" t="s">
        <v>35</v>
      </c>
      <c r="J658" s="201" t="s">
        <v>35</v>
      </c>
      <c r="K658" s="74"/>
      <c r="L658" s="74"/>
      <c r="M658" s="75"/>
      <c r="N658" s="253"/>
      <c r="O658" s="247"/>
      <c r="P658" s="200" t="s">
        <v>35</v>
      </c>
      <c r="Q658" s="201" t="s">
        <v>35</v>
      </c>
      <c r="R658" s="74"/>
      <c r="S658" s="74"/>
      <c r="T658" s="75"/>
      <c r="U658" s="256"/>
      <c r="V658" s="75"/>
      <c r="W658" s="200" t="s">
        <v>35</v>
      </c>
      <c r="X658" s="201" t="s">
        <v>35</v>
      </c>
      <c r="Y658" s="74"/>
      <c r="Z658" s="74"/>
      <c r="AA658" s="75"/>
      <c r="AB658" s="256"/>
      <c r="AC658" s="543"/>
      <c r="AD658" s="200" t="s">
        <v>35</v>
      </c>
      <c r="AE658" s="201" t="s">
        <v>35</v>
      </c>
      <c r="AF658" s="74"/>
      <c r="AG658" s="357"/>
      <c r="AH658" s="6"/>
      <c r="AI658" s="6"/>
      <c r="AJ658" s="40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27"/>
    </row>
    <row r="659" spans="1:47" ht="19.5" thickBot="1" x14ac:dyDescent="0.35">
      <c r="A659" s="59"/>
      <c r="B659" s="60" t="s">
        <v>5</v>
      </c>
      <c r="C659" s="194" t="s">
        <v>35</v>
      </c>
      <c r="D659" s="62"/>
      <c r="E659" s="62"/>
      <c r="F659" s="66"/>
      <c r="G659" s="233"/>
      <c r="H659" s="231"/>
      <c r="I659" s="195" t="s">
        <v>35</v>
      </c>
      <c r="J659" s="196" t="s">
        <v>35</v>
      </c>
      <c r="K659" s="62"/>
      <c r="L659" s="62"/>
      <c r="M659" s="66"/>
      <c r="N659" s="233"/>
      <c r="O659" s="231"/>
      <c r="P659" s="195" t="s">
        <v>35</v>
      </c>
      <c r="Q659" s="196" t="s">
        <v>35</v>
      </c>
      <c r="R659" s="62"/>
      <c r="S659" s="62"/>
      <c r="T659" s="66"/>
      <c r="U659" s="258"/>
      <c r="V659" s="66"/>
      <c r="W659" s="195" t="s">
        <v>35</v>
      </c>
      <c r="X659" s="196" t="s">
        <v>35</v>
      </c>
      <c r="Y659" s="62"/>
      <c r="Z659" s="62"/>
      <c r="AA659" s="66"/>
      <c r="AB659" s="258"/>
      <c r="AC659" s="541"/>
      <c r="AD659" s="195" t="s">
        <v>35</v>
      </c>
      <c r="AE659" s="196" t="s">
        <v>35</v>
      </c>
      <c r="AF659" s="62"/>
      <c r="AG659" s="359"/>
      <c r="AH659" s="6"/>
      <c r="AI659" s="6"/>
      <c r="AJ659" s="40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27"/>
    </row>
    <row r="660" spans="1:47" ht="19.5" thickTop="1" x14ac:dyDescent="0.3">
      <c r="A660" s="72" t="s">
        <v>7</v>
      </c>
      <c r="B660" s="42" t="s">
        <v>4</v>
      </c>
      <c r="C660" s="542" t="s">
        <v>35</v>
      </c>
      <c r="D660" s="188"/>
      <c r="E660" s="74"/>
      <c r="F660" s="75"/>
      <c r="G660" s="253"/>
      <c r="H660" s="87"/>
      <c r="I660" s="200" t="s">
        <v>35</v>
      </c>
      <c r="J660" s="201" t="s">
        <v>35</v>
      </c>
      <c r="K660" s="74"/>
      <c r="L660" s="74"/>
      <c r="M660" s="75"/>
      <c r="N660" s="86"/>
      <c r="O660" s="87"/>
      <c r="P660" s="200" t="s">
        <v>35</v>
      </c>
      <c r="Q660" s="201" t="s">
        <v>35</v>
      </c>
      <c r="R660" s="74"/>
      <c r="S660" s="86"/>
      <c r="T660" s="87"/>
      <c r="U660" s="86"/>
      <c r="V660" s="75"/>
      <c r="W660" s="200" t="s">
        <v>35</v>
      </c>
      <c r="X660" s="201" t="s">
        <v>35</v>
      </c>
      <c r="Y660" s="74"/>
      <c r="Z660" s="74"/>
      <c r="AA660" s="75"/>
      <c r="AB660" s="256"/>
      <c r="AC660" s="543"/>
      <c r="AD660" s="200" t="s">
        <v>35</v>
      </c>
      <c r="AE660" s="201" t="s">
        <v>35</v>
      </c>
      <c r="AF660" s="74"/>
      <c r="AG660" s="357"/>
      <c r="AH660" s="11"/>
      <c r="AI660" s="4"/>
      <c r="AJ660" s="40"/>
      <c r="AK660" s="6"/>
      <c r="AL660" s="6"/>
      <c r="AM660" s="6"/>
      <c r="AN660" s="6"/>
      <c r="AO660" s="4"/>
      <c r="AP660" s="4"/>
      <c r="AQ660" s="6"/>
      <c r="AR660" s="4"/>
      <c r="AS660" s="4"/>
      <c r="AT660" s="6"/>
      <c r="AU660" s="27"/>
    </row>
    <row r="661" spans="1:47" ht="19.5" thickBot="1" x14ac:dyDescent="0.35">
      <c r="A661" s="59"/>
      <c r="B661" s="60" t="s">
        <v>5</v>
      </c>
      <c r="C661" s="194" t="s">
        <v>35</v>
      </c>
      <c r="D661" s="62"/>
      <c r="E661" s="62"/>
      <c r="F661" s="66"/>
      <c r="G661" s="233"/>
      <c r="H661" s="65"/>
      <c r="I661" s="195" t="s">
        <v>35</v>
      </c>
      <c r="J661" s="196" t="s">
        <v>35</v>
      </c>
      <c r="K661" s="62"/>
      <c r="L661" s="62"/>
      <c r="M661" s="66"/>
      <c r="N661" s="64"/>
      <c r="O661" s="65"/>
      <c r="P661" s="195" t="s">
        <v>35</v>
      </c>
      <c r="Q661" s="196" t="s">
        <v>35</v>
      </c>
      <c r="R661" s="62"/>
      <c r="S661" s="64"/>
      <c r="T661" s="65"/>
      <c r="U661" s="64"/>
      <c r="V661" s="66"/>
      <c r="W661" s="195" t="s">
        <v>35</v>
      </c>
      <c r="X661" s="196" t="s">
        <v>35</v>
      </c>
      <c r="Y661" s="62"/>
      <c r="Z661" s="62"/>
      <c r="AA661" s="66"/>
      <c r="AB661" s="258"/>
      <c r="AC661" s="541"/>
      <c r="AD661" s="195" t="s">
        <v>35</v>
      </c>
      <c r="AE661" s="196" t="s">
        <v>35</v>
      </c>
      <c r="AF661" s="62"/>
      <c r="AG661" s="359"/>
      <c r="AH661" s="6"/>
      <c r="AI661" s="4"/>
      <c r="AJ661" s="40"/>
      <c r="AK661" s="6"/>
      <c r="AL661" s="6"/>
      <c r="AM661" s="6"/>
      <c r="AN661" s="6"/>
      <c r="AO661" s="4"/>
      <c r="AP661" s="4"/>
      <c r="AQ661" s="6"/>
      <c r="AR661" s="4"/>
      <c r="AS661" s="4"/>
      <c r="AT661" s="6"/>
      <c r="AU661" s="27"/>
    </row>
    <row r="662" spans="1:47" ht="19.5" thickTop="1" x14ac:dyDescent="0.3">
      <c r="A662" s="72" t="s">
        <v>8</v>
      </c>
      <c r="B662" s="85" t="s">
        <v>4</v>
      </c>
      <c r="C662" s="542" t="s">
        <v>35</v>
      </c>
      <c r="D662" s="188"/>
      <c r="E662" s="74"/>
      <c r="F662" s="75"/>
      <c r="G662" s="253"/>
      <c r="H662" s="87"/>
      <c r="I662" s="200" t="s">
        <v>35</v>
      </c>
      <c r="J662" s="201" t="s">
        <v>35</v>
      </c>
      <c r="K662" s="74"/>
      <c r="L662" s="86"/>
      <c r="M662" s="87"/>
      <c r="N662" s="86"/>
      <c r="O662" s="247"/>
      <c r="P662" s="200" t="s">
        <v>35</v>
      </c>
      <c r="Q662" s="201" t="s">
        <v>35</v>
      </c>
      <c r="R662" s="74"/>
      <c r="S662" s="74"/>
      <c r="T662" s="75"/>
      <c r="U662" s="256"/>
      <c r="V662" s="75"/>
      <c r="W662" s="200" t="s">
        <v>35</v>
      </c>
      <c r="X662" s="201" t="s">
        <v>35</v>
      </c>
      <c r="Y662" s="74"/>
      <c r="Z662" s="74"/>
      <c r="AA662" s="75"/>
      <c r="AB662" s="256"/>
      <c r="AC662" s="543"/>
      <c r="AD662" s="200" t="s">
        <v>35</v>
      </c>
      <c r="AE662" s="201" t="s">
        <v>35</v>
      </c>
      <c r="AF662" s="74"/>
      <c r="AG662" s="357"/>
      <c r="AH662" s="6"/>
      <c r="AI662" s="4"/>
      <c r="AJ662" s="40"/>
      <c r="AK662" s="6"/>
      <c r="AL662" s="6"/>
      <c r="AM662" s="6"/>
      <c r="AN662" s="6"/>
      <c r="AO662" s="4"/>
      <c r="AP662" s="4"/>
      <c r="AQ662" s="6"/>
      <c r="AR662" s="4"/>
      <c r="AS662" s="4"/>
      <c r="AT662" s="6"/>
      <c r="AU662" s="27"/>
    </row>
    <row r="663" spans="1:47" ht="19.5" thickBot="1" x14ac:dyDescent="0.35">
      <c r="A663" s="59"/>
      <c r="B663" s="60" t="s">
        <v>5</v>
      </c>
      <c r="C663" s="194" t="s">
        <v>35</v>
      </c>
      <c r="D663" s="62"/>
      <c r="E663" s="62"/>
      <c r="F663" s="66"/>
      <c r="G663" s="233"/>
      <c r="H663" s="65"/>
      <c r="I663" s="195" t="s">
        <v>35</v>
      </c>
      <c r="J663" s="196" t="s">
        <v>35</v>
      </c>
      <c r="K663" s="62"/>
      <c r="L663" s="64"/>
      <c r="M663" s="65"/>
      <c r="N663" s="64"/>
      <c r="O663" s="231"/>
      <c r="P663" s="195" t="s">
        <v>35</v>
      </c>
      <c r="Q663" s="196" t="s">
        <v>35</v>
      </c>
      <c r="R663" s="62"/>
      <c r="S663" s="62"/>
      <c r="T663" s="66"/>
      <c r="U663" s="258"/>
      <c r="V663" s="66"/>
      <c r="W663" s="195" t="s">
        <v>35</v>
      </c>
      <c r="X663" s="196" t="s">
        <v>35</v>
      </c>
      <c r="Y663" s="62"/>
      <c r="Z663" s="62"/>
      <c r="AA663" s="66"/>
      <c r="AB663" s="258"/>
      <c r="AC663" s="541"/>
      <c r="AD663" s="195" t="s">
        <v>35</v>
      </c>
      <c r="AE663" s="196" t="s">
        <v>35</v>
      </c>
      <c r="AF663" s="62"/>
      <c r="AG663" s="359"/>
      <c r="AI663" s="4"/>
      <c r="AJ663" s="40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27"/>
    </row>
    <row r="664" spans="1:47" ht="19.5" thickTop="1" x14ac:dyDescent="0.3">
      <c r="A664" s="72" t="s">
        <v>9</v>
      </c>
      <c r="B664" s="73" t="s">
        <v>4</v>
      </c>
      <c r="C664" s="542" t="s">
        <v>35</v>
      </c>
      <c r="D664" s="74"/>
      <c r="E664" s="74"/>
      <c r="F664" s="75"/>
      <c r="G664" s="253"/>
      <c r="H664" s="247"/>
      <c r="I664" s="200" t="s">
        <v>35</v>
      </c>
      <c r="J664" s="201" t="s">
        <v>35</v>
      </c>
      <c r="K664" s="74"/>
      <c r="L664" s="74"/>
      <c r="M664" s="75"/>
      <c r="N664" s="253"/>
      <c r="O664" s="247"/>
      <c r="P664" s="200" t="s">
        <v>35</v>
      </c>
      <c r="Q664" s="201" t="s">
        <v>35</v>
      </c>
      <c r="R664" s="74"/>
      <c r="S664" s="74"/>
      <c r="T664" s="75"/>
      <c r="U664" s="256"/>
      <c r="V664" s="87"/>
      <c r="W664" s="200" t="s">
        <v>35</v>
      </c>
      <c r="X664" s="201" t="s">
        <v>35</v>
      </c>
      <c r="Y664" s="74"/>
      <c r="Z664" s="74"/>
      <c r="AA664" s="75"/>
      <c r="AB664" s="86"/>
      <c r="AC664" s="87"/>
      <c r="AD664" s="200" t="s">
        <v>35</v>
      </c>
      <c r="AE664" s="201" t="s">
        <v>35</v>
      </c>
      <c r="AF664" s="74"/>
      <c r="AG664" s="519"/>
      <c r="AI664" s="4"/>
      <c r="AJ664" s="40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27"/>
    </row>
    <row r="665" spans="1:47" ht="19.5" thickBot="1" x14ac:dyDescent="0.35">
      <c r="A665" s="59"/>
      <c r="B665" s="60" t="s">
        <v>5</v>
      </c>
      <c r="C665" s="194" t="s">
        <v>35</v>
      </c>
      <c r="D665" s="62"/>
      <c r="E665" s="62"/>
      <c r="F665" s="66"/>
      <c r="G665" s="233"/>
      <c r="H665" s="231"/>
      <c r="I665" s="195" t="s">
        <v>35</v>
      </c>
      <c r="J665" s="196" t="s">
        <v>35</v>
      </c>
      <c r="K665" s="62"/>
      <c r="L665" s="62"/>
      <c r="M665" s="66"/>
      <c r="N665" s="233"/>
      <c r="O665" s="231"/>
      <c r="P665" s="195" t="s">
        <v>35</v>
      </c>
      <c r="Q665" s="196" t="s">
        <v>35</v>
      </c>
      <c r="R665" s="62"/>
      <c r="S665" s="62"/>
      <c r="T665" s="66"/>
      <c r="U665" s="258"/>
      <c r="V665" s="65"/>
      <c r="W665" s="195" t="s">
        <v>35</v>
      </c>
      <c r="X665" s="196" t="s">
        <v>35</v>
      </c>
      <c r="Y665" s="62"/>
      <c r="Z665" s="62"/>
      <c r="AA665" s="66"/>
      <c r="AB665" s="64"/>
      <c r="AC665" s="65"/>
      <c r="AD665" s="195" t="s">
        <v>35</v>
      </c>
      <c r="AE665" s="196" t="s">
        <v>35</v>
      </c>
      <c r="AF665" s="62"/>
      <c r="AG665" s="520"/>
      <c r="AH665" s="6"/>
      <c r="AI665" s="6"/>
      <c r="AJ665" s="40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27"/>
    </row>
    <row r="666" spans="1:47" ht="19.5" thickTop="1" x14ac:dyDescent="0.3">
      <c r="A666" s="72" t="s">
        <v>10</v>
      </c>
      <c r="B666" s="85" t="s">
        <v>4</v>
      </c>
      <c r="C666" s="542" t="s">
        <v>35</v>
      </c>
      <c r="D666" s="188"/>
      <c r="E666" s="74"/>
      <c r="F666" s="75"/>
      <c r="G666" s="253"/>
      <c r="H666" s="247"/>
      <c r="I666" s="200" t="s">
        <v>35</v>
      </c>
      <c r="J666" s="201" t="s">
        <v>35</v>
      </c>
      <c r="K666" s="74"/>
      <c r="L666" s="74"/>
      <c r="M666" s="75"/>
      <c r="N666" s="253"/>
      <c r="O666" s="247"/>
      <c r="P666" s="197" t="s">
        <v>35</v>
      </c>
      <c r="Q666" s="201" t="s">
        <v>35</v>
      </c>
      <c r="R666" s="74"/>
      <c r="S666" s="74"/>
      <c r="T666" s="75"/>
      <c r="U666" s="256"/>
      <c r="V666" s="75"/>
      <c r="W666" s="200" t="s">
        <v>35</v>
      </c>
      <c r="X666" s="201" t="s">
        <v>35</v>
      </c>
      <c r="Y666" s="74"/>
      <c r="Z666" s="74"/>
      <c r="AA666" s="75"/>
      <c r="AB666" s="256"/>
      <c r="AC666" s="543"/>
      <c r="AD666" s="200" t="s">
        <v>35</v>
      </c>
      <c r="AE666" s="201" t="s">
        <v>35</v>
      </c>
      <c r="AF666" s="74"/>
      <c r="AG666" s="357"/>
      <c r="AH666" s="6"/>
      <c r="AI666" s="6"/>
      <c r="AJ666" s="40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27"/>
    </row>
    <row r="667" spans="1:47" ht="19.5" thickBot="1" x14ac:dyDescent="0.35">
      <c r="A667" s="59"/>
      <c r="B667" s="89" t="s">
        <v>5</v>
      </c>
      <c r="C667" s="194" t="s">
        <v>35</v>
      </c>
      <c r="D667" s="62"/>
      <c r="E667" s="62"/>
      <c r="F667" s="66"/>
      <c r="G667" s="233"/>
      <c r="H667" s="231"/>
      <c r="I667" s="195" t="s">
        <v>35</v>
      </c>
      <c r="J667" s="196" t="s">
        <v>35</v>
      </c>
      <c r="K667" s="62"/>
      <c r="L667" s="62"/>
      <c r="M667" s="66"/>
      <c r="N667" s="233"/>
      <c r="O667" s="231"/>
      <c r="P667" s="195" t="s">
        <v>35</v>
      </c>
      <c r="Q667" s="196" t="s">
        <v>35</v>
      </c>
      <c r="R667" s="62"/>
      <c r="S667" s="62"/>
      <c r="T667" s="66"/>
      <c r="U667" s="258"/>
      <c r="V667" s="66"/>
      <c r="W667" s="195" t="s">
        <v>35</v>
      </c>
      <c r="X667" s="196" t="s">
        <v>35</v>
      </c>
      <c r="Y667" s="62"/>
      <c r="Z667" s="62"/>
      <c r="AA667" s="66"/>
      <c r="AB667" s="258"/>
      <c r="AC667" s="541"/>
      <c r="AD667" s="195" t="s">
        <v>35</v>
      </c>
      <c r="AE667" s="196" t="s">
        <v>35</v>
      </c>
      <c r="AF667" s="62"/>
      <c r="AG667" s="359"/>
      <c r="AH667" s="6"/>
      <c r="AI667" s="6"/>
      <c r="AJ667" s="40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27"/>
    </row>
    <row r="668" spans="1:47" ht="19.5" thickTop="1" x14ac:dyDescent="0.3">
      <c r="A668" s="72" t="s">
        <v>11</v>
      </c>
      <c r="B668" s="73" t="s">
        <v>4</v>
      </c>
      <c r="C668" s="542" t="s">
        <v>35</v>
      </c>
      <c r="D668" s="188"/>
      <c r="E668" s="74"/>
      <c r="F668" s="75"/>
      <c r="G668" s="253"/>
      <c r="H668" s="247"/>
      <c r="I668" s="200" t="s">
        <v>35</v>
      </c>
      <c r="J668" s="201" t="s">
        <v>35</v>
      </c>
      <c r="K668" s="74"/>
      <c r="L668" s="74"/>
      <c r="M668" s="75"/>
      <c r="N668" s="253"/>
      <c r="O668" s="247"/>
      <c r="P668" s="200" t="s">
        <v>35</v>
      </c>
      <c r="Q668" s="201" t="s">
        <v>35</v>
      </c>
      <c r="R668" s="74"/>
      <c r="S668" s="74"/>
      <c r="T668" s="75"/>
      <c r="U668" s="256"/>
      <c r="V668" s="87"/>
      <c r="W668" s="200" t="s">
        <v>35</v>
      </c>
      <c r="X668" s="201" t="s">
        <v>35</v>
      </c>
      <c r="Y668" s="74"/>
      <c r="Z668" s="74"/>
      <c r="AA668" s="75"/>
      <c r="AB668" s="86"/>
      <c r="AC668" s="87"/>
      <c r="AD668" s="200" t="s">
        <v>35</v>
      </c>
      <c r="AE668" s="201" t="s">
        <v>35</v>
      </c>
      <c r="AF668" s="74"/>
      <c r="AG668" s="519"/>
      <c r="AH668" s="6"/>
      <c r="AI668" s="6"/>
      <c r="AJ668" s="40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27"/>
    </row>
    <row r="669" spans="1:47" ht="19.5" thickBot="1" x14ac:dyDescent="0.35">
      <c r="A669" s="59"/>
      <c r="B669" s="60" t="s">
        <v>5</v>
      </c>
      <c r="C669" s="194" t="s">
        <v>35</v>
      </c>
      <c r="D669" s="62"/>
      <c r="E669" s="62"/>
      <c r="F669" s="66"/>
      <c r="G669" s="233"/>
      <c r="H669" s="231"/>
      <c r="I669" s="195" t="s">
        <v>35</v>
      </c>
      <c r="J669" s="196" t="s">
        <v>35</v>
      </c>
      <c r="K669" s="62"/>
      <c r="L669" s="62"/>
      <c r="M669" s="66"/>
      <c r="N669" s="233"/>
      <c r="O669" s="231"/>
      <c r="P669" s="195" t="s">
        <v>35</v>
      </c>
      <c r="Q669" s="196" t="s">
        <v>35</v>
      </c>
      <c r="R669" s="62"/>
      <c r="S669" s="62"/>
      <c r="T669" s="66"/>
      <c r="U669" s="258"/>
      <c r="V669" s="65"/>
      <c r="W669" s="195" t="s">
        <v>35</v>
      </c>
      <c r="X669" s="196" t="s">
        <v>35</v>
      </c>
      <c r="Y669" s="62"/>
      <c r="Z669" s="62"/>
      <c r="AA669" s="66"/>
      <c r="AB669" s="64"/>
      <c r="AC669" s="65"/>
      <c r="AD669" s="195" t="s">
        <v>35</v>
      </c>
      <c r="AE669" s="196" t="s">
        <v>35</v>
      </c>
      <c r="AF669" s="62"/>
      <c r="AG669" s="520"/>
      <c r="AH669" s="6"/>
      <c r="AI669" s="6"/>
      <c r="AJ669" s="40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27"/>
    </row>
    <row r="670" spans="1:47" ht="19.5" thickTop="1" x14ac:dyDescent="0.3">
      <c r="A670" s="72" t="s">
        <v>12</v>
      </c>
      <c r="B670" s="42" t="s">
        <v>4</v>
      </c>
      <c r="C670" s="542" t="s">
        <v>35</v>
      </c>
      <c r="D670" s="188"/>
      <c r="E670" s="74"/>
      <c r="F670" s="75"/>
      <c r="G670" s="253"/>
      <c r="H670" s="247"/>
      <c r="I670" s="200" t="s">
        <v>35</v>
      </c>
      <c r="J670" s="201" t="s">
        <v>35</v>
      </c>
      <c r="K670" s="74"/>
      <c r="L670" s="74"/>
      <c r="M670" s="75"/>
      <c r="N670" s="253"/>
      <c r="O670" s="87"/>
      <c r="P670" s="200" t="s">
        <v>35</v>
      </c>
      <c r="Q670" s="201" t="s">
        <v>35</v>
      </c>
      <c r="R670" s="74"/>
      <c r="S670" s="74"/>
      <c r="T670" s="75"/>
      <c r="U670" s="86"/>
      <c r="V670" s="87"/>
      <c r="W670" s="200" t="s">
        <v>35</v>
      </c>
      <c r="X670" s="201" t="s">
        <v>35</v>
      </c>
      <c r="Y670" s="74"/>
      <c r="Z670" s="86"/>
      <c r="AA670" s="87"/>
      <c r="AB670" s="86"/>
      <c r="AC670" s="543"/>
      <c r="AD670" s="200" t="s">
        <v>35</v>
      </c>
      <c r="AE670" s="201" t="s">
        <v>35</v>
      </c>
      <c r="AF670" s="74"/>
      <c r="AG670" s="357"/>
      <c r="AH670" s="6"/>
      <c r="AI670" s="6"/>
      <c r="AJ670" s="40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27"/>
    </row>
    <row r="671" spans="1:47" ht="19.5" thickBot="1" x14ac:dyDescent="0.35">
      <c r="A671" s="59"/>
      <c r="B671" s="89" t="s">
        <v>5</v>
      </c>
      <c r="C671" s="194" t="s">
        <v>35</v>
      </c>
      <c r="D671" s="62"/>
      <c r="E671" s="62"/>
      <c r="F671" s="66"/>
      <c r="G671" s="233"/>
      <c r="H671" s="231"/>
      <c r="I671" s="195" t="s">
        <v>35</v>
      </c>
      <c r="J671" s="196" t="s">
        <v>35</v>
      </c>
      <c r="K671" s="62"/>
      <c r="L671" s="62"/>
      <c r="M671" s="66"/>
      <c r="N671" s="233"/>
      <c r="O671" s="65"/>
      <c r="P671" s="195" t="s">
        <v>35</v>
      </c>
      <c r="Q671" s="196" t="s">
        <v>35</v>
      </c>
      <c r="R671" s="62"/>
      <c r="S671" s="62"/>
      <c r="T671" s="66"/>
      <c r="U671" s="64"/>
      <c r="V671" s="65"/>
      <c r="W671" s="195" t="s">
        <v>35</v>
      </c>
      <c r="X671" s="196" t="s">
        <v>35</v>
      </c>
      <c r="Y671" s="62"/>
      <c r="Z671" s="64"/>
      <c r="AA671" s="65"/>
      <c r="AB671" s="64"/>
      <c r="AC671" s="541"/>
      <c r="AD671" s="195" t="s">
        <v>35</v>
      </c>
      <c r="AE671" s="196" t="s">
        <v>35</v>
      </c>
      <c r="AF671" s="62"/>
      <c r="AG671" s="359"/>
      <c r="AH671" s="6"/>
      <c r="AI671" s="6"/>
      <c r="AJ671" s="40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27"/>
    </row>
    <row r="672" spans="1:47" ht="19.5" thickTop="1" x14ac:dyDescent="0.3">
      <c r="A672" s="72" t="s">
        <v>13</v>
      </c>
      <c r="B672" s="73" t="s">
        <v>4</v>
      </c>
      <c r="C672" s="542" t="s">
        <v>35</v>
      </c>
      <c r="D672" s="188"/>
      <c r="E672" s="74"/>
      <c r="F672" s="75"/>
      <c r="G672" s="253"/>
      <c r="H672" s="87"/>
      <c r="I672" s="200" t="s">
        <v>35</v>
      </c>
      <c r="J672" s="201" t="s">
        <v>35</v>
      </c>
      <c r="K672" s="74"/>
      <c r="L672" s="86"/>
      <c r="M672" s="87"/>
      <c r="N672" s="86"/>
      <c r="O672" s="247"/>
      <c r="P672" s="200" t="s">
        <v>35</v>
      </c>
      <c r="Q672" s="201" t="s">
        <v>35</v>
      </c>
      <c r="R672" s="74"/>
      <c r="S672" s="74"/>
      <c r="T672" s="75"/>
      <c r="U672" s="256"/>
      <c r="V672" s="75"/>
      <c r="W672" s="200" t="s">
        <v>35</v>
      </c>
      <c r="X672" s="201" t="s">
        <v>35</v>
      </c>
      <c r="Y672" s="74"/>
      <c r="Z672" s="74"/>
      <c r="AA672" s="75"/>
      <c r="AB672" s="86"/>
      <c r="AC672" s="87"/>
      <c r="AD672" s="200" t="s">
        <v>35</v>
      </c>
      <c r="AE672" s="201" t="s">
        <v>35</v>
      </c>
      <c r="AF672" s="74"/>
      <c r="AG672" s="357"/>
      <c r="AH672" s="6"/>
      <c r="AI672" s="6"/>
      <c r="AJ672" s="40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27"/>
    </row>
    <row r="673" spans="1:47" ht="19.5" thickBot="1" x14ac:dyDescent="0.35">
      <c r="A673" s="59"/>
      <c r="B673" s="60" t="s">
        <v>5</v>
      </c>
      <c r="C673" s="194" t="s">
        <v>35</v>
      </c>
      <c r="D673" s="62"/>
      <c r="E673" s="62"/>
      <c r="F673" s="66"/>
      <c r="G673" s="233"/>
      <c r="H673" s="65"/>
      <c r="I673" s="195" t="s">
        <v>35</v>
      </c>
      <c r="J673" s="196" t="s">
        <v>35</v>
      </c>
      <c r="K673" s="62"/>
      <c r="L673" s="64"/>
      <c r="M673" s="65"/>
      <c r="N673" s="64"/>
      <c r="O673" s="231"/>
      <c r="P673" s="195" t="s">
        <v>35</v>
      </c>
      <c r="Q673" s="196" t="s">
        <v>35</v>
      </c>
      <c r="R673" s="62"/>
      <c r="S673" s="62"/>
      <c r="T673" s="66"/>
      <c r="U673" s="258"/>
      <c r="V673" s="66"/>
      <c r="W673" s="195" t="s">
        <v>35</v>
      </c>
      <c r="X673" s="196" t="s">
        <v>35</v>
      </c>
      <c r="Y673" s="62"/>
      <c r="Z673" s="62"/>
      <c r="AA673" s="66"/>
      <c r="AB673" s="64"/>
      <c r="AC673" s="65"/>
      <c r="AD673" s="195" t="s">
        <v>35</v>
      </c>
      <c r="AE673" s="196" t="s">
        <v>35</v>
      </c>
      <c r="AF673" s="62"/>
      <c r="AG673" s="359"/>
      <c r="AH673" s="6"/>
      <c r="AI673" s="6"/>
      <c r="AJ673" s="40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27"/>
    </row>
    <row r="674" spans="1:47" ht="19.5" thickTop="1" x14ac:dyDescent="0.3">
      <c r="A674" s="72" t="s">
        <v>14</v>
      </c>
      <c r="B674" s="42" t="s">
        <v>4</v>
      </c>
      <c r="C674" s="542" t="s">
        <v>35</v>
      </c>
      <c r="D674" s="188"/>
      <c r="E674" s="86"/>
      <c r="F674" s="87"/>
      <c r="G674" s="86"/>
      <c r="H674" s="247"/>
      <c r="I674" s="200" t="s">
        <v>35</v>
      </c>
      <c r="J674" s="201" t="s">
        <v>35</v>
      </c>
      <c r="K674" s="74"/>
      <c r="L674" s="74"/>
      <c r="M674" s="75"/>
      <c r="N674" s="253"/>
      <c r="O674" s="247"/>
      <c r="P674" s="200" t="s">
        <v>35</v>
      </c>
      <c r="Q674" s="201" t="s">
        <v>35</v>
      </c>
      <c r="R674" s="74"/>
      <c r="S674" s="74"/>
      <c r="T674" s="75"/>
      <c r="U674" s="256"/>
      <c r="V674" s="75"/>
      <c r="W674" s="200" t="s">
        <v>35</v>
      </c>
      <c r="X674" s="201" t="s">
        <v>35</v>
      </c>
      <c r="Y674" s="74"/>
      <c r="Z674" s="74"/>
      <c r="AA674" s="75"/>
      <c r="AB674" s="256"/>
      <c r="AC674" s="543"/>
      <c r="AD674" s="200" t="s">
        <v>35</v>
      </c>
      <c r="AE674" s="201" t="s">
        <v>35</v>
      </c>
      <c r="AF674" s="74"/>
      <c r="AG674" s="357"/>
      <c r="AH674" s="6"/>
      <c r="AI674" s="6"/>
      <c r="AJ674" s="40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27"/>
    </row>
    <row r="675" spans="1:47" ht="19.5" thickBot="1" x14ac:dyDescent="0.35">
      <c r="A675" s="59"/>
      <c r="B675" s="89" t="s">
        <v>5</v>
      </c>
      <c r="C675" s="194" t="s">
        <v>35</v>
      </c>
      <c r="D675" s="62"/>
      <c r="E675" s="64"/>
      <c r="F675" s="65"/>
      <c r="G675" s="64"/>
      <c r="H675" s="231"/>
      <c r="I675" s="195" t="s">
        <v>35</v>
      </c>
      <c r="J675" s="196" t="s">
        <v>35</v>
      </c>
      <c r="K675" s="62"/>
      <c r="L675" s="62"/>
      <c r="M675" s="66"/>
      <c r="N675" s="233"/>
      <c r="O675" s="231"/>
      <c r="P675" s="195" t="s">
        <v>35</v>
      </c>
      <c r="Q675" s="196" t="s">
        <v>35</v>
      </c>
      <c r="R675" s="62"/>
      <c r="S675" s="62"/>
      <c r="T675" s="66"/>
      <c r="U675" s="258"/>
      <c r="V675" s="66"/>
      <c r="W675" s="195" t="s">
        <v>35</v>
      </c>
      <c r="X675" s="196" t="s">
        <v>35</v>
      </c>
      <c r="Y675" s="62"/>
      <c r="Z675" s="62"/>
      <c r="AA675" s="66"/>
      <c r="AB675" s="258"/>
      <c r="AC675" s="541"/>
      <c r="AD675" s="195" t="s">
        <v>35</v>
      </c>
      <c r="AE675" s="196" t="s">
        <v>35</v>
      </c>
      <c r="AF675" s="62"/>
      <c r="AG675" s="359"/>
      <c r="AH675" s="6"/>
      <c r="AI675" s="6"/>
      <c r="AJ675" s="40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27"/>
    </row>
    <row r="676" spans="1:47" ht="19.5" thickTop="1" x14ac:dyDescent="0.3">
      <c r="A676" s="72" t="s">
        <v>15</v>
      </c>
      <c r="B676" s="73" t="s">
        <v>4</v>
      </c>
      <c r="C676" s="542" t="s">
        <v>35</v>
      </c>
      <c r="D676" s="188"/>
      <c r="E676" s="74"/>
      <c r="F676" s="75"/>
      <c r="G676" s="253"/>
      <c r="H676" s="87"/>
      <c r="I676" s="200" t="s">
        <v>35</v>
      </c>
      <c r="J676" s="201" t="s">
        <v>35</v>
      </c>
      <c r="K676" s="74"/>
      <c r="L676" s="74"/>
      <c r="M676" s="75"/>
      <c r="N676" s="86"/>
      <c r="O676" s="87"/>
      <c r="P676" s="200" t="s">
        <v>35</v>
      </c>
      <c r="Q676" s="201" t="s">
        <v>35</v>
      </c>
      <c r="R676" s="74"/>
      <c r="S676" s="86"/>
      <c r="T676" s="87"/>
      <c r="U676" s="86"/>
      <c r="V676" s="75"/>
      <c r="W676" s="200" t="s">
        <v>35</v>
      </c>
      <c r="X676" s="201" t="s">
        <v>35</v>
      </c>
      <c r="Y676" s="74"/>
      <c r="Z676" s="74"/>
      <c r="AA676" s="75"/>
      <c r="AB676" s="256"/>
      <c r="AC676" s="543"/>
      <c r="AD676" s="200" t="s">
        <v>35</v>
      </c>
      <c r="AE676" s="201" t="s">
        <v>35</v>
      </c>
      <c r="AF676" s="74"/>
      <c r="AG676" s="357"/>
      <c r="AI676" s="327"/>
      <c r="AJ676" s="40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27"/>
    </row>
    <row r="677" spans="1:47" ht="19.5" thickBot="1" x14ac:dyDescent="0.35">
      <c r="A677" s="59"/>
      <c r="B677" s="60" t="s">
        <v>5</v>
      </c>
      <c r="C677" s="194" t="s">
        <v>35</v>
      </c>
      <c r="D677" s="62"/>
      <c r="E677" s="62"/>
      <c r="F677" s="66"/>
      <c r="G677" s="233"/>
      <c r="H677" s="65"/>
      <c r="I677" s="195" t="s">
        <v>35</v>
      </c>
      <c r="J677" s="196" t="s">
        <v>35</v>
      </c>
      <c r="K677" s="62"/>
      <c r="L677" s="62"/>
      <c r="M677" s="66"/>
      <c r="N677" s="64"/>
      <c r="O677" s="65"/>
      <c r="P677" s="195" t="s">
        <v>35</v>
      </c>
      <c r="Q677" s="196" t="s">
        <v>35</v>
      </c>
      <c r="R677" s="62"/>
      <c r="S677" s="64"/>
      <c r="T677" s="65"/>
      <c r="U677" s="64"/>
      <c r="V677" s="66"/>
      <c r="W677" s="195" t="s">
        <v>35</v>
      </c>
      <c r="X677" s="196" t="s">
        <v>35</v>
      </c>
      <c r="Y677" s="62"/>
      <c r="Z677" s="62"/>
      <c r="AA677" s="66"/>
      <c r="AB677" s="258"/>
      <c r="AC677" s="541"/>
      <c r="AD677" s="195" t="s">
        <v>35</v>
      </c>
      <c r="AE677" s="196" t="s">
        <v>35</v>
      </c>
      <c r="AF677" s="62"/>
      <c r="AG677" s="359"/>
      <c r="AI677" s="327"/>
      <c r="AJ677" s="40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27"/>
    </row>
    <row r="678" spans="1:47" ht="19.5" thickTop="1" x14ac:dyDescent="0.3">
      <c r="A678" s="72" t="s">
        <v>16</v>
      </c>
      <c r="B678" s="42" t="s">
        <v>4</v>
      </c>
      <c r="C678" s="542" t="s">
        <v>35</v>
      </c>
      <c r="D678" s="188"/>
      <c r="E678" s="74"/>
      <c r="F678" s="75"/>
      <c r="G678" s="256"/>
      <c r="H678" s="257"/>
      <c r="I678" s="200" t="s">
        <v>35</v>
      </c>
      <c r="J678" s="201" t="s">
        <v>35</v>
      </c>
      <c r="K678" s="74"/>
      <c r="L678" s="74"/>
      <c r="M678" s="75"/>
      <c r="N678" s="86"/>
      <c r="O678" s="87"/>
      <c r="P678" s="200" t="s">
        <v>35</v>
      </c>
      <c r="Q678" s="201" t="s">
        <v>35</v>
      </c>
      <c r="R678" s="74"/>
      <c r="S678" s="74"/>
      <c r="T678" s="75"/>
      <c r="U678" s="256"/>
      <c r="V678" s="75"/>
      <c r="W678" s="200" t="s">
        <v>35</v>
      </c>
      <c r="X678" s="201" t="s">
        <v>35</v>
      </c>
      <c r="Y678" s="74"/>
      <c r="Z678" s="74"/>
      <c r="AA678" s="75"/>
      <c r="AB678" s="256"/>
      <c r="AC678" s="543"/>
      <c r="AD678" s="200" t="s">
        <v>35</v>
      </c>
      <c r="AE678" s="201" t="s">
        <v>35</v>
      </c>
      <c r="AF678" s="74"/>
      <c r="AG678" s="357"/>
      <c r="AH678" s="392"/>
      <c r="AI678" s="4"/>
      <c r="AJ678" s="40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27"/>
    </row>
    <row r="679" spans="1:47" ht="19.5" thickBot="1" x14ac:dyDescent="0.35">
      <c r="A679" s="59"/>
      <c r="B679" s="60" t="s">
        <v>5</v>
      </c>
      <c r="C679" s="194" t="s">
        <v>35</v>
      </c>
      <c r="D679" s="62"/>
      <c r="E679" s="62"/>
      <c r="F679" s="66"/>
      <c r="G679" s="258"/>
      <c r="H679" s="259"/>
      <c r="I679" s="195" t="s">
        <v>35</v>
      </c>
      <c r="J679" s="196" t="s">
        <v>35</v>
      </c>
      <c r="K679" s="62"/>
      <c r="L679" s="62"/>
      <c r="M679" s="66"/>
      <c r="N679" s="64"/>
      <c r="O679" s="65"/>
      <c r="P679" s="195" t="s">
        <v>35</v>
      </c>
      <c r="Q679" s="196" t="s">
        <v>35</v>
      </c>
      <c r="R679" s="62"/>
      <c r="S679" s="62"/>
      <c r="T679" s="66"/>
      <c r="U679" s="258"/>
      <c r="V679" s="66"/>
      <c r="W679" s="195" t="s">
        <v>35</v>
      </c>
      <c r="X679" s="196" t="s">
        <v>35</v>
      </c>
      <c r="Y679" s="62"/>
      <c r="Z679" s="62"/>
      <c r="AA679" s="66"/>
      <c r="AB679" s="258"/>
      <c r="AC679" s="541"/>
      <c r="AD679" s="195" t="s">
        <v>35</v>
      </c>
      <c r="AE679" s="196" t="s">
        <v>35</v>
      </c>
      <c r="AF679" s="62"/>
      <c r="AG679" s="359"/>
      <c r="AH679" s="392"/>
      <c r="AI679" s="4"/>
      <c r="AJ679" s="40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27"/>
    </row>
    <row r="680" spans="1:47" ht="19.5" thickTop="1" x14ac:dyDescent="0.3">
      <c r="A680" s="72" t="s">
        <v>17</v>
      </c>
      <c r="B680" s="42" t="s">
        <v>4</v>
      </c>
      <c r="C680" s="542" t="s">
        <v>35</v>
      </c>
      <c r="D680" s="188"/>
      <c r="E680" s="74"/>
      <c r="F680" s="75"/>
      <c r="G680" s="256"/>
      <c r="H680" s="257"/>
      <c r="I680" s="200" t="s">
        <v>35</v>
      </c>
      <c r="J680" s="201" t="s">
        <v>35</v>
      </c>
      <c r="K680" s="74"/>
      <c r="L680" s="74"/>
      <c r="M680" s="75"/>
      <c r="N680" s="86"/>
      <c r="O680" s="87"/>
      <c r="P680" s="200" t="s">
        <v>35</v>
      </c>
      <c r="Q680" s="201" t="s">
        <v>35</v>
      </c>
      <c r="R680" s="74"/>
      <c r="S680" s="74"/>
      <c r="T680" s="75"/>
      <c r="U680" s="256"/>
      <c r="V680" s="75"/>
      <c r="W680" s="200" t="s">
        <v>35</v>
      </c>
      <c r="X680" s="201" t="s">
        <v>35</v>
      </c>
      <c r="Y680" s="74"/>
      <c r="Z680" s="74"/>
      <c r="AA680" s="75"/>
      <c r="AB680" s="256"/>
      <c r="AC680" s="543"/>
      <c r="AD680" s="200" t="s">
        <v>35</v>
      </c>
      <c r="AE680" s="201" t="s">
        <v>35</v>
      </c>
      <c r="AF680" s="74"/>
      <c r="AG680" s="357"/>
      <c r="AH680" s="392"/>
      <c r="AI680" s="4"/>
      <c r="AJ680" s="40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27"/>
    </row>
    <row r="681" spans="1:47" ht="19.5" thickBot="1" x14ac:dyDescent="0.35">
      <c r="A681" s="59"/>
      <c r="B681" s="60" t="s">
        <v>5</v>
      </c>
      <c r="C681" s="194" t="s">
        <v>35</v>
      </c>
      <c r="D681" s="62"/>
      <c r="E681" s="62"/>
      <c r="F681" s="66"/>
      <c r="G681" s="258"/>
      <c r="H681" s="259"/>
      <c r="I681" s="195" t="s">
        <v>35</v>
      </c>
      <c r="J681" s="196" t="s">
        <v>35</v>
      </c>
      <c r="K681" s="62"/>
      <c r="L681" s="62"/>
      <c r="M681" s="66"/>
      <c r="N681" s="64"/>
      <c r="O681" s="65"/>
      <c r="P681" s="195" t="s">
        <v>35</v>
      </c>
      <c r="Q681" s="196" t="s">
        <v>35</v>
      </c>
      <c r="R681" s="62"/>
      <c r="S681" s="62"/>
      <c r="T681" s="66"/>
      <c r="U681" s="258"/>
      <c r="V681" s="66"/>
      <c r="W681" s="195" t="s">
        <v>35</v>
      </c>
      <c r="X681" s="196" t="s">
        <v>35</v>
      </c>
      <c r="Y681" s="62"/>
      <c r="Z681" s="62"/>
      <c r="AA681" s="66"/>
      <c r="AB681" s="258"/>
      <c r="AC681" s="541"/>
      <c r="AD681" s="195" t="s">
        <v>35</v>
      </c>
      <c r="AE681" s="196" t="s">
        <v>35</v>
      </c>
      <c r="AF681" s="62"/>
      <c r="AG681" s="359"/>
      <c r="AH681" s="392"/>
      <c r="AI681" s="4"/>
      <c r="AJ681" s="40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27"/>
    </row>
    <row r="682" spans="1:47" ht="19.5" thickTop="1" x14ac:dyDescent="0.3">
      <c r="A682" s="72" t="s">
        <v>18</v>
      </c>
      <c r="B682" s="42" t="s">
        <v>4</v>
      </c>
      <c r="C682" s="204" t="s">
        <v>35</v>
      </c>
      <c r="D682" s="188"/>
      <c r="E682" s="91"/>
      <c r="F682" s="92"/>
      <c r="G682" s="265"/>
      <c r="H682" s="266"/>
      <c r="I682" s="263" t="s">
        <v>35</v>
      </c>
      <c r="J682" s="434" t="s">
        <v>35</v>
      </c>
      <c r="K682" s="91"/>
      <c r="L682" s="91"/>
      <c r="M682" s="92"/>
      <c r="N682" s="265"/>
      <c r="O682" s="266"/>
      <c r="P682" s="263" t="s">
        <v>35</v>
      </c>
      <c r="Q682" s="434" t="s">
        <v>35</v>
      </c>
      <c r="R682" s="91"/>
      <c r="S682" s="91"/>
      <c r="T682" s="92"/>
      <c r="U682" s="265"/>
      <c r="V682" s="266"/>
      <c r="W682" s="263" t="s">
        <v>35</v>
      </c>
      <c r="X682" s="434" t="s">
        <v>35</v>
      </c>
      <c r="Y682" s="91"/>
      <c r="Z682" s="91"/>
      <c r="AA682" s="92"/>
      <c r="AB682" s="265"/>
      <c r="AC682" s="266"/>
      <c r="AD682" s="263" t="s">
        <v>35</v>
      </c>
      <c r="AE682" s="434" t="s">
        <v>35</v>
      </c>
      <c r="AF682" s="91"/>
      <c r="AG682" s="509"/>
      <c r="AH682" s="392"/>
      <c r="AI682" s="4"/>
      <c r="AJ682" s="40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27"/>
    </row>
    <row r="683" spans="1:47" ht="19.5" thickBot="1" x14ac:dyDescent="0.35">
      <c r="A683" s="95"/>
      <c r="B683" s="368" t="s">
        <v>5</v>
      </c>
      <c r="C683" s="205" t="s">
        <v>35</v>
      </c>
      <c r="D683" s="98"/>
      <c r="E683" s="98"/>
      <c r="F683" s="99"/>
      <c r="G683" s="271"/>
      <c r="H683" s="272"/>
      <c r="I683" s="202" t="s">
        <v>35</v>
      </c>
      <c r="J683" s="203" t="s">
        <v>35</v>
      </c>
      <c r="K683" s="98"/>
      <c r="L683" s="98"/>
      <c r="M683" s="99"/>
      <c r="N683" s="271"/>
      <c r="O683" s="272"/>
      <c r="P683" s="202" t="s">
        <v>35</v>
      </c>
      <c r="Q683" s="203" t="s">
        <v>35</v>
      </c>
      <c r="R683" s="98"/>
      <c r="S683" s="98"/>
      <c r="T683" s="99"/>
      <c r="U683" s="271"/>
      <c r="V683" s="272"/>
      <c r="W683" s="202" t="s">
        <v>35</v>
      </c>
      <c r="X683" s="203" t="s">
        <v>35</v>
      </c>
      <c r="Y683" s="98"/>
      <c r="Z683" s="98"/>
      <c r="AA683" s="99"/>
      <c r="AB683" s="271"/>
      <c r="AC683" s="272"/>
      <c r="AD683" s="202" t="s">
        <v>35</v>
      </c>
      <c r="AE683" s="203" t="s">
        <v>35</v>
      </c>
      <c r="AF683" s="98"/>
      <c r="AG683" s="511"/>
      <c r="AH683" s="392"/>
      <c r="AI683" s="4"/>
      <c r="AJ683" s="110"/>
      <c r="AK683" s="111"/>
      <c r="AL683" s="111"/>
      <c r="AM683" s="111"/>
      <c r="AN683" s="111"/>
      <c r="AO683" s="111"/>
      <c r="AP683" s="111"/>
      <c r="AQ683" s="111"/>
      <c r="AR683" s="111"/>
      <c r="AS683" s="111"/>
      <c r="AT683" s="111"/>
      <c r="AU683" s="112"/>
    </row>
    <row r="684" spans="1:47" x14ac:dyDescent="0.3">
      <c r="A684" s="113" t="s">
        <v>19</v>
      </c>
      <c r="C684" s="114">
        <f t="shared" ref="C684:AG684" si="47">COUNTBLANK(C656:C683)/2</f>
        <v>0</v>
      </c>
      <c r="D684" s="114">
        <f t="shared" si="47"/>
        <v>14</v>
      </c>
      <c r="E684" s="114">
        <f t="shared" si="47"/>
        <v>14</v>
      </c>
      <c r="F684" s="114">
        <f t="shared" si="47"/>
        <v>14</v>
      </c>
      <c r="G684" s="114">
        <f t="shared" si="47"/>
        <v>14</v>
      </c>
      <c r="H684" s="114">
        <f t="shared" si="47"/>
        <v>14</v>
      </c>
      <c r="I684" s="114">
        <f t="shared" si="47"/>
        <v>0</v>
      </c>
      <c r="J684" s="114">
        <f t="shared" si="47"/>
        <v>0</v>
      </c>
      <c r="K684" s="114">
        <f t="shared" si="47"/>
        <v>14</v>
      </c>
      <c r="L684" s="114">
        <f t="shared" si="47"/>
        <v>14</v>
      </c>
      <c r="M684" s="114">
        <f t="shared" si="47"/>
        <v>14</v>
      </c>
      <c r="N684" s="114">
        <f t="shared" si="47"/>
        <v>14</v>
      </c>
      <c r="O684" s="114">
        <f t="shared" si="47"/>
        <v>14</v>
      </c>
      <c r="P684" s="114">
        <f t="shared" si="47"/>
        <v>0</v>
      </c>
      <c r="Q684" s="114">
        <f t="shared" si="47"/>
        <v>0</v>
      </c>
      <c r="R684" s="114">
        <f t="shared" si="47"/>
        <v>14</v>
      </c>
      <c r="S684" s="114">
        <f t="shared" si="47"/>
        <v>14</v>
      </c>
      <c r="T684" s="114">
        <f t="shared" si="47"/>
        <v>14</v>
      </c>
      <c r="U684" s="114">
        <f t="shared" si="47"/>
        <v>14</v>
      </c>
      <c r="V684" s="114">
        <f t="shared" si="47"/>
        <v>14</v>
      </c>
      <c r="W684" s="114">
        <f t="shared" si="47"/>
        <v>0</v>
      </c>
      <c r="X684" s="114">
        <f t="shared" si="47"/>
        <v>0</v>
      </c>
      <c r="Y684" s="114">
        <f t="shared" si="47"/>
        <v>14</v>
      </c>
      <c r="Z684" s="114">
        <f t="shared" si="47"/>
        <v>14</v>
      </c>
      <c r="AA684" s="114">
        <f t="shared" si="47"/>
        <v>14</v>
      </c>
      <c r="AB684" s="114">
        <f t="shared" si="47"/>
        <v>14</v>
      </c>
      <c r="AC684" s="114">
        <f t="shared" si="47"/>
        <v>14</v>
      </c>
      <c r="AD684" s="114">
        <f t="shared" si="47"/>
        <v>0</v>
      </c>
      <c r="AE684" s="114">
        <f t="shared" si="47"/>
        <v>0</v>
      </c>
      <c r="AF684" s="114">
        <f t="shared" si="47"/>
        <v>14</v>
      </c>
      <c r="AG684" s="114">
        <f t="shared" si="47"/>
        <v>14</v>
      </c>
      <c r="AH684" s="392"/>
      <c r="AI684" s="4"/>
      <c r="AO684" s="4"/>
      <c r="AP684" s="4"/>
      <c r="AQ684" s="6"/>
      <c r="AR684" s="4"/>
      <c r="AS684" s="4"/>
    </row>
    <row r="685" spans="1:47" ht="19.5" thickBot="1" x14ac:dyDescent="0.35">
      <c r="AG685" s="114"/>
      <c r="AH685" s="392"/>
      <c r="AI685" s="4"/>
      <c r="AO685" s="4"/>
      <c r="AP685" s="4"/>
      <c r="AQ685" s="6"/>
      <c r="AR685" s="4"/>
      <c r="AS685" s="4"/>
    </row>
    <row r="686" spans="1:47" ht="19.5" thickBot="1" x14ac:dyDescent="0.35">
      <c r="A686" s="115" t="s">
        <v>20</v>
      </c>
      <c r="B686" s="116"/>
      <c r="C686" s="116"/>
      <c r="D686" s="116"/>
      <c r="E686" s="116"/>
      <c r="F686" s="116"/>
      <c r="G686" s="116"/>
      <c r="H686" s="116"/>
      <c r="I686" s="116"/>
      <c r="J686" s="116"/>
      <c r="K686" s="116"/>
      <c r="L686" s="116"/>
      <c r="M686" s="116"/>
      <c r="N686" s="116"/>
      <c r="O686" s="116"/>
      <c r="P686" s="116"/>
      <c r="Q686" s="116"/>
      <c r="R686" s="116"/>
      <c r="S686" s="116"/>
      <c r="T686" s="117"/>
      <c r="U686" s="4"/>
      <c r="V686" s="4"/>
      <c r="W686" s="18" t="s">
        <v>21</v>
      </c>
      <c r="X686" s="19"/>
      <c r="Y686" s="19"/>
      <c r="Z686" s="19"/>
      <c r="AA686" s="19"/>
      <c r="AB686" s="20"/>
      <c r="AE686" s="18" t="s">
        <v>22</v>
      </c>
      <c r="AF686" s="19"/>
      <c r="AG686" s="19"/>
      <c r="AH686" s="19"/>
      <c r="AI686" s="19"/>
      <c r="AJ686" s="20"/>
    </row>
    <row r="687" spans="1:47" x14ac:dyDescent="0.3">
      <c r="A687" s="121">
        <v>1</v>
      </c>
      <c r="B687" s="122"/>
      <c r="C687" s="123"/>
      <c r="D687" s="123"/>
      <c r="E687" s="123"/>
      <c r="F687" s="123"/>
      <c r="G687" s="123"/>
      <c r="H687" s="123"/>
      <c r="I687" s="123"/>
      <c r="J687" s="124"/>
      <c r="K687" s="121">
        <v>7</v>
      </c>
      <c r="L687" s="125"/>
      <c r="M687" s="126"/>
      <c r="N687" s="126"/>
      <c r="O687" s="126"/>
      <c r="P687" s="126"/>
      <c r="Q687" s="126"/>
      <c r="R687" s="126"/>
      <c r="S687" s="126"/>
      <c r="T687" s="127"/>
      <c r="U687" s="4"/>
      <c r="V687" s="4"/>
      <c r="W687" s="273" t="s">
        <v>23</v>
      </c>
      <c r="X687" s="274"/>
      <c r="Y687" s="275"/>
      <c r="Z687" s="275"/>
      <c r="AA687" s="275"/>
      <c r="AB687" s="276"/>
      <c r="AE687" s="544" t="s">
        <v>24</v>
      </c>
      <c r="AF687" s="133"/>
      <c r="AG687" s="134"/>
      <c r="AH687" s="134"/>
      <c r="AI687" s="134"/>
      <c r="AJ687" s="135"/>
    </row>
    <row r="688" spans="1:47" x14ac:dyDescent="0.3">
      <c r="A688" s="136"/>
      <c r="B688" s="137"/>
      <c r="C688" s="138"/>
      <c r="D688" s="138"/>
      <c r="E688" s="138"/>
      <c r="F688" s="138"/>
      <c r="G688" s="138"/>
      <c r="H688" s="138"/>
      <c r="I688" s="138"/>
      <c r="J688" s="139"/>
      <c r="K688" s="136"/>
      <c r="L688" s="140"/>
      <c r="M688" s="141"/>
      <c r="N688" s="141"/>
      <c r="O688" s="141"/>
      <c r="P688" s="141"/>
      <c r="Q688" s="141"/>
      <c r="R688" s="141"/>
      <c r="S688" s="141"/>
      <c r="T688" s="142"/>
      <c r="U688" s="4"/>
      <c r="V688" s="4"/>
      <c r="W688" s="278"/>
      <c r="X688" s="279"/>
      <c r="Y688" s="280"/>
      <c r="Z688" s="280"/>
      <c r="AA688" s="280"/>
      <c r="AB688" s="281"/>
      <c r="AE688" s="145"/>
      <c r="AF688" s="146"/>
      <c r="AG688" s="147"/>
      <c r="AH688" s="147"/>
      <c r="AI688" s="147"/>
      <c r="AJ688" s="148"/>
    </row>
    <row r="689" spans="1:45" x14ac:dyDescent="0.3">
      <c r="A689" s="136">
        <v>2</v>
      </c>
      <c r="B689" s="149"/>
      <c r="C689" s="150"/>
      <c r="D689" s="150"/>
      <c r="E689" s="150"/>
      <c r="F689" s="150"/>
      <c r="G689" s="150"/>
      <c r="H689" s="150"/>
      <c r="I689" s="150"/>
      <c r="J689" s="151"/>
      <c r="K689" s="136">
        <v>8</v>
      </c>
      <c r="L689" s="140"/>
      <c r="M689" s="141"/>
      <c r="N689" s="141"/>
      <c r="O689" s="141"/>
      <c r="P689" s="141"/>
      <c r="Q689" s="141"/>
      <c r="R689" s="141"/>
      <c r="S689" s="141"/>
      <c r="T689" s="142"/>
      <c r="U689" s="4"/>
      <c r="V689" s="4"/>
      <c r="W689" s="283" t="s">
        <v>25</v>
      </c>
      <c r="X689" s="284"/>
      <c r="Y689" s="285"/>
      <c r="Z689" s="285"/>
      <c r="AA689" s="285"/>
      <c r="AB689" s="286"/>
      <c r="AE689" s="153" t="s">
        <v>26</v>
      </c>
      <c r="AF689" s="288"/>
      <c r="AG689" s="379"/>
      <c r="AH689" s="379"/>
      <c r="AI689" s="379"/>
      <c r="AJ689" s="380"/>
    </row>
    <row r="690" spans="1:45" s="114" customFormat="1" x14ac:dyDescent="0.3">
      <c r="A690" s="136"/>
      <c r="B690" s="149"/>
      <c r="C690" s="150"/>
      <c r="D690" s="150"/>
      <c r="E690" s="150"/>
      <c r="F690" s="150"/>
      <c r="G690" s="150"/>
      <c r="H690" s="150"/>
      <c r="I690" s="150"/>
      <c r="J690" s="151"/>
      <c r="K690" s="136"/>
      <c r="L690" s="140"/>
      <c r="M690" s="141"/>
      <c r="N690" s="141"/>
      <c r="O690" s="141"/>
      <c r="P690" s="141"/>
      <c r="Q690" s="141"/>
      <c r="R690" s="141"/>
      <c r="S690" s="141"/>
      <c r="T690" s="142"/>
      <c r="U690" s="4"/>
      <c r="V690" s="4"/>
      <c r="W690" s="278"/>
      <c r="X690" s="279"/>
      <c r="Y690" s="280"/>
      <c r="Z690" s="280"/>
      <c r="AA690" s="280"/>
      <c r="AB690" s="281"/>
      <c r="AD690" s="1"/>
      <c r="AE690" s="145"/>
      <c r="AF690" s="382"/>
      <c r="AG690" s="383"/>
      <c r="AH690" s="383"/>
      <c r="AI690" s="383"/>
      <c r="AJ690" s="384"/>
    </row>
    <row r="691" spans="1:45" x14ac:dyDescent="0.3">
      <c r="A691" s="136">
        <v>3</v>
      </c>
      <c r="B691" s="149"/>
      <c r="C691" s="150"/>
      <c r="D691" s="150"/>
      <c r="E691" s="150"/>
      <c r="F691" s="150"/>
      <c r="G691" s="150"/>
      <c r="H691" s="150"/>
      <c r="I691" s="150"/>
      <c r="J691" s="151"/>
      <c r="K691" s="136">
        <v>9</v>
      </c>
      <c r="L691" s="140"/>
      <c r="M691" s="141"/>
      <c r="N691" s="141"/>
      <c r="O691" s="141"/>
      <c r="P691" s="141"/>
      <c r="Q691" s="141"/>
      <c r="R691" s="141"/>
      <c r="S691" s="141"/>
      <c r="T691" s="142"/>
      <c r="U691" s="4"/>
      <c r="V691" s="4"/>
      <c r="W691" s="283" t="s">
        <v>27</v>
      </c>
      <c r="X691" s="284"/>
      <c r="Y691" s="285"/>
      <c r="Z691" s="285"/>
      <c r="AA691" s="285"/>
      <c r="AB691" s="286"/>
      <c r="AE691" s="153" t="s">
        <v>28</v>
      </c>
      <c r="AF691" s="296"/>
      <c r="AG691" s="297"/>
      <c r="AH691" s="297"/>
      <c r="AI691" s="297"/>
      <c r="AJ691" s="298"/>
      <c r="AO691" s="6"/>
      <c r="AP691" s="6"/>
      <c r="AQ691" s="6"/>
      <c r="AR691" s="6"/>
      <c r="AS691" s="6"/>
    </row>
    <row r="692" spans="1:45" x14ac:dyDescent="0.3">
      <c r="A692" s="136"/>
      <c r="B692" s="149"/>
      <c r="C692" s="150"/>
      <c r="D692" s="150"/>
      <c r="E692" s="150"/>
      <c r="F692" s="150"/>
      <c r="G692" s="150"/>
      <c r="H692" s="150"/>
      <c r="I692" s="150"/>
      <c r="J692" s="151"/>
      <c r="K692" s="136"/>
      <c r="L692" s="140"/>
      <c r="M692" s="141"/>
      <c r="N692" s="141"/>
      <c r="O692" s="141"/>
      <c r="P692" s="141"/>
      <c r="Q692" s="141"/>
      <c r="R692" s="141"/>
      <c r="S692" s="141"/>
      <c r="T692" s="142"/>
      <c r="U692" s="4"/>
      <c r="V692" s="4"/>
      <c r="W692" s="278"/>
      <c r="X692" s="279"/>
      <c r="Y692" s="280"/>
      <c r="Z692" s="280"/>
      <c r="AA692" s="280"/>
      <c r="AB692" s="281"/>
      <c r="AE692" s="145"/>
      <c r="AF692" s="299"/>
      <c r="AG692" s="300"/>
      <c r="AH692" s="300"/>
      <c r="AI692" s="300"/>
      <c r="AJ692" s="301"/>
      <c r="AO692" s="6"/>
      <c r="AP692" s="6"/>
      <c r="AQ692" s="6"/>
      <c r="AR692" s="6"/>
      <c r="AS692" s="6"/>
    </row>
    <row r="693" spans="1:45" x14ac:dyDescent="0.3">
      <c r="A693" s="136">
        <v>4</v>
      </c>
      <c r="B693" s="149"/>
      <c r="C693" s="150"/>
      <c r="D693" s="150"/>
      <c r="E693" s="150"/>
      <c r="F693" s="150"/>
      <c r="G693" s="150"/>
      <c r="H693" s="150"/>
      <c r="I693" s="150"/>
      <c r="J693" s="151"/>
      <c r="K693" s="136">
        <v>10</v>
      </c>
      <c r="L693" s="140"/>
      <c r="M693" s="141"/>
      <c r="N693" s="141"/>
      <c r="O693" s="141"/>
      <c r="P693" s="141"/>
      <c r="Q693" s="141"/>
      <c r="R693" s="141"/>
      <c r="S693" s="141"/>
      <c r="T693" s="142"/>
      <c r="U693" s="4"/>
      <c r="V693" s="4"/>
      <c r="W693" s="283" t="s">
        <v>29</v>
      </c>
      <c r="X693" s="284"/>
      <c r="Y693" s="285"/>
      <c r="Z693" s="285"/>
      <c r="AA693" s="285"/>
      <c r="AB693" s="286"/>
      <c r="AE693" s="153" t="s">
        <v>30</v>
      </c>
      <c r="AF693" s="296"/>
      <c r="AG693" s="303"/>
      <c r="AH693" s="303"/>
      <c r="AI693" s="303"/>
      <c r="AJ693" s="304"/>
      <c r="AO693" s="6"/>
      <c r="AP693" s="6"/>
      <c r="AQ693" s="6"/>
      <c r="AR693" s="6"/>
      <c r="AS693" s="6"/>
    </row>
    <row r="694" spans="1:45" x14ac:dyDescent="0.3">
      <c r="A694" s="136"/>
      <c r="B694" s="149"/>
      <c r="C694" s="150"/>
      <c r="D694" s="150"/>
      <c r="E694" s="150"/>
      <c r="F694" s="150"/>
      <c r="G694" s="150"/>
      <c r="H694" s="150"/>
      <c r="I694" s="150"/>
      <c r="J694" s="151"/>
      <c r="K694" s="136"/>
      <c r="L694" s="140"/>
      <c r="M694" s="141"/>
      <c r="N694" s="141"/>
      <c r="O694" s="141"/>
      <c r="P694" s="141"/>
      <c r="Q694" s="141"/>
      <c r="R694" s="141"/>
      <c r="S694" s="141"/>
      <c r="T694" s="142"/>
      <c r="U694" s="4"/>
      <c r="V694" s="4"/>
      <c r="W694" s="278"/>
      <c r="X694" s="279"/>
      <c r="Y694" s="280"/>
      <c r="Z694" s="280"/>
      <c r="AA694" s="280"/>
      <c r="AB694" s="281"/>
      <c r="AE694" s="145"/>
      <c r="AF694" s="306"/>
      <c r="AG694" s="307"/>
      <c r="AH694" s="307"/>
      <c r="AI694" s="307"/>
      <c r="AJ694" s="308"/>
      <c r="AS694" s="6"/>
    </row>
    <row r="695" spans="1:45" x14ac:dyDescent="0.3">
      <c r="A695" s="136">
        <v>5</v>
      </c>
      <c r="B695" s="157"/>
      <c r="C695" s="158"/>
      <c r="D695" s="158"/>
      <c r="E695" s="158"/>
      <c r="F695" s="158"/>
      <c r="G695" s="158"/>
      <c r="H695" s="158"/>
      <c r="I695" s="158"/>
      <c r="J695" s="159"/>
      <c r="K695" s="136">
        <v>11</v>
      </c>
      <c r="L695" s="140"/>
      <c r="M695" s="141"/>
      <c r="N695" s="141"/>
      <c r="O695" s="141"/>
      <c r="P695" s="141"/>
      <c r="Q695" s="141"/>
      <c r="R695" s="141"/>
      <c r="S695" s="141"/>
      <c r="T695" s="142"/>
      <c r="U695" s="4"/>
      <c r="V695" s="4"/>
      <c r="W695" s="283" t="s">
        <v>31</v>
      </c>
      <c r="X695" s="284"/>
      <c r="Y695" s="285"/>
      <c r="Z695" s="285"/>
      <c r="AA695" s="285"/>
      <c r="AB695" s="286"/>
      <c r="AE695" s="153" t="s">
        <v>32</v>
      </c>
      <c r="AF695" s="525"/>
      <c r="AG695" s="526"/>
      <c r="AH695" s="526"/>
      <c r="AI695" s="526"/>
      <c r="AJ695" s="527"/>
      <c r="AS695" s="6"/>
    </row>
    <row r="696" spans="1:45" ht="19.5" thickBot="1" x14ac:dyDescent="0.35">
      <c r="A696" s="136"/>
      <c r="B696" s="157"/>
      <c r="C696" s="158"/>
      <c r="D696" s="158"/>
      <c r="E696" s="158"/>
      <c r="F696" s="158"/>
      <c r="G696" s="158"/>
      <c r="H696" s="158"/>
      <c r="I696" s="158"/>
      <c r="J696" s="159"/>
      <c r="K696" s="136"/>
      <c r="L696" s="140"/>
      <c r="M696" s="141"/>
      <c r="N696" s="141"/>
      <c r="O696" s="141"/>
      <c r="P696" s="141"/>
      <c r="Q696" s="141"/>
      <c r="R696" s="141"/>
      <c r="S696" s="141"/>
      <c r="T696" s="142"/>
      <c r="U696" s="4"/>
      <c r="V696" s="4"/>
      <c r="W696" s="311"/>
      <c r="X696" s="312"/>
      <c r="Y696" s="313"/>
      <c r="Z696" s="313"/>
      <c r="AA696" s="313"/>
      <c r="AB696" s="314"/>
      <c r="AE696" s="167"/>
      <c r="AF696" s="528"/>
      <c r="AG696" s="529"/>
      <c r="AH696" s="529"/>
      <c r="AI696" s="529"/>
      <c r="AJ696" s="530"/>
      <c r="AS696" s="6"/>
    </row>
    <row r="697" spans="1:45" x14ac:dyDescent="0.3">
      <c r="A697" s="136">
        <v>6</v>
      </c>
      <c r="B697" s="171"/>
      <c r="C697" s="172"/>
      <c r="D697" s="172"/>
      <c r="E697" s="172"/>
      <c r="F697" s="172"/>
      <c r="G697" s="172"/>
      <c r="H697" s="172"/>
      <c r="I697" s="172"/>
      <c r="J697" s="173"/>
      <c r="K697" s="136">
        <v>12</v>
      </c>
      <c r="L697" s="140"/>
      <c r="M697" s="141"/>
      <c r="N697" s="141"/>
      <c r="O697" s="141"/>
      <c r="P697" s="141"/>
      <c r="Q697" s="141"/>
      <c r="R697" s="141"/>
      <c r="S697" s="141"/>
      <c r="T697" s="142"/>
      <c r="U697" s="4"/>
      <c r="V697" s="4"/>
      <c r="W697" s="4"/>
      <c r="X697" s="4"/>
      <c r="Y697" s="4"/>
      <c r="AS697" s="6"/>
    </row>
    <row r="698" spans="1:45" ht="19.5" thickBot="1" x14ac:dyDescent="0.35">
      <c r="A698" s="174"/>
      <c r="B698" s="175"/>
      <c r="C698" s="176"/>
      <c r="D698" s="176"/>
      <c r="E698" s="176"/>
      <c r="F698" s="176"/>
      <c r="G698" s="176"/>
      <c r="H698" s="176"/>
      <c r="I698" s="176"/>
      <c r="J698" s="177"/>
      <c r="K698" s="174"/>
      <c r="L698" s="178"/>
      <c r="M698" s="179"/>
      <c r="N698" s="179"/>
      <c r="O698" s="179"/>
      <c r="P698" s="179"/>
      <c r="Q698" s="179"/>
      <c r="R698" s="179"/>
      <c r="S698" s="179"/>
      <c r="T698" s="180"/>
      <c r="U698" s="4"/>
      <c r="V698" s="4"/>
      <c r="W698" s="4"/>
      <c r="X698" s="4"/>
      <c r="Y698" s="4"/>
      <c r="AS698" s="6"/>
    </row>
    <row r="699" spans="1:45" x14ac:dyDescent="0.3">
      <c r="A699" s="128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AE699" s="6"/>
      <c r="AF699" s="6"/>
      <c r="AH699" s="214"/>
      <c r="AI699" s="4"/>
      <c r="AO699" s="4"/>
      <c r="AP699" s="4"/>
      <c r="AQ699" s="6"/>
      <c r="AR699" s="4"/>
      <c r="AS699" s="4"/>
    </row>
    <row r="700" spans="1:45" x14ac:dyDescent="0.3">
      <c r="A700" s="128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AE700" s="6"/>
      <c r="AF700" s="6"/>
      <c r="AH700" s="214"/>
      <c r="AI700" s="4"/>
      <c r="AO700" s="4"/>
      <c r="AP700" s="4"/>
      <c r="AQ700" s="6"/>
      <c r="AR700" s="4"/>
      <c r="AS700" s="4"/>
    </row>
    <row r="701" spans="1:45" x14ac:dyDescent="0.3">
      <c r="AE701" s="6"/>
      <c r="AF701" s="6"/>
      <c r="AH701" s="214"/>
      <c r="AI701" s="4"/>
      <c r="AO701" s="4"/>
      <c r="AP701" s="4"/>
      <c r="AQ701" s="6"/>
      <c r="AR701" s="4"/>
      <c r="AS701" s="4"/>
    </row>
    <row r="702" spans="1:45" ht="19.5" thickBot="1" x14ac:dyDescent="0.35">
      <c r="AE702" s="6"/>
      <c r="AF702" s="6"/>
      <c r="AG702" s="6"/>
      <c r="AH702" s="214"/>
      <c r="AI702" s="4"/>
      <c r="AO702" s="4"/>
      <c r="AP702" s="4"/>
      <c r="AQ702" s="6"/>
      <c r="AR702" s="4"/>
      <c r="AS702" s="4"/>
    </row>
    <row r="703" spans="1:45" ht="19.5" thickBot="1" x14ac:dyDescent="0.35">
      <c r="A703" s="12"/>
      <c r="B703" s="13"/>
      <c r="C703" s="535" t="s">
        <v>54</v>
      </c>
      <c r="D703" s="536"/>
      <c r="E703" s="536"/>
      <c r="F703" s="536"/>
      <c r="G703" s="536"/>
      <c r="H703" s="536"/>
      <c r="I703" s="536"/>
      <c r="J703" s="536"/>
      <c r="K703" s="536"/>
      <c r="L703" s="536"/>
      <c r="M703" s="536"/>
      <c r="N703" s="536"/>
      <c r="O703" s="536"/>
      <c r="P703" s="536"/>
      <c r="Q703" s="536"/>
      <c r="R703" s="536"/>
      <c r="S703" s="536"/>
      <c r="T703" s="536"/>
      <c r="U703" s="536"/>
      <c r="V703" s="536"/>
      <c r="W703" s="536"/>
      <c r="X703" s="536"/>
      <c r="Y703" s="536"/>
      <c r="Z703" s="536"/>
      <c r="AA703" s="536"/>
      <c r="AB703" s="536"/>
      <c r="AC703" s="536"/>
      <c r="AD703" s="536"/>
      <c r="AE703" s="536"/>
      <c r="AF703" s="536"/>
      <c r="AG703" s="537"/>
      <c r="AH703" s="214"/>
      <c r="AI703" s="6"/>
      <c r="AO703" s="6"/>
      <c r="AP703" s="6"/>
      <c r="AQ703" s="6"/>
      <c r="AR703" s="6"/>
      <c r="AS703" s="6"/>
    </row>
    <row r="704" spans="1:45" x14ac:dyDescent="0.3">
      <c r="A704" s="21"/>
      <c r="B704" s="22"/>
      <c r="C704" s="23">
        <f>DATE(An,MONTH("1/"&amp;$C$703),1)</f>
        <v>43009</v>
      </c>
      <c r="D704" s="328">
        <f>C704+1</f>
        <v>43010</v>
      </c>
      <c r="E704" s="328">
        <f t="shared" ref="E704:T705" si="48">D704+1</f>
        <v>43011</v>
      </c>
      <c r="F704" s="328">
        <f t="shared" si="48"/>
        <v>43012</v>
      </c>
      <c r="G704" s="328">
        <f t="shared" si="48"/>
        <v>43013</v>
      </c>
      <c r="H704" s="328">
        <f t="shared" si="48"/>
        <v>43014</v>
      </c>
      <c r="I704" s="328">
        <f t="shared" si="48"/>
        <v>43015</v>
      </c>
      <c r="J704" s="328">
        <f t="shared" si="48"/>
        <v>43016</v>
      </c>
      <c r="K704" s="328">
        <f t="shared" si="48"/>
        <v>43017</v>
      </c>
      <c r="L704" s="328">
        <f t="shared" si="48"/>
        <v>43018</v>
      </c>
      <c r="M704" s="328">
        <f t="shared" si="48"/>
        <v>43019</v>
      </c>
      <c r="N704" s="328">
        <f t="shared" si="48"/>
        <v>43020</v>
      </c>
      <c r="O704" s="328">
        <f t="shared" si="48"/>
        <v>43021</v>
      </c>
      <c r="P704" s="328">
        <f t="shared" si="48"/>
        <v>43022</v>
      </c>
      <c r="Q704" s="328">
        <f t="shared" si="48"/>
        <v>43023</v>
      </c>
      <c r="R704" s="328">
        <f t="shared" si="48"/>
        <v>43024</v>
      </c>
      <c r="S704" s="328">
        <f t="shared" si="48"/>
        <v>43025</v>
      </c>
      <c r="T704" s="328">
        <f t="shared" si="48"/>
        <v>43026</v>
      </c>
      <c r="U704" s="328">
        <f t="shared" ref="U704:AG705" si="49">T704+1</f>
        <v>43027</v>
      </c>
      <c r="V704" s="328">
        <f t="shared" si="49"/>
        <v>43028</v>
      </c>
      <c r="W704" s="328">
        <f t="shared" si="49"/>
        <v>43029</v>
      </c>
      <c r="X704" s="328">
        <f t="shared" si="49"/>
        <v>43030</v>
      </c>
      <c r="Y704" s="328">
        <f t="shared" si="49"/>
        <v>43031</v>
      </c>
      <c r="Z704" s="328">
        <f t="shared" si="49"/>
        <v>43032</v>
      </c>
      <c r="AA704" s="328">
        <f t="shared" si="49"/>
        <v>43033</v>
      </c>
      <c r="AB704" s="328">
        <f t="shared" si="49"/>
        <v>43034</v>
      </c>
      <c r="AC704" s="328">
        <f t="shared" si="49"/>
        <v>43035</v>
      </c>
      <c r="AD704" s="328">
        <f t="shared" si="49"/>
        <v>43036</v>
      </c>
      <c r="AE704" s="328">
        <f t="shared" si="49"/>
        <v>43037</v>
      </c>
      <c r="AF704" s="328">
        <f t="shared" si="49"/>
        <v>43038</v>
      </c>
      <c r="AG704" s="328">
        <f t="shared" si="49"/>
        <v>43039</v>
      </c>
      <c r="AH704" s="214"/>
      <c r="AI704" s="6"/>
      <c r="AJ704" s="6"/>
      <c r="AO704" s="6"/>
      <c r="AP704" s="6"/>
      <c r="AQ704" s="6"/>
      <c r="AR704" s="6"/>
      <c r="AS704" s="6"/>
    </row>
    <row r="705" spans="1:45" ht="19.5" thickBot="1" x14ac:dyDescent="0.35">
      <c r="A705" s="21"/>
      <c r="B705" s="22"/>
      <c r="C705" s="184">
        <f>DATE(An,MONTH("1/"&amp;$C$703),1)</f>
        <v>43009</v>
      </c>
      <c r="D705" s="184">
        <f>C705+1</f>
        <v>43010</v>
      </c>
      <c r="E705" s="184">
        <f t="shared" si="48"/>
        <v>43011</v>
      </c>
      <c r="F705" s="184">
        <f t="shared" si="48"/>
        <v>43012</v>
      </c>
      <c r="G705" s="184">
        <f t="shared" si="48"/>
        <v>43013</v>
      </c>
      <c r="H705" s="184">
        <f t="shared" si="48"/>
        <v>43014</v>
      </c>
      <c r="I705" s="184">
        <f t="shared" si="48"/>
        <v>43015</v>
      </c>
      <c r="J705" s="184">
        <f t="shared" si="48"/>
        <v>43016</v>
      </c>
      <c r="K705" s="184">
        <f t="shared" si="48"/>
        <v>43017</v>
      </c>
      <c r="L705" s="184">
        <f t="shared" si="48"/>
        <v>43018</v>
      </c>
      <c r="M705" s="184">
        <f t="shared" si="48"/>
        <v>43019</v>
      </c>
      <c r="N705" s="184">
        <f t="shared" si="48"/>
        <v>43020</v>
      </c>
      <c r="O705" s="184">
        <f t="shared" si="48"/>
        <v>43021</v>
      </c>
      <c r="P705" s="184">
        <f t="shared" si="48"/>
        <v>43022</v>
      </c>
      <c r="Q705" s="184">
        <f t="shared" si="48"/>
        <v>43023</v>
      </c>
      <c r="R705" s="184">
        <f t="shared" si="48"/>
        <v>43024</v>
      </c>
      <c r="S705" s="184">
        <f t="shared" si="48"/>
        <v>43025</v>
      </c>
      <c r="T705" s="184">
        <f t="shared" si="48"/>
        <v>43026</v>
      </c>
      <c r="U705" s="184">
        <f t="shared" si="49"/>
        <v>43027</v>
      </c>
      <c r="V705" s="184">
        <f t="shared" si="49"/>
        <v>43028</v>
      </c>
      <c r="W705" s="184">
        <f t="shared" si="49"/>
        <v>43029</v>
      </c>
      <c r="X705" s="184">
        <f t="shared" si="49"/>
        <v>43030</v>
      </c>
      <c r="Y705" s="184">
        <f t="shared" si="49"/>
        <v>43031</v>
      </c>
      <c r="Z705" s="184">
        <f t="shared" si="49"/>
        <v>43032</v>
      </c>
      <c r="AA705" s="184">
        <f t="shared" si="49"/>
        <v>43033</v>
      </c>
      <c r="AB705" s="184">
        <f t="shared" si="49"/>
        <v>43034</v>
      </c>
      <c r="AC705" s="184">
        <f t="shared" si="49"/>
        <v>43035</v>
      </c>
      <c r="AD705" s="184">
        <f t="shared" si="49"/>
        <v>43036</v>
      </c>
      <c r="AE705" s="184">
        <f t="shared" si="49"/>
        <v>43037</v>
      </c>
      <c r="AF705" s="184">
        <f t="shared" si="49"/>
        <v>43038</v>
      </c>
      <c r="AG705" s="184">
        <f t="shared" si="49"/>
        <v>43039</v>
      </c>
      <c r="AH705" s="214"/>
      <c r="AI705" s="6"/>
      <c r="AJ705" s="6"/>
      <c r="AO705" s="6"/>
      <c r="AP705" s="6"/>
      <c r="AQ705" s="6"/>
      <c r="AR705" s="6"/>
      <c r="AS705" s="6"/>
    </row>
    <row r="706" spans="1:45" ht="19.5" thickBot="1" x14ac:dyDescent="0.35">
      <c r="A706" s="31"/>
      <c r="B706" s="32"/>
      <c r="C706" s="33"/>
      <c r="D706" s="37"/>
      <c r="E706" s="538"/>
      <c r="F706" s="538"/>
      <c r="G706" s="538"/>
      <c r="H706" s="538"/>
      <c r="I706" s="538"/>
      <c r="J706" s="407"/>
      <c r="K706" s="37"/>
      <c r="L706" s="538"/>
      <c r="M706" s="538"/>
      <c r="N706" s="538"/>
      <c r="O706" s="538"/>
      <c r="P706" s="538"/>
      <c r="Q706" s="407"/>
      <c r="R706" s="37"/>
      <c r="S706" s="538"/>
      <c r="T706" s="538"/>
      <c r="U706" s="538"/>
      <c r="V706" s="538"/>
      <c r="W706" s="538"/>
      <c r="X706" s="407"/>
      <c r="Y706" s="37"/>
      <c r="Z706" s="538"/>
      <c r="AA706" s="538"/>
      <c r="AB706" s="538"/>
      <c r="AC706" s="538"/>
      <c r="AD706" s="538"/>
      <c r="AE706" s="407"/>
      <c r="AF706" s="37"/>
      <c r="AG706" s="38"/>
      <c r="AH706" s="214"/>
      <c r="AI706" s="6"/>
      <c r="AJ706" s="6"/>
      <c r="AO706" s="6"/>
      <c r="AP706" s="6"/>
      <c r="AQ706" s="6"/>
      <c r="AR706" s="6"/>
      <c r="AS706" s="6"/>
    </row>
    <row r="707" spans="1:45" x14ac:dyDescent="0.3">
      <c r="A707" s="185" t="s">
        <v>33</v>
      </c>
      <c r="B707" s="478" t="s">
        <v>4</v>
      </c>
      <c r="C707" s="187" t="s">
        <v>35</v>
      </c>
      <c r="D707" s="188"/>
      <c r="E707" s="188"/>
      <c r="F707" s="189"/>
      <c r="G707" s="336"/>
      <c r="H707" s="337"/>
      <c r="I707" s="190" t="s">
        <v>35</v>
      </c>
      <c r="J707" s="191" t="s">
        <v>35</v>
      </c>
      <c r="K707" s="188"/>
      <c r="L707" s="188"/>
      <c r="M707" s="189"/>
      <c r="N707" s="336"/>
      <c r="O707" s="337"/>
      <c r="P707" s="190" t="s">
        <v>35</v>
      </c>
      <c r="Q707" s="191" t="s">
        <v>35</v>
      </c>
      <c r="R707" s="188"/>
      <c r="S707" s="188"/>
      <c r="T707" s="189"/>
      <c r="U707" s="188"/>
      <c r="V707" s="189"/>
      <c r="W707" s="190" t="s">
        <v>35</v>
      </c>
      <c r="X707" s="191" t="s">
        <v>35</v>
      </c>
      <c r="Y707" s="188"/>
      <c r="Z707" s="188"/>
      <c r="AA707" s="189"/>
      <c r="AB707" s="188"/>
      <c r="AC707" s="189"/>
      <c r="AD707" s="190" t="s">
        <v>35</v>
      </c>
      <c r="AE707" s="191" t="s">
        <v>35</v>
      </c>
      <c r="AF707" s="188"/>
      <c r="AG707" s="513"/>
      <c r="AH707" s="214"/>
      <c r="AI707" s="6"/>
      <c r="AJ707" s="6"/>
      <c r="AO707" s="6"/>
      <c r="AP707" s="6"/>
      <c r="AQ707" s="6"/>
      <c r="AR707" s="6"/>
      <c r="AS707" s="6"/>
    </row>
    <row r="708" spans="1:45" ht="19.5" thickBot="1" x14ac:dyDescent="0.35">
      <c r="A708" s="59"/>
      <c r="B708" s="228" t="s">
        <v>5</v>
      </c>
      <c r="C708" s="194" t="s">
        <v>35</v>
      </c>
      <c r="D708" s="62"/>
      <c r="E708" s="62"/>
      <c r="F708" s="66"/>
      <c r="G708" s="64"/>
      <c r="H708" s="65"/>
      <c r="I708" s="195" t="s">
        <v>35</v>
      </c>
      <c r="J708" s="196" t="s">
        <v>35</v>
      </c>
      <c r="K708" s="62"/>
      <c r="L708" s="62"/>
      <c r="M708" s="66"/>
      <c r="N708" s="64"/>
      <c r="O708" s="65"/>
      <c r="P708" s="195" t="s">
        <v>35</v>
      </c>
      <c r="Q708" s="196" t="s">
        <v>35</v>
      </c>
      <c r="R708" s="62"/>
      <c r="S708" s="62"/>
      <c r="T708" s="66"/>
      <c r="U708" s="62"/>
      <c r="V708" s="66"/>
      <c r="W708" s="195" t="s">
        <v>35</v>
      </c>
      <c r="X708" s="196" t="s">
        <v>35</v>
      </c>
      <c r="Y708" s="62"/>
      <c r="Z708" s="62"/>
      <c r="AA708" s="66"/>
      <c r="AB708" s="62"/>
      <c r="AC708" s="66"/>
      <c r="AD708" s="195" t="s">
        <v>35</v>
      </c>
      <c r="AE708" s="196" t="s">
        <v>35</v>
      </c>
      <c r="AF708" s="62"/>
      <c r="AG708" s="359"/>
      <c r="AH708" s="214"/>
      <c r="AI708" s="6"/>
      <c r="AO708" s="6"/>
      <c r="AP708" s="6"/>
      <c r="AQ708" s="6"/>
      <c r="AR708" s="6"/>
      <c r="AS708" s="6"/>
    </row>
    <row r="709" spans="1:45" ht="19.5" thickTop="1" x14ac:dyDescent="0.3">
      <c r="A709" s="72" t="s">
        <v>36</v>
      </c>
      <c r="B709" s="218" t="s">
        <v>4</v>
      </c>
      <c r="C709" s="187" t="s">
        <v>35</v>
      </c>
      <c r="D709" s="188"/>
      <c r="E709" s="44"/>
      <c r="F709" s="45"/>
      <c r="G709" s="44"/>
      <c r="H709" s="221"/>
      <c r="I709" s="197" t="s">
        <v>35</v>
      </c>
      <c r="J709" s="198" t="s">
        <v>35</v>
      </c>
      <c r="K709" s="44"/>
      <c r="L709" s="44"/>
      <c r="M709" s="45"/>
      <c r="N709" s="91"/>
      <c r="O709" s="225"/>
      <c r="P709" s="197" t="s">
        <v>35</v>
      </c>
      <c r="Q709" s="198" t="s">
        <v>35</v>
      </c>
      <c r="R709" s="44"/>
      <c r="S709" s="44"/>
      <c r="T709" s="45"/>
      <c r="U709" s="44"/>
      <c r="V709" s="498"/>
      <c r="W709" s="197" t="s">
        <v>35</v>
      </c>
      <c r="X709" s="198" t="s">
        <v>35</v>
      </c>
      <c r="Y709" s="44"/>
      <c r="Z709" s="44"/>
      <c r="AA709" s="45"/>
      <c r="AB709" s="44"/>
      <c r="AC709" s="540"/>
      <c r="AD709" s="197" t="s">
        <v>35</v>
      </c>
      <c r="AE709" s="198" t="s">
        <v>35</v>
      </c>
      <c r="AF709" s="44"/>
      <c r="AG709" s="507"/>
      <c r="AH709" s="214"/>
      <c r="AI709" s="6"/>
      <c r="AO709" s="6"/>
      <c r="AP709" s="6"/>
      <c r="AQ709" s="6"/>
      <c r="AR709" s="6"/>
      <c r="AS709" s="6"/>
    </row>
    <row r="710" spans="1:45" ht="19.5" thickBot="1" x14ac:dyDescent="0.35">
      <c r="A710" s="59"/>
      <c r="B710" s="228" t="s">
        <v>5</v>
      </c>
      <c r="C710" s="194" t="s">
        <v>35</v>
      </c>
      <c r="D710" s="62"/>
      <c r="E710" s="62"/>
      <c r="F710" s="66"/>
      <c r="G710" s="62"/>
      <c r="H710" s="231"/>
      <c r="I710" s="195" t="s">
        <v>35</v>
      </c>
      <c r="J710" s="196" t="s">
        <v>35</v>
      </c>
      <c r="K710" s="62"/>
      <c r="L710" s="62"/>
      <c r="M710" s="66"/>
      <c r="N710" s="62"/>
      <c r="O710" s="235"/>
      <c r="P710" s="195" t="s">
        <v>35</v>
      </c>
      <c r="Q710" s="196" t="s">
        <v>35</v>
      </c>
      <c r="R710" s="62"/>
      <c r="S710" s="62"/>
      <c r="T710" s="66"/>
      <c r="U710" s="62"/>
      <c r="V710" s="499"/>
      <c r="W710" s="195" t="s">
        <v>35</v>
      </c>
      <c r="X710" s="196" t="s">
        <v>35</v>
      </c>
      <c r="Y710" s="62"/>
      <c r="Z710" s="62"/>
      <c r="AA710" s="66"/>
      <c r="AB710" s="62"/>
      <c r="AC710" s="541"/>
      <c r="AD710" s="195" t="s">
        <v>35</v>
      </c>
      <c r="AE710" s="196" t="s">
        <v>35</v>
      </c>
      <c r="AF710" s="62"/>
      <c r="AG710" s="359"/>
      <c r="AH710" s="214"/>
      <c r="AI710" s="6"/>
    </row>
    <row r="711" spans="1:45" ht="19.5" thickTop="1" x14ac:dyDescent="0.3">
      <c r="A711" s="72" t="s">
        <v>36</v>
      </c>
      <c r="B711" s="237" t="s">
        <v>4</v>
      </c>
      <c r="C711" s="187" t="s">
        <v>35</v>
      </c>
      <c r="D711" s="188"/>
      <c r="E711" s="74"/>
      <c r="F711" s="75"/>
      <c r="G711" s="253"/>
      <c r="H711" s="247"/>
      <c r="I711" s="200" t="s">
        <v>35</v>
      </c>
      <c r="J711" s="201" t="s">
        <v>35</v>
      </c>
      <c r="K711" s="74"/>
      <c r="L711" s="74"/>
      <c r="M711" s="75"/>
      <c r="N711" s="75"/>
      <c r="O711" s="243"/>
      <c r="P711" s="200" t="s">
        <v>35</v>
      </c>
      <c r="Q711" s="201" t="s">
        <v>35</v>
      </c>
      <c r="R711" s="74"/>
      <c r="S711" s="74"/>
      <c r="T711" s="75"/>
      <c r="U711" s="256"/>
      <c r="V711" s="75"/>
      <c r="W711" s="200" t="s">
        <v>35</v>
      </c>
      <c r="X711" s="201" t="s">
        <v>35</v>
      </c>
      <c r="Y711" s="74"/>
      <c r="Z711" s="74"/>
      <c r="AA711" s="75"/>
      <c r="AB711" s="256"/>
      <c r="AC711" s="543"/>
      <c r="AD711" s="200" t="s">
        <v>35</v>
      </c>
      <c r="AE711" s="201" t="s">
        <v>35</v>
      </c>
      <c r="AF711" s="74"/>
      <c r="AG711" s="357"/>
      <c r="AH711" s="214"/>
      <c r="AI711" s="6"/>
    </row>
    <row r="712" spans="1:45" ht="19.5" thickBot="1" x14ac:dyDescent="0.35">
      <c r="A712" s="95"/>
      <c r="B712" s="267" t="s">
        <v>5</v>
      </c>
      <c r="C712" s="194" t="s">
        <v>35</v>
      </c>
      <c r="D712" s="62"/>
      <c r="E712" s="98"/>
      <c r="F712" s="99"/>
      <c r="G712" s="206"/>
      <c r="H712" s="347"/>
      <c r="I712" s="202" t="s">
        <v>35</v>
      </c>
      <c r="J712" s="203" t="s">
        <v>35</v>
      </c>
      <c r="K712" s="98"/>
      <c r="L712" s="98"/>
      <c r="M712" s="99"/>
      <c r="N712" s="99"/>
      <c r="O712" s="402"/>
      <c r="P712" s="202" t="s">
        <v>35</v>
      </c>
      <c r="Q712" s="203" t="s">
        <v>35</v>
      </c>
      <c r="R712" s="98"/>
      <c r="S712" s="98"/>
      <c r="T712" s="99"/>
      <c r="U712" s="271"/>
      <c r="V712" s="99"/>
      <c r="W712" s="202" t="s">
        <v>35</v>
      </c>
      <c r="X712" s="203" t="s">
        <v>35</v>
      </c>
      <c r="Y712" s="98"/>
      <c r="Z712" s="98"/>
      <c r="AA712" s="99"/>
      <c r="AB712" s="271"/>
      <c r="AC712" s="207"/>
      <c r="AD712" s="202" t="s">
        <v>35</v>
      </c>
      <c r="AE712" s="203" t="s">
        <v>35</v>
      </c>
      <c r="AF712" s="98"/>
      <c r="AG712" s="511"/>
      <c r="AH712" s="214"/>
      <c r="AI712" s="6"/>
    </row>
    <row r="713" spans="1:45" ht="19.5" thickTop="1" x14ac:dyDescent="0.3">
      <c r="A713" s="72" t="s">
        <v>37</v>
      </c>
      <c r="B713" s="237" t="s">
        <v>4</v>
      </c>
      <c r="C713" s="539" t="s">
        <v>35</v>
      </c>
      <c r="D713" s="188"/>
      <c r="E713" s="74"/>
      <c r="F713" s="75"/>
      <c r="G713" s="253"/>
      <c r="H713" s="247"/>
      <c r="I713" s="200" t="s">
        <v>35</v>
      </c>
      <c r="J713" s="201" t="s">
        <v>35</v>
      </c>
      <c r="K713" s="74"/>
      <c r="L713" s="74"/>
      <c r="M713" s="75"/>
      <c r="N713" s="75"/>
      <c r="O713" s="75"/>
      <c r="P713" s="200" t="s">
        <v>35</v>
      </c>
      <c r="Q713" s="201" t="s">
        <v>35</v>
      </c>
      <c r="R713" s="74"/>
      <c r="S713" s="74"/>
      <c r="T713" s="75"/>
      <c r="U713" s="256"/>
      <c r="V713" s="75"/>
      <c r="W713" s="200" t="s">
        <v>35</v>
      </c>
      <c r="X713" s="201" t="s">
        <v>35</v>
      </c>
      <c r="Y713" s="74"/>
      <c r="Z713" s="74"/>
      <c r="AA713" s="75"/>
      <c r="AB713" s="256"/>
      <c r="AC713" s="543"/>
      <c r="AD713" s="200" t="s">
        <v>35</v>
      </c>
      <c r="AE713" s="201" t="s">
        <v>35</v>
      </c>
      <c r="AF713" s="74"/>
      <c r="AG713" s="357"/>
      <c r="AH713" s="214"/>
      <c r="AI713" s="6"/>
    </row>
    <row r="714" spans="1:45" ht="19.5" thickBot="1" x14ac:dyDescent="0.35">
      <c r="A714" s="95"/>
      <c r="B714" s="267" t="s">
        <v>5</v>
      </c>
      <c r="C714" s="205" t="s">
        <v>35</v>
      </c>
      <c r="D714" s="98"/>
      <c r="E714" s="98"/>
      <c r="F714" s="99"/>
      <c r="G714" s="206"/>
      <c r="H714" s="347"/>
      <c r="I714" s="202" t="s">
        <v>35</v>
      </c>
      <c r="J714" s="203" t="s">
        <v>35</v>
      </c>
      <c r="K714" s="98"/>
      <c r="L714" s="98"/>
      <c r="M714" s="99"/>
      <c r="N714" s="99"/>
      <c r="O714" s="99"/>
      <c r="P714" s="202" t="s">
        <v>35</v>
      </c>
      <c r="Q714" s="203" t="s">
        <v>35</v>
      </c>
      <c r="R714" s="98"/>
      <c r="S714" s="98"/>
      <c r="T714" s="99"/>
      <c r="U714" s="271"/>
      <c r="V714" s="99"/>
      <c r="W714" s="202" t="s">
        <v>35</v>
      </c>
      <c r="X714" s="203" t="s">
        <v>35</v>
      </c>
      <c r="Y714" s="98"/>
      <c r="Z714" s="98"/>
      <c r="AA714" s="99"/>
      <c r="AB714" s="271"/>
      <c r="AC714" s="207"/>
      <c r="AD714" s="202" t="s">
        <v>35</v>
      </c>
      <c r="AE714" s="203" t="s">
        <v>35</v>
      </c>
      <c r="AF714" s="98"/>
      <c r="AG714" s="511"/>
      <c r="AH714" s="214"/>
      <c r="AI714" s="4"/>
    </row>
    <row r="715" spans="1:45" x14ac:dyDescent="0.3">
      <c r="AG715" s="6"/>
      <c r="AH715" s="214"/>
      <c r="AI715" s="4"/>
    </row>
    <row r="716" spans="1:45" x14ac:dyDescent="0.3">
      <c r="AG716" s="6"/>
      <c r="AH716" s="214"/>
      <c r="AI716" s="4"/>
    </row>
    <row r="717" spans="1:45" x14ac:dyDescent="0.3">
      <c r="AH717" s="214"/>
      <c r="AI717" s="4"/>
    </row>
    <row r="718" spans="1:45" x14ac:dyDescent="0.3">
      <c r="AH718" s="214"/>
      <c r="AI718" s="4"/>
    </row>
    <row r="719" spans="1:45" s="111" customFormat="1" ht="19.5" thickBot="1" x14ac:dyDescent="0.35">
      <c r="AH719" s="405"/>
      <c r="AI719" s="350"/>
    </row>
    <row r="720" spans="1:45" ht="19.5" thickBot="1" x14ac:dyDescent="0.35">
      <c r="D720" s="392"/>
      <c r="AH720" s="214"/>
      <c r="AI720" s="4"/>
    </row>
    <row r="721" spans="1:47" ht="19.5" thickBot="1" x14ac:dyDescent="0.35">
      <c r="A721" s="12"/>
      <c r="B721" s="13"/>
      <c r="C721" s="535" t="s">
        <v>55</v>
      </c>
      <c r="D721" s="536"/>
      <c r="E721" s="536"/>
      <c r="F721" s="536"/>
      <c r="G721" s="536"/>
      <c r="H721" s="536"/>
      <c r="I721" s="536"/>
      <c r="J721" s="536"/>
      <c r="K721" s="536"/>
      <c r="L721" s="536"/>
      <c r="M721" s="536"/>
      <c r="N721" s="536"/>
      <c r="O721" s="536"/>
      <c r="P721" s="536"/>
      <c r="Q721" s="536"/>
      <c r="R721" s="536"/>
      <c r="S721" s="536"/>
      <c r="T721" s="536"/>
      <c r="U721" s="536"/>
      <c r="V721" s="536"/>
      <c r="W721" s="536"/>
      <c r="X721" s="536"/>
      <c r="Y721" s="536"/>
      <c r="Z721" s="536"/>
      <c r="AA721" s="536"/>
      <c r="AB721" s="536"/>
      <c r="AC721" s="536"/>
      <c r="AD721" s="536"/>
      <c r="AE721" s="536"/>
      <c r="AF721" s="537"/>
      <c r="AH721" s="214"/>
      <c r="AI721" s="4"/>
      <c r="AJ721" s="18" t="s">
        <v>2</v>
      </c>
      <c r="AK721" s="19"/>
      <c r="AL721" s="19"/>
      <c r="AM721" s="19"/>
      <c r="AN721" s="19"/>
      <c r="AO721" s="19"/>
      <c r="AP721" s="19"/>
      <c r="AQ721" s="19"/>
      <c r="AR721" s="19"/>
      <c r="AS721" s="19"/>
      <c r="AT721" s="19"/>
      <c r="AU721" s="20"/>
    </row>
    <row r="722" spans="1:47" x14ac:dyDescent="0.3">
      <c r="A722" s="21"/>
      <c r="B722" s="22"/>
      <c r="C722" s="23">
        <f>DATE(An,MONTH("1/"&amp;$C$721),1)</f>
        <v>43040</v>
      </c>
      <c r="D722" s="328">
        <f>C722+1</f>
        <v>43041</v>
      </c>
      <c r="E722" s="328">
        <f t="shared" ref="E722:T723" si="50">D722+1</f>
        <v>43042</v>
      </c>
      <c r="F722" s="328">
        <f t="shared" si="50"/>
        <v>43043</v>
      </c>
      <c r="G722" s="328">
        <f t="shared" si="50"/>
        <v>43044</v>
      </c>
      <c r="H722" s="328">
        <f t="shared" si="50"/>
        <v>43045</v>
      </c>
      <c r="I722" s="328">
        <f t="shared" si="50"/>
        <v>43046</v>
      </c>
      <c r="J722" s="328">
        <f t="shared" si="50"/>
        <v>43047</v>
      </c>
      <c r="K722" s="328">
        <f t="shared" si="50"/>
        <v>43048</v>
      </c>
      <c r="L722" s="328">
        <f t="shared" si="50"/>
        <v>43049</v>
      </c>
      <c r="M722" s="328">
        <f t="shared" si="50"/>
        <v>43050</v>
      </c>
      <c r="N722" s="328">
        <f t="shared" si="50"/>
        <v>43051</v>
      </c>
      <c r="O722" s="328">
        <f t="shared" si="50"/>
        <v>43052</v>
      </c>
      <c r="P722" s="328">
        <f t="shared" si="50"/>
        <v>43053</v>
      </c>
      <c r="Q722" s="328">
        <f t="shared" si="50"/>
        <v>43054</v>
      </c>
      <c r="R722" s="328">
        <f t="shared" si="50"/>
        <v>43055</v>
      </c>
      <c r="S722" s="328">
        <f t="shared" si="50"/>
        <v>43056</v>
      </c>
      <c r="T722" s="328">
        <f t="shared" si="50"/>
        <v>43057</v>
      </c>
      <c r="U722" s="328">
        <f t="shared" ref="U722:AF723" si="51">T722+1</f>
        <v>43058</v>
      </c>
      <c r="V722" s="328">
        <f t="shared" si="51"/>
        <v>43059</v>
      </c>
      <c r="W722" s="328">
        <f t="shared" si="51"/>
        <v>43060</v>
      </c>
      <c r="X722" s="328">
        <f t="shared" si="51"/>
        <v>43061</v>
      </c>
      <c r="Y722" s="328">
        <f t="shared" si="51"/>
        <v>43062</v>
      </c>
      <c r="Z722" s="328">
        <f t="shared" si="51"/>
        <v>43063</v>
      </c>
      <c r="AA722" s="328">
        <f t="shared" si="51"/>
        <v>43064</v>
      </c>
      <c r="AB722" s="328">
        <f t="shared" si="51"/>
        <v>43065</v>
      </c>
      <c r="AC722" s="328">
        <f t="shared" si="51"/>
        <v>43066</v>
      </c>
      <c r="AD722" s="328">
        <f t="shared" si="51"/>
        <v>43067</v>
      </c>
      <c r="AE722" s="328">
        <f t="shared" si="51"/>
        <v>43068</v>
      </c>
      <c r="AF722" s="328">
        <f t="shared" si="51"/>
        <v>43069</v>
      </c>
      <c r="AH722" s="214"/>
      <c r="AI722" s="4"/>
      <c r="AJ722" s="40"/>
      <c r="AK722" s="6"/>
      <c r="AL722" s="6"/>
      <c r="AM722" s="6"/>
      <c r="AN722" s="6"/>
      <c r="AO722" s="4"/>
      <c r="AP722" s="4"/>
      <c r="AQ722" s="6"/>
      <c r="AR722" s="4"/>
      <c r="AS722" s="4"/>
      <c r="AT722" s="6"/>
      <c r="AU722" s="27"/>
    </row>
    <row r="723" spans="1:47" ht="19.5" thickBot="1" x14ac:dyDescent="0.35">
      <c r="A723" s="21"/>
      <c r="B723" s="22"/>
      <c r="C723" s="184">
        <f>DATE(An,MONTH("1/"&amp;$C$721),1)</f>
        <v>43040</v>
      </c>
      <c r="D723" s="184">
        <f>C723+1</f>
        <v>43041</v>
      </c>
      <c r="E723" s="184">
        <f t="shared" si="50"/>
        <v>43042</v>
      </c>
      <c r="F723" s="184">
        <f t="shared" si="50"/>
        <v>43043</v>
      </c>
      <c r="G723" s="184">
        <f t="shared" si="50"/>
        <v>43044</v>
      </c>
      <c r="H723" s="184">
        <f t="shared" si="50"/>
        <v>43045</v>
      </c>
      <c r="I723" s="184">
        <f t="shared" si="50"/>
        <v>43046</v>
      </c>
      <c r="J723" s="184">
        <f t="shared" si="50"/>
        <v>43047</v>
      </c>
      <c r="K723" s="184">
        <f t="shared" si="50"/>
        <v>43048</v>
      </c>
      <c r="L723" s="184">
        <f t="shared" si="50"/>
        <v>43049</v>
      </c>
      <c r="M723" s="184">
        <f t="shared" si="50"/>
        <v>43050</v>
      </c>
      <c r="N723" s="184">
        <f t="shared" si="50"/>
        <v>43051</v>
      </c>
      <c r="O723" s="184">
        <f t="shared" si="50"/>
        <v>43052</v>
      </c>
      <c r="P723" s="184">
        <f t="shared" si="50"/>
        <v>43053</v>
      </c>
      <c r="Q723" s="184">
        <f t="shared" si="50"/>
        <v>43054</v>
      </c>
      <c r="R723" s="184">
        <f t="shared" si="50"/>
        <v>43055</v>
      </c>
      <c r="S723" s="184">
        <f t="shared" si="50"/>
        <v>43056</v>
      </c>
      <c r="T723" s="184">
        <f t="shared" si="50"/>
        <v>43057</v>
      </c>
      <c r="U723" s="184">
        <f t="shared" si="51"/>
        <v>43058</v>
      </c>
      <c r="V723" s="184">
        <f t="shared" si="51"/>
        <v>43059</v>
      </c>
      <c r="W723" s="184">
        <f t="shared" si="51"/>
        <v>43060</v>
      </c>
      <c r="X723" s="184">
        <f t="shared" si="51"/>
        <v>43061</v>
      </c>
      <c r="Y723" s="184">
        <f t="shared" si="51"/>
        <v>43062</v>
      </c>
      <c r="Z723" s="184">
        <f t="shared" si="51"/>
        <v>43063</v>
      </c>
      <c r="AA723" s="184">
        <f t="shared" si="51"/>
        <v>43064</v>
      </c>
      <c r="AB723" s="184">
        <f t="shared" si="51"/>
        <v>43065</v>
      </c>
      <c r="AC723" s="184">
        <f t="shared" si="51"/>
        <v>43066</v>
      </c>
      <c r="AD723" s="184">
        <f t="shared" si="51"/>
        <v>43067</v>
      </c>
      <c r="AE723" s="184">
        <f t="shared" si="51"/>
        <v>43068</v>
      </c>
      <c r="AF723" s="184">
        <f t="shared" si="51"/>
        <v>43069</v>
      </c>
      <c r="AH723" s="214"/>
      <c r="AI723" s="4"/>
      <c r="AJ723" s="40"/>
      <c r="AK723" s="6"/>
      <c r="AL723" s="6"/>
      <c r="AM723" s="6"/>
      <c r="AN723" s="6"/>
      <c r="AO723" s="4"/>
      <c r="AP723" s="4"/>
      <c r="AQ723" s="6"/>
      <c r="AR723" s="4"/>
      <c r="AS723" s="4"/>
      <c r="AT723" s="6"/>
      <c r="AU723" s="27"/>
    </row>
    <row r="724" spans="1:47" ht="19.5" thickBot="1" x14ac:dyDescent="0.35">
      <c r="A724" s="31"/>
      <c r="B724" s="32"/>
      <c r="C724" s="406"/>
      <c r="D724" s="538"/>
      <c r="E724" s="538"/>
      <c r="F724" s="538"/>
      <c r="G724" s="407"/>
      <c r="H724" s="37"/>
      <c r="I724" s="538"/>
      <c r="J724" s="538"/>
      <c r="K724" s="538"/>
      <c r="L724" s="538"/>
      <c r="M724" s="538"/>
      <c r="N724" s="407"/>
      <c r="O724" s="37"/>
      <c r="P724" s="538"/>
      <c r="Q724" s="538"/>
      <c r="R724" s="538"/>
      <c r="S724" s="538"/>
      <c r="T724" s="538"/>
      <c r="U724" s="407"/>
      <c r="V724" s="37"/>
      <c r="W724" s="538"/>
      <c r="X724" s="538"/>
      <c r="Y724" s="538"/>
      <c r="Z724" s="538"/>
      <c r="AA724" s="538"/>
      <c r="AB724" s="407"/>
      <c r="AC724" s="37"/>
      <c r="AD724" s="538"/>
      <c r="AE724" s="538"/>
      <c r="AF724" s="38"/>
      <c r="AH724" s="214"/>
      <c r="AI724" s="4"/>
      <c r="AJ724" s="40"/>
      <c r="AK724" s="6"/>
      <c r="AL724" s="6"/>
      <c r="AM724" s="6"/>
      <c r="AN724" s="6"/>
      <c r="AO724" s="4"/>
      <c r="AP724" s="4"/>
      <c r="AQ724" s="6"/>
      <c r="AR724" s="4"/>
      <c r="AS724" s="4"/>
      <c r="AT724" s="6"/>
      <c r="AU724" s="27"/>
    </row>
    <row r="725" spans="1:47" x14ac:dyDescent="0.3">
      <c r="A725" s="41" t="s">
        <v>3</v>
      </c>
      <c r="B725" s="218" t="s">
        <v>4</v>
      </c>
      <c r="C725" s="219"/>
      <c r="D725" s="44"/>
      <c r="E725" s="44"/>
      <c r="F725" s="411" t="s">
        <v>35</v>
      </c>
      <c r="G725" s="224" t="s">
        <v>35</v>
      </c>
      <c r="H725" s="44"/>
      <c r="I725" s="44"/>
      <c r="J725" s="44"/>
      <c r="K725" s="44"/>
      <c r="L725" s="44"/>
      <c r="M725" s="411" t="s">
        <v>56</v>
      </c>
      <c r="N725" s="224" t="s">
        <v>35</v>
      </c>
      <c r="O725" s="44"/>
      <c r="P725" s="44"/>
      <c r="Q725" s="44"/>
      <c r="R725" s="44"/>
      <c r="S725" s="44"/>
      <c r="T725" s="411" t="s">
        <v>35</v>
      </c>
      <c r="U725" s="224" t="s">
        <v>35</v>
      </c>
      <c r="V725" s="44"/>
      <c r="W725" s="44"/>
      <c r="X725" s="44"/>
      <c r="Y725" s="44"/>
      <c r="Z725" s="44"/>
      <c r="AA725" s="411" t="s">
        <v>35</v>
      </c>
      <c r="AB725" s="224" t="s">
        <v>35</v>
      </c>
      <c r="AC725" s="44"/>
      <c r="AD725" s="44"/>
      <c r="AE725" s="44"/>
      <c r="AF725" s="522"/>
      <c r="AH725" s="214"/>
      <c r="AI725" s="6"/>
      <c r="AJ725" s="40"/>
      <c r="AK725" s="6"/>
      <c r="AL725" s="6"/>
      <c r="AM725" s="6"/>
      <c r="AN725" s="6"/>
      <c r="AO725" s="4"/>
      <c r="AP725" s="4"/>
      <c r="AQ725" s="6"/>
      <c r="AR725" s="4"/>
      <c r="AS725" s="4"/>
      <c r="AT725" s="6"/>
      <c r="AU725" s="27"/>
    </row>
    <row r="726" spans="1:47" ht="19.5" thickBot="1" x14ac:dyDescent="0.35">
      <c r="A726" s="59"/>
      <c r="B726" s="228" t="s">
        <v>5</v>
      </c>
      <c r="C726" s="244"/>
      <c r="D726" s="62"/>
      <c r="E726" s="62"/>
      <c r="F726" s="417" t="s">
        <v>35</v>
      </c>
      <c r="G726" s="234" t="s">
        <v>35</v>
      </c>
      <c r="H726" s="62"/>
      <c r="I726" s="62"/>
      <c r="J726" s="62"/>
      <c r="K726" s="62"/>
      <c r="L726" s="62"/>
      <c r="M726" s="417" t="s">
        <v>56</v>
      </c>
      <c r="N726" s="234" t="s">
        <v>35</v>
      </c>
      <c r="O726" s="62"/>
      <c r="P726" s="62"/>
      <c r="Q726" s="62"/>
      <c r="R726" s="62"/>
      <c r="S726" s="62"/>
      <c r="T726" s="417" t="s">
        <v>35</v>
      </c>
      <c r="U726" s="234" t="s">
        <v>35</v>
      </c>
      <c r="V726" s="62"/>
      <c r="W726" s="62"/>
      <c r="X726" s="62"/>
      <c r="Y726" s="62"/>
      <c r="Z726" s="62"/>
      <c r="AA726" s="417" t="s">
        <v>35</v>
      </c>
      <c r="AB726" s="234" t="s">
        <v>35</v>
      </c>
      <c r="AC726" s="62"/>
      <c r="AD726" s="62"/>
      <c r="AE726" s="62"/>
      <c r="AF726" s="520"/>
      <c r="AH726" s="214"/>
      <c r="AI726" s="6"/>
      <c r="AJ726" s="40"/>
      <c r="AK726" s="6"/>
      <c r="AL726" s="6"/>
      <c r="AM726" s="6"/>
      <c r="AN726" s="6"/>
      <c r="AO726" s="4"/>
      <c r="AP726" s="4"/>
      <c r="AQ726" s="6"/>
      <c r="AR726" s="4"/>
      <c r="AS726" s="4"/>
      <c r="AT726" s="6"/>
      <c r="AU726" s="27"/>
    </row>
    <row r="727" spans="1:47" ht="19.5" thickTop="1" x14ac:dyDescent="0.3">
      <c r="A727" s="72" t="s">
        <v>6</v>
      </c>
      <c r="B727" s="237" t="s">
        <v>4</v>
      </c>
      <c r="C727" s="219"/>
      <c r="D727" s="188"/>
      <c r="E727" s="247"/>
      <c r="F727" s="200" t="s">
        <v>35</v>
      </c>
      <c r="G727" s="241" t="s">
        <v>35</v>
      </c>
      <c r="H727" s="74"/>
      <c r="I727" s="74"/>
      <c r="J727" s="75"/>
      <c r="K727" s="253"/>
      <c r="L727" s="87"/>
      <c r="M727" s="197" t="s">
        <v>56</v>
      </c>
      <c r="N727" s="434" t="s">
        <v>35</v>
      </c>
      <c r="O727" s="74"/>
      <c r="P727" s="86"/>
      <c r="Q727" s="87"/>
      <c r="R727" s="86"/>
      <c r="S727" s="247"/>
      <c r="T727" s="200" t="s">
        <v>35</v>
      </c>
      <c r="U727" s="241" t="s">
        <v>35</v>
      </c>
      <c r="V727" s="74"/>
      <c r="W727" s="74"/>
      <c r="X727" s="75"/>
      <c r="Y727" s="74"/>
      <c r="Z727" s="75"/>
      <c r="AA727" s="200" t="s">
        <v>35</v>
      </c>
      <c r="AB727" s="241" t="s">
        <v>35</v>
      </c>
      <c r="AC727" s="74"/>
      <c r="AD727" s="74"/>
      <c r="AE727" s="75"/>
      <c r="AF727" s="518"/>
      <c r="AG727" s="11"/>
      <c r="AH727" s="6"/>
      <c r="AI727" s="6"/>
      <c r="AJ727" s="40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27"/>
    </row>
    <row r="728" spans="1:47" ht="19.5" thickBot="1" x14ac:dyDescent="0.35">
      <c r="A728" s="59"/>
      <c r="B728" s="228" t="s">
        <v>5</v>
      </c>
      <c r="C728" s="244"/>
      <c r="D728" s="62"/>
      <c r="E728" s="231"/>
      <c r="F728" s="195" t="s">
        <v>35</v>
      </c>
      <c r="G728" s="234" t="s">
        <v>35</v>
      </c>
      <c r="H728" s="62"/>
      <c r="I728" s="62"/>
      <c r="J728" s="66"/>
      <c r="K728" s="233"/>
      <c r="L728" s="65"/>
      <c r="M728" s="195" t="s">
        <v>56</v>
      </c>
      <c r="N728" s="196" t="s">
        <v>35</v>
      </c>
      <c r="O728" s="62"/>
      <c r="P728" s="64"/>
      <c r="Q728" s="65"/>
      <c r="R728" s="64"/>
      <c r="S728" s="231"/>
      <c r="T728" s="195" t="s">
        <v>35</v>
      </c>
      <c r="U728" s="234" t="s">
        <v>35</v>
      </c>
      <c r="V728" s="62"/>
      <c r="W728" s="62"/>
      <c r="X728" s="66"/>
      <c r="Y728" s="62"/>
      <c r="Z728" s="66"/>
      <c r="AA728" s="195" t="s">
        <v>35</v>
      </c>
      <c r="AB728" s="234" t="s">
        <v>35</v>
      </c>
      <c r="AC728" s="62"/>
      <c r="AD728" s="62"/>
      <c r="AE728" s="66"/>
      <c r="AF728" s="517"/>
      <c r="AG728" s="11"/>
      <c r="AH728" s="6"/>
      <c r="AI728" s="6"/>
      <c r="AJ728" s="40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27"/>
    </row>
    <row r="729" spans="1:47" ht="19.5" thickTop="1" x14ac:dyDescent="0.3">
      <c r="A729" s="72" t="s">
        <v>7</v>
      </c>
      <c r="B729" s="218" t="s">
        <v>4</v>
      </c>
      <c r="C729" s="219"/>
      <c r="D729" s="188"/>
      <c r="E729" s="247"/>
      <c r="F729" s="200" t="s">
        <v>35</v>
      </c>
      <c r="G729" s="241" t="s">
        <v>35</v>
      </c>
      <c r="H729" s="74"/>
      <c r="I729" s="74"/>
      <c r="J729" s="75"/>
      <c r="K729" s="253"/>
      <c r="L729" s="75"/>
      <c r="M729" s="197" t="s">
        <v>56</v>
      </c>
      <c r="N729" s="434" t="s">
        <v>35</v>
      </c>
      <c r="O729" s="74"/>
      <c r="P729" s="74"/>
      <c r="Q729" s="75"/>
      <c r="R729" s="253"/>
      <c r="S729" s="247"/>
      <c r="T729" s="200" t="s">
        <v>35</v>
      </c>
      <c r="U729" s="241" t="s">
        <v>35</v>
      </c>
      <c r="V729" s="74"/>
      <c r="W729" s="74"/>
      <c r="X729" s="75"/>
      <c r="Y729" s="74"/>
      <c r="Z729" s="75"/>
      <c r="AA729" s="200" t="s">
        <v>35</v>
      </c>
      <c r="AB729" s="241" t="s">
        <v>35</v>
      </c>
      <c r="AC729" s="74"/>
      <c r="AD729" s="74"/>
      <c r="AE729" s="75"/>
      <c r="AF729" s="518"/>
      <c r="AH729" s="214"/>
      <c r="AI729" s="4"/>
      <c r="AJ729" s="40"/>
      <c r="AK729" s="6"/>
      <c r="AL729" s="6"/>
      <c r="AM729" s="6"/>
      <c r="AN729" s="6"/>
      <c r="AO729" s="4"/>
      <c r="AP729" s="4"/>
      <c r="AQ729" s="6"/>
      <c r="AR729" s="4"/>
      <c r="AS729" s="4"/>
      <c r="AT729" s="6"/>
      <c r="AU729" s="27"/>
    </row>
    <row r="730" spans="1:47" ht="19.5" thickBot="1" x14ac:dyDescent="0.35">
      <c r="A730" s="59"/>
      <c r="B730" s="228" t="s">
        <v>5</v>
      </c>
      <c r="C730" s="244"/>
      <c r="D730" s="62"/>
      <c r="E730" s="231"/>
      <c r="F730" s="195" t="s">
        <v>35</v>
      </c>
      <c r="G730" s="234" t="s">
        <v>35</v>
      </c>
      <c r="H730" s="62"/>
      <c r="I730" s="62"/>
      <c r="J730" s="66"/>
      <c r="K730" s="233"/>
      <c r="L730" s="66"/>
      <c r="M730" s="195" t="s">
        <v>56</v>
      </c>
      <c r="N730" s="196" t="s">
        <v>35</v>
      </c>
      <c r="O730" s="62"/>
      <c r="P730" s="62"/>
      <c r="Q730" s="66"/>
      <c r="R730" s="233"/>
      <c r="S730" s="231"/>
      <c r="T730" s="195" t="s">
        <v>35</v>
      </c>
      <c r="U730" s="234" t="s">
        <v>35</v>
      </c>
      <c r="V730" s="62"/>
      <c r="W730" s="62"/>
      <c r="X730" s="66"/>
      <c r="Y730" s="62"/>
      <c r="Z730" s="66"/>
      <c r="AA730" s="195" t="s">
        <v>35</v>
      </c>
      <c r="AB730" s="234" t="s">
        <v>35</v>
      </c>
      <c r="AC730" s="62"/>
      <c r="AD730" s="62"/>
      <c r="AE730" s="66"/>
      <c r="AF730" s="517"/>
      <c r="AH730" s="214"/>
      <c r="AI730" s="4"/>
      <c r="AJ730" s="40"/>
      <c r="AK730" s="6"/>
      <c r="AL730" s="6"/>
      <c r="AM730" s="6"/>
      <c r="AN730" s="6"/>
      <c r="AO730" s="4"/>
      <c r="AP730" s="4"/>
      <c r="AQ730" s="6"/>
      <c r="AR730" s="4"/>
      <c r="AS730" s="4"/>
      <c r="AT730" s="6"/>
      <c r="AU730" s="27"/>
    </row>
    <row r="731" spans="1:47" ht="19.5" thickTop="1" x14ac:dyDescent="0.3">
      <c r="A731" s="72" t="s">
        <v>8</v>
      </c>
      <c r="B731" s="249" t="s">
        <v>4</v>
      </c>
      <c r="C731" s="219"/>
      <c r="D731" s="188"/>
      <c r="E731" s="247"/>
      <c r="F731" s="200" t="s">
        <v>35</v>
      </c>
      <c r="G731" s="241" t="s">
        <v>35</v>
      </c>
      <c r="H731" s="74"/>
      <c r="I731" s="74"/>
      <c r="J731" s="75"/>
      <c r="K731" s="253"/>
      <c r="L731" s="75"/>
      <c r="M731" s="197" t="s">
        <v>56</v>
      </c>
      <c r="N731" s="434" t="s">
        <v>35</v>
      </c>
      <c r="O731" s="74"/>
      <c r="P731" s="74"/>
      <c r="Q731" s="75"/>
      <c r="R731" s="253"/>
      <c r="S731" s="87"/>
      <c r="T731" s="200" t="s">
        <v>35</v>
      </c>
      <c r="U731" s="241" t="s">
        <v>35</v>
      </c>
      <c r="V731" s="74"/>
      <c r="W731" s="86"/>
      <c r="X731" s="87"/>
      <c r="Y731" s="86"/>
      <c r="Z731" s="75"/>
      <c r="AA731" s="200" t="s">
        <v>35</v>
      </c>
      <c r="AB731" s="241" t="s">
        <v>35</v>
      </c>
      <c r="AC731" s="74"/>
      <c r="AD731" s="74"/>
      <c r="AE731" s="75"/>
      <c r="AF731" s="518"/>
      <c r="AH731" s="214"/>
      <c r="AI731" s="4"/>
      <c r="AJ731" s="40"/>
      <c r="AK731" s="6"/>
      <c r="AL731" s="6"/>
      <c r="AM731" s="6"/>
      <c r="AN731" s="6"/>
      <c r="AO731" s="4"/>
      <c r="AP731" s="4"/>
      <c r="AQ731" s="6"/>
      <c r="AR731" s="4"/>
      <c r="AS731" s="4"/>
      <c r="AT731" s="6"/>
      <c r="AU731" s="27"/>
    </row>
    <row r="732" spans="1:47" ht="19.5" thickBot="1" x14ac:dyDescent="0.35">
      <c r="A732" s="59"/>
      <c r="B732" s="228" t="s">
        <v>5</v>
      </c>
      <c r="C732" s="244"/>
      <c r="D732" s="62"/>
      <c r="E732" s="231"/>
      <c r="F732" s="195" t="s">
        <v>35</v>
      </c>
      <c r="G732" s="234" t="s">
        <v>35</v>
      </c>
      <c r="H732" s="62"/>
      <c r="I732" s="62"/>
      <c r="J732" s="66"/>
      <c r="K732" s="233"/>
      <c r="L732" s="66"/>
      <c r="M732" s="195" t="s">
        <v>56</v>
      </c>
      <c r="N732" s="196" t="s">
        <v>35</v>
      </c>
      <c r="O732" s="62"/>
      <c r="P732" s="62"/>
      <c r="Q732" s="66"/>
      <c r="R732" s="233"/>
      <c r="S732" s="65"/>
      <c r="T732" s="195" t="s">
        <v>35</v>
      </c>
      <c r="U732" s="234" t="s">
        <v>35</v>
      </c>
      <c r="V732" s="62"/>
      <c r="W732" s="64"/>
      <c r="X732" s="65"/>
      <c r="Y732" s="64"/>
      <c r="Z732" s="66"/>
      <c r="AA732" s="195" t="s">
        <v>35</v>
      </c>
      <c r="AB732" s="234" t="s">
        <v>35</v>
      </c>
      <c r="AC732" s="62"/>
      <c r="AD732" s="62"/>
      <c r="AE732" s="66"/>
      <c r="AF732" s="517"/>
      <c r="AH732" s="214"/>
      <c r="AI732" s="4"/>
      <c r="AJ732" s="40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27"/>
    </row>
    <row r="733" spans="1:47" ht="19.5" thickTop="1" x14ac:dyDescent="0.3">
      <c r="A733" s="72" t="s">
        <v>9</v>
      </c>
      <c r="B733" s="249" t="s">
        <v>4</v>
      </c>
      <c r="C733" s="480"/>
      <c r="D733" s="336"/>
      <c r="E733" s="247"/>
      <c r="F733" s="200" t="s">
        <v>35</v>
      </c>
      <c r="G733" s="241" t="s">
        <v>35</v>
      </c>
      <c r="H733" s="74"/>
      <c r="I733" s="74"/>
      <c r="J733" s="75"/>
      <c r="K733" s="253"/>
      <c r="L733" s="75"/>
      <c r="M733" s="197" t="s">
        <v>56</v>
      </c>
      <c r="N733" s="434" t="s">
        <v>35</v>
      </c>
      <c r="O733" s="74"/>
      <c r="P733" s="74"/>
      <c r="Q733" s="75"/>
      <c r="R733" s="253"/>
      <c r="S733" s="247"/>
      <c r="T733" s="200" t="s">
        <v>35</v>
      </c>
      <c r="U733" s="241" t="s">
        <v>35</v>
      </c>
      <c r="V733" s="74"/>
      <c r="W733" s="74"/>
      <c r="X733" s="75"/>
      <c r="Y733" s="74"/>
      <c r="Z733" s="75"/>
      <c r="AA733" s="200" t="s">
        <v>35</v>
      </c>
      <c r="AB733" s="241" t="s">
        <v>35</v>
      </c>
      <c r="AC733" s="74"/>
      <c r="AD733" s="74"/>
      <c r="AE733" s="75"/>
      <c r="AF733" s="518"/>
      <c r="AH733" s="214"/>
      <c r="AI733" s="4"/>
      <c r="AJ733" s="40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27"/>
    </row>
    <row r="734" spans="1:47" ht="19.5" thickBot="1" x14ac:dyDescent="0.35">
      <c r="A734" s="59"/>
      <c r="B734" s="228" t="s">
        <v>5</v>
      </c>
      <c r="C734" s="251"/>
      <c r="D734" s="64"/>
      <c r="E734" s="231"/>
      <c r="F734" s="195" t="s">
        <v>35</v>
      </c>
      <c r="G734" s="234" t="s">
        <v>35</v>
      </c>
      <c r="H734" s="62"/>
      <c r="I734" s="62"/>
      <c r="J734" s="66"/>
      <c r="K734" s="233"/>
      <c r="L734" s="66"/>
      <c r="M734" s="195" t="s">
        <v>56</v>
      </c>
      <c r="N734" s="196" t="s">
        <v>35</v>
      </c>
      <c r="O734" s="62"/>
      <c r="P734" s="62"/>
      <c r="Q734" s="66"/>
      <c r="R734" s="233"/>
      <c r="S734" s="231"/>
      <c r="T734" s="195" t="s">
        <v>35</v>
      </c>
      <c r="U734" s="234" t="s">
        <v>35</v>
      </c>
      <c r="V734" s="62"/>
      <c r="W734" s="62"/>
      <c r="X734" s="66"/>
      <c r="Y734" s="62"/>
      <c r="Z734" s="66"/>
      <c r="AA734" s="195" t="s">
        <v>35</v>
      </c>
      <c r="AB734" s="234" t="s">
        <v>35</v>
      </c>
      <c r="AC734" s="62"/>
      <c r="AD734" s="62"/>
      <c r="AE734" s="66"/>
      <c r="AF734" s="517"/>
      <c r="AH734" s="214"/>
      <c r="AI734" s="4"/>
      <c r="AJ734" s="40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27"/>
    </row>
    <row r="735" spans="1:47" ht="19.5" thickTop="1" x14ac:dyDescent="0.3">
      <c r="A735" s="72" t="s">
        <v>10</v>
      </c>
      <c r="B735" s="249" t="s">
        <v>4</v>
      </c>
      <c r="C735" s="219"/>
      <c r="D735" s="188"/>
      <c r="E735" s="247"/>
      <c r="F735" s="200" t="s">
        <v>35</v>
      </c>
      <c r="G735" s="241" t="s">
        <v>35</v>
      </c>
      <c r="H735" s="74"/>
      <c r="I735" s="74"/>
      <c r="J735" s="75"/>
      <c r="K735" s="253"/>
      <c r="L735" s="75"/>
      <c r="M735" s="197" t="s">
        <v>56</v>
      </c>
      <c r="N735" s="434" t="s">
        <v>35</v>
      </c>
      <c r="O735" s="74"/>
      <c r="P735" s="44"/>
      <c r="Q735" s="75"/>
      <c r="R735" s="253"/>
      <c r="S735" s="247"/>
      <c r="T735" s="200" t="s">
        <v>35</v>
      </c>
      <c r="U735" s="241" t="s">
        <v>35</v>
      </c>
      <c r="V735" s="74"/>
      <c r="W735" s="74"/>
      <c r="X735" s="75"/>
      <c r="Y735" s="74"/>
      <c r="Z735" s="75"/>
      <c r="AA735" s="200" t="s">
        <v>35</v>
      </c>
      <c r="AB735" s="241" t="s">
        <v>35</v>
      </c>
      <c r="AC735" s="74"/>
      <c r="AD735" s="74"/>
      <c r="AE735" s="75"/>
      <c r="AF735" s="518"/>
      <c r="AG735" s="213"/>
      <c r="AH735" s="214"/>
      <c r="AI735" s="4"/>
      <c r="AJ735" s="40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27"/>
    </row>
    <row r="736" spans="1:47" ht="19.5" thickBot="1" x14ac:dyDescent="0.35">
      <c r="A736" s="59"/>
      <c r="B736" s="252" t="s">
        <v>5</v>
      </c>
      <c r="C736" s="244"/>
      <c r="D736" s="62"/>
      <c r="E736" s="231"/>
      <c r="F736" s="195" t="s">
        <v>35</v>
      </c>
      <c r="G736" s="234" t="s">
        <v>35</v>
      </c>
      <c r="H736" s="62"/>
      <c r="I736" s="62"/>
      <c r="J736" s="66"/>
      <c r="K736" s="233"/>
      <c r="L736" s="231"/>
      <c r="M736" s="195" t="s">
        <v>56</v>
      </c>
      <c r="N736" s="196" t="s">
        <v>35</v>
      </c>
      <c r="O736" s="62"/>
      <c r="P736" s="62"/>
      <c r="Q736" s="66"/>
      <c r="R736" s="233"/>
      <c r="S736" s="231"/>
      <c r="T736" s="195" t="s">
        <v>35</v>
      </c>
      <c r="U736" s="234" t="s">
        <v>35</v>
      </c>
      <c r="V736" s="62"/>
      <c r="W736" s="62"/>
      <c r="X736" s="66"/>
      <c r="Y736" s="62"/>
      <c r="Z736" s="66"/>
      <c r="AA736" s="195" t="s">
        <v>35</v>
      </c>
      <c r="AB736" s="234" t="s">
        <v>35</v>
      </c>
      <c r="AC736" s="62"/>
      <c r="AD736" s="62"/>
      <c r="AE736" s="66"/>
      <c r="AF736" s="517"/>
      <c r="AG736" s="11"/>
      <c r="AH736" s="214"/>
      <c r="AI736" s="4"/>
      <c r="AJ736" s="40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27"/>
    </row>
    <row r="737" spans="1:47" ht="19.5" thickTop="1" x14ac:dyDescent="0.3">
      <c r="A737" s="72" t="s">
        <v>11</v>
      </c>
      <c r="B737" s="237" t="s">
        <v>4</v>
      </c>
      <c r="C737" s="480"/>
      <c r="D737" s="336"/>
      <c r="E737" s="247"/>
      <c r="F737" s="200" t="s">
        <v>35</v>
      </c>
      <c r="G737" s="241" t="s">
        <v>35</v>
      </c>
      <c r="H737" s="74"/>
      <c r="I737" s="74"/>
      <c r="J737" s="75"/>
      <c r="K737" s="253"/>
      <c r="L737" s="247"/>
      <c r="M737" s="197" t="s">
        <v>56</v>
      </c>
      <c r="N737" s="434" t="s">
        <v>35</v>
      </c>
      <c r="O737" s="74"/>
      <c r="P737" s="74"/>
      <c r="Q737" s="75"/>
      <c r="R737" s="253"/>
      <c r="S737" s="247"/>
      <c r="T737" s="200" t="s">
        <v>35</v>
      </c>
      <c r="U737" s="241" t="s">
        <v>35</v>
      </c>
      <c r="V737" s="74"/>
      <c r="W737" s="74"/>
      <c r="X737" s="75"/>
      <c r="Y737" s="74"/>
      <c r="Z737" s="75"/>
      <c r="AA737" s="200" t="s">
        <v>35</v>
      </c>
      <c r="AB737" s="241" t="s">
        <v>35</v>
      </c>
      <c r="AC737" s="74"/>
      <c r="AD737" s="74"/>
      <c r="AE737" s="75"/>
      <c r="AF737" s="518"/>
      <c r="AG737" s="6"/>
      <c r="AH737" s="214"/>
      <c r="AI737" s="4"/>
      <c r="AJ737" s="40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27"/>
    </row>
    <row r="738" spans="1:47" ht="19.5" thickBot="1" x14ac:dyDescent="0.35">
      <c r="A738" s="59"/>
      <c r="B738" s="228" t="s">
        <v>5</v>
      </c>
      <c r="C738" s="251"/>
      <c r="D738" s="64"/>
      <c r="E738" s="231"/>
      <c r="F738" s="195" t="s">
        <v>35</v>
      </c>
      <c r="G738" s="234" t="s">
        <v>35</v>
      </c>
      <c r="H738" s="62"/>
      <c r="I738" s="62"/>
      <c r="J738" s="66"/>
      <c r="K738" s="233"/>
      <c r="L738" s="231"/>
      <c r="M738" s="195" t="s">
        <v>56</v>
      </c>
      <c r="N738" s="196" t="s">
        <v>35</v>
      </c>
      <c r="O738" s="62"/>
      <c r="P738" s="62"/>
      <c r="Q738" s="66"/>
      <c r="R738" s="233"/>
      <c r="S738" s="231"/>
      <c r="T738" s="195" t="s">
        <v>35</v>
      </c>
      <c r="U738" s="234" t="s">
        <v>35</v>
      </c>
      <c r="V738" s="62"/>
      <c r="W738" s="62"/>
      <c r="X738" s="66"/>
      <c r="Y738" s="62"/>
      <c r="Z738" s="66"/>
      <c r="AA738" s="195" t="s">
        <v>35</v>
      </c>
      <c r="AB738" s="234" t="s">
        <v>35</v>
      </c>
      <c r="AC738" s="62"/>
      <c r="AD738" s="62"/>
      <c r="AE738" s="66"/>
      <c r="AF738" s="517"/>
      <c r="AG738" s="208"/>
      <c r="AH738" s="545"/>
      <c r="AI738" s="4"/>
      <c r="AJ738" s="40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27"/>
    </row>
    <row r="739" spans="1:47" ht="19.5" thickTop="1" x14ac:dyDescent="0.3">
      <c r="A739" s="72" t="s">
        <v>12</v>
      </c>
      <c r="B739" s="218" t="s">
        <v>4</v>
      </c>
      <c r="C739" s="219"/>
      <c r="D739" s="188"/>
      <c r="E739" s="247"/>
      <c r="F739" s="200" t="s">
        <v>35</v>
      </c>
      <c r="G739" s="241" t="s">
        <v>35</v>
      </c>
      <c r="H739" s="74"/>
      <c r="I739" s="74"/>
      <c r="J739" s="75"/>
      <c r="K739" s="253"/>
      <c r="L739" s="247"/>
      <c r="M739" s="197" t="s">
        <v>56</v>
      </c>
      <c r="N739" s="434" t="s">
        <v>35</v>
      </c>
      <c r="O739" s="74"/>
      <c r="P739" s="74"/>
      <c r="Q739" s="75"/>
      <c r="R739" s="253"/>
      <c r="S739" s="247"/>
      <c r="T739" s="200" t="s">
        <v>35</v>
      </c>
      <c r="U739" s="241" t="s">
        <v>35</v>
      </c>
      <c r="V739" s="74"/>
      <c r="W739" s="74"/>
      <c r="X739" s="75"/>
      <c r="Y739" s="74"/>
      <c r="Z739" s="75"/>
      <c r="AA739" s="200" t="s">
        <v>35</v>
      </c>
      <c r="AB739" s="241" t="s">
        <v>35</v>
      </c>
      <c r="AC739" s="74"/>
      <c r="AD739" s="74"/>
      <c r="AE739" s="75"/>
      <c r="AF739" s="518"/>
      <c r="AG739" s="214"/>
      <c r="AH739" s="2"/>
      <c r="AI739" s="4"/>
      <c r="AJ739" s="40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27"/>
    </row>
    <row r="740" spans="1:47" ht="19.5" thickBot="1" x14ac:dyDescent="0.35">
      <c r="A740" s="59"/>
      <c r="B740" s="252" t="s">
        <v>5</v>
      </c>
      <c r="C740" s="244"/>
      <c r="D740" s="62"/>
      <c r="E740" s="231"/>
      <c r="F740" s="195" t="s">
        <v>35</v>
      </c>
      <c r="G740" s="234" t="s">
        <v>35</v>
      </c>
      <c r="H740" s="62"/>
      <c r="I740" s="62"/>
      <c r="J740" s="66"/>
      <c r="K740" s="233"/>
      <c r="L740" s="231"/>
      <c r="M740" s="195" t="s">
        <v>56</v>
      </c>
      <c r="N740" s="196" t="s">
        <v>35</v>
      </c>
      <c r="O740" s="62"/>
      <c r="P740" s="62"/>
      <c r="Q740" s="66"/>
      <c r="R740" s="233"/>
      <c r="S740" s="231"/>
      <c r="T740" s="195" t="s">
        <v>35</v>
      </c>
      <c r="U740" s="234" t="s">
        <v>35</v>
      </c>
      <c r="V740" s="62"/>
      <c r="W740" s="62"/>
      <c r="X740" s="66"/>
      <c r="Y740" s="62"/>
      <c r="Z740" s="66"/>
      <c r="AA740" s="195" t="s">
        <v>35</v>
      </c>
      <c r="AB740" s="234" t="s">
        <v>35</v>
      </c>
      <c r="AC740" s="62"/>
      <c r="AD740" s="62"/>
      <c r="AE740" s="66"/>
      <c r="AF740" s="517"/>
      <c r="AG740" s="214"/>
      <c r="AH740" s="11"/>
      <c r="AI740" s="6"/>
      <c r="AJ740" s="40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27"/>
    </row>
    <row r="741" spans="1:47" ht="19.5" thickTop="1" x14ac:dyDescent="0.3">
      <c r="A741" s="72" t="s">
        <v>13</v>
      </c>
      <c r="B741" s="237" t="s">
        <v>4</v>
      </c>
      <c r="C741" s="219"/>
      <c r="D741" s="188"/>
      <c r="E741" s="87"/>
      <c r="F741" s="200" t="s">
        <v>35</v>
      </c>
      <c r="G741" s="241" t="s">
        <v>35</v>
      </c>
      <c r="H741" s="74"/>
      <c r="I741" s="86"/>
      <c r="J741" s="87"/>
      <c r="K741" s="86"/>
      <c r="L741" s="75"/>
      <c r="M741" s="197" t="s">
        <v>56</v>
      </c>
      <c r="N741" s="434" t="s">
        <v>35</v>
      </c>
      <c r="O741" s="74"/>
      <c r="P741" s="74"/>
      <c r="Q741" s="75"/>
      <c r="R741" s="86"/>
      <c r="S741" s="87"/>
      <c r="T741" s="200" t="s">
        <v>35</v>
      </c>
      <c r="U741" s="241" t="s">
        <v>35</v>
      </c>
      <c r="V741" s="74"/>
      <c r="W741" s="74"/>
      <c r="X741" s="75"/>
      <c r="Y741" s="74"/>
      <c r="Z741" s="75"/>
      <c r="AA741" s="200" t="s">
        <v>35</v>
      </c>
      <c r="AB741" s="241" t="s">
        <v>35</v>
      </c>
      <c r="AC741" s="74"/>
      <c r="AD741" s="74"/>
      <c r="AE741" s="75"/>
      <c r="AF741" s="518"/>
      <c r="AG741" s="11"/>
      <c r="AH741" s="11"/>
      <c r="AI741" s="6"/>
      <c r="AJ741" s="40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27"/>
    </row>
    <row r="742" spans="1:47" ht="19.5" thickBot="1" x14ac:dyDescent="0.35">
      <c r="A742" s="59"/>
      <c r="B742" s="228" t="s">
        <v>5</v>
      </c>
      <c r="C742" s="244"/>
      <c r="D742" s="62"/>
      <c r="E742" s="65"/>
      <c r="F742" s="195" t="s">
        <v>35</v>
      </c>
      <c r="G742" s="234" t="s">
        <v>35</v>
      </c>
      <c r="H742" s="62"/>
      <c r="I742" s="64"/>
      <c r="J742" s="65"/>
      <c r="K742" s="64"/>
      <c r="L742" s="66"/>
      <c r="M742" s="195" t="s">
        <v>56</v>
      </c>
      <c r="N742" s="196" t="s">
        <v>35</v>
      </c>
      <c r="O742" s="62"/>
      <c r="P742" s="62"/>
      <c r="Q742" s="66"/>
      <c r="R742" s="64"/>
      <c r="S742" s="65"/>
      <c r="T742" s="195" t="s">
        <v>35</v>
      </c>
      <c r="U742" s="234" t="s">
        <v>35</v>
      </c>
      <c r="V742" s="62"/>
      <c r="W742" s="62"/>
      <c r="X742" s="66"/>
      <c r="Y742" s="62"/>
      <c r="Z742" s="66"/>
      <c r="AA742" s="195" t="s">
        <v>35</v>
      </c>
      <c r="AB742" s="234" t="s">
        <v>35</v>
      </c>
      <c r="AC742" s="62"/>
      <c r="AD742" s="62"/>
      <c r="AE742" s="66"/>
      <c r="AF742" s="517"/>
      <c r="AG742" s="11"/>
      <c r="AH742" s="6"/>
      <c r="AI742" s="6"/>
      <c r="AJ742" s="40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27"/>
    </row>
    <row r="743" spans="1:47" ht="19.5" thickTop="1" x14ac:dyDescent="0.3">
      <c r="A743" s="72" t="s">
        <v>14</v>
      </c>
      <c r="B743" s="218" t="s">
        <v>4</v>
      </c>
      <c r="C743" s="219"/>
      <c r="D743" s="188"/>
      <c r="E743" s="247"/>
      <c r="F743" s="200" t="s">
        <v>35</v>
      </c>
      <c r="G743" s="241" t="s">
        <v>35</v>
      </c>
      <c r="H743" s="74"/>
      <c r="I743" s="74"/>
      <c r="J743" s="75"/>
      <c r="K743" s="253"/>
      <c r="L743" s="247"/>
      <c r="M743" s="197" t="s">
        <v>56</v>
      </c>
      <c r="N743" s="434" t="s">
        <v>35</v>
      </c>
      <c r="O743" s="74"/>
      <c r="P743" s="74"/>
      <c r="Q743" s="75"/>
      <c r="R743" s="253"/>
      <c r="S743" s="247"/>
      <c r="T743" s="200" t="s">
        <v>35</v>
      </c>
      <c r="U743" s="241" t="s">
        <v>35</v>
      </c>
      <c r="V743" s="74"/>
      <c r="W743" s="74"/>
      <c r="X743" s="75"/>
      <c r="Y743" s="74"/>
      <c r="Z743" s="87"/>
      <c r="AA743" s="200" t="s">
        <v>35</v>
      </c>
      <c r="AB743" s="241" t="s">
        <v>35</v>
      </c>
      <c r="AC743" s="74"/>
      <c r="AD743" s="86"/>
      <c r="AE743" s="87"/>
      <c r="AF743" s="519"/>
      <c r="AG743" s="11"/>
      <c r="AH743" s="6"/>
      <c r="AI743" s="6"/>
      <c r="AJ743" s="40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27"/>
    </row>
    <row r="744" spans="1:47" ht="19.5" thickBot="1" x14ac:dyDescent="0.35">
      <c r="A744" s="59"/>
      <c r="B744" s="252" t="s">
        <v>5</v>
      </c>
      <c r="C744" s="244"/>
      <c r="D744" s="62"/>
      <c r="E744" s="231"/>
      <c r="F744" s="195" t="s">
        <v>35</v>
      </c>
      <c r="G744" s="234" t="s">
        <v>35</v>
      </c>
      <c r="H744" s="62"/>
      <c r="I744" s="62"/>
      <c r="J744" s="66"/>
      <c r="K744" s="233"/>
      <c r="L744" s="231"/>
      <c r="M744" s="195" t="s">
        <v>56</v>
      </c>
      <c r="N744" s="196" t="s">
        <v>35</v>
      </c>
      <c r="O744" s="62"/>
      <c r="P744" s="62"/>
      <c r="Q744" s="66"/>
      <c r="R744" s="233"/>
      <c r="S744" s="231"/>
      <c r="T744" s="195" t="s">
        <v>35</v>
      </c>
      <c r="U744" s="234" t="s">
        <v>35</v>
      </c>
      <c r="V744" s="62"/>
      <c r="W744" s="62"/>
      <c r="X744" s="66"/>
      <c r="Y744" s="62"/>
      <c r="Z744" s="65"/>
      <c r="AA744" s="195" t="s">
        <v>35</v>
      </c>
      <c r="AB744" s="234" t="s">
        <v>35</v>
      </c>
      <c r="AC744" s="62"/>
      <c r="AD744" s="64"/>
      <c r="AE744" s="65"/>
      <c r="AF744" s="520"/>
      <c r="AG744" s="11"/>
      <c r="AH744" s="6"/>
      <c r="AI744" s="6"/>
      <c r="AJ744" s="40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27"/>
    </row>
    <row r="745" spans="1:47" ht="19.5" thickTop="1" x14ac:dyDescent="0.3">
      <c r="A745" s="72" t="s">
        <v>15</v>
      </c>
      <c r="B745" s="237" t="s">
        <v>4</v>
      </c>
      <c r="C745" s="219"/>
      <c r="D745" s="188"/>
      <c r="E745" s="247"/>
      <c r="F745" s="200" t="s">
        <v>35</v>
      </c>
      <c r="G745" s="241" t="s">
        <v>35</v>
      </c>
      <c r="H745" s="74"/>
      <c r="I745" s="74"/>
      <c r="J745" s="75"/>
      <c r="K745" s="253"/>
      <c r="L745" s="247"/>
      <c r="M745" s="197" t="s">
        <v>56</v>
      </c>
      <c r="N745" s="434" t="s">
        <v>35</v>
      </c>
      <c r="O745" s="74"/>
      <c r="P745" s="74"/>
      <c r="Q745" s="75"/>
      <c r="R745" s="253"/>
      <c r="S745" s="87"/>
      <c r="T745" s="200" t="s">
        <v>35</v>
      </c>
      <c r="U745" s="241" t="s">
        <v>35</v>
      </c>
      <c r="V745" s="74"/>
      <c r="W745" s="86"/>
      <c r="X745" s="87"/>
      <c r="Y745" s="86"/>
      <c r="Z745" s="75"/>
      <c r="AA745" s="200" t="s">
        <v>35</v>
      </c>
      <c r="AB745" s="241" t="s">
        <v>35</v>
      </c>
      <c r="AC745" s="74"/>
      <c r="AD745" s="74"/>
      <c r="AE745" s="75"/>
      <c r="AF745" s="518"/>
      <c r="AG745" s="11"/>
      <c r="AH745" s="6"/>
      <c r="AI745" s="6"/>
      <c r="AJ745" s="40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27"/>
    </row>
    <row r="746" spans="1:47" ht="19.5" thickBot="1" x14ac:dyDescent="0.35">
      <c r="A746" s="59"/>
      <c r="B746" s="228" t="s">
        <v>5</v>
      </c>
      <c r="C746" s="244"/>
      <c r="D746" s="62"/>
      <c r="E746" s="231"/>
      <c r="F746" s="195" t="s">
        <v>35</v>
      </c>
      <c r="G746" s="234" t="s">
        <v>35</v>
      </c>
      <c r="H746" s="62"/>
      <c r="I746" s="62"/>
      <c r="J746" s="66"/>
      <c r="K746" s="233"/>
      <c r="L746" s="231"/>
      <c r="M746" s="195" t="s">
        <v>56</v>
      </c>
      <c r="N746" s="196" t="s">
        <v>35</v>
      </c>
      <c r="O746" s="62"/>
      <c r="P746" s="62"/>
      <c r="Q746" s="66"/>
      <c r="R746" s="233"/>
      <c r="S746" s="65"/>
      <c r="T746" s="195" t="s">
        <v>35</v>
      </c>
      <c r="U746" s="234" t="s">
        <v>35</v>
      </c>
      <c r="V746" s="62"/>
      <c r="W746" s="64"/>
      <c r="X746" s="65"/>
      <c r="Y746" s="64"/>
      <c r="Z746" s="66"/>
      <c r="AA746" s="195" t="s">
        <v>35</v>
      </c>
      <c r="AB746" s="234" t="s">
        <v>35</v>
      </c>
      <c r="AC746" s="62"/>
      <c r="AD746" s="62"/>
      <c r="AE746" s="66"/>
      <c r="AF746" s="517"/>
      <c r="AG746" s="11"/>
      <c r="AH746" s="6"/>
      <c r="AI746" s="6"/>
      <c r="AJ746" s="40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27"/>
    </row>
    <row r="747" spans="1:47" ht="19.5" thickTop="1" x14ac:dyDescent="0.3">
      <c r="A747" s="72" t="s">
        <v>16</v>
      </c>
      <c r="B747" s="218" t="s">
        <v>4</v>
      </c>
      <c r="C747" s="219"/>
      <c r="D747" s="188"/>
      <c r="E747" s="87"/>
      <c r="F747" s="200" t="s">
        <v>35</v>
      </c>
      <c r="G747" s="241" t="s">
        <v>35</v>
      </c>
      <c r="H747" s="74"/>
      <c r="I747" s="74"/>
      <c r="J747" s="75"/>
      <c r="K747" s="256"/>
      <c r="L747" s="87"/>
      <c r="M747" s="197" t="s">
        <v>56</v>
      </c>
      <c r="N747" s="434" t="s">
        <v>35</v>
      </c>
      <c r="O747" s="74"/>
      <c r="P747" s="86"/>
      <c r="Q747" s="87"/>
      <c r="R747" s="86"/>
      <c r="S747" s="546"/>
      <c r="T747" s="200" t="s">
        <v>35</v>
      </c>
      <c r="U747" s="241" t="s">
        <v>35</v>
      </c>
      <c r="V747" s="74"/>
      <c r="W747" s="74"/>
      <c r="X747" s="75"/>
      <c r="Y747" s="248"/>
      <c r="Z747" s="546"/>
      <c r="AA747" s="200" t="s">
        <v>35</v>
      </c>
      <c r="AB747" s="241" t="s">
        <v>35</v>
      </c>
      <c r="AC747" s="74"/>
      <c r="AD747" s="74"/>
      <c r="AE747" s="75"/>
      <c r="AF747" s="518"/>
      <c r="AG747" s="11"/>
      <c r="AI747" s="327"/>
      <c r="AJ747" s="40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27"/>
    </row>
    <row r="748" spans="1:47" ht="19.5" thickBot="1" x14ac:dyDescent="0.35">
      <c r="A748" s="59"/>
      <c r="B748" s="228" t="s">
        <v>5</v>
      </c>
      <c r="C748" s="244"/>
      <c r="D748" s="62"/>
      <c r="E748" s="65"/>
      <c r="F748" s="195" t="s">
        <v>35</v>
      </c>
      <c r="G748" s="234" t="s">
        <v>35</v>
      </c>
      <c r="H748" s="62"/>
      <c r="I748" s="62"/>
      <c r="J748" s="66"/>
      <c r="K748" s="258"/>
      <c r="L748" s="65"/>
      <c r="M748" s="195" t="s">
        <v>56</v>
      </c>
      <c r="N748" s="196" t="s">
        <v>35</v>
      </c>
      <c r="O748" s="62"/>
      <c r="P748" s="64"/>
      <c r="Q748" s="65"/>
      <c r="R748" s="64"/>
      <c r="S748" s="499"/>
      <c r="T748" s="195" t="s">
        <v>35</v>
      </c>
      <c r="U748" s="234" t="s">
        <v>35</v>
      </c>
      <c r="V748" s="62"/>
      <c r="W748" s="62"/>
      <c r="X748" s="66"/>
      <c r="Y748" s="82"/>
      <c r="Z748" s="499"/>
      <c r="AA748" s="195" t="s">
        <v>35</v>
      </c>
      <c r="AB748" s="234" t="s">
        <v>35</v>
      </c>
      <c r="AC748" s="62"/>
      <c r="AD748" s="62"/>
      <c r="AE748" s="66"/>
      <c r="AF748" s="517"/>
      <c r="AG748" s="11"/>
      <c r="AI748" s="6"/>
      <c r="AJ748" s="40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27"/>
    </row>
    <row r="749" spans="1:47" ht="19.5" thickTop="1" x14ac:dyDescent="0.3">
      <c r="A749" s="72" t="s">
        <v>17</v>
      </c>
      <c r="B749" s="218" t="s">
        <v>4</v>
      </c>
      <c r="C749" s="219"/>
      <c r="D749" s="188"/>
      <c r="E749" s="87"/>
      <c r="F749" s="200" t="s">
        <v>35</v>
      </c>
      <c r="G749" s="241" t="s">
        <v>35</v>
      </c>
      <c r="H749" s="74"/>
      <c r="I749" s="86"/>
      <c r="J749" s="87"/>
      <c r="K749" s="86"/>
      <c r="L749" s="87"/>
      <c r="M749" s="197" t="s">
        <v>56</v>
      </c>
      <c r="N749" s="434" t="s">
        <v>35</v>
      </c>
      <c r="O749" s="74"/>
      <c r="P749" s="74"/>
      <c r="Q749" s="75"/>
      <c r="R749" s="86"/>
      <c r="S749" s="257"/>
      <c r="T749" s="200" t="s">
        <v>35</v>
      </c>
      <c r="U749" s="241" t="s">
        <v>35</v>
      </c>
      <c r="V749" s="74"/>
      <c r="W749" s="74"/>
      <c r="X749" s="75"/>
      <c r="Y749" s="74"/>
      <c r="Z749" s="75"/>
      <c r="AA749" s="200" t="s">
        <v>35</v>
      </c>
      <c r="AB749" s="241" t="s">
        <v>35</v>
      </c>
      <c r="AC749" s="74"/>
      <c r="AD749" s="74"/>
      <c r="AE749" s="75"/>
      <c r="AF749" s="518"/>
      <c r="AG749" s="11"/>
      <c r="AI749" s="6"/>
      <c r="AJ749" s="40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27"/>
    </row>
    <row r="750" spans="1:47" ht="19.5" thickBot="1" x14ac:dyDescent="0.35">
      <c r="A750" s="59"/>
      <c r="B750" s="228" t="s">
        <v>5</v>
      </c>
      <c r="C750" s="244"/>
      <c r="D750" s="62"/>
      <c r="E750" s="65"/>
      <c r="F750" s="195" t="s">
        <v>35</v>
      </c>
      <c r="G750" s="234" t="s">
        <v>35</v>
      </c>
      <c r="H750" s="62"/>
      <c r="I750" s="64"/>
      <c r="J750" s="65"/>
      <c r="K750" s="64"/>
      <c r="L750" s="65"/>
      <c r="M750" s="195" t="s">
        <v>56</v>
      </c>
      <c r="N750" s="196" t="s">
        <v>35</v>
      </c>
      <c r="O750" s="62"/>
      <c r="P750" s="62"/>
      <c r="Q750" s="66"/>
      <c r="R750" s="64"/>
      <c r="S750" s="259"/>
      <c r="T750" s="195" t="s">
        <v>35</v>
      </c>
      <c r="U750" s="234" t="s">
        <v>35</v>
      </c>
      <c r="V750" s="62"/>
      <c r="W750" s="62"/>
      <c r="X750" s="66"/>
      <c r="Y750" s="62"/>
      <c r="Z750" s="66"/>
      <c r="AA750" s="195" t="s">
        <v>35</v>
      </c>
      <c r="AB750" s="234" t="s">
        <v>35</v>
      </c>
      <c r="AC750" s="62"/>
      <c r="AD750" s="62"/>
      <c r="AE750" s="66"/>
      <c r="AF750" s="517"/>
      <c r="AG750" s="11"/>
      <c r="AH750" s="213"/>
      <c r="AI750" s="4"/>
      <c r="AJ750" s="40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27"/>
    </row>
    <row r="751" spans="1:47" ht="19.5" thickTop="1" x14ac:dyDescent="0.3">
      <c r="A751" s="72" t="s">
        <v>18</v>
      </c>
      <c r="B751" s="218" t="s">
        <v>4</v>
      </c>
      <c r="C751" s="219"/>
      <c r="D751" s="188"/>
      <c r="E751" s="266"/>
      <c r="F751" s="263" t="s">
        <v>35</v>
      </c>
      <c r="G751" s="264" t="s">
        <v>35</v>
      </c>
      <c r="H751" s="91"/>
      <c r="I751" s="91"/>
      <c r="J751" s="92"/>
      <c r="K751" s="265"/>
      <c r="L751" s="266"/>
      <c r="M751" s="197" t="s">
        <v>56</v>
      </c>
      <c r="N751" s="434" t="s">
        <v>35</v>
      </c>
      <c r="O751" s="91"/>
      <c r="P751" s="91"/>
      <c r="Q751" s="92"/>
      <c r="R751" s="260"/>
      <c r="S751" s="261"/>
      <c r="T751" s="263" t="s">
        <v>35</v>
      </c>
      <c r="U751" s="264" t="s">
        <v>35</v>
      </c>
      <c r="V751" s="91"/>
      <c r="W751" s="91"/>
      <c r="X751" s="92"/>
      <c r="Y751" s="260"/>
      <c r="Z751" s="261"/>
      <c r="AA751" s="263" t="s">
        <v>35</v>
      </c>
      <c r="AB751" s="264" t="s">
        <v>35</v>
      </c>
      <c r="AC751" s="91"/>
      <c r="AD751" s="91"/>
      <c r="AE751" s="92"/>
      <c r="AF751" s="547"/>
      <c r="AG751" s="11"/>
      <c r="AH751" s="11"/>
      <c r="AI751" s="4"/>
      <c r="AJ751" s="40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27"/>
    </row>
    <row r="752" spans="1:47" ht="19.5" thickBot="1" x14ac:dyDescent="0.35">
      <c r="A752" s="95"/>
      <c r="B752" s="548" t="s">
        <v>5</v>
      </c>
      <c r="C752" s="268"/>
      <c r="D752" s="98"/>
      <c r="E752" s="272"/>
      <c r="F752" s="202" t="s">
        <v>35</v>
      </c>
      <c r="G752" s="270" t="s">
        <v>35</v>
      </c>
      <c r="H752" s="98"/>
      <c r="I752" s="98"/>
      <c r="J752" s="99"/>
      <c r="K752" s="271"/>
      <c r="L752" s="272"/>
      <c r="M752" s="202" t="s">
        <v>56</v>
      </c>
      <c r="N752" s="203" t="s">
        <v>35</v>
      </c>
      <c r="O752" s="98"/>
      <c r="P752" s="98"/>
      <c r="Q752" s="99"/>
      <c r="R752" s="106"/>
      <c r="S752" s="107"/>
      <c r="T752" s="202" t="s">
        <v>35</v>
      </c>
      <c r="U752" s="270" t="s">
        <v>35</v>
      </c>
      <c r="V752" s="98"/>
      <c r="W752" s="98"/>
      <c r="X752" s="99"/>
      <c r="Y752" s="106"/>
      <c r="Z752" s="107"/>
      <c r="AA752" s="202" t="s">
        <v>35</v>
      </c>
      <c r="AB752" s="270" t="s">
        <v>35</v>
      </c>
      <c r="AC752" s="98"/>
      <c r="AD752" s="98"/>
      <c r="AE752" s="99"/>
      <c r="AF752" s="531"/>
      <c r="AG752" s="11"/>
      <c r="AH752" s="11"/>
      <c r="AI752" s="4"/>
      <c r="AJ752" s="110"/>
      <c r="AK752" s="111"/>
      <c r="AL752" s="111"/>
      <c r="AM752" s="111"/>
      <c r="AN752" s="111"/>
      <c r="AO752" s="111"/>
      <c r="AP752" s="111"/>
      <c r="AQ752" s="111"/>
      <c r="AR752" s="111"/>
      <c r="AS752" s="111"/>
      <c r="AT752" s="111"/>
      <c r="AU752" s="112"/>
    </row>
    <row r="753" spans="1:46" x14ac:dyDescent="0.3">
      <c r="A753" s="113" t="s">
        <v>19</v>
      </c>
      <c r="C753" s="114">
        <f t="shared" ref="C753:AF753" si="52">COUNTBLANK(C725:C752)/2</f>
        <v>14</v>
      </c>
      <c r="D753" s="114">
        <f t="shared" si="52"/>
        <v>14</v>
      </c>
      <c r="E753" s="114">
        <f t="shared" si="52"/>
        <v>14</v>
      </c>
      <c r="F753" s="114">
        <f t="shared" si="52"/>
        <v>0</v>
      </c>
      <c r="G753" s="114">
        <f t="shared" si="52"/>
        <v>0</v>
      </c>
      <c r="H753" s="114">
        <f t="shared" si="52"/>
        <v>14</v>
      </c>
      <c r="I753" s="114">
        <f t="shared" si="52"/>
        <v>14</v>
      </c>
      <c r="J753" s="114">
        <f t="shared" si="52"/>
        <v>14</v>
      </c>
      <c r="K753" s="114">
        <f t="shared" si="52"/>
        <v>14</v>
      </c>
      <c r="L753" s="114">
        <f t="shared" si="52"/>
        <v>14</v>
      </c>
      <c r="M753" s="114">
        <f t="shared" si="52"/>
        <v>0</v>
      </c>
      <c r="N753" s="114">
        <f t="shared" si="52"/>
        <v>0</v>
      </c>
      <c r="O753" s="114">
        <f t="shared" si="52"/>
        <v>14</v>
      </c>
      <c r="P753" s="114">
        <f t="shared" si="52"/>
        <v>14</v>
      </c>
      <c r="Q753" s="114">
        <f t="shared" si="52"/>
        <v>14</v>
      </c>
      <c r="R753" s="114">
        <f t="shared" si="52"/>
        <v>14</v>
      </c>
      <c r="S753" s="114">
        <f t="shared" si="52"/>
        <v>14</v>
      </c>
      <c r="T753" s="114">
        <f t="shared" si="52"/>
        <v>0</v>
      </c>
      <c r="U753" s="114">
        <f t="shared" si="52"/>
        <v>0</v>
      </c>
      <c r="V753" s="114">
        <f t="shared" si="52"/>
        <v>14</v>
      </c>
      <c r="W753" s="114">
        <f t="shared" si="52"/>
        <v>14</v>
      </c>
      <c r="X753" s="114">
        <f t="shared" si="52"/>
        <v>14</v>
      </c>
      <c r="Y753" s="114">
        <f t="shared" si="52"/>
        <v>14</v>
      </c>
      <c r="Z753" s="114">
        <f t="shared" si="52"/>
        <v>14</v>
      </c>
      <c r="AA753" s="114">
        <f t="shared" si="52"/>
        <v>0</v>
      </c>
      <c r="AB753" s="114">
        <f t="shared" si="52"/>
        <v>0</v>
      </c>
      <c r="AC753" s="114">
        <f t="shared" si="52"/>
        <v>14</v>
      </c>
      <c r="AD753" s="114">
        <f t="shared" si="52"/>
        <v>14</v>
      </c>
      <c r="AE753" s="114">
        <f t="shared" si="52"/>
        <v>14</v>
      </c>
      <c r="AF753" s="114">
        <f t="shared" si="52"/>
        <v>14</v>
      </c>
      <c r="AG753" s="11"/>
      <c r="AH753" s="11"/>
      <c r="AI753" s="4"/>
      <c r="AN753" s="6"/>
      <c r="AO753" s="4"/>
      <c r="AP753" s="4"/>
      <c r="AQ753" s="6"/>
      <c r="AR753" s="4"/>
      <c r="AS753" s="4"/>
      <c r="AT753" s="6"/>
    </row>
    <row r="754" spans="1:46" ht="19.5" thickBot="1" x14ac:dyDescent="0.35">
      <c r="AG754" s="11"/>
      <c r="AH754" s="11"/>
      <c r="AI754" s="4"/>
      <c r="AN754" s="6"/>
      <c r="AO754" s="4"/>
      <c r="AP754" s="4"/>
      <c r="AQ754" s="6"/>
      <c r="AR754" s="4"/>
      <c r="AS754" s="4"/>
      <c r="AT754" s="6"/>
    </row>
    <row r="755" spans="1:46" ht="19.5" thickBot="1" x14ac:dyDescent="0.35">
      <c r="A755" s="115" t="s">
        <v>20</v>
      </c>
      <c r="B755" s="116"/>
      <c r="C755" s="116"/>
      <c r="D755" s="116"/>
      <c r="E755" s="116"/>
      <c r="F755" s="116"/>
      <c r="G755" s="116"/>
      <c r="H755" s="116"/>
      <c r="I755" s="116"/>
      <c r="J755" s="116"/>
      <c r="K755" s="116"/>
      <c r="L755" s="116"/>
      <c r="M755" s="116"/>
      <c r="N755" s="116"/>
      <c r="O755" s="116"/>
      <c r="P755" s="116"/>
      <c r="Q755" s="116"/>
      <c r="R755" s="116"/>
      <c r="S755" s="116"/>
      <c r="T755" s="117"/>
      <c r="U755" s="4"/>
      <c r="V755" s="4"/>
      <c r="W755" s="18" t="s">
        <v>21</v>
      </c>
      <c r="X755" s="19"/>
      <c r="Y755" s="19"/>
      <c r="Z755" s="19"/>
      <c r="AA755" s="19"/>
      <c r="AB755" s="20"/>
      <c r="AE755" s="18" t="s">
        <v>22</v>
      </c>
      <c r="AF755" s="19"/>
      <c r="AG755" s="19"/>
      <c r="AH755" s="19"/>
      <c r="AI755" s="19"/>
      <c r="AJ755" s="20"/>
    </row>
    <row r="756" spans="1:46" x14ac:dyDescent="0.3">
      <c r="A756" s="121">
        <v>1</v>
      </c>
      <c r="B756" s="122"/>
      <c r="C756" s="123"/>
      <c r="D756" s="123"/>
      <c r="E756" s="123"/>
      <c r="F756" s="123"/>
      <c r="G756" s="123"/>
      <c r="H756" s="123"/>
      <c r="I756" s="123"/>
      <c r="J756" s="124"/>
      <c r="K756" s="121">
        <v>7</v>
      </c>
      <c r="L756" s="125"/>
      <c r="M756" s="126"/>
      <c r="N756" s="126"/>
      <c r="O756" s="126"/>
      <c r="P756" s="126"/>
      <c r="Q756" s="126"/>
      <c r="R756" s="126"/>
      <c r="S756" s="126"/>
      <c r="T756" s="127"/>
      <c r="U756" s="4"/>
      <c r="V756" s="4"/>
      <c r="W756" s="273" t="s">
        <v>23</v>
      </c>
      <c r="X756" s="274"/>
      <c r="Y756" s="275"/>
      <c r="Z756" s="275"/>
      <c r="AA756" s="275"/>
      <c r="AB756" s="276"/>
      <c r="AE756" s="544" t="s">
        <v>24</v>
      </c>
      <c r="AF756" s="133"/>
      <c r="AG756" s="134"/>
      <c r="AH756" s="134"/>
      <c r="AI756" s="134"/>
      <c r="AJ756" s="135"/>
    </row>
    <row r="757" spans="1:46" x14ac:dyDescent="0.3">
      <c r="A757" s="136"/>
      <c r="B757" s="137"/>
      <c r="C757" s="138"/>
      <c r="D757" s="138"/>
      <c r="E757" s="138"/>
      <c r="F757" s="138"/>
      <c r="G757" s="138"/>
      <c r="H757" s="138"/>
      <c r="I757" s="138"/>
      <c r="J757" s="139"/>
      <c r="K757" s="136"/>
      <c r="L757" s="140"/>
      <c r="M757" s="141"/>
      <c r="N757" s="141"/>
      <c r="O757" s="141"/>
      <c r="P757" s="141"/>
      <c r="Q757" s="141"/>
      <c r="R757" s="141"/>
      <c r="S757" s="141"/>
      <c r="T757" s="142"/>
      <c r="U757" s="4"/>
      <c r="V757" s="4"/>
      <c r="W757" s="278"/>
      <c r="X757" s="279"/>
      <c r="Y757" s="280"/>
      <c r="Z757" s="280"/>
      <c r="AA757" s="280"/>
      <c r="AB757" s="281"/>
      <c r="AE757" s="145"/>
      <c r="AF757" s="146"/>
      <c r="AG757" s="147"/>
      <c r="AH757" s="147"/>
      <c r="AI757" s="147"/>
      <c r="AJ757" s="148"/>
    </row>
    <row r="758" spans="1:46" x14ac:dyDescent="0.3">
      <c r="A758" s="136">
        <v>2</v>
      </c>
      <c r="B758" s="149"/>
      <c r="C758" s="150"/>
      <c r="D758" s="150"/>
      <c r="E758" s="150"/>
      <c r="F758" s="150"/>
      <c r="G758" s="150"/>
      <c r="H758" s="150"/>
      <c r="I758" s="150"/>
      <c r="J758" s="151"/>
      <c r="K758" s="136">
        <v>8</v>
      </c>
      <c r="L758" s="140"/>
      <c r="M758" s="141"/>
      <c r="N758" s="141"/>
      <c r="O758" s="141"/>
      <c r="P758" s="141"/>
      <c r="Q758" s="141"/>
      <c r="R758" s="141"/>
      <c r="S758" s="141"/>
      <c r="T758" s="142"/>
      <c r="U758" s="4"/>
      <c r="V758" s="4"/>
      <c r="W758" s="283" t="s">
        <v>25</v>
      </c>
      <c r="X758" s="284"/>
      <c r="Y758" s="285"/>
      <c r="Z758" s="285"/>
      <c r="AA758" s="285"/>
      <c r="AB758" s="286"/>
      <c r="AE758" s="153" t="s">
        <v>26</v>
      </c>
      <c r="AF758" s="496"/>
      <c r="AG758" s="379"/>
      <c r="AH758" s="379"/>
      <c r="AI758" s="379"/>
      <c r="AJ758" s="380"/>
    </row>
    <row r="759" spans="1:46" s="114" customFormat="1" x14ac:dyDescent="0.3">
      <c r="A759" s="136"/>
      <c r="B759" s="149"/>
      <c r="C759" s="150"/>
      <c r="D759" s="150"/>
      <c r="E759" s="150"/>
      <c r="F759" s="150"/>
      <c r="G759" s="150"/>
      <c r="H759" s="150"/>
      <c r="I759" s="150"/>
      <c r="J759" s="151"/>
      <c r="K759" s="136"/>
      <c r="L759" s="140"/>
      <c r="M759" s="141"/>
      <c r="N759" s="141"/>
      <c r="O759" s="141"/>
      <c r="P759" s="141"/>
      <c r="Q759" s="141"/>
      <c r="R759" s="141"/>
      <c r="S759" s="141"/>
      <c r="T759" s="142"/>
      <c r="U759" s="4"/>
      <c r="V759" s="4"/>
      <c r="W759" s="278"/>
      <c r="X759" s="279"/>
      <c r="Y759" s="280"/>
      <c r="Z759" s="280"/>
      <c r="AA759" s="280"/>
      <c r="AB759" s="281"/>
      <c r="AD759" s="1"/>
      <c r="AE759" s="145"/>
      <c r="AF759" s="382"/>
      <c r="AG759" s="383"/>
      <c r="AH759" s="383"/>
      <c r="AI759" s="383"/>
      <c r="AJ759" s="384"/>
    </row>
    <row r="760" spans="1:46" x14ac:dyDescent="0.3">
      <c r="A760" s="136">
        <v>3</v>
      </c>
      <c r="B760" s="149"/>
      <c r="C760" s="150"/>
      <c r="D760" s="150"/>
      <c r="E760" s="150"/>
      <c r="F760" s="150"/>
      <c r="G760" s="150"/>
      <c r="H760" s="150"/>
      <c r="I760" s="150"/>
      <c r="J760" s="151"/>
      <c r="K760" s="136">
        <v>9</v>
      </c>
      <c r="L760" s="140"/>
      <c r="M760" s="141"/>
      <c r="N760" s="141"/>
      <c r="O760" s="141"/>
      <c r="P760" s="141"/>
      <c r="Q760" s="141"/>
      <c r="R760" s="141"/>
      <c r="S760" s="141"/>
      <c r="T760" s="142"/>
      <c r="U760" s="4"/>
      <c r="V760" s="4"/>
      <c r="W760" s="283" t="s">
        <v>27</v>
      </c>
      <c r="X760" s="284"/>
      <c r="Y760" s="285"/>
      <c r="Z760" s="285"/>
      <c r="AA760" s="285"/>
      <c r="AB760" s="286"/>
      <c r="AE760" s="153" t="s">
        <v>28</v>
      </c>
      <c r="AF760" s="385"/>
      <c r="AG760" s="297"/>
      <c r="AH760" s="297"/>
      <c r="AI760" s="297"/>
      <c r="AJ760" s="298"/>
      <c r="AO760" s="6"/>
      <c r="AP760" s="6"/>
      <c r="AQ760" s="6"/>
      <c r="AR760" s="6"/>
      <c r="AS760" s="6"/>
    </row>
    <row r="761" spans="1:46" x14ac:dyDescent="0.3">
      <c r="A761" s="136"/>
      <c r="B761" s="149"/>
      <c r="C761" s="150"/>
      <c r="D761" s="150"/>
      <c r="E761" s="150"/>
      <c r="F761" s="150"/>
      <c r="G761" s="150"/>
      <c r="H761" s="150"/>
      <c r="I761" s="150"/>
      <c r="J761" s="151"/>
      <c r="K761" s="136"/>
      <c r="L761" s="140"/>
      <c r="M761" s="141"/>
      <c r="N761" s="141"/>
      <c r="O761" s="141"/>
      <c r="P761" s="141"/>
      <c r="Q761" s="141"/>
      <c r="R761" s="141"/>
      <c r="S761" s="141"/>
      <c r="T761" s="142"/>
      <c r="U761" s="4"/>
      <c r="V761" s="4"/>
      <c r="W761" s="278"/>
      <c r="X761" s="279"/>
      <c r="Y761" s="280"/>
      <c r="Z761" s="280"/>
      <c r="AA761" s="280"/>
      <c r="AB761" s="281"/>
      <c r="AE761" s="145"/>
      <c r="AF761" s="299"/>
      <c r="AG761" s="300"/>
      <c r="AH761" s="300"/>
      <c r="AI761" s="300"/>
      <c r="AJ761" s="301"/>
      <c r="AO761" s="6"/>
      <c r="AP761" s="6"/>
      <c r="AQ761" s="6"/>
      <c r="AR761" s="6"/>
      <c r="AS761" s="6"/>
    </row>
    <row r="762" spans="1:46" x14ac:dyDescent="0.3">
      <c r="A762" s="136">
        <v>4</v>
      </c>
      <c r="B762" s="149"/>
      <c r="C762" s="150"/>
      <c r="D762" s="150"/>
      <c r="E762" s="150"/>
      <c r="F762" s="150"/>
      <c r="G762" s="150"/>
      <c r="H762" s="150"/>
      <c r="I762" s="150"/>
      <c r="J762" s="151"/>
      <c r="K762" s="136">
        <v>10</v>
      </c>
      <c r="L762" s="140"/>
      <c r="M762" s="141"/>
      <c r="N762" s="141"/>
      <c r="O762" s="141"/>
      <c r="P762" s="141"/>
      <c r="Q762" s="141"/>
      <c r="R762" s="141"/>
      <c r="S762" s="141"/>
      <c r="T762" s="142"/>
      <c r="U762" s="4"/>
      <c r="V762" s="4"/>
      <c r="W762" s="283" t="s">
        <v>29</v>
      </c>
      <c r="X762" s="284"/>
      <c r="Y762" s="285"/>
      <c r="Z762" s="285"/>
      <c r="AA762" s="285"/>
      <c r="AB762" s="286"/>
      <c r="AE762" s="153" t="s">
        <v>30</v>
      </c>
      <c r="AF762" s="296"/>
      <c r="AG762" s="303"/>
      <c r="AH762" s="303"/>
      <c r="AI762" s="303"/>
      <c r="AJ762" s="304"/>
      <c r="AO762" s="6"/>
      <c r="AP762" s="6"/>
      <c r="AQ762" s="6"/>
      <c r="AR762" s="6"/>
      <c r="AS762" s="6"/>
    </row>
    <row r="763" spans="1:46" x14ac:dyDescent="0.3">
      <c r="A763" s="136"/>
      <c r="B763" s="149"/>
      <c r="C763" s="150"/>
      <c r="D763" s="150"/>
      <c r="E763" s="150"/>
      <c r="F763" s="150"/>
      <c r="G763" s="150"/>
      <c r="H763" s="150"/>
      <c r="I763" s="150"/>
      <c r="J763" s="151"/>
      <c r="K763" s="136"/>
      <c r="L763" s="140"/>
      <c r="M763" s="141"/>
      <c r="N763" s="141"/>
      <c r="O763" s="141"/>
      <c r="P763" s="141"/>
      <c r="Q763" s="141"/>
      <c r="R763" s="141"/>
      <c r="S763" s="141"/>
      <c r="T763" s="142"/>
      <c r="U763" s="4"/>
      <c r="V763" s="4"/>
      <c r="W763" s="278"/>
      <c r="X763" s="279"/>
      <c r="Y763" s="280"/>
      <c r="Z763" s="280"/>
      <c r="AA763" s="280"/>
      <c r="AB763" s="281"/>
      <c r="AE763" s="145"/>
      <c r="AF763" s="306"/>
      <c r="AG763" s="307"/>
      <c r="AH763" s="307"/>
      <c r="AI763" s="307"/>
      <c r="AJ763" s="308"/>
      <c r="AS763" s="6"/>
    </row>
    <row r="764" spans="1:46" x14ac:dyDescent="0.3">
      <c r="A764" s="136">
        <v>5</v>
      </c>
      <c r="B764" s="157"/>
      <c r="C764" s="158"/>
      <c r="D764" s="158"/>
      <c r="E764" s="158"/>
      <c r="F764" s="158"/>
      <c r="G764" s="158"/>
      <c r="H764" s="158"/>
      <c r="I764" s="158"/>
      <c r="J764" s="159"/>
      <c r="K764" s="136">
        <v>11</v>
      </c>
      <c r="L764" s="140"/>
      <c r="M764" s="141"/>
      <c r="N764" s="141"/>
      <c r="O764" s="141"/>
      <c r="P764" s="141"/>
      <c r="Q764" s="141"/>
      <c r="R764" s="141"/>
      <c r="S764" s="141"/>
      <c r="T764" s="142"/>
      <c r="U764" s="4"/>
      <c r="V764" s="4"/>
      <c r="W764" s="283" t="s">
        <v>31</v>
      </c>
      <c r="X764" s="284"/>
      <c r="Y764" s="285"/>
      <c r="Z764" s="285"/>
      <c r="AA764" s="285"/>
      <c r="AB764" s="286"/>
      <c r="AE764" s="153" t="s">
        <v>32</v>
      </c>
      <c r="AF764" s="154"/>
      <c r="AG764" s="155"/>
      <c r="AH764" s="155"/>
      <c r="AI764" s="155"/>
      <c r="AJ764" s="156"/>
      <c r="AS764" s="6"/>
    </row>
    <row r="765" spans="1:46" ht="19.5" thickBot="1" x14ac:dyDescent="0.35">
      <c r="A765" s="136"/>
      <c r="B765" s="157"/>
      <c r="C765" s="158"/>
      <c r="D765" s="158"/>
      <c r="E765" s="158"/>
      <c r="F765" s="158"/>
      <c r="G765" s="158"/>
      <c r="H765" s="158"/>
      <c r="I765" s="158"/>
      <c r="J765" s="159"/>
      <c r="K765" s="136"/>
      <c r="L765" s="140"/>
      <c r="M765" s="141"/>
      <c r="N765" s="141"/>
      <c r="O765" s="141"/>
      <c r="P765" s="141"/>
      <c r="Q765" s="141"/>
      <c r="R765" s="141"/>
      <c r="S765" s="141"/>
      <c r="T765" s="142"/>
      <c r="U765" s="4"/>
      <c r="V765" s="4"/>
      <c r="W765" s="311"/>
      <c r="X765" s="312"/>
      <c r="Y765" s="313"/>
      <c r="Z765" s="313"/>
      <c r="AA765" s="313"/>
      <c r="AB765" s="314"/>
      <c r="AE765" s="167"/>
      <c r="AF765" s="168"/>
      <c r="AG765" s="169"/>
      <c r="AH765" s="169"/>
      <c r="AI765" s="169"/>
      <c r="AJ765" s="170"/>
      <c r="AS765" s="6"/>
    </row>
    <row r="766" spans="1:46" x14ac:dyDescent="0.3">
      <c r="A766" s="136">
        <v>6</v>
      </c>
      <c r="B766" s="171"/>
      <c r="C766" s="172"/>
      <c r="D766" s="172"/>
      <c r="E766" s="172"/>
      <c r="F766" s="172"/>
      <c r="G766" s="172"/>
      <c r="H766" s="172"/>
      <c r="I766" s="172"/>
      <c r="J766" s="173"/>
      <c r="K766" s="136">
        <v>12</v>
      </c>
      <c r="L766" s="140"/>
      <c r="M766" s="141"/>
      <c r="N766" s="141"/>
      <c r="O766" s="141"/>
      <c r="P766" s="141"/>
      <c r="Q766" s="141"/>
      <c r="R766" s="141"/>
      <c r="S766" s="141"/>
      <c r="T766" s="142"/>
      <c r="U766" s="4"/>
      <c r="V766" s="4"/>
      <c r="W766" s="4"/>
      <c r="X766" s="4"/>
      <c r="Y766" s="4"/>
      <c r="AS766" s="6"/>
    </row>
    <row r="767" spans="1:46" ht="19.5" thickBot="1" x14ac:dyDescent="0.35">
      <c r="A767" s="174"/>
      <c r="B767" s="175"/>
      <c r="C767" s="176"/>
      <c r="D767" s="176"/>
      <c r="E767" s="176"/>
      <c r="F767" s="176"/>
      <c r="G767" s="176"/>
      <c r="H767" s="176"/>
      <c r="I767" s="176"/>
      <c r="J767" s="177"/>
      <c r="K767" s="174"/>
      <c r="L767" s="178"/>
      <c r="M767" s="179"/>
      <c r="N767" s="179"/>
      <c r="O767" s="179"/>
      <c r="P767" s="179"/>
      <c r="Q767" s="179"/>
      <c r="R767" s="179"/>
      <c r="S767" s="179"/>
      <c r="T767" s="180"/>
      <c r="U767" s="4"/>
      <c r="V767" s="4"/>
      <c r="W767" s="4"/>
      <c r="X767" s="4"/>
      <c r="Y767" s="4"/>
      <c r="AS767" s="6"/>
    </row>
    <row r="768" spans="1:46" x14ac:dyDescent="0.3">
      <c r="A768" s="128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Q768" s="6"/>
      <c r="R768" s="6"/>
      <c r="S768" s="6"/>
      <c r="T768" s="6"/>
      <c r="AE768" s="6"/>
      <c r="AF768" s="6"/>
      <c r="AG768" s="11"/>
      <c r="AH768" s="208"/>
      <c r="AI768" s="4"/>
      <c r="AN768" s="6"/>
      <c r="AO768" s="4"/>
      <c r="AP768" s="4"/>
      <c r="AQ768" s="6"/>
      <c r="AR768" s="4"/>
      <c r="AS768" s="4"/>
      <c r="AT768" s="6"/>
    </row>
    <row r="769" spans="1:46" x14ac:dyDescent="0.3">
      <c r="A769" s="128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AE769" s="6"/>
      <c r="AF769" s="6"/>
      <c r="AG769" s="11"/>
      <c r="AH769" s="214"/>
      <c r="AI769" s="4"/>
      <c r="AN769" s="6"/>
      <c r="AO769" s="4"/>
      <c r="AP769" s="4"/>
      <c r="AQ769" s="6"/>
      <c r="AR769" s="4"/>
      <c r="AS769" s="4"/>
      <c r="AT769" s="6"/>
    </row>
    <row r="770" spans="1:46" x14ac:dyDescent="0.3">
      <c r="AE770" s="6"/>
      <c r="AF770" s="6"/>
      <c r="AG770" s="11"/>
      <c r="AH770" s="214"/>
      <c r="AI770" s="4"/>
      <c r="AN770" s="6"/>
      <c r="AO770" s="4"/>
      <c r="AP770" s="4"/>
      <c r="AQ770" s="6"/>
      <c r="AR770" s="4"/>
      <c r="AS770" s="4"/>
      <c r="AT770" s="6"/>
    </row>
    <row r="771" spans="1:46" ht="19.5" thickBot="1" x14ac:dyDescent="0.35">
      <c r="AE771" s="6"/>
      <c r="AF771" s="6"/>
      <c r="AG771" s="6"/>
      <c r="AH771" s="11"/>
      <c r="AI771" s="4"/>
      <c r="AN771" s="6"/>
      <c r="AO771" s="4"/>
      <c r="AP771" s="4"/>
      <c r="AQ771" s="6"/>
      <c r="AR771" s="4"/>
      <c r="AS771" s="4"/>
      <c r="AT771" s="6"/>
    </row>
    <row r="772" spans="1:46" ht="19.5" thickBot="1" x14ac:dyDescent="0.35">
      <c r="A772" s="12"/>
      <c r="B772" s="13"/>
      <c r="C772" s="535" t="s">
        <v>55</v>
      </c>
      <c r="D772" s="536"/>
      <c r="E772" s="536"/>
      <c r="F772" s="536"/>
      <c r="G772" s="536"/>
      <c r="H772" s="536"/>
      <c r="I772" s="536"/>
      <c r="J772" s="536"/>
      <c r="K772" s="536"/>
      <c r="L772" s="536"/>
      <c r="M772" s="536"/>
      <c r="N772" s="536"/>
      <c r="O772" s="536"/>
      <c r="P772" s="536"/>
      <c r="Q772" s="536"/>
      <c r="R772" s="536"/>
      <c r="S772" s="536"/>
      <c r="T772" s="536"/>
      <c r="U772" s="536"/>
      <c r="V772" s="536"/>
      <c r="W772" s="536"/>
      <c r="X772" s="536"/>
      <c r="Y772" s="536"/>
      <c r="Z772" s="536"/>
      <c r="AA772" s="536"/>
      <c r="AB772" s="536"/>
      <c r="AC772" s="536"/>
      <c r="AD772" s="536"/>
      <c r="AE772" s="536"/>
      <c r="AF772" s="537"/>
      <c r="AG772" s="6"/>
      <c r="AH772" s="11"/>
      <c r="AI772" s="4"/>
      <c r="AN772" s="6"/>
      <c r="AO772" s="4"/>
      <c r="AP772" s="4"/>
      <c r="AQ772" s="6"/>
      <c r="AR772" s="4"/>
      <c r="AS772" s="4"/>
      <c r="AT772" s="6"/>
    </row>
    <row r="773" spans="1:46" x14ac:dyDescent="0.3">
      <c r="A773" s="21"/>
      <c r="B773" s="22"/>
      <c r="C773" s="23">
        <f>DATE(An,MONTH("1/"&amp;$C$772),1)</f>
        <v>43040</v>
      </c>
      <c r="D773" s="328">
        <f>C773+1</f>
        <v>43041</v>
      </c>
      <c r="E773" s="328">
        <f t="shared" ref="E773:T774" si="53">D773+1</f>
        <v>43042</v>
      </c>
      <c r="F773" s="328">
        <f t="shared" si="53"/>
        <v>43043</v>
      </c>
      <c r="G773" s="328">
        <f t="shared" si="53"/>
        <v>43044</v>
      </c>
      <c r="H773" s="328">
        <f t="shared" si="53"/>
        <v>43045</v>
      </c>
      <c r="I773" s="328">
        <f t="shared" si="53"/>
        <v>43046</v>
      </c>
      <c r="J773" s="328">
        <f t="shared" si="53"/>
        <v>43047</v>
      </c>
      <c r="K773" s="328">
        <f t="shared" si="53"/>
        <v>43048</v>
      </c>
      <c r="L773" s="328">
        <f t="shared" si="53"/>
        <v>43049</v>
      </c>
      <c r="M773" s="328">
        <f t="shared" si="53"/>
        <v>43050</v>
      </c>
      <c r="N773" s="328">
        <f t="shared" si="53"/>
        <v>43051</v>
      </c>
      <c r="O773" s="328">
        <f t="shared" si="53"/>
        <v>43052</v>
      </c>
      <c r="P773" s="328">
        <f t="shared" si="53"/>
        <v>43053</v>
      </c>
      <c r="Q773" s="328">
        <f t="shared" si="53"/>
        <v>43054</v>
      </c>
      <c r="R773" s="328">
        <f t="shared" si="53"/>
        <v>43055</v>
      </c>
      <c r="S773" s="328">
        <f t="shared" si="53"/>
        <v>43056</v>
      </c>
      <c r="T773" s="328">
        <f t="shared" si="53"/>
        <v>43057</v>
      </c>
      <c r="U773" s="328">
        <f t="shared" ref="U773:AF774" si="54">T773+1</f>
        <v>43058</v>
      </c>
      <c r="V773" s="328">
        <f t="shared" si="54"/>
        <v>43059</v>
      </c>
      <c r="W773" s="328">
        <f t="shared" si="54"/>
        <v>43060</v>
      </c>
      <c r="X773" s="328">
        <f t="shared" si="54"/>
        <v>43061</v>
      </c>
      <c r="Y773" s="328">
        <f t="shared" si="54"/>
        <v>43062</v>
      </c>
      <c r="Z773" s="328">
        <f t="shared" si="54"/>
        <v>43063</v>
      </c>
      <c r="AA773" s="328">
        <f t="shared" si="54"/>
        <v>43064</v>
      </c>
      <c r="AB773" s="328">
        <f t="shared" si="54"/>
        <v>43065</v>
      </c>
      <c r="AC773" s="328">
        <f t="shared" si="54"/>
        <v>43066</v>
      </c>
      <c r="AD773" s="328">
        <f t="shared" si="54"/>
        <v>43067</v>
      </c>
      <c r="AE773" s="328">
        <f t="shared" si="54"/>
        <v>43068</v>
      </c>
      <c r="AF773" s="328">
        <f t="shared" si="54"/>
        <v>43069</v>
      </c>
      <c r="AH773" s="11"/>
      <c r="AI773" s="4"/>
      <c r="AJ773" s="6"/>
      <c r="AN773" s="6"/>
      <c r="AO773" s="4"/>
      <c r="AP773" s="4"/>
      <c r="AQ773" s="6"/>
      <c r="AR773" s="4"/>
      <c r="AS773" s="4"/>
      <c r="AT773" s="6"/>
    </row>
    <row r="774" spans="1:46" ht="19.5" thickBot="1" x14ac:dyDescent="0.35">
      <c r="A774" s="21"/>
      <c r="B774" s="22"/>
      <c r="C774" s="184">
        <f>DATE(An,MONTH("1/"&amp;$C$772),1)</f>
        <v>43040</v>
      </c>
      <c r="D774" s="184">
        <f>C774+1</f>
        <v>43041</v>
      </c>
      <c r="E774" s="184">
        <f t="shared" si="53"/>
        <v>43042</v>
      </c>
      <c r="F774" s="184">
        <f t="shared" si="53"/>
        <v>43043</v>
      </c>
      <c r="G774" s="184">
        <f t="shared" si="53"/>
        <v>43044</v>
      </c>
      <c r="H774" s="184">
        <f t="shared" si="53"/>
        <v>43045</v>
      </c>
      <c r="I774" s="184">
        <f t="shared" si="53"/>
        <v>43046</v>
      </c>
      <c r="J774" s="184">
        <f t="shared" si="53"/>
        <v>43047</v>
      </c>
      <c r="K774" s="184">
        <f t="shared" si="53"/>
        <v>43048</v>
      </c>
      <c r="L774" s="184">
        <f t="shared" si="53"/>
        <v>43049</v>
      </c>
      <c r="M774" s="184">
        <f t="shared" si="53"/>
        <v>43050</v>
      </c>
      <c r="N774" s="184">
        <f t="shared" si="53"/>
        <v>43051</v>
      </c>
      <c r="O774" s="184">
        <f t="shared" si="53"/>
        <v>43052</v>
      </c>
      <c r="P774" s="184">
        <f t="shared" si="53"/>
        <v>43053</v>
      </c>
      <c r="Q774" s="184">
        <f t="shared" si="53"/>
        <v>43054</v>
      </c>
      <c r="R774" s="184">
        <f t="shared" si="53"/>
        <v>43055</v>
      </c>
      <c r="S774" s="184">
        <f t="shared" si="53"/>
        <v>43056</v>
      </c>
      <c r="T774" s="184">
        <f t="shared" si="53"/>
        <v>43057</v>
      </c>
      <c r="U774" s="184">
        <f t="shared" si="54"/>
        <v>43058</v>
      </c>
      <c r="V774" s="184">
        <f t="shared" si="54"/>
        <v>43059</v>
      </c>
      <c r="W774" s="184">
        <f t="shared" si="54"/>
        <v>43060</v>
      </c>
      <c r="X774" s="184">
        <f t="shared" si="54"/>
        <v>43061</v>
      </c>
      <c r="Y774" s="184">
        <f t="shared" si="54"/>
        <v>43062</v>
      </c>
      <c r="Z774" s="184">
        <f t="shared" si="54"/>
        <v>43063</v>
      </c>
      <c r="AA774" s="184">
        <f t="shared" si="54"/>
        <v>43064</v>
      </c>
      <c r="AB774" s="184">
        <f t="shared" si="54"/>
        <v>43065</v>
      </c>
      <c r="AC774" s="184">
        <f t="shared" si="54"/>
        <v>43066</v>
      </c>
      <c r="AD774" s="184">
        <f t="shared" si="54"/>
        <v>43067</v>
      </c>
      <c r="AE774" s="184">
        <f t="shared" si="54"/>
        <v>43068</v>
      </c>
      <c r="AF774" s="184">
        <f t="shared" si="54"/>
        <v>43069</v>
      </c>
      <c r="AH774" s="11"/>
      <c r="AI774" s="4"/>
      <c r="AN774" s="6"/>
      <c r="AO774" s="4"/>
      <c r="AP774" s="4"/>
      <c r="AQ774" s="6"/>
      <c r="AR774" s="4"/>
      <c r="AS774" s="4"/>
      <c r="AT774" s="6"/>
    </row>
    <row r="775" spans="1:46" ht="19.5" thickBot="1" x14ac:dyDescent="0.35">
      <c r="A775" s="31"/>
      <c r="B775" s="32"/>
      <c r="C775" s="406"/>
      <c r="D775" s="538"/>
      <c r="E775" s="538"/>
      <c r="F775" s="538"/>
      <c r="G775" s="407"/>
      <c r="H775" s="37"/>
      <c r="I775" s="538"/>
      <c r="J775" s="538"/>
      <c r="K775" s="538"/>
      <c r="L775" s="538"/>
      <c r="M775" s="538"/>
      <c r="N775" s="407"/>
      <c r="O775" s="37"/>
      <c r="P775" s="538"/>
      <c r="Q775" s="538"/>
      <c r="R775" s="538"/>
      <c r="S775" s="538"/>
      <c r="T775" s="538"/>
      <c r="U775" s="407"/>
      <c r="V775" s="37"/>
      <c r="W775" s="538"/>
      <c r="X775" s="538"/>
      <c r="Y775" s="538"/>
      <c r="Z775" s="538"/>
      <c r="AA775" s="538"/>
      <c r="AB775" s="407"/>
      <c r="AC775" s="37"/>
      <c r="AD775" s="538"/>
      <c r="AE775" s="538"/>
      <c r="AF775" s="38"/>
      <c r="AG775" s="6"/>
      <c r="AH775" s="11"/>
      <c r="AI775" s="4"/>
      <c r="AN775" s="6"/>
      <c r="AO775" s="4"/>
      <c r="AP775" s="4"/>
      <c r="AQ775" s="6"/>
      <c r="AR775" s="4"/>
      <c r="AS775" s="4"/>
      <c r="AT775" s="6"/>
    </row>
    <row r="776" spans="1:46" x14ac:dyDescent="0.3">
      <c r="A776" s="185" t="s">
        <v>33</v>
      </c>
      <c r="B776" s="478" t="s">
        <v>4</v>
      </c>
      <c r="C776" s="333"/>
      <c r="D776" s="188"/>
      <c r="E776" s="189"/>
      <c r="F776" s="190" t="s">
        <v>35</v>
      </c>
      <c r="G776" s="394" t="s">
        <v>35</v>
      </c>
      <c r="H776" s="188"/>
      <c r="I776" s="188"/>
      <c r="J776" s="189"/>
      <c r="K776" s="336"/>
      <c r="L776" s="411" t="s">
        <v>56</v>
      </c>
      <c r="M776" s="190" t="s">
        <v>35</v>
      </c>
      <c r="N776" s="191" t="s">
        <v>35</v>
      </c>
      <c r="O776" s="188"/>
      <c r="P776" s="188"/>
      <c r="Q776" s="189"/>
      <c r="R776" s="336"/>
      <c r="S776" s="337"/>
      <c r="T776" s="190" t="s">
        <v>35</v>
      </c>
      <c r="U776" s="394" t="s">
        <v>35</v>
      </c>
      <c r="V776" s="188"/>
      <c r="W776" s="188"/>
      <c r="X776" s="189"/>
      <c r="Y776" s="188"/>
      <c r="Z776" s="189"/>
      <c r="AA776" s="190" t="s">
        <v>35</v>
      </c>
      <c r="AB776" s="394" t="s">
        <v>35</v>
      </c>
      <c r="AC776" s="188"/>
      <c r="AD776" s="188"/>
      <c r="AE776" s="189"/>
      <c r="AF776" s="513"/>
      <c r="AG776" s="6"/>
      <c r="AH776" s="11"/>
      <c r="AI776" s="6"/>
      <c r="AN776" s="6"/>
      <c r="AO776" s="6"/>
      <c r="AP776" s="6"/>
      <c r="AQ776" s="6"/>
      <c r="AR776" s="6"/>
      <c r="AS776" s="6"/>
      <c r="AT776" s="6"/>
    </row>
    <row r="777" spans="1:46" ht="19.5" thickBot="1" x14ac:dyDescent="0.35">
      <c r="A777" s="59"/>
      <c r="B777" s="228" t="s">
        <v>5</v>
      </c>
      <c r="C777" s="244"/>
      <c r="D777" s="62"/>
      <c r="E777" s="66"/>
      <c r="F777" s="195" t="s">
        <v>35</v>
      </c>
      <c r="G777" s="234" t="s">
        <v>35</v>
      </c>
      <c r="H777" s="62"/>
      <c r="I777" s="62"/>
      <c r="J777" s="66"/>
      <c r="K777" s="64"/>
      <c r="L777" s="417" t="s">
        <v>56</v>
      </c>
      <c r="M777" s="195" t="s">
        <v>35</v>
      </c>
      <c r="N777" s="196" t="s">
        <v>35</v>
      </c>
      <c r="O777" s="62"/>
      <c r="P777" s="62"/>
      <c r="Q777" s="66"/>
      <c r="R777" s="64"/>
      <c r="S777" s="65"/>
      <c r="T777" s="195" t="s">
        <v>35</v>
      </c>
      <c r="U777" s="234" t="s">
        <v>35</v>
      </c>
      <c r="V777" s="62"/>
      <c r="W777" s="62"/>
      <c r="X777" s="66"/>
      <c r="Y777" s="62"/>
      <c r="Z777" s="66"/>
      <c r="AA777" s="195" t="s">
        <v>35</v>
      </c>
      <c r="AB777" s="234" t="s">
        <v>35</v>
      </c>
      <c r="AC777" s="62"/>
      <c r="AD777" s="62"/>
      <c r="AE777" s="66"/>
      <c r="AF777" s="359"/>
      <c r="AG777" s="6"/>
      <c r="AH777" s="11"/>
      <c r="AI777" s="6"/>
      <c r="AJ777" s="6"/>
      <c r="AN777" s="6"/>
      <c r="AO777" s="6"/>
      <c r="AP777" s="6"/>
      <c r="AQ777" s="6"/>
      <c r="AR777" s="6"/>
      <c r="AS777" s="6"/>
      <c r="AT777" s="6"/>
    </row>
    <row r="778" spans="1:46" ht="19.5" thickTop="1" x14ac:dyDescent="0.3">
      <c r="A778" s="72" t="s">
        <v>36</v>
      </c>
      <c r="B778" s="218" t="s">
        <v>4</v>
      </c>
      <c r="C778" s="219"/>
      <c r="D778" s="188"/>
      <c r="E778" s="221"/>
      <c r="F778" s="197" t="s">
        <v>35</v>
      </c>
      <c r="G778" s="224" t="s">
        <v>35</v>
      </c>
      <c r="H778" s="44"/>
      <c r="I778" s="44"/>
      <c r="J778" s="45"/>
      <c r="K778" s="223"/>
      <c r="L778" s="197" t="s">
        <v>56</v>
      </c>
      <c r="M778" s="197" t="s">
        <v>35</v>
      </c>
      <c r="N778" s="434" t="s">
        <v>35</v>
      </c>
      <c r="O778" s="44"/>
      <c r="P778" s="44"/>
      <c r="Q778" s="45"/>
      <c r="R778" s="44"/>
      <c r="S778" s="221"/>
      <c r="T778" s="197" t="s">
        <v>35</v>
      </c>
      <c r="U778" s="224" t="s">
        <v>35</v>
      </c>
      <c r="V778" s="44"/>
      <c r="W778" s="44"/>
      <c r="X778" s="45"/>
      <c r="Y778" s="44"/>
      <c r="Z778" s="506"/>
      <c r="AA778" s="197" t="s">
        <v>35</v>
      </c>
      <c r="AB778" s="224" t="s">
        <v>35</v>
      </c>
      <c r="AC778" s="44"/>
      <c r="AD778" s="44"/>
      <c r="AE778" s="45"/>
      <c r="AF778" s="507"/>
      <c r="AG778" s="6"/>
      <c r="AH778" s="11"/>
      <c r="AI778" s="6"/>
      <c r="AJ778" s="6"/>
    </row>
    <row r="779" spans="1:46" ht="19.5" thickBot="1" x14ac:dyDescent="0.35">
      <c r="A779" s="59"/>
      <c r="B779" s="228" t="s">
        <v>5</v>
      </c>
      <c r="C779" s="244"/>
      <c r="D779" s="62"/>
      <c r="E779" s="231"/>
      <c r="F779" s="195" t="s">
        <v>35</v>
      </c>
      <c r="G779" s="234" t="s">
        <v>35</v>
      </c>
      <c r="H779" s="62"/>
      <c r="I779" s="62"/>
      <c r="J779" s="66"/>
      <c r="K779" s="233"/>
      <c r="L779" s="195" t="s">
        <v>56</v>
      </c>
      <c r="M779" s="195" t="s">
        <v>35</v>
      </c>
      <c r="N779" s="196" t="s">
        <v>35</v>
      </c>
      <c r="O779" s="62"/>
      <c r="P779" s="62"/>
      <c r="Q779" s="66"/>
      <c r="R779" s="62"/>
      <c r="S779" s="231"/>
      <c r="T779" s="195" t="s">
        <v>35</v>
      </c>
      <c r="U779" s="234" t="s">
        <v>35</v>
      </c>
      <c r="V779" s="62"/>
      <c r="W779" s="62"/>
      <c r="X779" s="66"/>
      <c r="Y779" s="62"/>
      <c r="Z779" s="259"/>
      <c r="AA779" s="195" t="s">
        <v>35</v>
      </c>
      <c r="AB779" s="234" t="s">
        <v>35</v>
      </c>
      <c r="AC779" s="62"/>
      <c r="AD779" s="62"/>
      <c r="AE779" s="66"/>
      <c r="AF779" s="359"/>
      <c r="AG779" s="6"/>
      <c r="AH779" s="11"/>
      <c r="AI779" s="6"/>
      <c r="AJ779" s="6"/>
    </row>
    <row r="780" spans="1:46" ht="19.5" thickTop="1" x14ac:dyDescent="0.3">
      <c r="A780" s="72" t="s">
        <v>36</v>
      </c>
      <c r="B780" s="237" t="s">
        <v>4</v>
      </c>
      <c r="C780" s="219"/>
      <c r="D780" s="188"/>
      <c r="E780" s="247"/>
      <c r="F780" s="200" t="s">
        <v>35</v>
      </c>
      <c r="G780" s="241" t="s">
        <v>35</v>
      </c>
      <c r="H780" s="74"/>
      <c r="I780" s="74"/>
      <c r="J780" s="75"/>
      <c r="K780" s="253"/>
      <c r="L780" s="197" t="s">
        <v>56</v>
      </c>
      <c r="M780" s="197" t="s">
        <v>35</v>
      </c>
      <c r="N780" s="434" t="s">
        <v>35</v>
      </c>
      <c r="O780" s="74"/>
      <c r="P780" s="74"/>
      <c r="Q780" s="75"/>
      <c r="R780" s="86"/>
      <c r="S780" s="247"/>
      <c r="T780" s="200" t="s">
        <v>35</v>
      </c>
      <c r="U780" s="241" t="s">
        <v>35</v>
      </c>
      <c r="V780" s="74"/>
      <c r="W780" s="74"/>
      <c r="X780" s="75"/>
      <c r="Y780" s="74"/>
      <c r="Z780" s="75"/>
      <c r="AA780" s="200" t="s">
        <v>35</v>
      </c>
      <c r="AB780" s="241" t="s">
        <v>35</v>
      </c>
      <c r="AC780" s="74"/>
      <c r="AD780" s="74"/>
      <c r="AE780" s="75"/>
      <c r="AF780" s="518"/>
      <c r="AG780" s="6"/>
      <c r="AH780" s="11"/>
      <c r="AI780" s="6"/>
      <c r="AJ780" s="6"/>
    </row>
    <row r="781" spans="1:46" ht="19.5" thickBot="1" x14ac:dyDescent="0.35">
      <c r="A781" s="95"/>
      <c r="B781" s="267" t="s">
        <v>5</v>
      </c>
      <c r="C781" s="244"/>
      <c r="D781" s="62"/>
      <c r="E781" s="347"/>
      <c r="F781" s="202" t="s">
        <v>35</v>
      </c>
      <c r="G781" s="270" t="s">
        <v>35</v>
      </c>
      <c r="H781" s="98"/>
      <c r="I781" s="98"/>
      <c r="J781" s="99"/>
      <c r="K781" s="206"/>
      <c r="L781" s="195" t="s">
        <v>56</v>
      </c>
      <c r="M781" s="195" t="s">
        <v>35</v>
      </c>
      <c r="N781" s="196" t="s">
        <v>35</v>
      </c>
      <c r="O781" s="98"/>
      <c r="P781" s="98"/>
      <c r="Q781" s="99"/>
      <c r="R781" s="206"/>
      <c r="S781" s="347"/>
      <c r="T781" s="202" t="s">
        <v>35</v>
      </c>
      <c r="U781" s="270" t="s">
        <v>35</v>
      </c>
      <c r="V781" s="98"/>
      <c r="W781" s="98"/>
      <c r="X781" s="99"/>
      <c r="Y781" s="98"/>
      <c r="Z781" s="99"/>
      <c r="AA781" s="202" t="s">
        <v>35</v>
      </c>
      <c r="AB781" s="270" t="s">
        <v>35</v>
      </c>
      <c r="AC781" s="98"/>
      <c r="AD781" s="98"/>
      <c r="AE781" s="99"/>
      <c r="AF781" s="531"/>
      <c r="AG781" s="6"/>
      <c r="AH781" s="11"/>
      <c r="AI781" s="6"/>
      <c r="AJ781" s="6"/>
    </row>
    <row r="782" spans="1:46" ht="19.5" thickTop="1" x14ac:dyDescent="0.3">
      <c r="A782" s="72" t="s">
        <v>37</v>
      </c>
      <c r="B782" s="237" t="s">
        <v>4</v>
      </c>
      <c r="C782" s="219"/>
      <c r="D782" s="188"/>
      <c r="E782" s="247"/>
      <c r="F782" s="200" t="s">
        <v>35</v>
      </c>
      <c r="G782" s="241" t="s">
        <v>35</v>
      </c>
      <c r="H782" s="74"/>
      <c r="I782" s="74"/>
      <c r="J782" s="75"/>
      <c r="K782" s="253"/>
      <c r="L782" s="197" t="s">
        <v>56</v>
      </c>
      <c r="M782" s="197" t="s">
        <v>35</v>
      </c>
      <c r="N782" s="434" t="s">
        <v>35</v>
      </c>
      <c r="O782" s="74"/>
      <c r="P782" s="74"/>
      <c r="Q782" s="75"/>
      <c r="R782" s="86"/>
      <c r="S782" s="247"/>
      <c r="T782" s="200" t="s">
        <v>35</v>
      </c>
      <c r="U782" s="241" t="s">
        <v>35</v>
      </c>
      <c r="V782" s="74"/>
      <c r="W782" s="74"/>
      <c r="X782" s="75"/>
      <c r="Y782" s="74"/>
      <c r="Z782" s="75"/>
      <c r="AA782" s="200" t="s">
        <v>35</v>
      </c>
      <c r="AB782" s="241" t="s">
        <v>35</v>
      </c>
      <c r="AC782" s="74"/>
      <c r="AD782" s="74"/>
      <c r="AE782" s="75"/>
      <c r="AF782" s="518"/>
      <c r="AG782" s="6"/>
      <c r="AH782" s="11"/>
      <c r="AI782" s="6"/>
      <c r="AJ782" s="6"/>
    </row>
    <row r="783" spans="1:46" ht="19.5" thickBot="1" x14ac:dyDescent="0.35">
      <c r="A783" s="95"/>
      <c r="B783" s="267" t="s">
        <v>5</v>
      </c>
      <c r="C783" s="268"/>
      <c r="D783" s="98"/>
      <c r="E783" s="347"/>
      <c r="F783" s="202" t="s">
        <v>35</v>
      </c>
      <c r="G783" s="270" t="s">
        <v>35</v>
      </c>
      <c r="H783" s="98"/>
      <c r="I783" s="98"/>
      <c r="J783" s="99"/>
      <c r="K783" s="206"/>
      <c r="L783" s="202" t="s">
        <v>56</v>
      </c>
      <c r="M783" s="202" t="s">
        <v>35</v>
      </c>
      <c r="N783" s="203" t="s">
        <v>35</v>
      </c>
      <c r="O783" s="98"/>
      <c r="P783" s="98"/>
      <c r="Q783" s="99"/>
      <c r="R783" s="206"/>
      <c r="S783" s="347"/>
      <c r="T783" s="202" t="s">
        <v>35</v>
      </c>
      <c r="U783" s="270" t="s">
        <v>35</v>
      </c>
      <c r="V783" s="98"/>
      <c r="W783" s="98"/>
      <c r="X783" s="99"/>
      <c r="Y783" s="98"/>
      <c r="Z783" s="99"/>
      <c r="AA783" s="202" t="s">
        <v>35</v>
      </c>
      <c r="AB783" s="270" t="s">
        <v>35</v>
      </c>
      <c r="AC783" s="98"/>
      <c r="AD783" s="98"/>
      <c r="AE783" s="99"/>
      <c r="AF783" s="531"/>
      <c r="AG783" s="6"/>
      <c r="AH783" s="11"/>
      <c r="AI783" s="6"/>
    </row>
    <row r="784" spans="1:46" x14ac:dyDescent="0.3">
      <c r="AG784" s="6"/>
      <c r="AH784" s="11"/>
      <c r="AI784" s="6"/>
    </row>
    <row r="785" spans="1:47" x14ac:dyDescent="0.3">
      <c r="AG785" s="6"/>
      <c r="AH785" s="11"/>
      <c r="AI785" s="6"/>
    </row>
    <row r="786" spans="1:47" x14ac:dyDescent="0.3">
      <c r="AG786" s="6"/>
      <c r="AH786" s="11"/>
      <c r="AI786" s="6"/>
    </row>
    <row r="787" spans="1:47" x14ac:dyDescent="0.3">
      <c r="AG787" s="6"/>
      <c r="AH787" s="11"/>
      <c r="AI787" s="4"/>
    </row>
    <row r="788" spans="1:47" x14ac:dyDescent="0.3">
      <c r="AH788" s="11"/>
      <c r="AI788" s="4"/>
    </row>
    <row r="789" spans="1:47" x14ac:dyDescent="0.3">
      <c r="AH789" s="11"/>
      <c r="AI789" s="4"/>
    </row>
    <row r="790" spans="1:47" x14ac:dyDescent="0.3">
      <c r="AH790" s="11"/>
      <c r="AI790" s="4"/>
    </row>
    <row r="791" spans="1:47" s="111" customFormat="1" ht="19.5" thickBot="1" x14ac:dyDescent="0.35">
      <c r="AH791" s="404"/>
      <c r="AI791" s="350"/>
    </row>
    <row r="792" spans="1:47" ht="19.5" thickBot="1" x14ac:dyDescent="0.35">
      <c r="D792" s="392"/>
      <c r="AH792" s="11"/>
      <c r="AI792" s="4"/>
    </row>
    <row r="793" spans="1:47" ht="19.5" thickBot="1" x14ac:dyDescent="0.35">
      <c r="A793" s="12"/>
      <c r="B793" s="13"/>
      <c r="C793" s="535" t="s">
        <v>57</v>
      </c>
      <c r="D793" s="536"/>
      <c r="E793" s="536"/>
      <c r="F793" s="536"/>
      <c r="G793" s="536"/>
      <c r="H793" s="536"/>
      <c r="I793" s="536"/>
      <c r="J793" s="536"/>
      <c r="K793" s="536"/>
      <c r="L793" s="536"/>
      <c r="M793" s="536"/>
      <c r="N793" s="536"/>
      <c r="O793" s="536"/>
      <c r="P793" s="536"/>
      <c r="Q793" s="536"/>
      <c r="R793" s="536"/>
      <c r="S793" s="536"/>
      <c r="T793" s="536"/>
      <c r="U793" s="536"/>
      <c r="V793" s="536"/>
      <c r="W793" s="536"/>
      <c r="X793" s="536"/>
      <c r="Y793" s="536"/>
      <c r="Z793" s="536"/>
      <c r="AA793" s="536"/>
      <c r="AB793" s="536"/>
      <c r="AC793" s="536"/>
      <c r="AD793" s="536"/>
      <c r="AE793" s="536"/>
      <c r="AF793" s="536"/>
      <c r="AG793" s="537"/>
      <c r="AH793" s="11"/>
      <c r="AI793" s="4"/>
      <c r="AJ793" s="18" t="s">
        <v>2</v>
      </c>
      <c r="AK793" s="19"/>
      <c r="AL793" s="19"/>
      <c r="AM793" s="19"/>
      <c r="AN793" s="19"/>
      <c r="AO793" s="19"/>
      <c r="AP793" s="19"/>
      <c r="AQ793" s="19"/>
      <c r="AR793" s="19"/>
      <c r="AS793" s="19"/>
      <c r="AT793" s="19"/>
      <c r="AU793" s="20"/>
    </row>
    <row r="794" spans="1:47" x14ac:dyDescent="0.3">
      <c r="A794" s="21"/>
      <c r="B794" s="22"/>
      <c r="C794" s="23">
        <f>DATE(An,MONTH("1/"&amp;$C$793),1)</f>
        <v>43070</v>
      </c>
      <c r="D794" s="328">
        <f>C794+1</f>
        <v>43071</v>
      </c>
      <c r="E794" s="328">
        <f t="shared" ref="E794:T795" si="55">D794+1</f>
        <v>43072</v>
      </c>
      <c r="F794" s="328">
        <f t="shared" si="55"/>
        <v>43073</v>
      </c>
      <c r="G794" s="328">
        <f t="shared" si="55"/>
        <v>43074</v>
      </c>
      <c r="H794" s="328">
        <f t="shared" si="55"/>
        <v>43075</v>
      </c>
      <c r="I794" s="328">
        <f t="shared" si="55"/>
        <v>43076</v>
      </c>
      <c r="J794" s="328">
        <f t="shared" si="55"/>
        <v>43077</v>
      </c>
      <c r="K794" s="328">
        <f t="shared" si="55"/>
        <v>43078</v>
      </c>
      <c r="L794" s="328">
        <f t="shared" si="55"/>
        <v>43079</v>
      </c>
      <c r="M794" s="328">
        <f t="shared" si="55"/>
        <v>43080</v>
      </c>
      <c r="N794" s="328">
        <f t="shared" si="55"/>
        <v>43081</v>
      </c>
      <c r="O794" s="328">
        <f t="shared" si="55"/>
        <v>43082</v>
      </c>
      <c r="P794" s="328">
        <f t="shared" si="55"/>
        <v>43083</v>
      </c>
      <c r="Q794" s="328">
        <f t="shared" si="55"/>
        <v>43084</v>
      </c>
      <c r="R794" s="328">
        <f t="shared" si="55"/>
        <v>43085</v>
      </c>
      <c r="S794" s="328">
        <f t="shared" si="55"/>
        <v>43086</v>
      </c>
      <c r="T794" s="328">
        <f t="shared" si="55"/>
        <v>43087</v>
      </c>
      <c r="U794" s="328">
        <f t="shared" ref="U794:AG795" si="56">T794+1</f>
        <v>43088</v>
      </c>
      <c r="V794" s="328">
        <f t="shared" si="56"/>
        <v>43089</v>
      </c>
      <c r="W794" s="328">
        <f t="shared" si="56"/>
        <v>43090</v>
      </c>
      <c r="X794" s="328">
        <f t="shared" si="56"/>
        <v>43091</v>
      </c>
      <c r="Y794" s="328">
        <f t="shared" si="56"/>
        <v>43092</v>
      </c>
      <c r="Z794" s="328">
        <f t="shared" si="56"/>
        <v>43093</v>
      </c>
      <c r="AA794" s="328">
        <f t="shared" si="56"/>
        <v>43094</v>
      </c>
      <c r="AB794" s="328">
        <f t="shared" si="56"/>
        <v>43095</v>
      </c>
      <c r="AC794" s="328">
        <f t="shared" si="56"/>
        <v>43096</v>
      </c>
      <c r="AD794" s="328">
        <f t="shared" si="56"/>
        <v>43097</v>
      </c>
      <c r="AE794" s="328">
        <f t="shared" si="56"/>
        <v>43098</v>
      </c>
      <c r="AF794" s="328">
        <f t="shared" si="56"/>
        <v>43099</v>
      </c>
      <c r="AG794" s="328">
        <f t="shared" si="56"/>
        <v>43100</v>
      </c>
      <c r="AH794" s="11"/>
      <c r="AI794" s="4"/>
      <c r="AJ794" s="40"/>
      <c r="AK794" s="6"/>
      <c r="AL794" s="6"/>
      <c r="AM794" s="6"/>
      <c r="AN794" s="6"/>
      <c r="AO794" s="4"/>
      <c r="AP794" s="4"/>
      <c r="AQ794" s="6"/>
      <c r="AR794" s="4"/>
      <c r="AS794" s="4"/>
      <c r="AT794" s="6"/>
      <c r="AU794" s="27"/>
    </row>
    <row r="795" spans="1:47" ht="19.5" thickBot="1" x14ac:dyDescent="0.35">
      <c r="A795" s="21"/>
      <c r="B795" s="22"/>
      <c r="C795" s="184">
        <f>DATE(An,MONTH("1/"&amp;$C$793),1)</f>
        <v>43070</v>
      </c>
      <c r="D795" s="184">
        <f>C795+1</f>
        <v>43071</v>
      </c>
      <c r="E795" s="184">
        <f t="shared" si="55"/>
        <v>43072</v>
      </c>
      <c r="F795" s="184">
        <f t="shared" si="55"/>
        <v>43073</v>
      </c>
      <c r="G795" s="184">
        <f t="shared" si="55"/>
        <v>43074</v>
      </c>
      <c r="H795" s="184">
        <f t="shared" si="55"/>
        <v>43075</v>
      </c>
      <c r="I795" s="184">
        <f t="shared" si="55"/>
        <v>43076</v>
      </c>
      <c r="J795" s="184">
        <f t="shared" si="55"/>
        <v>43077</v>
      </c>
      <c r="K795" s="184">
        <f t="shared" si="55"/>
        <v>43078</v>
      </c>
      <c r="L795" s="184">
        <f t="shared" si="55"/>
        <v>43079</v>
      </c>
      <c r="M795" s="184">
        <f t="shared" si="55"/>
        <v>43080</v>
      </c>
      <c r="N795" s="184">
        <f t="shared" si="55"/>
        <v>43081</v>
      </c>
      <c r="O795" s="184">
        <f t="shared" si="55"/>
        <v>43082</v>
      </c>
      <c r="P795" s="184">
        <f t="shared" si="55"/>
        <v>43083</v>
      </c>
      <c r="Q795" s="184">
        <f t="shared" si="55"/>
        <v>43084</v>
      </c>
      <c r="R795" s="184">
        <f t="shared" si="55"/>
        <v>43085</v>
      </c>
      <c r="S795" s="184">
        <f t="shared" si="55"/>
        <v>43086</v>
      </c>
      <c r="T795" s="184">
        <f t="shared" si="55"/>
        <v>43087</v>
      </c>
      <c r="U795" s="184">
        <f t="shared" si="56"/>
        <v>43088</v>
      </c>
      <c r="V795" s="184">
        <f t="shared" si="56"/>
        <v>43089</v>
      </c>
      <c r="W795" s="184">
        <f t="shared" si="56"/>
        <v>43090</v>
      </c>
      <c r="X795" s="184">
        <f t="shared" si="56"/>
        <v>43091</v>
      </c>
      <c r="Y795" s="184">
        <f t="shared" si="56"/>
        <v>43092</v>
      </c>
      <c r="Z795" s="184">
        <f t="shared" si="56"/>
        <v>43093</v>
      </c>
      <c r="AA795" s="184">
        <f t="shared" si="56"/>
        <v>43094</v>
      </c>
      <c r="AB795" s="184">
        <f t="shared" si="56"/>
        <v>43095</v>
      </c>
      <c r="AC795" s="184">
        <f t="shared" si="56"/>
        <v>43096</v>
      </c>
      <c r="AD795" s="184">
        <f t="shared" si="56"/>
        <v>43097</v>
      </c>
      <c r="AE795" s="184">
        <f t="shared" si="56"/>
        <v>43098</v>
      </c>
      <c r="AF795" s="184">
        <f t="shared" si="56"/>
        <v>43099</v>
      </c>
      <c r="AG795" s="184">
        <f t="shared" si="56"/>
        <v>43100</v>
      </c>
      <c r="AH795" s="11"/>
      <c r="AI795" s="4"/>
      <c r="AJ795" s="40"/>
      <c r="AK795" s="6"/>
      <c r="AL795" s="6"/>
      <c r="AM795" s="6"/>
      <c r="AN795" s="6"/>
      <c r="AO795" s="4"/>
      <c r="AP795" s="4"/>
      <c r="AQ795" s="6"/>
      <c r="AR795" s="4"/>
      <c r="AS795" s="4"/>
      <c r="AT795" s="6"/>
      <c r="AU795" s="27"/>
    </row>
    <row r="796" spans="1:47" ht="19.5" thickBot="1" x14ac:dyDescent="0.35">
      <c r="A796" s="31"/>
      <c r="B796" s="32"/>
      <c r="C796" s="406"/>
      <c r="D796" s="538"/>
      <c r="E796" s="407"/>
      <c r="F796" s="37"/>
      <c r="G796" s="538"/>
      <c r="H796" s="538"/>
      <c r="I796" s="538"/>
      <c r="J796" s="538"/>
      <c r="K796" s="538"/>
      <c r="L796" s="407"/>
      <c r="M796" s="37"/>
      <c r="N796" s="538"/>
      <c r="O796" s="538"/>
      <c r="P796" s="538"/>
      <c r="Q796" s="538"/>
      <c r="R796" s="538"/>
      <c r="S796" s="407"/>
      <c r="T796" s="37"/>
      <c r="U796" s="538"/>
      <c r="V796" s="538"/>
      <c r="W796" s="538"/>
      <c r="X796" s="538"/>
      <c r="Y796" s="538"/>
      <c r="Z796" s="407"/>
      <c r="AA796" s="37"/>
      <c r="AB796" s="538"/>
      <c r="AC796" s="538"/>
      <c r="AD796" s="538"/>
      <c r="AE796" s="538"/>
      <c r="AF796" s="538"/>
      <c r="AG796" s="38"/>
      <c r="AH796" s="11"/>
      <c r="AI796" s="4"/>
      <c r="AJ796" s="40"/>
      <c r="AK796" s="6"/>
      <c r="AL796" s="6"/>
      <c r="AM796" s="6"/>
      <c r="AN796" s="6"/>
      <c r="AO796" s="4"/>
      <c r="AP796" s="4"/>
      <c r="AQ796" s="6"/>
      <c r="AR796" s="4"/>
      <c r="AS796" s="4"/>
      <c r="AT796" s="6"/>
      <c r="AU796" s="27"/>
    </row>
    <row r="797" spans="1:47" x14ac:dyDescent="0.3">
      <c r="A797" s="41" t="s">
        <v>3</v>
      </c>
      <c r="B797" s="218" t="s">
        <v>4</v>
      </c>
      <c r="C797" s="532"/>
      <c r="D797" s="197" t="s">
        <v>35</v>
      </c>
      <c r="E797" s="198" t="s">
        <v>35</v>
      </c>
      <c r="F797" s="44"/>
      <c r="G797" s="44"/>
      <c r="H797" s="45"/>
      <c r="I797" s="481"/>
      <c r="J797" s="409"/>
      <c r="K797" s="197" t="s">
        <v>35</v>
      </c>
      <c r="L797" s="198" t="s">
        <v>35</v>
      </c>
      <c r="M797" s="44"/>
      <c r="N797" s="44"/>
      <c r="O797" s="45"/>
      <c r="P797" s="46"/>
      <c r="Q797" s="221"/>
      <c r="R797" s="197" t="s">
        <v>35</v>
      </c>
      <c r="S797" s="198" t="s">
        <v>35</v>
      </c>
      <c r="T797" s="44"/>
      <c r="U797" s="44"/>
      <c r="V797" s="45"/>
      <c r="W797" s="44"/>
      <c r="X797" s="45"/>
      <c r="Y797" s="197" t="s">
        <v>35</v>
      </c>
      <c r="Z797" s="198" t="s">
        <v>35</v>
      </c>
      <c r="AA797" s="411" t="s">
        <v>58</v>
      </c>
      <c r="AB797" s="44"/>
      <c r="AC797" s="45"/>
      <c r="AD797" s="398"/>
      <c r="AE797" s="506"/>
      <c r="AF797" s="197" t="s">
        <v>35</v>
      </c>
      <c r="AG797" s="413" t="s">
        <v>35</v>
      </c>
      <c r="AH797" s="11"/>
      <c r="AI797" s="4"/>
      <c r="AJ797" s="40"/>
      <c r="AK797" s="6"/>
      <c r="AL797" s="6"/>
      <c r="AM797" s="6"/>
      <c r="AN797" s="6"/>
      <c r="AO797" s="4"/>
      <c r="AP797" s="4"/>
      <c r="AQ797" s="6"/>
      <c r="AR797" s="4"/>
      <c r="AS797" s="4"/>
      <c r="AT797" s="6"/>
      <c r="AU797" s="27"/>
    </row>
    <row r="798" spans="1:47" ht="19.5" thickBot="1" x14ac:dyDescent="0.35">
      <c r="A798" s="59"/>
      <c r="B798" s="228" t="s">
        <v>5</v>
      </c>
      <c r="C798" s="533"/>
      <c r="D798" s="195" t="s">
        <v>35</v>
      </c>
      <c r="E798" s="196" t="s">
        <v>35</v>
      </c>
      <c r="F798" s="62"/>
      <c r="G798" s="62"/>
      <c r="H798" s="66"/>
      <c r="I798" s="483"/>
      <c r="J798" s="416"/>
      <c r="K798" s="195" t="s">
        <v>35</v>
      </c>
      <c r="L798" s="196" t="s">
        <v>35</v>
      </c>
      <c r="M798" s="62"/>
      <c r="N798" s="62"/>
      <c r="O798" s="66"/>
      <c r="P798" s="64"/>
      <c r="Q798" s="231"/>
      <c r="R798" s="195" t="s">
        <v>35</v>
      </c>
      <c r="S798" s="196" t="s">
        <v>35</v>
      </c>
      <c r="T798" s="62"/>
      <c r="U798" s="62"/>
      <c r="V798" s="66"/>
      <c r="W798" s="62"/>
      <c r="X798" s="66"/>
      <c r="Y798" s="195" t="s">
        <v>35</v>
      </c>
      <c r="Z798" s="196" t="s">
        <v>35</v>
      </c>
      <c r="AA798" s="417" t="s">
        <v>58</v>
      </c>
      <c r="AB798" s="62"/>
      <c r="AC798" s="66"/>
      <c r="AD798" s="258"/>
      <c r="AE798" s="259"/>
      <c r="AF798" s="195" t="s">
        <v>35</v>
      </c>
      <c r="AG798" s="418" t="s">
        <v>35</v>
      </c>
      <c r="AH798" s="11"/>
      <c r="AI798" s="4"/>
      <c r="AJ798" s="40"/>
      <c r="AK798" s="6"/>
      <c r="AL798" s="6"/>
      <c r="AM798" s="6"/>
      <c r="AN798" s="6"/>
      <c r="AO798" s="4"/>
      <c r="AP798" s="4"/>
      <c r="AQ798" s="6"/>
      <c r="AR798" s="4"/>
      <c r="AS798" s="4"/>
      <c r="AT798" s="6"/>
      <c r="AU798" s="27"/>
    </row>
    <row r="799" spans="1:47" ht="19.5" thickTop="1" x14ac:dyDescent="0.3">
      <c r="A799" s="72" t="s">
        <v>6</v>
      </c>
      <c r="B799" s="237" t="s">
        <v>4</v>
      </c>
      <c r="C799" s="488"/>
      <c r="D799" s="190" t="s">
        <v>35</v>
      </c>
      <c r="E799" s="201" t="s">
        <v>35</v>
      </c>
      <c r="F799" s="74"/>
      <c r="G799" s="74"/>
      <c r="H799" s="75"/>
      <c r="I799" s="253"/>
      <c r="J799" s="247"/>
      <c r="K799" s="200" t="s">
        <v>35</v>
      </c>
      <c r="L799" s="201" t="s">
        <v>35</v>
      </c>
      <c r="M799" s="74"/>
      <c r="N799" s="74"/>
      <c r="O799" s="75"/>
      <c r="P799" s="253"/>
      <c r="Q799" s="247"/>
      <c r="R799" s="200" t="s">
        <v>35</v>
      </c>
      <c r="S799" s="201" t="s">
        <v>35</v>
      </c>
      <c r="T799" s="74"/>
      <c r="U799" s="74"/>
      <c r="V799" s="75"/>
      <c r="W799" s="74"/>
      <c r="X799" s="75"/>
      <c r="Y799" s="200" t="s">
        <v>35</v>
      </c>
      <c r="Z799" s="201" t="s">
        <v>35</v>
      </c>
      <c r="AA799" s="364" t="s">
        <v>58</v>
      </c>
      <c r="AB799" s="74"/>
      <c r="AC799" s="75"/>
      <c r="AD799" s="256"/>
      <c r="AE799" s="87"/>
      <c r="AF799" s="200" t="s">
        <v>35</v>
      </c>
      <c r="AG799" s="422" t="s">
        <v>35</v>
      </c>
      <c r="AH799" s="6"/>
      <c r="AI799" s="4"/>
      <c r="AJ799" s="40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27"/>
    </row>
    <row r="800" spans="1:47" ht="19.5" thickBot="1" x14ac:dyDescent="0.35">
      <c r="A800" s="59"/>
      <c r="B800" s="228" t="s">
        <v>5</v>
      </c>
      <c r="C800" s="489"/>
      <c r="D800" s="195" t="s">
        <v>35</v>
      </c>
      <c r="E800" s="196" t="s">
        <v>35</v>
      </c>
      <c r="F800" s="62"/>
      <c r="G800" s="62"/>
      <c r="H800" s="66"/>
      <c r="I800" s="233"/>
      <c r="J800" s="231"/>
      <c r="K800" s="195" t="s">
        <v>35</v>
      </c>
      <c r="L800" s="196" t="s">
        <v>35</v>
      </c>
      <c r="M800" s="62"/>
      <c r="N800" s="62"/>
      <c r="O800" s="66"/>
      <c r="P800" s="233"/>
      <c r="Q800" s="231"/>
      <c r="R800" s="195" t="s">
        <v>35</v>
      </c>
      <c r="S800" s="196" t="s">
        <v>35</v>
      </c>
      <c r="T800" s="62"/>
      <c r="U800" s="62"/>
      <c r="V800" s="66"/>
      <c r="W800" s="62"/>
      <c r="X800" s="66"/>
      <c r="Y800" s="195" t="s">
        <v>35</v>
      </c>
      <c r="Z800" s="196" t="s">
        <v>35</v>
      </c>
      <c r="AA800" s="417" t="s">
        <v>58</v>
      </c>
      <c r="AB800" s="62"/>
      <c r="AC800" s="66"/>
      <c r="AD800" s="258"/>
      <c r="AE800" s="65"/>
      <c r="AF800" s="195" t="s">
        <v>35</v>
      </c>
      <c r="AG800" s="418" t="s">
        <v>35</v>
      </c>
      <c r="AH800" s="6"/>
      <c r="AI800" s="4"/>
      <c r="AJ800" s="40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27"/>
    </row>
    <row r="801" spans="1:47" ht="19.5" thickTop="1" x14ac:dyDescent="0.3">
      <c r="A801" s="72" t="s">
        <v>7</v>
      </c>
      <c r="B801" s="218" t="s">
        <v>4</v>
      </c>
      <c r="C801" s="488"/>
      <c r="D801" s="190" t="s">
        <v>35</v>
      </c>
      <c r="E801" s="201" t="s">
        <v>35</v>
      </c>
      <c r="F801" s="74"/>
      <c r="G801" s="74"/>
      <c r="H801" s="75"/>
      <c r="I801" s="500"/>
      <c r="J801" s="514"/>
      <c r="K801" s="200" t="s">
        <v>35</v>
      </c>
      <c r="L801" s="201" t="s">
        <v>35</v>
      </c>
      <c r="M801" s="74"/>
      <c r="N801" s="74"/>
      <c r="O801" s="75"/>
      <c r="P801" s="253"/>
      <c r="Q801" s="87"/>
      <c r="R801" s="200" t="s">
        <v>35</v>
      </c>
      <c r="S801" s="201" t="s">
        <v>35</v>
      </c>
      <c r="T801" s="74"/>
      <c r="U801" s="86"/>
      <c r="V801" s="87"/>
      <c r="W801" s="86"/>
      <c r="X801" s="75"/>
      <c r="Y801" s="200" t="s">
        <v>35</v>
      </c>
      <c r="Z801" s="201" t="s">
        <v>35</v>
      </c>
      <c r="AA801" s="364" t="s">
        <v>58</v>
      </c>
      <c r="AB801" s="74"/>
      <c r="AC801" s="75"/>
      <c r="AD801" s="86"/>
      <c r="AE801" s="87"/>
      <c r="AF801" s="200" t="s">
        <v>35</v>
      </c>
      <c r="AG801" s="422" t="s">
        <v>35</v>
      </c>
      <c r="AH801" s="11"/>
      <c r="AI801" s="4"/>
      <c r="AJ801" s="40"/>
      <c r="AK801" s="6"/>
      <c r="AL801" s="6"/>
      <c r="AM801" s="6"/>
      <c r="AN801" s="6"/>
      <c r="AO801" s="4"/>
      <c r="AP801" s="4"/>
      <c r="AQ801" s="6"/>
      <c r="AR801" s="4"/>
      <c r="AS801" s="4"/>
      <c r="AT801" s="6"/>
      <c r="AU801" s="27"/>
    </row>
    <row r="802" spans="1:47" ht="19.5" thickBot="1" x14ac:dyDescent="0.35">
      <c r="A802" s="59"/>
      <c r="B802" s="228" t="s">
        <v>5</v>
      </c>
      <c r="C802" s="489"/>
      <c r="D802" s="195" t="s">
        <v>35</v>
      </c>
      <c r="E802" s="196" t="s">
        <v>35</v>
      </c>
      <c r="F802" s="62"/>
      <c r="G802" s="62"/>
      <c r="H802" s="66"/>
      <c r="I802" s="233"/>
      <c r="J802" s="231"/>
      <c r="K802" s="195" t="s">
        <v>35</v>
      </c>
      <c r="L802" s="196" t="s">
        <v>35</v>
      </c>
      <c r="M802" s="62"/>
      <c r="N802" s="62"/>
      <c r="O802" s="66"/>
      <c r="P802" s="233"/>
      <c r="Q802" s="65"/>
      <c r="R802" s="195" t="s">
        <v>35</v>
      </c>
      <c r="S802" s="196" t="s">
        <v>35</v>
      </c>
      <c r="T802" s="62"/>
      <c r="U802" s="64"/>
      <c r="V802" s="65"/>
      <c r="W802" s="64"/>
      <c r="X802" s="66"/>
      <c r="Y802" s="195" t="s">
        <v>35</v>
      </c>
      <c r="Z802" s="196" t="s">
        <v>35</v>
      </c>
      <c r="AA802" s="417" t="s">
        <v>58</v>
      </c>
      <c r="AB802" s="62"/>
      <c r="AC802" s="66"/>
      <c r="AD802" s="64"/>
      <c r="AE802" s="65"/>
      <c r="AF802" s="195" t="s">
        <v>35</v>
      </c>
      <c r="AG802" s="418" t="s">
        <v>35</v>
      </c>
      <c r="AH802" s="11"/>
      <c r="AI802" s="4"/>
      <c r="AJ802" s="40"/>
      <c r="AK802" s="6"/>
      <c r="AL802" s="6"/>
      <c r="AM802" s="6"/>
      <c r="AN802" s="6"/>
      <c r="AO802" s="4"/>
      <c r="AP802" s="4"/>
      <c r="AQ802" s="6"/>
      <c r="AR802" s="4"/>
      <c r="AS802" s="4"/>
      <c r="AT802" s="6"/>
      <c r="AU802" s="27"/>
    </row>
    <row r="803" spans="1:47" ht="19.5" thickTop="1" x14ac:dyDescent="0.3">
      <c r="A803" s="72" t="s">
        <v>8</v>
      </c>
      <c r="B803" s="249" t="s">
        <v>4</v>
      </c>
      <c r="C803" s="488"/>
      <c r="D803" s="190" t="s">
        <v>35</v>
      </c>
      <c r="E803" s="201" t="s">
        <v>35</v>
      </c>
      <c r="F803" s="74"/>
      <c r="G803" s="74"/>
      <c r="H803" s="75"/>
      <c r="I803" s="253"/>
      <c r="J803" s="247"/>
      <c r="K803" s="200" t="s">
        <v>35</v>
      </c>
      <c r="L803" s="201" t="s">
        <v>35</v>
      </c>
      <c r="M803" s="74"/>
      <c r="N803" s="74"/>
      <c r="O803" s="75"/>
      <c r="P803" s="253"/>
      <c r="Q803" s="247"/>
      <c r="R803" s="239" t="s">
        <v>35</v>
      </c>
      <c r="S803" s="201" t="s">
        <v>35</v>
      </c>
      <c r="T803" s="74"/>
      <c r="U803" s="74"/>
      <c r="V803" s="75"/>
      <c r="W803" s="74"/>
      <c r="X803" s="75"/>
      <c r="Y803" s="200" t="s">
        <v>35</v>
      </c>
      <c r="Z803" s="201" t="s">
        <v>35</v>
      </c>
      <c r="AA803" s="364" t="s">
        <v>58</v>
      </c>
      <c r="AB803" s="74"/>
      <c r="AC803" s="75"/>
      <c r="AD803" s="256"/>
      <c r="AE803" s="257"/>
      <c r="AF803" s="200" t="s">
        <v>35</v>
      </c>
      <c r="AG803" s="422" t="s">
        <v>35</v>
      </c>
      <c r="AH803" s="11"/>
      <c r="AI803" s="4"/>
      <c r="AJ803" s="40"/>
      <c r="AK803" s="6"/>
      <c r="AL803" s="6"/>
      <c r="AM803" s="6"/>
      <c r="AN803" s="6"/>
      <c r="AO803" s="4"/>
      <c r="AP803" s="4"/>
      <c r="AQ803" s="6"/>
      <c r="AR803" s="4"/>
      <c r="AS803" s="4"/>
      <c r="AT803" s="6"/>
      <c r="AU803" s="27"/>
    </row>
    <row r="804" spans="1:47" ht="19.5" thickBot="1" x14ac:dyDescent="0.35">
      <c r="A804" s="59"/>
      <c r="B804" s="228" t="s">
        <v>5</v>
      </c>
      <c r="C804" s="489"/>
      <c r="D804" s="195" t="s">
        <v>35</v>
      </c>
      <c r="E804" s="196" t="s">
        <v>35</v>
      </c>
      <c r="F804" s="62"/>
      <c r="G804" s="62"/>
      <c r="H804" s="66"/>
      <c r="I804" s="233"/>
      <c r="J804" s="231"/>
      <c r="K804" s="195" t="s">
        <v>35</v>
      </c>
      <c r="L804" s="196" t="s">
        <v>35</v>
      </c>
      <c r="M804" s="62"/>
      <c r="N804" s="62"/>
      <c r="O804" s="66"/>
      <c r="P804" s="233"/>
      <c r="Q804" s="231"/>
      <c r="R804" s="195" t="s">
        <v>35</v>
      </c>
      <c r="S804" s="430" t="s">
        <v>35</v>
      </c>
      <c r="T804" s="62"/>
      <c r="U804" s="62"/>
      <c r="V804" s="66"/>
      <c r="W804" s="62"/>
      <c r="X804" s="66"/>
      <c r="Y804" s="195" t="s">
        <v>35</v>
      </c>
      <c r="Z804" s="196" t="s">
        <v>35</v>
      </c>
      <c r="AA804" s="417" t="s">
        <v>58</v>
      </c>
      <c r="AB804" s="62"/>
      <c r="AC804" s="66"/>
      <c r="AD804" s="258"/>
      <c r="AE804" s="259"/>
      <c r="AF804" s="195" t="s">
        <v>35</v>
      </c>
      <c r="AG804" s="418" t="s">
        <v>35</v>
      </c>
      <c r="AH804" s="11"/>
      <c r="AI804" s="4"/>
      <c r="AJ804" s="40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27"/>
    </row>
    <row r="805" spans="1:47" ht="19.5" thickTop="1" x14ac:dyDescent="0.3">
      <c r="A805" s="72" t="s">
        <v>9</v>
      </c>
      <c r="B805" s="249" t="s">
        <v>4</v>
      </c>
      <c r="C805" s="488"/>
      <c r="D805" s="190" t="s">
        <v>35</v>
      </c>
      <c r="E805" s="201" t="s">
        <v>35</v>
      </c>
      <c r="F805" s="74"/>
      <c r="G805" s="74"/>
      <c r="H805" s="75"/>
      <c r="I805" s="253"/>
      <c r="J805" s="87"/>
      <c r="K805" s="200" t="s">
        <v>35</v>
      </c>
      <c r="L805" s="201" t="s">
        <v>35</v>
      </c>
      <c r="M805" s="74"/>
      <c r="N805" s="86"/>
      <c r="O805" s="87"/>
      <c r="P805" s="86"/>
      <c r="Q805" s="247"/>
      <c r="R805" s="200" t="s">
        <v>35</v>
      </c>
      <c r="S805" s="201" t="s">
        <v>35</v>
      </c>
      <c r="T805" s="74"/>
      <c r="U805" s="74"/>
      <c r="V805" s="75"/>
      <c r="W805" s="74"/>
      <c r="X805" s="75"/>
      <c r="Y805" s="200" t="s">
        <v>35</v>
      </c>
      <c r="Z805" s="201" t="s">
        <v>35</v>
      </c>
      <c r="AA805" s="364" t="s">
        <v>58</v>
      </c>
      <c r="AB805" s="74"/>
      <c r="AC805" s="75"/>
      <c r="AD805" s="256"/>
      <c r="AE805" s="257"/>
      <c r="AF805" s="200" t="s">
        <v>35</v>
      </c>
      <c r="AG805" s="422" t="s">
        <v>35</v>
      </c>
      <c r="AH805" s="11"/>
      <c r="AI805" s="4"/>
      <c r="AJ805" s="40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27"/>
    </row>
    <row r="806" spans="1:47" ht="19.5" thickBot="1" x14ac:dyDescent="0.35">
      <c r="A806" s="59"/>
      <c r="B806" s="228" t="s">
        <v>5</v>
      </c>
      <c r="C806" s="489"/>
      <c r="D806" s="195" t="s">
        <v>35</v>
      </c>
      <c r="E806" s="196" t="s">
        <v>35</v>
      </c>
      <c r="F806" s="62"/>
      <c r="G806" s="62"/>
      <c r="H806" s="66"/>
      <c r="I806" s="233"/>
      <c r="J806" s="65"/>
      <c r="K806" s="195" t="s">
        <v>35</v>
      </c>
      <c r="L806" s="196" t="s">
        <v>35</v>
      </c>
      <c r="M806" s="62"/>
      <c r="N806" s="64"/>
      <c r="O806" s="65"/>
      <c r="P806" s="64"/>
      <c r="Q806" s="231"/>
      <c r="R806" s="195" t="s">
        <v>35</v>
      </c>
      <c r="S806" s="196" t="s">
        <v>35</v>
      </c>
      <c r="T806" s="62"/>
      <c r="U806" s="62"/>
      <c r="V806" s="66"/>
      <c r="W806" s="62"/>
      <c r="X806" s="66"/>
      <c r="Y806" s="195" t="s">
        <v>35</v>
      </c>
      <c r="Z806" s="196" t="s">
        <v>35</v>
      </c>
      <c r="AA806" s="417" t="s">
        <v>58</v>
      </c>
      <c r="AB806" s="62"/>
      <c r="AC806" s="66"/>
      <c r="AD806" s="258"/>
      <c r="AE806" s="259"/>
      <c r="AF806" s="195" t="s">
        <v>35</v>
      </c>
      <c r="AG806" s="418" t="s">
        <v>35</v>
      </c>
      <c r="AH806" s="11"/>
      <c r="AI806" s="6"/>
      <c r="AJ806" s="40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27"/>
    </row>
    <row r="807" spans="1:47" ht="19.5" thickTop="1" x14ac:dyDescent="0.3">
      <c r="A807" s="72" t="s">
        <v>10</v>
      </c>
      <c r="B807" s="249" t="s">
        <v>4</v>
      </c>
      <c r="C807" s="488"/>
      <c r="D807" s="190" t="s">
        <v>35</v>
      </c>
      <c r="E807" s="201" t="s">
        <v>35</v>
      </c>
      <c r="F807" s="74"/>
      <c r="G807" s="74"/>
      <c r="H807" s="75"/>
      <c r="I807" s="253"/>
      <c r="J807" s="247"/>
      <c r="K807" s="200" t="s">
        <v>35</v>
      </c>
      <c r="L807" s="201" t="s">
        <v>35</v>
      </c>
      <c r="M807" s="74"/>
      <c r="N807" s="74"/>
      <c r="O807" s="75"/>
      <c r="P807" s="223"/>
      <c r="Q807" s="247"/>
      <c r="R807" s="200" t="s">
        <v>35</v>
      </c>
      <c r="S807" s="201" t="s">
        <v>35</v>
      </c>
      <c r="T807" s="74"/>
      <c r="U807" s="74"/>
      <c r="V807" s="75"/>
      <c r="W807" s="74"/>
      <c r="X807" s="75"/>
      <c r="Y807" s="200" t="s">
        <v>35</v>
      </c>
      <c r="Z807" s="201" t="s">
        <v>35</v>
      </c>
      <c r="AA807" s="364" t="s">
        <v>58</v>
      </c>
      <c r="AB807" s="74"/>
      <c r="AC807" s="75"/>
      <c r="AD807" s="256"/>
      <c r="AE807" s="257"/>
      <c r="AF807" s="200" t="s">
        <v>35</v>
      </c>
      <c r="AG807" s="422" t="s">
        <v>35</v>
      </c>
      <c r="AH807" s="11"/>
      <c r="AI807" s="6"/>
      <c r="AJ807" s="40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27"/>
    </row>
    <row r="808" spans="1:47" ht="19.5" thickBot="1" x14ac:dyDescent="0.35">
      <c r="A808" s="59"/>
      <c r="B808" s="252" t="s">
        <v>5</v>
      </c>
      <c r="C808" s="489"/>
      <c r="D808" s="195" t="s">
        <v>35</v>
      </c>
      <c r="E808" s="196" t="s">
        <v>35</v>
      </c>
      <c r="F808" s="62"/>
      <c r="G808" s="62"/>
      <c r="H808" s="66"/>
      <c r="I808" s="233"/>
      <c r="J808" s="231"/>
      <c r="K808" s="195" t="s">
        <v>35</v>
      </c>
      <c r="L808" s="196" t="s">
        <v>35</v>
      </c>
      <c r="M808" s="62"/>
      <c r="N808" s="62"/>
      <c r="O808" s="66"/>
      <c r="P808" s="233"/>
      <c r="Q808" s="231"/>
      <c r="R808" s="195" t="s">
        <v>35</v>
      </c>
      <c r="S808" s="196" t="s">
        <v>35</v>
      </c>
      <c r="T808" s="62"/>
      <c r="U808" s="62"/>
      <c r="V808" s="66"/>
      <c r="W808" s="62"/>
      <c r="X808" s="66"/>
      <c r="Y808" s="195" t="s">
        <v>35</v>
      </c>
      <c r="Z808" s="196" t="s">
        <v>35</v>
      </c>
      <c r="AA808" s="417" t="s">
        <v>58</v>
      </c>
      <c r="AB808" s="62"/>
      <c r="AC808" s="66"/>
      <c r="AD808" s="258"/>
      <c r="AE808" s="259"/>
      <c r="AF808" s="195" t="s">
        <v>35</v>
      </c>
      <c r="AG808" s="418" t="s">
        <v>35</v>
      </c>
      <c r="AH808" s="11"/>
      <c r="AI808" s="4"/>
      <c r="AJ808" s="40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27"/>
    </row>
    <row r="809" spans="1:47" ht="19.5" thickTop="1" x14ac:dyDescent="0.3">
      <c r="A809" s="72" t="s">
        <v>11</v>
      </c>
      <c r="B809" s="237" t="s">
        <v>4</v>
      </c>
      <c r="C809" s="488"/>
      <c r="D809" s="190" t="s">
        <v>35</v>
      </c>
      <c r="E809" s="201" t="s">
        <v>35</v>
      </c>
      <c r="F809" s="74"/>
      <c r="G809" s="74"/>
      <c r="H809" s="75"/>
      <c r="I809" s="253"/>
      <c r="J809" s="87"/>
      <c r="K809" s="200" t="s">
        <v>35</v>
      </c>
      <c r="L809" s="201" t="s">
        <v>35</v>
      </c>
      <c r="M809" s="74"/>
      <c r="N809" s="86"/>
      <c r="O809" s="87"/>
      <c r="P809" s="86"/>
      <c r="Q809" s="247"/>
      <c r="R809" s="200" t="s">
        <v>35</v>
      </c>
      <c r="S809" s="201" t="s">
        <v>35</v>
      </c>
      <c r="T809" s="74"/>
      <c r="U809" s="74"/>
      <c r="V809" s="75"/>
      <c r="W809" s="74"/>
      <c r="X809" s="75"/>
      <c r="Y809" s="200" t="s">
        <v>35</v>
      </c>
      <c r="Z809" s="201" t="s">
        <v>35</v>
      </c>
      <c r="AA809" s="364" t="s">
        <v>58</v>
      </c>
      <c r="AB809" s="74"/>
      <c r="AC809" s="75"/>
      <c r="AD809" s="256"/>
      <c r="AE809" s="257"/>
      <c r="AF809" s="200" t="s">
        <v>35</v>
      </c>
      <c r="AG809" s="422" t="s">
        <v>35</v>
      </c>
      <c r="AH809" s="11"/>
      <c r="AI809" s="4"/>
      <c r="AJ809" s="40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27"/>
    </row>
    <row r="810" spans="1:47" ht="19.5" thickBot="1" x14ac:dyDescent="0.35">
      <c r="A810" s="59"/>
      <c r="B810" s="228" t="s">
        <v>5</v>
      </c>
      <c r="C810" s="489"/>
      <c r="D810" s="195" t="s">
        <v>35</v>
      </c>
      <c r="E810" s="196" t="s">
        <v>35</v>
      </c>
      <c r="F810" s="62"/>
      <c r="G810" s="62"/>
      <c r="H810" s="66"/>
      <c r="I810" s="233"/>
      <c r="J810" s="65"/>
      <c r="K810" s="195" t="s">
        <v>35</v>
      </c>
      <c r="L810" s="196" t="s">
        <v>35</v>
      </c>
      <c r="M810" s="62"/>
      <c r="N810" s="64"/>
      <c r="O810" s="65"/>
      <c r="P810" s="64"/>
      <c r="Q810" s="231"/>
      <c r="R810" s="195" t="s">
        <v>35</v>
      </c>
      <c r="S810" s="196" t="s">
        <v>35</v>
      </c>
      <c r="T810" s="62"/>
      <c r="U810" s="62"/>
      <c r="V810" s="66"/>
      <c r="W810" s="62"/>
      <c r="X810" s="66"/>
      <c r="Y810" s="195" t="s">
        <v>35</v>
      </c>
      <c r="Z810" s="196" t="s">
        <v>35</v>
      </c>
      <c r="AA810" s="417" t="s">
        <v>58</v>
      </c>
      <c r="AB810" s="62"/>
      <c r="AC810" s="66"/>
      <c r="AD810" s="258"/>
      <c r="AE810" s="259"/>
      <c r="AF810" s="195" t="s">
        <v>35</v>
      </c>
      <c r="AG810" s="418" t="s">
        <v>35</v>
      </c>
      <c r="AH810" s="11"/>
      <c r="AI810" s="4"/>
      <c r="AJ810" s="40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27"/>
    </row>
    <row r="811" spans="1:47" ht="19.5" thickTop="1" x14ac:dyDescent="0.3">
      <c r="A811" s="72" t="s">
        <v>12</v>
      </c>
      <c r="B811" s="218" t="s">
        <v>4</v>
      </c>
      <c r="C811" s="250"/>
      <c r="D811" s="190" t="s">
        <v>35</v>
      </c>
      <c r="E811" s="201" t="s">
        <v>35</v>
      </c>
      <c r="F811" s="74"/>
      <c r="G811" s="86"/>
      <c r="H811" s="87"/>
      <c r="I811" s="86"/>
      <c r="J811" s="247"/>
      <c r="K811" s="200" t="s">
        <v>35</v>
      </c>
      <c r="L811" s="201" t="s">
        <v>35</v>
      </c>
      <c r="M811" s="74"/>
      <c r="N811" s="74"/>
      <c r="O811" s="75"/>
      <c r="P811" s="253"/>
      <c r="Q811" s="75"/>
      <c r="R811" s="200" t="s">
        <v>35</v>
      </c>
      <c r="S811" s="201" t="s">
        <v>35</v>
      </c>
      <c r="T811" s="74"/>
      <c r="U811" s="74"/>
      <c r="V811" s="75"/>
      <c r="W811" s="74"/>
      <c r="X811" s="75"/>
      <c r="Y811" s="200" t="s">
        <v>35</v>
      </c>
      <c r="Z811" s="201" t="s">
        <v>35</v>
      </c>
      <c r="AA811" s="364" t="s">
        <v>58</v>
      </c>
      <c r="AB811" s="74"/>
      <c r="AC811" s="75"/>
      <c r="AD811" s="256"/>
      <c r="AE811" s="257"/>
      <c r="AF811" s="200" t="s">
        <v>35</v>
      </c>
      <c r="AG811" s="422" t="s">
        <v>35</v>
      </c>
      <c r="AH811" s="11"/>
      <c r="AI811" s="4"/>
      <c r="AJ811" s="40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27"/>
    </row>
    <row r="812" spans="1:47" ht="19.5" thickBot="1" x14ac:dyDescent="0.35">
      <c r="A812" s="59"/>
      <c r="B812" s="252" t="s">
        <v>5</v>
      </c>
      <c r="C812" s="251"/>
      <c r="D812" s="195" t="s">
        <v>35</v>
      </c>
      <c r="E812" s="196" t="s">
        <v>35</v>
      </c>
      <c r="F812" s="62"/>
      <c r="G812" s="64"/>
      <c r="H812" s="65"/>
      <c r="I812" s="64"/>
      <c r="J812" s="231"/>
      <c r="K812" s="195" t="s">
        <v>35</v>
      </c>
      <c r="L812" s="196" t="s">
        <v>35</v>
      </c>
      <c r="M812" s="62"/>
      <c r="N812" s="62"/>
      <c r="O812" s="66"/>
      <c r="P812" s="233"/>
      <c r="Q812" s="66"/>
      <c r="R812" s="195" t="s">
        <v>35</v>
      </c>
      <c r="S812" s="196" t="s">
        <v>35</v>
      </c>
      <c r="T812" s="62"/>
      <c r="U812" s="62"/>
      <c r="V812" s="66"/>
      <c r="W812" s="62"/>
      <c r="X812" s="66"/>
      <c r="Y812" s="195" t="s">
        <v>35</v>
      </c>
      <c r="Z812" s="196" t="s">
        <v>35</v>
      </c>
      <c r="AA812" s="417" t="s">
        <v>58</v>
      </c>
      <c r="AB812" s="62"/>
      <c r="AC812" s="66"/>
      <c r="AD812" s="258"/>
      <c r="AE812" s="259"/>
      <c r="AF812" s="195" t="s">
        <v>35</v>
      </c>
      <c r="AG812" s="418" t="s">
        <v>35</v>
      </c>
      <c r="AH812" s="11"/>
      <c r="AI812" s="4"/>
      <c r="AJ812" s="40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27"/>
    </row>
    <row r="813" spans="1:47" ht="19.5" thickTop="1" x14ac:dyDescent="0.3">
      <c r="A813" s="72" t="s">
        <v>13</v>
      </c>
      <c r="B813" s="237" t="s">
        <v>4</v>
      </c>
      <c r="C813" s="488"/>
      <c r="D813" s="190" t="s">
        <v>35</v>
      </c>
      <c r="E813" s="201" t="s">
        <v>35</v>
      </c>
      <c r="F813" s="74"/>
      <c r="G813" s="74"/>
      <c r="H813" s="75"/>
      <c r="I813" s="253"/>
      <c r="J813" s="247"/>
      <c r="K813" s="200" t="s">
        <v>35</v>
      </c>
      <c r="L813" s="201" t="s">
        <v>35</v>
      </c>
      <c r="M813" s="74"/>
      <c r="N813" s="74"/>
      <c r="O813" s="75"/>
      <c r="P813" s="253"/>
      <c r="Q813" s="247"/>
      <c r="R813" s="200" t="s">
        <v>35</v>
      </c>
      <c r="S813" s="201" t="s">
        <v>35</v>
      </c>
      <c r="T813" s="74"/>
      <c r="U813" s="74"/>
      <c r="V813" s="75"/>
      <c r="W813" s="74"/>
      <c r="X813" s="87"/>
      <c r="Y813" s="200" t="s">
        <v>35</v>
      </c>
      <c r="Z813" s="201" t="s">
        <v>35</v>
      </c>
      <c r="AA813" s="364" t="s">
        <v>58</v>
      </c>
      <c r="AB813" s="86"/>
      <c r="AC813" s="87"/>
      <c r="AD813" s="86"/>
      <c r="AE813" s="257"/>
      <c r="AF813" s="200" t="s">
        <v>35</v>
      </c>
      <c r="AG813" s="422" t="s">
        <v>35</v>
      </c>
      <c r="AH813" s="11"/>
      <c r="AI813" s="4"/>
      <c r="AJ813" s="40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27"/>
    </row>
    <row r="814" spans="1:47" ht="19.5" thickBot="1" x14ac:dyDescent="0.35">
      <c r="A814" s="59"/>
      <c r="B814" s="228" t="s">
        <v>5</v>
      </c>
      <c r="C814" s="489"/>
      <c r="D814" s="195" t="s">
        <v>35</v>
      </c>
      <c r="E814" s="196" t="s">
        <v>35</v>
      </c>
      <c r="F814" s="62"/>
      <c r="G814" s="62"/>
      <c r="H814" s="66"/>
      <c r="I814" s="233"/>
      <c r="J814" s="231"/>
      <c r="K814" s="195" t="s">
        <v>35</v>
      </c>
      <c r="L814" s="196" t="s">
        <v>35</v>
      </c>
      <c r="M814" s="62"/>
      <c r="N814" s="62"/>
      <c r="O814" s="66"/>
      <c r="P814" s="233"/>
      <c r="Q814" s="231"/>
      <c r="R814" s="195" t="s">
        <v>35</v>
      </c>
      <c r="S814" s="196" t="s">
        <v>35</v>
      </c>
      <c r="T814" s="62"/>
      <c r="U814" s="62"/>
      <c r="V814" s="66"/>
      <c r="W814" s="62"/>
      <c r="X814" s="65"/>
      <c r="Y814" s="195" t="s">
        <v>35</v>
      </c>
      <c r="Z814" s="196" t="s">
        <v>35</v>
      </c>
      <c r="AA814" s="417" t="s">
        <v>58</v>
      </c>
      <c r="AB814" s="64"/>
      <c r="AC814" s="65"/>
      <c r="AD814" s="64"/>
      <c r="AE814" s="259"/>
      <c r="AF814" s="195" t="s">
        <v>35</v>
      </c>
      <c r="AG814" s="418" t="s">
        <v>35</v>
      </c>
      <c r="AH814" s="11"/>
      <c r="AI814" s="4"/>
      <c r="AJ814" s="40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27"/>
    </row>
    <row r="815" spans="1:47" ht="19.5" thickTop="1" x14ac:dyDescent="0.3">
      <c r="A815" s="72" t="s">
        <v>14</v>
      </c>
      <c r="B815" s="218" t="s">
        <v>4</v>
      </c>
      <c r="C815" s="488"/>
      <c r="D815" s="190" t="s">
        <v>35</v>
      </c>
      <c r="E815" s="201" t="s">
        <v>35</v>
      </c>
      <c r="F815" s="74"/>
      <c r="G815" s="74"/>
      <c r="H815" s="75"/>
      <c r="I815" s="253"/>
      <c r="J815" s="247"/>
      <c r="K815" s="200" t="s">
        <v>35</v>
      </c>
      <c r="L815" s="201" t="s">
        <v>35</v>
      </c>
      <c r="M815" s="74"/>
      <c r="N815" s="74"/>
      <c r="O815" s="75"/>
      <c r="P815" s="253"/>
      <c r="Q815" s="247"/>
      <c r="R815" s="200" t="s">
        <v>35</v>
      </c>
      <c r="S815" s="201" t="s">
        <v>35</v>
      </c>
      <c r="T815" s="74"/>
      <c r="U815" s="74"/>
      <c r="V815" s="75"/>
      <c r="W815" s="74"/>
      <c r="X815" s="75"/>
      <c r="Y815" s="200" t="s">
        <v>35</v>
      </c>
      <c r="Z815" s="201" t="s">
        <v>35</v>
      </c>
      <c r="AA815" s="364" t="s">
        <v>58</v>
      </c>
      <c r="AB815" s="74"/>
      <c r="AC815" s="75"/>
      <c r="AD815" s="256"/>
      <c r="AE815" s="257"/>
      <c r="AF815" s="200" t="s">
        <v>35</v>
      </c>
      <c r="AG815" s="422" t="s">
        <v>35</v>
      </c>
      <c r="AI815" s="4"/>
      <c r="AJ815" s="40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27"/>
    </row>
    <row r="816" spans="1:47" ht="19.5" thickBot="1" x14ac:dyDescent="0.35">
      <c r="A816" s="59"/>
      <c r="B816" s="252" t="s">
        <v>5</v>
      </c>
      <c r="C816" s="489"/>
      <c r="D816" s="195" t="s">
        <v>35</v>
      </c>
      <c r="E816" s="196" t="s">
        <v>35</v>
      </c>
      <c r="F816" s="62"/>
      <c r="G816" s="62"/>
      <c r="H816" s="66"/>
      <c r="I816" s="233"/>
      <c r="J816" s="231"/>
      <c r="K816" s="195" t="s">
        <v>35</v>
      </c>
      <c r="L816" s="196" t="s">
        <v>35</v>
      </c>
      <c r="M816" s="62"/>
      <c r="N816" s="62"/>
      <c r="O816" s="66"/>
      <c r="P816" s="233"/>
      <c r="Q816" s="231"/>
      <c r="R816" s="195" t="s">
        <v>35</v>
      </c>
      <c r="S816" s="196" t="s">
        <v>35</v>
      </c>
      <c r="T816" s="62"/>
      <c r="U816" s="62"/>
      <c r="V816" s="66"/>
      <c r="W816" s="62"/>
      <c r="X816" s="66"/>
      <c r="Y816" s="195" t="s">
        <v>35</v>
      </c>
      <c r="Z816" s="196" t="s">
        <v>35</v>
      </c>
      <c r="AA816" s="417" t="s">
        <v>58</v>
      </c>
      <c r="AB816" s="62"/>
      <c r="AC816" s="66"/>
      <c r="AD816" s="258"/>
      <c r="AE816" s="259"/>
      <c r="AF816" s="195" t="s">
        <v>35</v>
      </c>
      <c r="AG816" s="418" t="s">
        <v>35</v>
      </c>
      <c r="AI816" s="4"/>
      <c r="AJ816" s="40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27"/>
    </row>
    <row r="817" spans="1:47" ht="19.5" thickTop="1" x14ac:dyDescent="0.3">
      <c r="A817" s="72" t="s">
        <v>15</v>
      </c>
      <c r="B817" s="237" t="s">
        <v>4</v>
      </c>
      <c r="C817" s="488"/>
      <c r="D817" s="190" t="s">
        <v>35</v>
      </c>
      <c r="E817" s="201" t="s">
        <v>35</v>
      </c>
      <c r="F817" s="74"/>
      <c r="G817" s="74"/>
      <c r="H817" s="75"/>
      <c r="I817" s="253"/>
      <c r="J817" s="247"/>
      <c r="K817" s="200" t="s">
        <v>35</v>
      </c>
      <c r="L817" s="201" t="s">
        <v>35</v>
      </c>
      <c r="M817" s="74"/>
      <c r="N817" s="74"/>
      <c r="O817" s="75"/>
      <c r="P817" s="253"/>
      <c r="Q817" s="87"/>
      <c r="R817" s="200" t="s">
        <v>35</v>
      </c>
      <c r="S817" s="201" t="s">
        <v>35</v>
      </c>
      <c r="T817" s="74"/>
      <c r="U817" s="86"/>
      <c r="V817" s="87"/>
      <c r="W817" s="86"/>
      <c r="X817" s="75"/>
      <c r="Y817" s="200" t="s">
        <v>35</v>
      </c>
      <c r="Z817" s="201" t="s">
        <v>35</v>
      </c>
      <c r="AA817" s="364" t="s">
        <v>58</v>
      </c>
      <c r="AB817" s="74"/>
      <c r="AC817" s="75"/>
      <c r="AD817" s="256"/>
      <c r="AE817" s="257"/>
      <c r="AF817" s="200" t="s">
        <v>35</v>
      </c>
      <c r="AG817" s="422" t="s">
        <v>35</v>
      </c>
      <c r="AH817" s="6"/>
      <c r="AI817" s="6"/>
      <c r="AJ817" s="40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27"/>
    </row>
    <row r="818" spans="1:47" ht="19.5" thickBot="1" x14ac:dyDescent="0.35">
      <c r="A818" s="59"/>
      <c r="B818" s="228" t="s">
        <v>5</v>
      </c>
      <c r="C818" s="489"/>
      <c r="D818" s="195" t="s">
        <v>35</v>
      </c>
      <c r="E818" s="196" t="s">
        <v>35</v>
      </c>
      <c r="F818" s="62"/>
      <c r="G818" s="62"/>
      <c r="H818" s="66"/>
      <c r="I818" s="233"/>
      <c r="J818" s="231"/>
      <c r="K818" s="195" t="s">
        <v>35</v>
      </c>
      <c r="L818" s="196" t="s">
        <v>35</v>
      </c>
      <c r="M818" s="62"/>
      <c r="N818" s="62"/>
      <c r="O818" s="66"/>
      <c r="P818" s="233"/>
      <c r="Q818" s="65"/>
      <c r="R818" s="195" t="s">
        <v>35</v>
      </c>
      <c r="S818" s="196" t="s">
        <v>35</v>
      </c>
      <c r="T818" s="62"/>
      <c r="U818" s="64"/>
      <c r="V818" s="65"/>
      <c r="W818" s="64"/>
      <c r="X818" s="66"/>
      <c r="Y818" s="195" t="s">
        <v>35</v>
      </c>
      <c r="Z818" s="196" t="s">
        <v>35</v>
      </c>
      <c r="AA818" s="417" t="s">
        <v>58</v>
      </c>
      <c r="AB818" s="62"/>
      <c r="AC818" s="66"/>
      <c r="AD818" s="258"/>
      <c r="AE818" s="259"/>
      <c r="AF818" s="195" t="s">
        <v>35</v>
      </c>
      <c r="AG818" s="418" t="s">
        <v>35</v>
      </c>
      <c r="AH818" s="6"/>
      <c r="AI818" s="6"/>
      <c r="AJ818" s="40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27"/>
    </row>
    <row r="819" spans="1:47" ht="19.5" thickTop="1" x14ac:dyDescent="0.3">
      <c r="A819" s="72" t="s">
        <v>16</v>
      </c>
      <c r="B819" s="218" t="s">
        <v>4</v>
      </c>
      <c r="C819" s="488"/>
      <c r="D819" s="190" t="s">
        <v>35</v>
      </c>
      <c r="E819" s="201" t="s">
        <v>35</v>
      </c>
      <c r="F819" s="74"/>
      <c r="G819" s="74"/>
      <c r="H819" s="75"/>
      <c r="I819" s="248"/>
      <c r="J819" s="546"/>
      <c r="K819" s="200" t="s">
        <v>35</v>
      </c>
      <c r="L819" s="201" t="s">
        <v>35</v>
      </c>
      <c r="M819" s="74"/>
      <c r="N819" s="74"/>
      <c r="O819" s="75"/>
      <c r="P819" s="86"/>
      <c r="Q819" s="87"/>
      <c r="R819" s="200" t="s">
        <v>35</v>
      </c>
      <c r="S819" s="201" t="s">
        <v>35</v>
      </c>
      <c r="T819" s="74"/>
      <c r="U819" s="74"/>
      <c r="V819" s="75"/>
      <c r="W819" s="74"/>
      <c r="X819" s="75"/>
      <c r="Y819" s="200" t="s">
        <v>35</v>
      </c>
      <c r="Z819" s="201" t="s">
        <v>35</v>
      </c>
      <c r="AA819" s="364" t="s">
        <v>58</v>
      </c>
      <c r="AB819" s="74"/>
      <c r="AC819" s="75"/>
      <c r="AD819" s="256"/>
      <c r="AE819" s="87"/>
      <c r="AF819" s="200" t="s">
        <v>35</v>
      </c>
      <c r="AG819" s="422" t="s">
        <v>35</v>
      </c>
      <c r="AH819" s="6"/>
      <c r="AI819" s="6"/>
      <c r="AJ819" s="40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27"/>
    </row>
    <row r="820" spans="1:47" ht="19.5" thickBot="1" x14ac:dyDescent="0.35">
      <c r="A820" s="59"/>
      <c r="B820" s="228" t="s">
        <v>5</v>
      </c>
      <c r="C820" s="489"/>
      <c r="D820" s="195" t="s">
        <v>35</v>
      </c>
      <c r="E820" s="196" t="s">
        <v>35</v>
      </c>
      <c r="F820" s="62"/>
      <c r="G820" s="62"/>
      <c r="H820" s="66"/>
      <c r="I820" s="82"/>
      <c r="J820" s="499"/>
      <c r="K820" s="195" t="s">
        <v>35</v>
      </c>
      <c r="L820" s="196" t="s">
        <v>35</v>
      </c>
      <c r="M820" s="62"/>
      <c r="N820" s="62"/>
      <c r="O820" s="66"/>
      <c r="P820" s="64"/>
      <c r="Q820" s="65"/>
      <c r="R820" s="195" t="s">
        <v>35</v>
      </c>
      <c r="S820" s="196" t="s">
        <v>35</v>
      </c>
      <c r="T820" s="62"/>
      <c r="U820" s="62"/>
      <c r="V820" s="66"/>
      <c r="W820" s="62"/>
      <c r="X820" s="66"/>
      <c r="Y820" s="195" t="s">
        <v>35</v>
      </c>
      <c r="Z820" s="196" t="s">
        <v>35</v>
      </c>
      <c r="AA820" s="417" t="s">
        <v>58</v>
      </c>
      <c r="AB820" s="62"/>
      <c r="AC820" s="66"/>
      <c r="AD820" s="258"/>
      <c r="AE820" s="65"/>
      <c r="AF820" s="195" t="s">
        <v>35</v>
      </c>
      <c r="AG820" s="418" t="s">
        <v>35</v>
      </c>
      <c r="AH820" s="6"/>
      <c r="AI820" s="6"/>
      <c r="AJ820" s="40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27"/>
    </row>
    <row r="821" spans="1:47" ht="19.5" thickTop="1" x14ac:dyDescent="0.3">
      <c r="A821" s="72" t="s">
        <v>17</v>
      </c>
      <c r="B821" s="218" t="s">
        <v>4</v>
      </c>
      <c r="C821" s="488"/>
      <c r="D821" s="190" t="s">
        <v>35</v>
      </c>
      <c r="E821" s="201" t="s">
        <v>35</v>
      </c>
      <c r="F821" s="74"/>
      <c r="G821" s="74"/>
      <c r="H821" s="75"/>
      <c r="I821" s="256"/>
      <c r="J821" s="257"/>
      <c r="K821" s="200" t="s">
        <v>35</v>
      </c>
      <c r="L821" s="201" t="s">
        <v>35</v>
      </c>
      <c r="M821" s="74"/>
      <c r="N821" s="74"/>
      <c r="O821" s="75"/>
      <c r="P821" s="86"/>
      <c r="Q821" s="87"/>
      <c r="R821" s="200" t="s">
        <v>35</v>
      </c>
      <c r="S821" s="201" t="s">
        <v>35</v>
      </c>
      <c r="T821" s="74"/>
      <c r="U821" s="74"/>
      <c r="V821" s="75"/>
      <c r="W821" s="74"/>
      <c r="X821" s="87"/>
      <c r="Y821" s="200" t="s">
        <v>35</v>
      </c>
      <c r="Z821" s="201" t="s">
        <v>35</v>
      </c>
      <c r="AA821" s="364" t="s">
        <v>58</v>
      </c>
      <c r="AB821" s="86"/>
      <c r="AC821" s="87"/>
      <c r="AD821" s="86"/>
      <c r="AE821" s="257"/>
      <c r="AF821" s="200" t="s">
        <v>35</v>
      </c>
      <c r="AG821" s="422" t="s">
        <v>35</v>
      </c>
      <c r="AH821" s="6"/>
      <c r="AI821" s="6"/>
      <c r="AJ821" s="40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27"/>
    </row>
    <row r="822" spans="1:47" ht="19.5" thickBot="1" x14ac:dyDescent="0.35">
      <c r="A822" s="59"/>
      <c r="B822" s="228" t="s">
        <v>5</v>
      </c>
      <c r="C822" s="489"/>
      <c r="D822" s="195" t="s">
        <v>35</v>
      </c>
      <c r="E822" s="196" t="s">
        <v>35</v>
      </c>
      <c r="F822" s="62"/>
      <c r="G822" s="62"/>
      <c r="H822" s="66"/>
      <c r="I822" s="258"/>
      <c r="J822" s="259"/>
      <c r="K822" s="195" t="s">
        <v>35</v>
      </c>
      <c r="L822" s="196" t="s">
        <v>35</v>
      </c>
      <c r="M822" s="62"/>
      <c r="N822" s="62"/>
      <c r="O822" s="66"/>
      <c r="P822" s="64"/>
      <c r="Q822" s="65"/>
      <c r="R822" s="195" t="s">
        <v>35</v>
      </c>
      <c r="S822" s="196" t="s">
        <v>35</v>
      </c>
      <c r="T822" s="62"/>
      <c r="U822" s="62"/>
      <c r="V822" s="66"/>
      <c r="W822" s="62"/>
      <c r="X822" s="65"/>
      <c r="Y822" s="195" t="s">
        <v>35</v>
      </c>
      <c r="Z822" s="196" t="s">
        <v>35</v>
      </c>
      <c r="AA822" s="417" t="s">
        <v>58</v>
      </c>
      <c r="AB822" s="64"/>
      <c r="AC822" s="65"/>
      <c r="AD822" s="64"/>
      <c r="AE822" s="259"/>
      <c r="AF822" s="195" t="s">
        <v>35</v>
      </c>
      <c r="AG822" s="418" t="s">
        <v>35</v>
      </c>
      <c r="AH822" s="6"/>
      <c r="AI822" s="6"/>
      <c r="AJ822" s="40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27"/>
    </row>
    <row r="823" spans="1:47" ht="19.5" thickTop="1" x14ac:dyDescent="0.3">
      <c r="A823" s="72" t="s">
        <v>18</v>
      </c>
      <c r="B823" s="218" t="s">
        <v>4</v>
      </c>
      <c r="C823" s="549"/>
      <c r="D823" s="190" t="s">
        <v>35</v>
      </c>
      <c r="E823" s="434" t="s">
        <v>35</v>
      </c>
      <c r="F823" s="91"/>
      <c r="G823" s="91"/>
      <c r="H823" s="92"/>
      <c r="I823" s="265"/>
      <c r="J823" s="266"/>
      <c r="K823" s="263" t="s">
        <v>35</v>
      </c>
      <c r="L823" s="434" t="s">
        <v>35</v>
      </c>
      <c r="M823" s="91"/>
      <c r="N823" s="91"/>
      <c r="O823" s="92"/>
      <c r="P823" s="265"/>
      <c r="Q823" s="266"/>
      <c r="R823" s="263" t="s">
        <v>35</v>
      </c>
      <c r="S823" s="434" t="s">
        <v>35</v>
      </c>
      <c r="T823" s="91"/>
      <c r="U823" s="91"/>
      <c r="V823" s="92"/>
      <c r="W823" s="265"/>
      <c r="X823" s="266"/>
      <c r="Y823" s="263" t="s">
        <v>35</v>
      </c>
      <c r="Z823" s="434" t="s">
        <v>35</v>
      </c>
      <c r="AA823" s="470" t="s">
        <v>58</v>
      </c>
      <c r="AB823" s="91"/>
      <c r="AC823" s="92"/>
      <c r="AD823" s="265"/>
      <c r="AE823" s="266"/>
      <c r="AF823" s="263" t="s">
        <v>35</v>
      </c>
      <c r="AG823" s="436" t="s">
        <v>35</v>
      </c>
      <c r="AH823" s="6"/>
      <c r="AI823" s="6"/>
      <c r="AJ823" s="40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27"/>
    </row>
    <row r="824" spans="1:47" ht="19.5" thickBot="1" x14ac:dyDescent="0.35">
      <c r="A824" s="95"/>
      <c r="B824" s="548" t="s">
        <v>5</v>
      </c>
      <c r="C824" s="502"/>
      <c r="D824" s="202" t="s">
        <v>35</v>
      </c>
      <c r="E824" s="203" t="s">
        <v>35</v>
      </c>
      <c r="F824" s="98"/>
      <c r="G824" s="98"/>
      <c r="H824" s="99"/>
      <c r="I824" s="271"/>
      <c r="J824" s="272"/>
      <c r="K824" s="202" t="s">
        <v>35</v>
      </c>
      <c r="L824" s="203" t="s">
        <v>35</v>
      </c>
      <c r="M824" s="98"/>
      <c r="N824" s="98"/>
      <c r="O824" s="99"/>
      <c r="P824" s="271"/>
      <c r="Q824" s="272"/>
      <c r="R824" s="202" t="s">
        <v>35</v>
      </c>
      <c r="S824" s="203" t="s">
        <v>35</v>
      </c>
      <c r="T824" s="98"/>
      <c r="U824" s="98"/>
      <c r="V824" s="99"/>
      <c r="W824" s="271"/>
      <c r="X824" s="272"/>
      <c r="Y824" s="202" t="s">
        <v>35</v>
      </c>
      <c r="Z824" s="203" t="s">
        <v>35</v>
      </c>
      <c r="AA824" s="438" t="s">
        <v>58</v>
      </c>
      <c r="AB824" s="98"/>
      <c r="AC824" s="99"/>
      <c r="AD824" s="271"/>
      <c r="AE824" s="272"/>
      <c r="AF824" s="202" t="s">
        <v>35</v>
      </c>
      <c r="AG824" s="439" t="s">
        <v>35</v>
      </c>
      <c r="AH824" s="6"/>
      <c r="AI824" s="6"/>
      <c r="AJ824" s="110"/>
      <c r="AK824" s="111"/>
      <c r="AL824" s="111"/>
      <c r="AM824" s="111"/>
      <c r="AN824" s="111"/>
      <c r="AO824" s="111"/>
      <c r="AP824" s="111"/>
      <c r="AQ824" s="111"/>
      <c r="AR824" s="111"/>
      <c r="AS824" s="111"/>
      <c r="AT824" s="111"/>
      <c r="AU824" s="112"/>
    </row>
    <row r="825" spans="1:47" x14ac:dyDescent="0.3">
      <c r="A825" s="113" t="s">
        <v>19</v>
      </c>
      <c r="C825" s="114">
        <f t="shared" ref="C825:AF825" si="57">COUNTBLANK(C797:C824)/2</f>
        <v>14</v>
      </c>
      <c r="D825" s="114">
        <f t="shared" si="57"/>
        <v>0</v>
      </c>
      <c r="E825" s="114">
        <f t="shared" si="57"/>
        <v>0</v>
      </c>
      <c r="F825" s="114">
        <f t="shared" si="57"/>
        <v>14</v>
      </c>
      <c r="G825" s="114">
        <f t="shared" si="57"/>
        <v>14</v>
      </c>
      <c r="H825" s="114">
        <f t="shared" si="57"/>
        <v>14</v>
      </c>
      <c r="I825" s="114">
        <f t="shared" si="57"/>
        <v>14</v>
      </c>
      <c r="J825" s="114">
        <f t="shared" si="57"/>
        <v>14</v>
      </c>
      <c r="K825" s="114">
        <f t="shared" si="57"/>
        <v>0</v>
      </c>
      <c r="L825" s="114">
        <f t="shared" si="57"/>
        <v>0</v>
      </c>
      <c r="M825" s="114">
        <f t="shared" si="57"/>
        <v>14</v>
      </c>
      <c r="N825" s="114">
        <f t="shared" si="57"/>
        <v>14</v>
      </c>
      <c r="O825" s="114">
        <f t="shared" si="57"/>
        <v>14</v>
      </c>
      <c r="P825" s="114">
        <f t="shared" si="57"/>
        <v>14</v>
      </c>
      <c r="Q825" s="114">
        <f t="shared" si="57"/>
        <v>14</v>
      </c>
      <c r="R825" s="114">
        <f t="shared" si="57"/>
        <v>0</v>
      </c>
      <c r="S825" s="114">
        <f t="shared" si="57"/>
        <v>0</v>
      </c>
      <c r="T825" s="114">
        <f t="shared" si="57"/>
        <v>14</v>
      </c>
      <c r="U825" s="114">
        <f t="shared" si="57"/>
        <v>14</v>
      </c>
      <c r="V825" s="114">
        <f t="shared" si="57"/>
        <v>14</v>
      </c>
      <c r="W825" s="114">
        <f t="shared" si="57"/>
        <v>14</v>
      </c>
      <c r="X825" s="114">
        <f t="shared" si="57"/>
        <v>14</v>
      </c>
      <c r="Y825" s="114">
        <f t="shared" si="57"/>
        <v>0</v>
      </c>
      <c r="Z825" s="114">
        <f t="shared" si="57"/>
        <v>0</v>
      </c>
      <c r="AA825" s="114">
        <f t="shared" si="57"/>
        <v>0</v>
      </c>
      <c r="AB825" s="114">
        <f t="shared" si="57"/>
        <v>14</v>
      </c>
      <c r="AC825" s="114">
        <f t="shared" si="57"/>
        <v>14</v>
      </c>
      <c r="AD825" s="114">
        <f t="shared" si="57"/>
        <v>14</v>
      </c>
      <c r="AE825" s="114">
        <f t="shared" si="57"/>
        <v>14</v>
      </c>
      <c r="AF825" s="114">
        <f t="shared" si="57"/>
        <v>0</v>
      </c>
      <c r="AH825" s="6"/>
      <c r="AI825" s="6"/>
      <c r="AJ825" s="6"/>
    </row>
    <row r="826" spans="1:47" ht="19.5" thickBot="1" x14ac:dyDescent="0.35">
      <c r="AI826" s="6"/>
      <c r="AJ826" s="6"/>
      <c r="AK826" s="327"/>
      <c r="AN826" s="6"/>
      <c r="AO826" s="327"/>
      <c r="AP826" s="327"/>
    </row>
    <row r="827" spans="1:47" ht="19.5" thickBot="1" x14ac:dyDescent="0.35">
      <c r="A827" s="115" t="s">
        <v>20</v>
      </c>
      <c r="B827" s="116"/>
      <c r="C827" s="116"/>
      <c r="D827" s="116"/>
      <c r="E827" s="116"/>
      <c r="F827" s="116"/>
      <c r="G827" s="116"/>
      <c r="H827" s="116"/>
      <c r="I827" s="116"/>
      <c r="J827" s="116"/>
      <c r="K827" s="116"/>
      <c r="L827" s="116"/>
      <c r="M827" s="116"/>
      <c r="N827" s="116"/>
      <c r="O827" s="116"/>
      <c r="P827" s="116"/>
      <c r="Q827" s="116"/>
      <c r="R827" s="116"/>
      <c r="S827" s="116"/>
      <c r="T827" s="117"/>
      <c r="U827" s="4"/>
      <c r="V827" s="4"/>
      <c r="W827" s="18" t="s">
        <v>21</v>
      </c>
      <c r="X827" s="19"/>
      <c r="Y827" s="19"/>
      <c r="Z827" s="19"/>
      <c r="AA827" s="19"/>
      <c r="AB827" s="20"/>
      <c r="AE827" s="18" t="s">
        <v>22</v>
      </c>
      <c r="AF827" s="19"/>
      <c r="AG827" s="19"/>
      <c r="AH827" s="19"/>
      <c r="AI827" s="19"/>
      <c r="AJ827" s="20"/>
    </row>
    <row r="828" spans="1:47" x14ac:dyDescent="0.3">
      <c r="A828" s="121">
        <v>1</v>
      </c>
      <c r="B828" s="122"/>
      <c r="C828" s="123"/>
      <c r="D828" s="123"/>
      <c r="E828" s="123"/>
      <c r="F828" s="123"/>
      <c r="G828" s="123"/>
      <c r="H828" s="123"/>
      <c r="I828" s="123"/>
      <c r="J828" s="124"/>
      <c r="K828" s="121">
        <v>7</v>
      </c>
      <c r="L828" s="125"/>
      <c r="M828" s="126"/>
      <c r="N828" s="126"/>
      <c r="O828" s="126"/>
      <c r="P828" s="126"/>
      <c r="Q828" s="126"/>
      <c r="R828" s="126"/>
      <c r="S828" s="126"/>
      <c r="T828" s="127"/>
      <c r="U828" s="4"/>
      <c r="V828" s="4"/>
      <c r="W828" s="273" t="s">
        <v>23</v>
      </c>
      <c r="X828" s="274"/>
      <c r="Y828" s="275"/>
      <c r="Z828" s="275"/>
      <c r="AA828" s="275"/>
      <c r="AB828" s="276"/>
      <c r="AE828" s="277" t="s">
        <v>24</v>
      </c>
      <c r="AF828" s="133"/>
      <c r="AG828" s="134"/>
      <c r="AH828" s="134"/>
      <c r="AI828" s="134"/>
      <c r="AJ828" s="135"/>
    </row>
    <row r="829" spans="1:47" x14ac:dyDescent="0.3">
      <c r="A829" s="136"/>
      <c r="B829" s="137"/>
      <c r="C829" s="138"/>
      <c r="D829" s="138"/>
      <c r="E829" s="138"/>
      <c r="F829" s="138"/>
      <c r="G829" s="138"/>
      <c r="H829" s="138"/>
      <c r="I829" s="138"/>
      <c r="J829" s="139"/>
      <c r="K829" s="136"/>
      <c r="L829" s="140"/>
      <c r="M829" s="141"/>
      <c r="N829" s="141"/>
      <c r="O829" s="141"/>
      <c r="P829" s="141"/>
      <c r="Q829" s="141"/>
      <c r="R829" s="141"/>
      <c r="S829" s="141"/>
      <c r="T829" s="142"/>
      <c r="U829" s="4"/>
      <c r="V829" s="4"/>
      <c r="W829" s="278"/>
      <c r="X829" s="279"/>
      <c r="Y829" s="280"/>
      <c r="Z829" s="280"/>
      <c r="AA829" s="280"/>
      <c r="AB829" s="281"/>
      <c r="AE829" s="282"/>
      <c r="AF829" s="146"/>
      <c r="AG829" s="147"/>
      <c r="AH829" s="147"/>
      <c r="AI829" s="147"/>
      <c r="AJ829" s="148"/>
    </row>
    <row r="830" spans="1:47" x14ac:dyDescent="0.3">
      <c r="A830" s="136">
        <v>2</v>
      </c>
      <c r="B830" s="149"/>
      <c r="C830" s="150"/>
      <c r="D830" s="150"/>
      <c r="E830" s="150"/>
      <c r="F830" s="150"/>
      <c r="G830" s="150"/>
      <c r="H830" s="150"/>
      <c r="I830" s="150"/>
      <c r="J830" s="151"/>
      <c r="K830" s="136">
        <v>8</v>
      </c>
      <c r="L830" s="140"/>
      <c r="M830" s="141"/>
      <c r="N830" s="141"/>
      <c r="O830" s="141"/>
      <c r="P830" s="141"/>
      <c r="Q830" s="141"/>
      <c r="R830" s="141"/>
      <c r="S830" s="141"/>
      <c r="T830" s="142"/>
      <c r="U830" s="4"/>
      <c r="V830" s="4"/>
      <c r="W830" s="283" t="s">
        <v>25</v>
      </c>
      <c r="X830" s="284"/>
      <c r="Y830" s="285"/>
      <c r="Z830" s="285"/>
      <c r="AA830" s="285"/>
      <c r="AB830" s="286"/>
      <c r="AE830" s="287" t="s">
        <v>26</v>
      </c>
      <c r="AF830" s="496"/>
      <c r="AG830" s="379"/>
      <c r="AH830" s="379"/>
      <c r="AI830" s="379"/>
      <c r="AJ830" s="380"/>
    </row>
    <row r="831" spans="1:47" s="114" customFormat="1" x14ac:dyDescent="0.3">
      <c r="A831" s="136"/>
      <c r="B831" s="149"/>
      <c r="C831" s="150"/>
      <c r="D831" s="150"/>
      <c r="E831" s="150"/>
      <c r="F831" s="150"/>
      <c r="G831" s="150"/>
      <c r="H831" s="150"/>
      <c r="I831" s="150"/>
      <c r="J831" s="151"/>
      <c r="K831" s="136"/>
      <c r="L831" s="140"/>
      <c r="M831" s="141"/>
      <c r="N831" s="141"/>
      <c r="O831" s="141"/>
      <c r="P831" s="141"/>
      <c r="Q831" s="141"/>
      <c r="R831" s="141"/>
      <c r="S831" s="141"/>
      <c r="T831" s="142"/>
      <c r="U831" s="4"/>
      <c r="V831" s="4"/>
      <c r="W831" s="278"/>
      <c r="X831" s="279"/>
      <c r="Y831" s="280"/>
      <c r="Z831" s="280"/>
      <c r="AA831" s="280"/>
      <c r="AB831" s="281"/>
      <c r="AD831" s="1"/>
      <c r="AE831" s="282"/>
      <c r="AF831" s="382"/>
      <c r="AG831" s="383"/>
      <c r="AH831" s="383"/>
      <c r="AI831" s="383"/>
      <c r="AJ831" s="384"/>
    </row>
    <row r="832" spans="1:47" x14ac:dyDescent="0.3">
      <c r="A832" s="136">
        <v>3</v>
      </c>
      <c r="B832" s="149"/>
      <c r="C832" s="150"/>
      <c r="D832" s="150"/>
      <c r="E832" s="150"/>
      <c r="F832" s="150"/>
      <c r="G832" s="150"/>
      <c r="H832" s="150"/>
      <c r="I832" s="150"/>
      <c r="J832" s="151"/>
      <c r="K832" s="136">
        <v>9</v>
      </c>
      <c r="L832" s="140"/>
      <c r="M832" s="141"/>
      <c r="N832" s="141"/>
      <c r="O832" s="141"/>
      <c r="P832" s="141"/>
      <c r="Q832" s="141"/>
      <c r="R832" s="141"/>
      <c r="S832" s="141"/>
      <c r="T832" s="142"/>
      <c r="U832" s="4"/>
      <c r="V832" s="4"/>
      <c r="W832" s="283" t="s">
        <v>27</v>
      </c>
      <c r="X832" s="284"/>
      <c r="Y832" s="285"/>
      <c r="Z832" s="285"/>
      <c r="AA832" s="285"/>
      <c r="AB832" s="286"/>
      <c r="AE832" s="287" t="s">
        <v>28</v>
      </c>
      <c r="AF832" s="385"/>
      <c r="AG832" s="297"/>
      <c r="AH832" s="297"/>
      <c r="AI832" s="297"/>
      <c r="AJ832" s="298"/>
      <c r="AO832" s="6"/>
      <c r="AP832" s="6"/>
      <c r="AQ832" s="6"/>
      <c r="AR832" s="6"/>
      <c r="AS832" s="6"/>
    </row>
    <row r="833" spans="1:54" x14ac:dyDescent="0.3">
      <c r="A833" s="136"/>
      <c r="B833" s="149"/>
      <c r="C833" s="150"/>
      <c r="D833" s="150"/>
      <c r="E833" s="150"/>
      <c r="F833" s="150"/>
      <c r="G833" s="150"/>
      <c r="H833" s="150"/>
      <c r="I833" s="150"/>
      <c r="J833" s="151"/>
      <c r="K833" s="136"/>
      <c r="L833" s="140"/>
      <c r="M833" s="141"/>
      <c r="N833" s="141"/>
      <c r="O833" s="141"/>
      <c r="P833" s="141"/>
      <c r="Q833" s="141"/>
      <c r="R833" s="141"/>
      <c r="S833" s="141"/>
      <c r="T833" s="142"/>
      <c r="U833" s="4"/>
      <c r="V833" s="4"/>
      <c r="W833" s="278"/>
      <c r="X833" s="279"/>
      <c r="Y833" s="280"/>
      <c r="Z833" s="280"/>
      <c r="AA833" s="280"/>
      <c r="AB833" s="281"/>
      <c r="AE833" s="282"/>
      <c r="AF833" s="299"/>
      <c r="AG833" s="300"/>
      <c r="AH833" s="300"/>
      <c r="AI833" s="300"/>
      <c r="AJ833" s="301"/>
      <c r="AO833" s="6"/>
      <c r="AP833" s="6"/>
      <c r="AQ833" s="6"/>
      <c r="AR833" s="6"/>
      <c r="AS833" s="6"/>
    </row>
    <row r="834" spans="1:54" x14ac:dyDescent="0.3">
      <c r="A834" s="136">
        <v>4</v>
      </c>
      <c r="B834" s="149"/>
      <c r="C834" s="150"/>
      <c r="D834" s="150"/>
      <c r="E834" s="150"/>
      <c r="F834" s="150"/>
      <c r="G834" s="150"/>
      <c r="H834" s="150"/>
      <c r="I834" s="150"/>
      <c r="J834" s="151"/>
      <c r="K834" s="136">
        <v>10</v>
      </c>
      <c r="L834" s="140"/>
      <c r="M834" s="141"/>
      <c r="N834" s="141"/>
      <c r="O834" s="141"/>
      <c r="P834" s="141"/>
      <c r="Q834" s="141"/>
      <c r="R834" s="141"/>
      <c r="S834" s="141"/>
      <c r="T834" s="142"/>
      <c r="U834" s="4"/>
      <c r="V834" s="4"/>
      <c r="W834" s="283" t="s">
        <v>29</v>
      </c>
      <c r="X834" s="284"/>
      <c r="Y834" s="285"/>
      <c r="Z834" s="285"/>
      <c r="AA834" s="285"/>
      <c r="AB834" s="286"/>
      <c r="AE834" s="287" t="s">
        <v>30</v>
      </c>
      <c r="AF834" s="296"/>
      <c r="AG834" s="303"/>
      <c r="AH834" s="303"/>
      <c r="AI834" s="303"/>
      <c r="AJ834" s="304"/>
      <c r="AO834" s="6"/>
      <c r="AP834" s="6"/>
      <c r="AQ834" s="6"/>
      <c r="AR834" s="6"/>
      <c r="AS834" s="6"/>
    </row>
    <row r="835" spans="1:54" x14ac:dyDescent="0.3">
      <c r="A835" s="136"/>
      <c r="B835" s="149"/>
      <c r="C835" s="150"/>
      <c r="D835" s="150"/>
      <c r="E835" s="150"/>
      <c r="F835" s="150"/>
      <c r="G835" s="150"/>
      <c r="H835" s="150"/>
      <c r="I835" s="150"/>
      <c r="J835" s="151"/>
      <c r="K835" s="136"/>
      <c r="L835" s="140"/>
      <c r="M835" s="141"/>
      <c r="N835" s="141"/>
      <c r="O835" s="141"/>
      <c r="P835" s="141"/>
      <c r="Q835" s="141"/>
      <c r="R835" s="141"/>
      <c r="S835" s="141"/>
      <c r="T835" s="142"/>
      <c r="U835" s="4"/>
      <c r="V835" s="4"/>
      <c r="W835" s="278"/>
      <c r="X835" s="279"/>
      <c r="Y835" s="280"/>
      <c r="Z835" s="280"/>
      <c r="AA835" s="280"/>
      <c r="AB835" s="281"/>
      <c r="AE835" s="282"/>
      <c r="AF835" s="306"/>
      <c r="AG835" s="307"/>
      <c r="AH835" s="307"/>
      <c r="AI835" s="307"/>
      <c r="AJ835" s="308"/>
      <c r="AS835" s="6"/>
    </row>
    <row r="836" spans="1:54" x14ac:dyDescent="0.3">
      <c r="A836" s="136">
        <v>5</v>
      </c>
      <c r="B836" s="157"/>
      <c r="C836" s="158"/>
      <c r="D836" s="158"/>
      <c r="E836" s="158"/>
      <c r="F836" s="158"/>
      <c r="G836" s="158"/>
      <c r="H836" s="158"/>
      <c r="I836" s="158"/>
      <c r="J836" s="159"/>
      <c r="K836" s="136">
        <v>11</v>
      </c>
      <c r="L836" s="140"/>
      <c r="M836" s="141"/>
      <c r="N836" s="141"/>
      <c r="O836" s="141"/>
      <c r="P836" s="141"/>
      <c r="Q836" s="141"/>
      <c r="R836" s="141"/>
      <c r="S836" s="141"/>
      <c r="T836" s="142"/>
      <c r="U836" s="4"/>
      <c r="V836" s="4"/>
      <c r="W836" s="283" t="s">
        <v>31</v>
      </c>
      <c r="X836" s="284"/>
      <c r="Y836" s="285"/>
      <c r="Z836" s="285"/>
      <c r="AA836" s="285"/>
      <c r="AB836" s="286"/>
      <c r="AE836" s="287" t="s">
        <v>32</v>
      </c>
      <c r="AF836" s="154" t="s">
        <v>59</v>
      </c>
      <c r="AG836" s="155"/>
      <c r="AH836" s="155"/>
      <c r="AI836" s="155"/>
      <c r="AJ836" s="156"/>
      <c r="AS836" s="6"/>
    </row>
    <row r="837" spans="1:54" ht="19.5" thickBot="1" x14ac:dyDescent="0.35">
      <c r="A837" s="136"/>
      <c r="B837" s="157"/>
      <c r="C837" s="158"/>
      <c r="D837" s="158"/>
      <c r="E837" s="158"/>
      <c r="F837" s="158"/>
      <c r="G837" s="158"/>
      <c r="H837" s="158"/>
      <c r="I837" s="158"/>
      <c r="J837" s="159"/>
      <c r="K837" s="136"/>
      <c r="L837" s="140"/>
      <c r="M837" s="141"/>
      <c r="N837" s="141"/>
      <c r="O837" s="141"/>
      <c r="P837" s="141"/>
      <c r="Q837" s="141"/>
      <c r="R837" s="141"/>
      <c r="S837" s="141"/>
      <c r="T837" s="142"/>
      <c r="U837" s="4"/>
      <c r="V837" s="4"/>
      <c r="W837" s="311"/>
      <c r="X837" s="312"/>
      <c r="Y837" s="313"/>
      <c r="Z837" s="313"/>
      <c r="AA837" s="313"/>
      <c r="AB837" s="314"/>
      <c r="AE837" s="321"/>
      <c r="AF837" s="168"/>
      <c r="AG837" s="169"/>
      <c r="AH837" s="169"/>
      <c r="AI837" s="169"/>
      <c r="AJ837" s="170"/>
      <c r="AS837" s="6"/>
    </row>
    <row r="838" spans="1:54" x14ac:dyDescent="0.3">
      <c r="A838" s="136">
        <v>6</v>
      </c>
      <c r="B838" s="171"/>
      <c r="C838" s="172"/>
      <c r="D838" s="172"/>
      <c r="E838" s="172"/>
      <c r="F838" s="172"/>
      <c r="G838" s="172"/>
      <c r="H838" s="172"/>
      <c r="I838" s="172"/>
      <c r="J838" s="173"/>
      <c r="K838" s="136">
        <v>12</v>
      </c>
      <c r="L838" s="140"/>
      <c r="M838" s="141"/>
      <c r="N838" s="141"/>
      <c r="O838" s="141"/>
      <c r="P838" s="141"/>
      <c r="Q838" s="141"/>
      <c r="R838" s="141"/>
      <c r="S838" s="141"/>
      <c r="T838" s="142"/>
      <c r="U838" s="4"/>
      <c r="V838" s="4"/>
      <c r="W838" s="4"/>
      <c r="X838" s="4"/>
      <c r="Y838" s="4"/>
      <c r="AS838" s="6"/>
    </row>
    <row r="839" spans="1:54" ht="19.5" thickBot="1" x14ac:dyDescent="0.35">
      <c r="A839" s="174"/>
      <c r="B839" s="175"/>
      <c r="C839" s="176"/>
      <c r="D839" s="176"/>
      <c r="E839" s="176"/>
      <c r="F839" s="176"/>
      <c r="G839" s="176"/>
      <c r="H839" s="176"/>
      <c r="I839" s="176"/>
      <c r="J839" s="177"/>
      <c r="K839" s="174"/>
      <c r="L839" s="178"/>
      <c r="M839" s="179"/>
      <c r="N839" s="179"/>
      <c r="O839" s="179"/>
      <c r="P839" s="179"/>
      <c r="Q839" s="179"/>
      <c r="R839" s="179"/>
      <c r="S839" s="179"/>
      <c r="T839" s="180"/>
      <c r="U839" s="4"/>
      <c r="V839" s="4"/>
      <c r="W839" s="4"/>
      <c r="X839" s="4"/>
      <c r="Y839" s="4"/>
      <c r="AS839" s="6"/>
    </row>
    <row r="840" spans="1:54" x14ac:dyDescent="0.3">
      <c r="A840" s="128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Q840" s="181"/>
      <c r="R840" s="182"/>
      <c r="S840" s="182"/>
      <c r="T840" s="182"/>
      <c r="U840" s="4"/>
      <c r="V840" s="4"/>
      <c r="W840" s="4"/>
      <c r="X840" s="4"/>
      <c r="Y840" s="4"/>
      <c r="AS840" s="6"/>
    </row>
    <row r="841" spans="1:54" x14ac:dyDescent="0.3">
      <c r="A841" s="128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Q841" s="181"/>
      <c r="R841" s="182"/>
      <c r="S841" s="182"/>
      <c r="T841" s="182"/>
      <c r="U841" s="4"/>
      <c r="V841" s="4"/>
      <c r="W841" s="4"/>
      <c r="X841" s="4"/>
      <c r="Y841" s="4"/>
      <c r="AS841" s="6"/>
    </row>
    <row r="842" spans="1:54" x14ac:dyDescent="0.3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Q842" s="181"/>
      <c r="R842" s="182"/>
      <c r="S842" s="182"/>
      <c r="T842" s="182"/>
      <c r="U842" s="4"/>
      <c r="V842" s="4"/>
      <c r="W842" s="4"/>
      <c r="X842" s="4"/>
      <c r="Y842" s="4"/>
      <c r="AS842" s="6"/>
    </row>
    <row r="843" spans="1:54" x14ac:dyDescent="0.3">
      <c r="Q843" s="181"/>
      <c r="R843" s="182"/>
      <c r="S843" s="182"/>
      <c r="T843" s="182"/>
      <c r="U843" s="4"/>
      <c r="V843" s="4"/>
      <c r="W843" s="4"/>
      <c r="X843" s="4"/>
      <c r="Y843" s="4"/>
      <c r="AS843" s="6"/>
    </row>
    <row r="844" spans="1:54" x14ac:dyDescent="0.3">
      <c r="AE844" s="6"/>
      <c r="AF844" s="6"/>
      <c r="AH844" s="11"/>
      <c r="AI844" s="11"/>
      <c r="AK844" s="6"/>
      <c r="AM844" s="6"/>
      <c r="AN844" s="6"/>
      <c r="AO844" s="6"/>
      <c r="AP844" s="4"/>
      <c r="AU844" s="6"/>
      <c r="AV844" s="4"/>
      <c r="AW844" s="4"/>
      <c r="AX844" s="6"/>
      <c r="AY844" s="4"/>
      <c r="AZ844" s="4"/>
      <c r="BA844" s="6"/>
      <c r="BB844" s="6"/>
    </row>
    <row r="845" spans="1:54" ht="19.5" thickBot="1" x14ac:dyDescent="0.35">
      <c r="AE845" s="6"/>
      <c r="AF845" s="6"/>
      <c r="AH845" s="11"/>
      <c r="AI845" s="550"/>
      <c r="AK845" s="550"/>
      <c r="AM845" s="550"/>
      <c r="AN845" s="550"/>
      <c r="AO845" s="550"/>
      <c r="AP845" s="4"/>
      <c r="AU845" s="6"/>
      <c r="AV845" s="4"/>
      <c r="AW845" s="4"/>
      <c r="AX845" s="6"/>
      <c r="AY845" s="4"/>
      <c r="AZ845" s="4"/>
      <c r="BA845" s="6"/>
      <c r="BB845" s="6"/>
    </row>
    <row r="846" spans="1:54" ht="19.5" thickBot="1" x14ac:dyDescent="0.35">
      <c r="A846" s="12"/>
      <c r="B846" s="13"/>
      <c r="C846" s="536" t="s">
        <v>57</v>
      </c>
      <c r="D846" s="536"/>
      <c r="E846" s="536"/>
      <c r="F846" s="536"/>
      <c r="G846" s="536"/>
      <c r="H846" s="536"/>
      <c r="I846" s="536"/>
      <c r="J846" s="536"/>
      <c r="K846" s="536"/>
      <c r="L846" s="536"/>
      <c r="M846" s="536"/>
      <c r="N846" s="536"/>
      <c r="O846" s="536"/>
      <c r="P846" s="536"/>
      <c r="Q846" s="536"/>
      <c r="R846" s="536"/>
      <c r="S846" s="536"/>
      <c r="T846" s="536"/>
      <c r="U846" s="536"/>
      <c r="V846" s="536"/>
      <c r="W846" s="536"/>
      <c r="X846" s="536"/>
      <c r="Y846" s="536"/>
      <c r="Z846" s="536"/>
      <c r="AA846" s="536"/>
      <c r="AB846" s="536"/>
      <c r="AC846" s="536"/>
      <c r="AD846" s="536"/>
      <c r="AE846" s="536"/>
      <c r="AF846" s="536"/>
      <c r="AG846" s="537"/>
      <c r="AH846" s="11"/>
      <c r="AI846" s="11"/>
      <c r="AK846" s="6"/>
      <c r="AL846" s="6"/>
      <c r="AM846" s="6"/>
      <c r="AN846" s="6"/>
      <c r="AO846" s="6"/>
      <c r="AP846" s="4"/>
      <c r="AU846" s="6"/>
      <c r="AV846" s="4"/>
      <c r="AW846" s="4"/>
      <c r="AX846" s="6"/>
      <c r="AY846" s="4"/>
      <c r="AZ846" s="4"/>
      <c r="BA846" s="6"/>
      <c r="BB846" s="6"/>
    </row>
    <row r="847" spans="1:54" x14ac:dyDescent="0.3">
      <c r="A847" s="21"/>
      <c r="B847" s="22"/>
      <c r="C847" s="551">
        <f>DATE(An,MONTH("1/"&amp;$C$846),1)</f>
        <v>43070</v>
      </c>
      <c r="D847" s="328">
        <f>C847+1</f>
        <v>43071</v>
      </c>
      <c r="E847" s="328">
        <f t="shared" ref="E847:T848" si="58">D847+1</f>
        <v>43072</v>
      </c>
      <c r="F847" s="328">
        <f t="shared" si="58"/>
        <v>43073</v>
      </c>
      <c r="G847" s="328">
        <f t="shared" si="58"/>
        <v>43074</v>
      </c>
      <c r="H847" s="328">
        <f t="shared" si="58"/>
        <v>43075</v>
      </c>
      <c r="I847" s="328">
        <f t="shared" si="58"/>
        <v>43076</v>
      </c>
      <c r="J847" s="328">
        <f t="shared" si="58"/>
        <v>43077</v>
      </c>
      <c r="K847" s="328">
        <f t="shared" si="58"/>
        <v>43078</v>
      </c>
      <c r="L847" s="328">
        <f t="shared" si="58"/>
        <v>43079</v>
      </c>
      <c r="M847" s="328">
        <f t="shared" si="58"/>
        <v>43080</v>
      </c>
      <c r="N847" s="328">
        <f t="shared" si="58"/>
        <v>43081</v>
      </c>
      <c r="O847" s="328">
        <f t="shared" si="58"/>
        <v>43082</v>
      </c>
      <c r="P847" s="328">
        <f t="shared" si="58"/>
        <v>43083</v>
      </c>
      <c r="Q847" s="328">
        <f t="shared" si="58"/>
        <v>43084</v>
      </c>
      <c r="R847" s="328">
        <f t="shared" si="58"/>
        <v>43085</v>
      </c>
      <c r="S847" s="328">
        <f t="shared" si="58"/>
        <v>43086</v>
      </c>
      <c r="T847" s="328">
        <f t="shared" si="58"/>
        <v>43087</v>
      </c>
      <c r="U847" s="328">
        <f t="shared" ref="U847:AG848" si="59">T847+1</f>
        <v>43088</v>
      </c>
      <c r="V847" s="328">
        <f t="shared" si="59"/>
        <v>43089</v>
      </c>
      <c r="W847" s="328">
        <f t="shared" si="59"/>
        <v>43090</v>
      </c>
      <c r="X847" s="328">
        <f t="shared" si="59"/>
        <v>43091</v>
      </c>
      <c r="Y847" s="328">
        <f t="shared" si="59"/>
        <v>43092</v>
      </c>
      <c r="Z847" s="328">
        <f t="shared" si="59"/>
        <v>43093</v>
      </c>
      <c r="AA847" s="328">
        <f t="shared" si="59"/>
        <v>43094</v>
      </c>
      <c r="AB847" s="328">
        <f t="shared" si="59"/>
        <v>43095</v>
      </c>
      <c r="AC847" s="328">
        <f t="shared" si="59"/>
        <v>43096</v>
      </c>
      <c r="AD847" s="328">
        <f t="shared" si="59"/>
        <v>43097</v>
      </c>
      <c r="AE847" s="328">
        <f t="shared" si="59"/>
        <v>43098</v>
      </c>
      <c r="AF847" s="328">
        <f t="shared" si="59"/>
        <v>43099</v>
      </c>
      <c r="AG847" s="552">
        <f t="shared" si="59"/>
        <v>43100</v>
      </c>
      <c r="AH847" s="11"/>
      <c r="AI847" s="11"/>
      <c r="AK847" s="6"/>
      <c r="AL847" s="6"/>
      <c r="AM847" s="6"/>
      <c r="AN847" s="6"/>
      <c r="AO847" s="6"/>
      <c r="AP847" s="4"/>
      <c r="AU847" s="6"/>
      <c r="AV847" s="4"/>
      <c r="AW847" s="4"/>
      <c r="AX847" s="6"/>
      <c r="AY847" s="4"/>
      <c r="AZ847" s="4"/>
      <c r="BA847" s="6"/>
      <c r="BB847" s="6"/>
    </row>
    <row r="848" spans="1:54" ht="19.5" thickBot="1" x14ac:dyDescent="0.35">
      <c r="A848" s="21"/>
      <c r="B848" s="22"/>
      <c r="C848" s="184">
        <f>DATE(An,MONTH("1/"&amp;$C$846),1)</f>
        <v>43070</v>
      </c>
      <c r="D848" s="184">
        <f>C848+1</f>
        <v>43071</v>
      </c>
      <c r="E848" s="184">
        <f t="shared" si="58"/>
        <v>43072</v>
      </c>
      <c r="F848" s="184">
        <f t="shared" si="58"/>
        <v>43073</v>
      </c>
      <c r="G848" s="184">
        <f t="shared" si="58"/>
        <v>43074</v>
      </c>
      <c r="H848" s="184">
        <f t="shared" si="58"/>
        <v>43075</v>
      </c>
      <c r="I848" s="184">
        <f t="shared" si="58"/>
        <v>43076</v>
      </c>
      <c r="J848" s="184">
        <f t="shared" si="58"/>
        <v>43077</v>
      </c>
      <c r="K848" s="184">
        <f t="shared" si="58"/>
        <v>43078</v>
      </c>
      <c r="L848" s="184">
        <f t="shared" si="58"/>
        <v>43079</v>
      </c>
      <c r="M848" s="184">
        <f t="shared" si="58"/>
        <v>43080</v>
      </c>
      <c r="N848" s="184">
        <f t="shared" si="58"/>
        <v>43081</v>
      </c>
      <c r="O848" s="184">
        <f t="shared" si="58"/>
        <v>43082</v>
      </c>
      <c r="P848" s="184">
        <f t="shared" si="58"/>
        <v>43083</v>
      </c>
      <c r="Q848" s="184">
        <f t="shared" si="58"/>
        <v>43084</v>
      </c>
      <c r="R848" s="184">
        <f t="shared" si="58"/>
        <v>43085</v>
      </c>
      <c r="S848" s="184">
        <f t="shared" si="58"/>
        <v>43086</v>
      </c>
      <c r="T848" s="184">
        <f t="shared" si="58"/>
        <v>43087</v>
      </c>
      <c r="U848" s="184">
        <f t="shared" si="59"/>
        <v>43088</v>
      </c>
      <c r="V848" s="184">
        <f t="shared" si="59"/>
        <v>43089</v>
      </c>
      <c r="W848" s="184">
        <f t="shared" si="59"/>
        <v>43090</v>
      </c>
      <c r="X848" s="184">
        <f t="shared" si="59"/>
        <v>43091</v>
      </c>
      <c r="Y848" s="184">
        <f t="shared" si="59"/>
        <v>43092</v>
      </c>
      <c r="Z848" s="184">
        <f t="shared" si="59"/>
        <v>43093</v>
      </c>
      <c r="AA848" s="184">
        <f t="shared" si="59"/>
        <v>43094</v>
      </c>
      <c r="AB848" s="184">
        <f t="shared" si="59"/>
        <v>43095</v>
      </c>
      <c r="AC848" s="184">
        <f t="shared" si="59"/>
        <v>43096</v>
      </c>
      <c r="AD848" s="184">
        <f t="shared" si="59"/>
        <v>43097</v>
      </c>
      <c r="AE848" s="184">
        <f t="shared" si="59"/>
        <v>43098</v>
      </c>
      <c r="AF848" s="184">
        <f t="shared" si="59"/>
        <v>43099</v>
      </c>
      <c r="AG848" s="553">
        <f t="shared" si="59"/>
        <v>43100</v>
      </c>
      <c r="AH848" s="11"/>
      <c r="AI848" s="39"/>
      <c r="AK848" s="6"/>
      <c r="AL848" s="6"/>
      <c r="AM848" s="6"/>
      <c r="AN848" s="6"/>
      <c r="AO848" s="6"/>
      <c r="AP848" s="4"/>
      <c r="AU848" s="6"/>
      <c r="AV848" s="4"/>
      <c r="AW848" s="4"/>
      <c r="AX848" s="6"/>
      <c r="AY848" s="4"/>
      <c r="AZ848" s="4"/>
      <c r="BA848" s="6"/>
      <c r="BB848" s="6"/>
    </row>
    <row r="849" spans="1:69" ht="19.5" thickBot="1" x14ac:dyDescent="0.35">
      <c r="A849" s="31"/>
      <c r="B849" s="32"/>
      <c r="C849" s="538"/>
      <c r="D849" s="538"/>
      <c r="E849" s="407"/>
      <c r="F849" s="37"/>
      <c r="G849" s="538"/>
      <c r="H849" s="538"/>
      <c r="I849" s="538"/>
      <c r="J849" s="538"/>
      <c r="K849" s="538"/>
      <c r="L849" s="407"/>
      <c r="M849" s="37"/>
      <c r="N849" s="538"/>
      <c r="O849" s="538"/>
      <c r="P849" s="538"/>
      <c r="Q849" s="538"/>
      <c r="R849" s="538"/>
      <c r="S849" s="407"/>
      <c r="T849" s="37"/>
      <c r="U849" s="538"/>
      <c r="V849" s="538"/>
      <c r="W849" s="538"/>
      <c r="X849" s="538"/>
      <c r="Y849" s="538"/>
      <c r="Z849" s="407"/>
      <c r="AA849" s="37"/>
      <c r="AB849" s="538"/>
      <c r="AC849" s="538"/>
      <c r="AD849" s="538"/>
      <c r="AE849" s="538"/>
      <c r="AF849" s="538"/>
      <c r="AG849" s="38"/>
      <c r="AH849" s="6"/>
      <c r="AI849" s="6"/>
      <c r="AK849" s="6"/>
      <c r="AL849" s="6"/>
      <c r="AM849" s="6"/>
      <c r="AN849" s="6"/>
      <c r="AO849" s="6"/>
      <c r="AP849" s="4"/>
      <c r="AU849" s="6"/>
      <c r="AV849" s="4"/>
      <c r="AW849" s="4"/>
      <c r="AX849" s="6"/>
      <c r="AY849" s="4"/>
      <c r="AZ849" s="4"/>
      <c r="BA849" s="6"/>
      <c r="BB849" s="6"/>
    </row>
    <row r="850" spans="1:69" x14ac:dyDescent="0.3">
      <c r="A850" s="185" t="s">
        <v>33</v>
      </c>
      <c r="B850" s="478" t="s">
        <v>4</v>
      </c>
      <c r="C850" s="333"/>
      <c r="D850" s="190" t="s">
        <v>35</v>
      </c>
      <c r="E850" s="191" t="s">
        <v>35</v>
      </c>
      <c r="F850" s="188"/>
      <c r="G850" s="188"/>
      <c r="H850" s="189"/>
      <c r="I850" s="336"/>
      <c r="J850" s="337"/>
      <c r="K850" s="190" t="s">
        <v>35</v>
      </c>
      <c r="L850" s="191" t="s">
        <v>35</v>
      </c>
      <c r="M850" s="188"/>
      <c r="N850" s="188"/>
      <c r="O850" s="189"/>
      <c r="P850" s="188"/>
      <c r="Q850" s="189"/>
      <c r="R850" s="190" t="s">
        <v>35</v>
      </c>
      <c r="S850" s="191" t="s">
        <v>35</v>
      </c>
      <c r="T850" s="188"/>
      <c r="U850" s="188"/>
      <c r="V850" s="189"/>
      <c r="W850" s="188"/>
      <c r="X850" s="188"/>
      <c r="Y850" s="190" t="s">
        <v>35</v>
      </c>
      <c r="Z850" s="191" t="s">
        <v>35</v>
      </c>
      <c r="AA850" s="411" t="s">
        <v>58</v>
      </c>
      <c r="AB850" s="188"/>
      <c r="AC850" s="189"/>
      <c r="AD850" s="188"/>
      <c r="AE850" s="189"/>
      <c r="AF850" s="190" t="s">
        <v>35</v>
      </c>
      <c r="AG850" s="534" t="s">
        <v>35</v>
      </c>
      <c r="AH850" s="468"/>
      <c r="AI850" s="6"/>
      <c r="AK850" s="6"/>
      <c r="AL850" s="6"/>
      <c r="AM850" s="6"/>
      <c r="AN850" s="6"/>
      <c r="AO850" s="6"/>
      <c r="AP850" s="4"/>
      <c r="AU850" s="6"/>
      <c r="AV850" s="4"/>
      <c r="AW850" s="4"/>
      <c r="AX850" s="6"/>
      <c r="AY850" s="4"/>
      <c r="AZ850" s="4"/>
      <c r="BA850" s="6"/>
      <c r="BB850" s="6"/>
    </row>
    <row r="851" spans="1:69" ht="19.5" thickBot="1" x14ac:dyDescent="0.35">
      <c r="A851" s="59"/>
      <c r="B851" s="228" t="s">
        <v>5</v>
      </c>
      <c r="C851" s="244"/>
      <c r="D851" s="195" t="s">
        <v>35</v>
      </c>
      <c r="E851" s="196" t="s">
        <v>35</v>
      </c>
      <c r="F851" s="62"/>
      <c r="G851" s="62"/>
      <c r="H851" s="66"/>
      <c r="I851" s="64"/>
      <c r="J851" s="65"/>
      <c r="K851" s="195" t="s">
        <v>35</v>
      </c>
      <c r="L851" s="196" t="s">
        <v>35</v>
      </c>
      <c r="M851" s="62"/>
      <c r="N851" s="62"/>
      <c r="O851" s="66"/>
      <c r="P851" s="62"/>
      <c r="Q851" s="66"/>
      <c r="R851" s="195" t="s">
        <v>35</v>
      </c>
      <c r="S851" s="196" t="s">
        <v>35</v>
      </c>
      <c r="T851" s="62"/>
      <c r="U851" s="62"/>
      <c r="V851" s="66"/>
      <c r="W851" s="62"/>
      <c r="X851" s="62"/>
      <c r="Y851" s="195" t="s">
        <v>35</v>
      </c>
      <c r="Z851" s="196" t="s">
        <v>35</v>
      </c>
      <c r="AA851" s="417" t="s">
        <v>58</v>
      </c>
      <c r="AB851" s="62"/>
      <c r="AC851" s="66"/>
      <c r="AD851" s="62"/>
      <c r="AE851" s="66"/>
      <c r="AF851" s="195" t="s">
        <v>35</v>
      </c>
      <c r="AG851" s="418" t="s">
        <v>35</v>
      </c>
      <c r="AH851" s="214"/>
      <c r="AI851" s="6"/>
      <c r="AK851" s="6"/>
      <c r="AL851" s="6"/>
      <c r="AM851" s="6"/>
      <c r="AN851" s="6"/>
      <c r="AO851" s="6"/>
      <c r="AP851" s="4"/>
      <c r="AU851" s="6"/>
      <c r="AV851" s="4"/>
      <c r="AW851" s="4"/>
      <c r="AX851" s="6"/>
      <c r="AY851" s="4"/>
      <c r="AZ851" s="4"/>
      <c r="BA851" s="6"/>
      <c r="BB851" s="6"/>
    </row>
    <row r="852" spans="1:69" ht="19.5" thickTop="1" x14ac:dyDescent="0.3">
      <c r="A852" s="72" t="s">
        <v>36</v>
      </c>
      <c r="B852" s="218" t="s">
        <v>4</v>
      </c>
      <c r="C852" s="532"/>
      <c r="D852" s="190" t="s">
        <v>35</v>
      </c>
      <c r="E852" s="198" t="s">
        <v>35</v>
      </c>
      <c r="F852" s="44"/>
      <c r="G852" s="44"/>
      <c r="H852" s="45"/>
      <c r="I852" s="44"/>
      <c r="J852" s="221"/>
      <c r="K852" s="197" t="s">
        <v>35</v>
      </c>
      <c r="L852" s="198" t="s">
        <v>35</v>
      </c>
      <c r="M852" s="44"/>
      <c r="N852" s="44"/>
      <c r="O852" s="45"/>
      <c r="P852" s="44"/>
      <c r="Q852" s="221"/>
      <c r="R852" s="197" t="s">
        <v>35</v>
      </c>
      <c r="S852" s="198" t="s">
        <v>35</v>
      </c>
      <c r="T852" s="44"/>
      <c r="U852" s="44"/>
      <c r="V852" s="45"/>
      <c r="W852" s="44"/>
      <c r="X852" s="352"/>
      <c r="Y852" s="197" t="s">
        <v>35</v>
      </c>
      <c r="Z852" s="198" t="s">
        <v>35</v>
      </c>
      <c r="AA852" s="364" t="s">
        <v>58</v>
      </c>
      <c r="AB852" s="44"/>
      <c r="AC852" s="45"/>
      <c r="AD852" s="44"/>
      <c r="AE852" s="506"/>
      <c r="AF852" s="197" t="s">
        <v>35</v>
      </c>
      <c r="AG852" s="413" t="s">
        <v>35</v>
      </c>
      <c r="AH852" s="214"/>
      <c r="AI852" s="6"/>
      <c r="AJ852" s="6"/>
      <c r="AK852" s="6"/>
      <c r="AL852" s="6"/>
      <c r="AM852" s="6"/>
      <c r="AN852" s="6"/>
      <c r="AO852" s="6"/>
      <c r="AP852" s="4"/>
      <c r="AU852" s="6"/>
      <c r="AV852" s="4"/>
      <c r="AW852" s="4"/>
      <c r="AX852" s="6"/>
      <c r="AY852" s="4"/>
      <c r="AZ852" s="4"/>
      <c r="BA852" s="6"/>
      <c r="BB852" s="6"/>
    </row>
    <row r="853" spans="1:69" ht="19.5" thickBot="1" x14ac:dyDescent="0.35">
      <c r="A853" s="59"/>
      <c r="B853" s="228" t="s">
        <v>5</v>
      </c>
      <c r="C853" s="489"/>
      <c r="D853" s="195" t="s">
        <v>35</v>
      </c>
      <c r="E853" s="196" t="s">
        <v>35</v>
      </c>
      <c r="F853" s="62"/>
      <c r="G853" s="62"/>
      <c r="H853" s="66"/>
      <c r="I853" s="62"/>
      <c r="J853" s="416"/>
      <c r="K853" s="195" t="s">
        <v>35</v>
      </c>
      <c r="L853" s="196" t="s">
        <v>35</v>
      </c>
      <c r="M853" s="62"/>
      <c r="N853" s="62"/>
      <c r="O853" s="66"/>
      <c r="P853" s="62"/>
      <c r="Q853" s="231"/>
      <c r="R853" s="195" t="s">
        <v>35</v>
      </c>
      <c r="S853" s="196" t="s">
        <v>35</v>
      </c>
      <c r="T853" s="62"/>
      <c r="U853" s="62"/>
      <c r="V853" s="66"/>
      <c r="W853" s="62"/>
      <c r="X853" s="82"/>
      <c r="Y853" s="195" t="s">
        <v>35</v>
      </c>
      <c r="Z853" s="196" t="s">
        <v>35</v>
      </c>
      <c r="AA853" s="417" t="s">
        <v>58</v>
      </c>
      <c r="AB853" s="62"/>
      <c r="AC853" s="66"/>
      <c r="AD853" s="62"/>
      <c r="AE853" s="259"/>
      <c r="AF853" s="195" t="s">
        <v>35</v>
      </c>
      <c r="AG853" s="418" t="s">
        <v>35</v>
      </c>
      <c r="AH853" s="11"/>
      <c r="AI853" s="6"/>
      <c r="AJ853" s="6"/>
      <c r="AK853" s="6"/>
      <c r="AL853" s="6"/>
      <c r="AM853" s="6"/>
      <c r="AN853" s="6"/>
      <c r="AO853" s="6"/>
      <c r="AP853" s="4"/>
      <c r="AU853" s="6"/>
      <c r="AV853" s="4"/>
      <c r="AW853" s="4"/>
      <c r="AX853" s="6"/>
      <c r="AY853" s="4"/>
      <c r="AZ853" s="4"/>
      <c r="BA853" s="6"/>
      <c r="BB853" s="6"/>
    </row>
    <row r="854" spans="1:69" ht="19.5" thickTop="1" x14ac:dyDescent="0.3">
      <c r="A854" s="72" t="s">
        <v>36</v>
      </c>
      <c r="B854" s="237" t="s">
        <v>4</v>
      </c>
      <c r="C854" s="488"/>
      <c r="D854" s="190" t="s">
        <v>35</v>
      </c>
      <c r="E854" s="201" t="s">
        <v>35</v>
      </c>
      <c r="F854" s="74"/>
      <c r="G854" s="74"/>
      <c r="H854" s="75"/>
      <c r="I854" s="500"/>
      <c r="J854" s="514"/>
      <c r="K854" s="200" t="s">
        <v>35</v>
      </c>
      <c r="L854" s="201" t="s">
        <v>35</v>
      </c>
      <c r="M854" s="74"/>
      <c r="N854" s="74"/>
      <c r="O854" s="75"/>
      <c r="P854" s="86"/>
      <c r="Q854" s="247"/>
      <c r="R854" s="200" t="s">
        <v>35</v>
      </c>
      <c r="S854" s="201" t="s">
        <v>35</v>
      </c>
      <c r="T854" s="74"/>
      <c r="U854" s="74"/>
      <c r="V854" s="75"/>
      <c r="W854" s="74"/>
      <c r="X854" s="74"/>
      <c r="Y854" s="200" t="s">
        <v>35</v>
      </c>
      <c r="Z854" s="201" t="s">
        <v>35</v>
      </c>
      <c r="AA854" s="364" t="s">
        <v>58</v>
      </c>
      <c r="AB854" s="74"/>
      <c r="AC854" s="75"/>
      <c r="AD854" s="256"/>
      <c r="AE854" s="257"/>
      <c r="AF854" s="200" t="s">
        <v>35</v>
      </c>
      <c r="AG854" s="422" t="s">
        <v>35</v>
      </c>
      <c r="AH854" s="11"/>
      <c r="AI854" s="6"/>
      <c r="AJ854" s="6"/>
      <c r="AK854" s="6"/>
      <c r="AL854" s="6"/>
      <c r="AM854" s="6"/>
      <c r="AN854" s="6"/>
      <c r="AO854" s="6"/>
      <c r="AP854" s="4"/>
      <c r="AU854" s="6"/>
      <c r="AV854" s="4"/>
      <c r="AW854" s="4"/>
      <c r="AX854" s="6"/>
      <c r="AY854" s="4"/>
      <c r="AZ854" s="4"/>
      <c r="BA854" s="6"/>
      <c r="BB854" s="6"/>
    </row>
    <row r="855" spans="1:69" ht="19.5" thickBot="1" x14ac:dyDescent="0.35">
      <c r="A855" s="95"/>
      <c r="B855" s="267" t="s">
        <v>5</v>
      </c>
      <c r="C855" s="502"/>
      <c r="D855" s="195" t="s">
        <v>35</v>
      </c>
      <c r="E855" s="203" t="s">
        <v>35</v>
      </c>
      <c r="F855" s="98"/>
      <c r="G855" s="98"/>
      <c r="H855" s="99"/>
      <c r="I855" s="501"/>
      <c r="J855" s="452"/>
      <c r="K855" s="202" t="s">
        <v>35</v>
      </c>
      <c r="L855" s="203" t="s">
        <v>35</v>
      </c>
      <c r="M855" s="98"/>
      <c r="N855" s="98"/>
      <c r="O855" s="99"/>
      <c r="P855" s="106"/>
      <c r="Q855" s="347"/>
      <c r="R855" s="202" t="s">
        <v>35</v>
      </c>
      <c r="S855" s="203" t="s">
        <v>35</v>
      </c>
      <c r="T855" s="98"/>
      <c r="U855" s="98"/>
      <c r="V855" s="99"/>
      <c r="W855" s="98"/>
      <c r="X855" s="98"/>
      <c r="Y855" s="202" t="s">
        <v>35</v>
      </c>
      <c r="Z855" s="203" t="s">
        <v>35</v>
      </c>
      <c r="AA855" s="417" t="s">
        <v>58</v>
      </c>
      <c r="AB855" s="98"/>
      <c r="AC855" s="99"/>
      <c r="AD855" s="271"/>
      <c r="AE855" s="272"/>
      <c r="AF855" s="202" t="s">
        <v>35</v>
      </c>
      <c r="AG855" s="439" t="s">
        <v>35</v>
      </c>
      <c r="AH855" s="11"/>
      <c r="AI855" s="6"/>
      <c r="AJ855" s="6"/>
      <c r="AK855" s="6"/>
      <c r="AL855" s="6"/>
      <c r="AM855" s="6"/>
      <c r="AN855" s="6"/>
      <c r="AO855" s="6"/>
      <c r="AP855" s="4"/>
      <c r="AU855" s="6"/>
      <c r="AV855" s="4"/>
      <c r="AW855" s="4"/>
      <c r="AX855" s="6"/>
      <c r="AY855" s="4"/>
      <c r="AZ855" s="4"/>
      <c r="BA855" s="6"/>
      <c r="BB855" s="6"/>
    </row>
    <row r="856" spans="1:69" ht="19.5" thickTop="1" x14ac:dyDescent="0.3">
      <c r="A856" s="72" t="s">
        <v>37</v>
      </c>
      <c r="B856" s="237" t="s">
        <v>4</v>
      </c>
      <c r="C856" s="488"/>
      <c r="D856" s="190" t="s">
        <v>35</v>
      </c>
      <c r="E856" s="201" t="s">
        <v>35</v>
      </c>
      <c r="F856" s="74"/>
      <c r="G856" s="74"/>
      <c r="H856" s="75"/>
      <c r="I856" s="500"/>
      <c r="J856" s="514"/>
      <c r="K856" s="200" t="s">
        <v>35</v>
      </c>
      <c r="L856" s="201" t="s">
        <v>35</v>
      </c>
      <c r="M856" s="74"/>
      <c r="N856" s="74"/>
      <c r="O856" s="75"/>
      <c r="P856" s="86"/>
      <c r="Q856" s="247"/>
      <c r="R856" s="200" t="s">
        <v>35</v>
      </c>
      <c r="S856" s="201" t="s">
        <v>35</v>
      </c>
      <c r="T856" s="74"/>
      <c r="U856" s="74"/>
      <c r="V856" s="75"/>
      <c r="W856" s="74"/>
      <c r="X856" s="74"/>
      <c r="Y856" s="200" t="s">
        <v>35</v>
      </c>
      <c r="Z856" s="201" t="s">
        <v>35</v>
      </c>
      <c r="AA856" s="364" t="s">
        <v>58</v>
      </c>
      <c r="AB856" s="74"/>
      <c r="AC856" s="75"/>
      <c r="AD856" s="256"/>
      <c r="AE856" s="257"/>
      <c r="AF856" s="200" t="s">
        <v>35</v>
      </c>
      <c r="AG856" s="422" t="s">
        <v>35</v>
      </c>
      <c r="AH856" s="11"/>
      <c r="AI856" s="6"/>
      <c r="AJ856" s="6"/>
      <c r="AK856" s="6"/>
      <c r="AL856" s="6"/>
      <c r="AM856" s="6"/>
      <c r="AN856" s="6"/>
      <c r="AO856" s="6"/>
      <c r="AP856" s="4"/>
      <c r="AU856" s="6"/>
      <c r="AV856" s="4"/>
      <c r="AW856" s="4"/>
      <c r="AX856" s="6"/>
      <c r="AY856" s="4"/>
      <c r="AZ856" s="4"/>
      <c r="BA856" s="6"/>
      <c r="BB856" s="6"/>
    </row>
    <row r="857" spans="1:69" ht="19.5" thickBot="1" x14ac:dyDescent="0.35">
      <c r="A857" s="95"/>
      <c r="B857" s="267" t="s">
        <v>5</v>
      </c>
      <c r="C857" s="502"/>
      <c r="D857" s="202" t="s">
        <v>35</v>
      </c>
      <c r="E857" s="203" t="s">
        <v>35</v>
      </c>
      <c r="F857" s="98"/>
      <c r="G857" s="98"/>
      <c r="H857" s="99"/>
      <c r="I857" s="501"/>
      <c r="J857" s="452"/>
      <c r="K857" s="202" t="s">
        <v>35</v>
      </c>
      <c r="L857" s="203" t="s">
        <v>35</v>
      </c>
      <c r="M857" s="98"/>
      <c r="N857" s="98"/>
      <c r="O857" s="99"/>
      <c r="P857" s="106"/>
      <c r="Q857" s="347"/>
      <c r="R857" s="202" t="s">
        <v>35</v>
      </c>
      <c r="S857" s="203" t="s">
        <v>35</v>
      </c>
      <c r="T857" s="98"/>
      <c r="U857" s="98"/>
      <c r="V857" s="99"/>
      <c r="W857" s="98"/>
      <c r="X857" s="98"/>
      <c r="Y857" s="202" t="s">
        <v>35</v>
      </c>
      <c r="Z857" s="203" t="s">
        <v>35</v>
      </c>
      <c r="AA857" s="438" t="s">
        <v>58</v>
      </c>
      <c r="AB857" s="98"/>
      <c r="AC857" s="99"/>
      <c r="AD857" s="271"/>
      <c r="AE857" s="272"/>
      <c r="AF857" s="202" t="s">
        <v>35</v>
      </c>
      <c r="AG857" s="439" t="s">
        <v>35</v>
      </c>
      <c r="AH857" s="11"/>
      <c r="AI857" s="6"/>
      <c r="AJ857" s="6"/>
      <c r="AK857" s="6"/>
      <c r="AL857" s="6"/>
      <c r="AM857" s="6"/>
      <c r="AN857" s="6"/>
      <c r="AO857" s="6"/>
      <c r="AP857" s="4"/>
      <c r="AQ857" s="6"/>
      <c r="AU857" s="6"/>
      <c r="AV857" s="4"/>
      <c r="AW857" s="4"/>
      <c r="AX857" s="6"/>
      <c r="AY857" s="4"/>
      <c r="AZ857" s="4"/>
      <c r="BA857" s="6"/>
      <c r="BB857" s="6"/>
    </row>
    <row r="858" spans="1:69" x14ac:dyDescent="0.3"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11"/>
      <c r="AI858" s="6"/>
      <c r="AJ858" s="6"/>
      <c r="AK858" s="6"/>
      <c r="AL858" s="6"/>
      <c r="AM858" s="6"/>
      <c r="AN858" s="6"/>
      <c r="AO858" s="6"/>
      <c r="AP858" s="4"/>
      <c r="AR858" s="4"/>
      <c r="AS858" s="4"/>
      <c r="AT858" s="4"/>
      <c r="AU858" s="4"/>
      <c r="AV858" s="4"/>
      <c r="AW858" s="6"/>
      <c r="AX858" s="4"/>
      <c r="AY858" s="6"/>
      <c r="AZ858" s="4"/>
      <c r="BA858" s="4"/>
      <c r="BB858" s="4"/>
      <c r="BC858" s="4"/>
      <c r="BD858" s="4"/>
      <c r="BE858" s="6"/>
      <c r="BF858" s="4"/>
      <c r="BJ858" s="6"/>
      <c r="BK858" s="4"/>
      <c r="BL858" s="4"/>
      <c r="BM858" s="6"/>
      <c r="BN858" s="4"/>
      <c r="BO858" s="4"/>
      <c r="BP858" s="6"/>
      <c r="BQ858" s="6"/>
    </row>
    <row r="859" spans="1:69" x14ac:dyDescent="0.3">
      <c r="AH859" s="11"/>
      <c r="AI859" s="6"/>
      <c r="AJ859" s="6"/>
      <c r="AK859" s="6"/>
      <c r="AL859" s="6"/>
      <c r="AM859" s="6"/>
      <c r="AN859" s="6"/>
      <c r="AO859" s="6"/>
      <c r="AP859" s="4"/>
      <c r="AR859" s="4"/>
      <c r="AS859" s="4"/>
      <c r="AT859" s="4"/>
      <c r="AU859" s="4"/>
      <c r="AV859" s="4"/>
      <c r="AW859" s="6"/>
      <c r="AX859" s="4"/>
      <c r="AY859" s="6"/>
      <c r="AZ859" s="4"/>
      <c r="BA859" s="4"/>
      <c r="BB859" s="4"/>
      <c r="BC859" s="4"/>
      <c r="BD859" s="4"/>
      <c r="BE859" s="6"/>
      <c r="BF859" s="4"/>
      <c r="BJ859" s="6"/>
      <c r="BK859" s="4"/>
      <c r="BL859" s="4"/>
      <c r="BM859" s="6"/>
      <c r="BN859" s="4"/>
      <c r="BO859" s="4"/>
      <c r="BP859" s="6"/>
      <c r="BQ859" s="6"/>
    </row>
    <row r="860" spans="1:69" x14ac:dyDescent="0.3">
      <c r="AH860" s="11"/>
      <c r="AI860" s="6"/>
      <c r="AJ860" s="6"/>
      <c r="AK860" s="6"/>
      <c r="AL860" s="6"/>
      <c r="AM860" s="6"/>
      <c r="AN860" s="6"/>
      <c r="AO860" s="6"/>
      <c r="AP860" s="6"/>
      <c r="AR860" s="4"/>
      <c r="AS860" s="4"/>
      <c r="AT860" s="4"/>
      <c r="AU860" s="4"/>
      <c r="AV860" s="4"/>
      <c r="AW860" s="6"/>
      <c r="AX860" s="4"/>
      <c r="AY860" s="6"/>
      <c r="AZ860" s="4"/>
      <c r="BA860" s="4"/>
      <c r="BB860" s="4"/>
      <c r="BC860" s="4"/>
      <c r="BD860" s="4"/>
      <c r="BE860" s="6"/>
      <c r="BF860" s="4"/>
      <c r="BJ860" s="6"/>
      <c r="BK860" s="6"/>
      <c r="BL860" s="6"/>
      <c r="BM860" s="6"/>
      <c r="BN860" s="6"/>
      <c r="BO860" s="6"/>
      <c r="BP860" s="6"/>
      <c r="BQ860" s="6"/>
    </row>
    <row r="861" spans="1:69" x14ac:dyDescent="0.3">
      <c r="AH861" s="11"/>
      <c r="AI861" s="6"/>
      <c r="AJ861" s="6"/>
      <c r="AK861" s="6"/>
      <c r="AL861" s="6"/>
      <c r="AM861" s="6"/>
      <c r="AN861" s="6"/>
      <c r="AO861" s="6"/>
      <c r="AP861" s="6"/>
      <c r="AQ861" s="6"/>
      <c r="AR861" s="4"/>
      <c r="AS861" s="4"/>
      <c r="AT861" s="4"/>
      <c r="AU861" s="4"/>
      <c r="AV861" s="4"/>
      <c r="AW861" s="6"/>
      <c r="AX861" s="4"/>
      <c r="AY861" s="6"/>
      <c r="AZ861" s="4"/>
      <c r="BA861" s="4"/>
      <c r="BB861" s="4"/>
      <c r="BC861" s="4"/>
      <c r="BD861" s="4"/>
      <c r="BE861" s="6"/>
      <c r="BF861" s="4"/>
      <c r="BJ861" s="6"/>
      <c r="BK861" s="6"/>
      <c r="BL861" s="6"/>
      <c r="BM861" s="6"/>
      <c r="BN861" s="6"/>
      <c r="BO861" s="6"/>
      <c r="BP861" s="6"/>
      <c r="BQ861" s="6"/>
    </row>
    <row r="862" spans="1:69" x14ac:dyDescent="0.3">
      <c r="AH862" s="11"/>
      <c r="AI862" s="6"/>
      <c r="AJ862" s="6"/>
      <c r="AK862" s="6"/>
      <c r="AL862" s="6"/>
      <c r="AM862" s="6"/>
      <c r="AN862" s="6"/>
      <c r="AO862" s="6"/>
      <c r="AP862" s="6"/>
      <c r="AQ862" s="6"/>
      <c r="AR862" s="4"/>
      <c r="AS862" s="4"/>
      <c r="AT862" s="4"/>
      <c r="AU862" s="4"/>
      <c r="AV862" s="4"/>
      <c r="AW862" s="6"/>
      <c r="AX862" s="4"/>
      <c r="AY862" s="6"/>
      <c r="AZ862" s="4"/>
      <c r="BA862" s="4"/>
      <c r="BB862" s="4"/>
      <c r="BC862" s="4"/>
      <c r="BD862" s="4"/>
      <c r="BE862" s="6"/>
      <c r="BF862" s="4"/>
    </row>
    <row r="863" spans="1:69" x14ac:dyDescent="0.3">
      <c r="AG863" s="6"/>
      <c r="AH863" s="11"/>
      <c r="AI863" s="6"/>
      <c r="AJ863" s="6"/>
      <c r="AK863" s="6"/>
      <c r="AL863" s="6"/>
      <c r="AM863" s="6"/>
      <c r="AN863" s="6"/>
      <c r="AO863" s="6"/>
      <c r="AP863" s="6"/>
      <c r="AQ863" s="6"/>
      <c r="AR863" s="4"/>
      <c r="AS863" s="4"/>
      <c r="AT863" s="4"/>
      <c r="AU863" s="4"/>
      <c r="AV863" s="4"/>
      <c r="AW863" s="6"/>
      <c r="AX863" s="4"/>
      <c r="AY863" s="6"/>
      <c r="AZ863" s="4"/>
      <c r="BA863" s="4"/>
      <c r="BB863" s="4"/>
      <c r="BC863" s="4"/>
      <c r="BD863" s="4"/>
      <c r="BE863" s="6"/>
      <c r="BF863" s="4"/>
    </row>
    <row r="864" spans="1:69" x14ac:dyDescent="0.3">
      <c r="AH864" s="11"/>
      <c r="AI864" s="6"/>
      <c r="AJ864" s="6"/>
      <c r="AK864" s="6"/>
      <c r="AL864" s="6"/>
      <c r="AM864" s="6"/>
      <c r="AN864" s="6"/>
      <c r="AO864" s="6"/>
      <c r="AP864" s="6"/>
      <c r="AQ864" s="6"/>
      <c r="AR864" s="4"/>
      <c r="AS864" s="4"/>
      <c r="AT864" s="4"/>
      <c r="AU864" s="4"/>
      <c r="AV864" s="4"/>
      <c r="AW864" s="6"/>
      <c r="AX864" s="4"/>
      <c r="AY864" s="6"/>
      <c r="AZ864" s="4"/>
      <c r="BA864" s="4"/>
      <c r="BB864" s="4"/>
      <c r="BC864" s="4"/>
      <c r="BD864" s="4"/>
      <c r="BE864" s="6"/>
      <c r="BF864" s="4"/>
    </row>
    <row r="865" spans="34:58" x14ac:dyDescent="0.3">
      <c r="AH865" s="11"/>
      <c r="AI865" s="6"/>
      <c r="AJ865" s="6"/>
      <c r="AK865" s="6"/>
      <c r="AL865" s="6"/>
      <c r="AM865" s="6"/>
      <c r="AN865" s="6"/>
      <c r="AO865" s="6"/>
      <c r="AP865" s="6"/>
      <c r="AR865" s="4"/>
      <c r="AS865" s="4"/>
      <c r="AT865" s="4"/>
      <c r="AU865" s="4"/>
      <c r="AV865" s="4"/>
      <c r="AW865" s="6"/>
      <c r="AX865" s="4"/>
      <c r="AY865" s="6"/>
      <c r="AZ865" s="4"/>
      <c r="BA865" s="4"/>
      <c r="BB865" s="4"/>
      <c r="BC865" s="4"/>
      <c r="BD865" s="4"/>
      <c r="BE865" s="6"/>
      <c r="BF865" s="4"/>
    </row>
    <row r="866" spans="34:58" x14ac:dyDescent="0.3">
      <c r="AH866" s="11"/>
      <c r="AI866" s="6"/>
      <c r="AJ866" s="6"/>
      <c r="AK866" s="6"/>
      <c r="AL866" s="6"/>
      <c r="AM866" s="6"/>
      <c r="AN866" s="6"/>
      <c r="AO866" s="6"/>
      <c r="AP866" s="6"/>
      <c r="AR866" s="4"/>
      <c r="AS866" s="4"/>
      <c r="AT866" s="4"/>
      <c r="AU866" s="4"/>
      <c r="AV866" s="4"/>
      <c r="AW866" s="6"/>
      <c r="AX866" s="4"/>
      <c r="AY866" s="6"/>
      <c r="AZ866" s="4"/>
      <c r="BA866" s="4"/>
      <c r="BB866" s="4"/>
      <c r="BC866" s="4"/>
      <c r="BD866" s="4"/>
      <c r="BE866" s="6"/>
      <c r="BF866" s="4"/>
    </row>
    <row r="867" spans="34:58" x14ac:dyDescent="0.3">
      <c r="AH867" s="11"/>
      <c r="AI867" s="6"/>
      <c r="AJ867" s="6"/>
      <c r="AK867" s="6"/>
      <c r="AL867" s="6"/>
      <c r="AM867" s="6"/>
      <c r="AN867" s="6"/>
      <c r="AO867" s="6"/>
      <c r="AP867" s="6"/>
      <c r="AR867" s="4"/>
      <c r="AS867" s="4"/>
      <c r="AT867" s="4"/>
      <c r="AU867" s="4"/>
      <c r="AV867" s="4"/>
      <c r="AW867" s="6"/>
      <c r="AX867" s="4"/>
      <c r="AY867" s="6"/>
      <c r="AZ867" s="4"/>
      <c r="BA867" s="4"/>
      <c r="BB867" s="4"/>
      <c r="BC867" s="4"/>
      <c r="BD867" s="4"/>
      <c r="BE867" s="6"/>
      <c r="BF867" s="4"/>
    </row>
    <row r="868" spans="34:58" x14ac:dyDescent="0.3">
      <c r="AH868" s="11"/>
      <c r="AI868" s="6"/>
      <c r="AJ868" s="6"/>
      <c r="AK868" s="6"/>
      <c r="AL868" s="6"/>
      <c r="AM868" s="6"/>
      <c r="AN868" s="6"/>
      <c r="AO868" s="6"/>
      <c r="AP868" s="6"/>
      <c r="AR868" s="4"/>
      <c r="AS868" s="4"/>
      <c r="AT868" s="4"/>
      <c r="AU868" s="4"/>
      <c r="AV868" s="4"/>
      <c r="AW868" s="6"/>
      <c r="AX868" s="4"/>
      <c r="AY868" s="6"/>
      <c r="AZ868" s="4"/>
      <c r="BA868" s="4"/>
      <c r="BB868" s="4"/>
      <c r="BC868" s="4"/>
      <c r="BD868" s="4"/>
      <c r="BE868" s="6"/>
      <c r="BF868" s="4"/>
    </row>
    <row r="869" spans="34:58" x14ac:dyDescent="0.3">
      <c r="AH869" s="11"/>
      <c r="AI869" s="6"/>
      <c r="AJ869" s="6"/>
      <c r="AK869" s="6"/>
      <c r="AL869" s="6"/>
      <c r="AM869" s="6"/>
      <c r="AN869" s="6"/>
      <c r="AO869" s="6"/>
      <c r="AP869" s="4"/>
      <c r="AR869" s="4"/>
      <c r="AS869" s="4"/>
      <c r="AT869" s="4"/>
      <c r="AU869" s="4"/>
      <c r="AV869" s="4"/>
      <c r="AW869" s="6"/>
      <c r="AX869" s="4"/>
      <c r="AY869" s="6"/>
      <c r="AZ869" s="4"/>
      <c r="BA869" s="4"/>
      <c r="BB869" s="4"/>
      <c r="BC869" s="4"/>
      <c r="BD869" s="4"/>
      <c r="BE869" s="6"/>
      <c r="BF869" s="4"/>
    </row>
    <row r="870" spans="34:58" x14ac:dyDescent="0.3">
      <c r="AH870" s="11"/>
      <c r="AI870" s="6"/>
      <c r="AJ870" s="6"/>
      <c r="AK870" s="6"/>
      <c r="AL870" s="6"/>
      <c r="AM870" s="6"/>
      <c r="AN870" s="6"/>
      <c r="AO870" s="6"/>
      <c r="AP870" s="4"/>
      <c r="AR870" s="4"/>
      <c r="AS870" s="4"/>
      <c r="AT870" s="4"/>
      <c r="AU870" s="4"/>
      <c r="AV870" s="4"/>
      <c r="AW870" s="6"/>
      <c r="AX870" s="4"/>
      <c r="AY870" s="6"/>
      <c r="AZ870" s="4"/>
      <c r="BA870" s="4"/>
      <c r="BB870" s="4"/>
      <c r="BC870" s="4"/>
      <c r="BD870" s="4"/>
      <c r="BE870" s="6"/>
      <c r="BF870" s="4"/>
    </row>
    <row r="871" spans="34:58" x14ac:dyDescent="0.3">
      <c r="AH871" s="11"/>
      <c r="AI871" s="6"/>
      <c r="AJ871" s="6"/>
      <c r="AK871" s="6"/>
      <c r="AL871" s="6"/>
      <c r="AM871" s="6"/>
      <c r="AN871" s="6"/>
      <c r="AO871" s="6"/>
      <c r="AP871" s="4"/>
      <c r="AR871" s="4"/>
      <c r="AS871" s="4"/>
      <c r="AT871" s="4"/>
      <c r="AU871" s="4"/>
      <c r="AV871" s="4"/>
      <c r="AW871" s="6"/>
      <c r="AX871" s="4"/>
      <c r="AY871" s="6"/>
      <c r="AZ871" s="4"/>
      <c r="BA871" s="4"/>
      <c r="BB871" s="4"/>
      <c r="BC871" s="4"/>
      <c r="BD871" s="4"/>
      <c r="BE871" s="6"/>
      <c r="BF871" s="4"/>
    </row>
    <row r="872" spans="34:58" x14ac:dyDescent="0.3">
      <c r="AH872" s="11"/>
      <c r="AI872" s="6"/>
      <c r="AJ872" s="6"/>
      <c r="AK872" s="6"/>
      <c r="AL872" s="6"/>
      <c r="AM872" s="6"/>
      <c r="AN872" s="6"/>
      <c r="AO872" s="6"/>
      <c r="AP872" s="4"/>
      <c r="AR872" s="4"/>
      <c r="AS872" s="4"/>
      <c r="AT872" s="4"/>
      <c r="AU872" s="4"/>
      <c r="AV872" s="4"/>
      <c r="AW872" s="6"/>
      <c r="AX872" s="4"/>
      <c r="AY872" s="6"/>
      <c r="AZ872" s="4"/>
      <c r="BA872" s="4"/>
      <c r="BB872" s="4"/>
      <c r="BC872" s="4"/>
      <c r="BD872" s="4"/>
      <c r="BE872" s="6"/>
      <c r="BF872" s="4"/>
    </row>
    <row r="873" spans="34:58" x14ac:dyDescent="0.3">
      <c r="AH873" s="11"/>
      <c r="AI873" s="6"/>
      <c r="AJ873" s="6"/>
      <c r="AK873" s="6"/>
      <c r="AL873" s="6"/>
      <c r="AM873" s="6"/>
      <c r="AN873" s="6"/>
      <c r="AO873" s="6"/>
      <c r="AP873" s="4"/>
      <c r="AR873" s="4"/>
      <c r="AS873" s="4"/>
      <c r="AT873" s="4"/>
      <c r="AU873" s="4"/>
      <c r="AV873" s="4"/>
      <c r="AW873" s="6"/>
      <c r="AX873" s="4"/>
      <c r="AY873" s="6"/>
      <c r="AZ873" s="4"/>
      <c r="BA873" s="4"/>
      <c r="BB873" s="4"/>
      <c r="BC873" s="4"/>
      <c r="BD873" s="4"/>
      <c r="BE873" s="6"/>
      <c r="BF873" s="4"/>
    </row>
    <row r="874" spans="34:58" x14ac:dyDescent="0.3">
      <c r="AH874" s="11"/>
      <c r="AI874" s="6"/>
      <c r="AJ874" s="6"/>
      <c r="AK874" s="6"/>
      <c r="AL874" s="6"/>
      <c r="AM874" s="6"/>
      <c r="AN874" s="6"/>
      <c r="AO874" s="6"/>
      <c r="AP874" s="4"/>
      <c r="AR874" s="4"/>
      <c r="AS874" s="4"/>
      <c r="AT874" s="4"/>
      <c r="AU874" s="4"/>
      <c r="AV874" s="4"/>
      <c r="AW874" s="6"/>
      <c r="AX874" s="4"/>
      <c r="AY874" s="6"/>
      <c r="AZ874" s="4"/>
      <c r="BA874" s="4"/>
      <c r="BB874" s="4"/>
      <c r="BC874" s="4"/>
      <c r="BD874" s="4"/>
      <c r="BE874" s="6"/>
      <c r="BF874" s="4"/>
    </row>
    <row r="875" spans="34:58" x14ac:dyDescent="0.3">
      <c r="AH875" s="11"/>
      <c r="AI875" s="6"/>
      <c r="AJ875" s="6"/>
      <c r="AK875" s="6"/>
      <c r="AL875" s="6"/>
      <c r="AM875" s="6"/>
      <c r="AN875" s="6"/>
      <c r="AO875" s="6"/>
      <c r="AP875" s="4"/>
      <c r="AR875" s="4"/>
      <c r="AS875" s="4"/>
      <c r="AT875" s="4"/>
      <c r="AU875" s="4"/>
      <c r="AV875" s="4"/>
      <c r="AW875" s="6"/>
      <c r="AX875" s="4"/>
      <c r="AY875" s="6"/>
      <c r="AZ875" s="4"/>
      <c r="BA875" s="4"/>
      <c r="BB875" s="4"/>
      <c r="BC875" s="4"/>
      <c r="BD875" s="4"/>
      <c r="BE875" s="6"/>
      <c r="BF875" s="4"/>
    </row>
    <row r="876" spans="34:58" x14ac:dyDescent="0.3">
      <c r="AH876" s="11"/>
      <c r="AI876" s="6"/>
      <c r="AJ876" s="6"/>
      <c r="AK876" s="6"/>
      <c r="AL876" s="6"/>
      <c r="AM876" s="6"/>
      <c r="AN876" s="6"/>
      <c r="AO876" s="6"/>
      <c r="AP876" s="4"/>
      <c r="AR876" s="4"/>
      <c r="AS876" s="4"/>
      <c r="AT876" s="4"/>
      <c r="AU876" s="4"/>
      <c r="AV876" s="4"/>
      <c r="AW876" s="6"/>
      <c r="AX876" s="4"/>
      <c r="AY876" s="6"/>
      <c r="AZ876" s="4"/>
      <c r="BA876" s="4"/>
      <c r="BB876" s="4"/>
      <c r="BC876" s="4"/>
      <c r="BD876" s="4"/>
      <c r="BE876" s="6"/>
      <c r="BF876" s="4"/>
    </row>
    <row r="877" spans="34:58" x14ac:dyDescent="0.3">
      <c r="AH877" s="11"/>
      <c r="AI877" s="6"/>
      <c r="AJ877" s="6"/>
      <c r="AK877" s="6"/>
      <c r="AL877" s="6"/>
      <c r="AM877" s="6"/>
      <c r="AN877" s="6"/>
      <c r="AO877" s="6"/>
      <c r="AP877" s="4"/>
      <c r="AR877" s="4"/>
      <c r="AS877" s="4"/>
      <c r="AT877" s="4"/>
      <c r="AU877" s="4"/>
      <c r="AV877" s="4"/>
      <c r="AW877" s="6"/>
      <c r="AX877" s="4"/>
      <c r="AY877" s="6"/>
      <c r="AZ877" s="4"/>
      <c r="BA877" s="4"/>
      <c r="BB877" s="4"/>
      <c r="BC877" s="4"/>
      <c r="BD877" s="4"/>
      <c r="BE877" s="6"/>
      <c r="BF877" s="4"/>
    </row>
    <row r="878" spans="34:58" x14ac:dyDescent="0.3">
      <c r="AH878" s="11"/>
      <c r="AI878" s="6"/>
      <c r="AJ878" s="6"/>
      <c r="AK878" s="6"/>
      <c r="AL878" s="6"/>
      <c r="AM878" s="6"/>
      <c r="AN878" s="6"/>
      <c r="AO878" s="6"/>
      <c r="AP878" s="4"/>
      <c r="AR878" s="4"/>
      <c r="AS878" s="4"/>
      <c r="AT878" s="4"/>
      <c r="AU878" s="4"/>
      <c r="AV878" s="4"/>
      <c r="AW878" s="6"/>
      <c r="AX878" s="4"/>
      <c r="AY878" s="6"/>
      <c r="AZ878" s="4"/>
      <c r="BA878" s="4"/>
      <c r="BB878" s="4"/>
      <c r="BC878" s="4"/>
      <c r="BD878" s="4"/>
      <c r="BE878" s="6"/>
      <c r="BF878" s="4"/>
    </row>
    <row r="879" spans="34:58" x14ac:dyDescent="0.3">
      <c r="AH879" s="11"/>
      <c r="AI879" s="6"/>
      <c r="AJ879" s="6"/>
      <c r="AK879" s="6"/>
      <c r="AL879" s="6"/>
      <c r="AM879" s="6"/>
      <c r="AN879" s="6"/>
      <c r="AO879" s="6"/>
      <c r="AP879" s="4"/>
      <c r="AR879" s="4"/>
      <c r="AS879" s="4"/>
      <c r="AT879" s="4"/>
      <c r="AU879" s="4"/>
      <c r="AV879" s="4"/>
      <c r="AW879" s="6"/>
      <c r="AX879" s="4"/>
      <c r="AY879" s="6"/>
      <c r="AZ879" s="4"/>
      <c r="BA879" s="4"/>
      <c r="BB879" s="4"/>
      <c r="BC879" s="4"/>
      <c r="BD879" s="4"/>
      <c r="BE879" s="6"/>
      <c r="BF879" s="4"/>
    </row>
    <row r="880" spans="34:58" x14ac:dyDescent="0.3">
      <c r="AH880" s="11"/>
      <c r="AI880" s="6"/>
      <c r="AJ880" s="6"/>
      <c r="AK880" s="6"/>
      <c r="AL880" s="6"/>
      <c r="AM880" s="6"/>
      <c r="AN880" s="6"/>
      <c r="AO880" s="6"/>
      <c r="AP880" s="4"/>
      <c r="AR880" s="4"/>
      <c r="AS880" s="4"/>
      <c r="AT880" s="4"/>
      <c r="AU880" s="4"/>
      <c r="AV880" s="4"/>
      <c r="AW880" s="6"/>
      <c r="AX880" s="4"/>
      <c r="AY880" s="6"/>
      <c r="AZ880" s="4"/>
      <c r="BA880" s="4"/>
      <c r="BB880" s="4"/>
      <c r="BC880" s="4"/>
      <c r="BD880" s="4"/>
      <c r="BE880" s="6"/>
      <c r="BF880" s="4"/>
    </row>
    <row r="881" spans="34:58" x14ac:dyDescent="0.3">
      <c r="AH881" s="11"/>
      <c r="AI881" s="6"/>
      <c r="AJ881" s="6"/>
      <c r="AK881" s="6"/>
      <c r="AL881" s="6"/>
      <c r="AM881" s="6"/>
      <c r="AN881" s="6"/>
      <c r="AO881" s="6"/>
      <c r="AP881" s="4"/>
      <c r="AR881" s="4"/>
      <c r="AS881" s="4"/>
      <c r="AT881" s="4"/>
      <c r="AU881" s="4"/>
      <c r="AV881" s="4"/>
      <c r="AW881" s="6"/>
      <c r="AX881" s="4"/>
      <c r="AY881" s="6"/>
      <c r="AZ881" s="4"/>
      <c r="BA881" s="4"/>
      <c r="BB881" s="4"/>
      <c r="BC881" s="4"/>
      <c r="BD881" s="4"/>
      <c r="BE881" s="6"/>
      <c r="BF881" s="4"/>
    </row>
    <row r="882" spans="34:58" x14ac:dyDescent="0.3">
      <c r="AH882" s="11"/>
      <c r="AI882" s="6"/>
      <c r="AJ882" s="6"/>
      <c r="AK882" s="6"/>
      <c r="AL882" s="6"/>
      <c r="AM882" s="6"/>
      <c r="AN882" s="6"/>
      <c r="AO882" s="6"/>
      <c r="AP882" s="6"/>
      <c r="AR882" s="4"/>
      <c r="AS882" s="4"/>
      <c r="AT882" s="4"/>
      <c r="AU882" s="4"/>
      <c r="AV882" s="4"/>
      <c r="AW882" s="6"/>
      <c r="AX882" s="4"/>
      <c r="AY882" s="6"/>
      <c r="AZ882" s="4"/>
      <c r="BA882" s="4"/>
      <c r="BB882" s="4"/>
      <c r="BC882" s="4"/>
      <c r="BD882" s="4"/>
      <c r="BE882" s="6"/>
      <c r="BF882" s="4"/>
    </row>
    <row r="883" spans="34:58" x14ac:dyDescent="0.3">
      <c r="AH883" s="11"/>
      <c r="AI883" s="6"/>
      <c r="AJ883" s="6"/>
      <c r="AK883" s="6"/>
      <c r="AL883" s="6"/>
      <c r="AM883" s="6"/>
      <c r="AN883" s="6"/>
      <c r="AO883" s="6"/>
      <c r="AP883" s="6"/>
      <c r="AR883" s="4"/>
      <c r="AS883" s="4"/>
      <c r="AT883" s="4"/>
      <c r="AU883" s="4"/>
      <c r="AV883" s="4"/>
      <c r="AW883" s="6"/>
      <c r="AX883" s="4"/>
      <c r="AY883" s="6"/>
      <c r="AZ883" s="4"/>
      <c r="BA883" s="4"/>
      <c r="BB883" s="4"/>
      <c r="BC883" s="4"/>
      <c r="BD883" s="4"/>
      <c r="BE883" s="6"/>
      <c r="BF883" s="4"/>
    </row>
    <row r="884" spans="34:58" x14ac:dyDescent="0.3">
      <c r="AH884" s="11"/>
      <c r="AI884" s="6"/>
      <c r="AJ884" s="6"/>
      <c r="AK884" s="6"/>
      <c r="AL884" s="6"/>
      <c r="AM884" s="6"/>
      <c r="AN884" s="6"/>
      <c r="AO884" s="6"/>
      <c r="AP884" s="4"/>
      <c r="AR884" s="4"/>
      <c r="AS884" s="4"/>
      <c r="AT884" s="4"/>
      <c r="AU884" s="4"/>
      <c r="AV884" s="4"/>
      <c r="AW884" s="6"/>
      <c r="AX884" s="4"/>
      <c r="AY884" s="6"/>
      <c r="AZ884" s="4"/>
      <c r="BA884" s="4"/>
      <c r="BB884" s="4"/>
      <c r="BC884" s="4"/>
      <c r="BD884" s="4"/>
      <c r="BE884" s="6"/>
      <c r="BF884" s="4"/>
    </row>
    <row r="885" spans="34:58" x14ac:dyDescent="0.3">
      <c r="AH885" s="11"/>
      <c r="AI885" s="6"/>
      <c r="AJ885" s="6"/>
      <c r="AK885" s="6"/>
      <c r="AL885" s="6"/>
      <c r="AM885" s="6"/>
      <c r="AN885" s="6"/>
      <c r="AO885" s="6"/>
      <c r="AP885" s="4"/>
      <c r="AR885" s="4"/>
      <c r="AS885" s="4"/>
      <c r="AT885" s="4"/>
      <c r="AU885" s="4"/>
      <c r="AV885" s="4"/>
      <c r="AW885" s="6"/>
      <c r="AX885" s="4"/>
      <c r="AY885" s="6"/>
      <c r="AZ885" s="4"/>
      <c r="BA885" s="4"/>
      <c r="BB885" s="4"/>
      <c r="BC885" s="4"/>
      <c r="BD885" s="4"/>
      <c r="BE885" s="6"/>
      <c r="BF885" s="4"/>
    </row>
    <row r="886" spans="34:58" x14ac:dyDescent="0.3">
      <c r="AH886" s="11"/>
      <c r="AI886" s="6"/>
      <c r="AJ886" s="6"/>
      <c r="AK886" s="6"/>
      <c r="AL886" s="6"/>
      <c r="AM886" s="6"/>
      <c r="AN886" s="6"/>
      <c r="AO886" s="6"/>
      <c r="AP886" s="4"/>
      <c r="AR886" s="4"/>
      <c r="AS886" s="4"/>
      <c r="AT886" s="4"/>
      <c r="AU886" s="4"/>
      <c r="AV886" s="4"/>
      <c r="AW886" s="6"/>
      <c r="AX886" s="4"/>
      <c r="AY886" s="6"/>
      <c r="AZ886" s="4"/>
      <c r="BA886" s="4"/>
      <c r="BB886" s="4"/>
      <c r="BC886" s="4"/>
      <c r="BD886" s="4"/>
      <c r="BE886" s="6"/>
      <c r="BF886" s="4"/>
    </row>
    <row r="887" spans="34:58" x14ac:dyDescent="0.3">
      <c r="AH887" s="11"/>
      <c r="AI887" s="6"/>
      <c r="AJ887" s="6"/>
      <c r="AK887" s="6"/>
      <c r="AL887" s="6"/>
      <c r="AM887" s="6"/>
      <c r="AN887" s="6"/>
      <c r="AO887" s="6"/>
      <c r="AP887" s="4"/>
    </row>
    <row r="888" spans="34:58" x14ac:dyDescent="0.3">
      <c r="AH888" s="11"/>
      <c r="AI888" s="6"/>
      <c r="AJ888" s="6"/>
      <c r="AK888" s="6"/>
      <c r="AL888" s="6"/>
      <c r="AM888" s="6"/>
      <c r="AN888" s="6"/>
      <c r="AO888" s="6"/>
      <c r="AP888" s="4"/>
    </row>
    <row r="889" spans="34:58" x14ac:dyDescent="0.3">
      <c r="AH889" s="6"/>
      <c r="AI889" s="6"/>
      <c r="AJ889" s="327"/>
      <c r="AK889" s="6"/>
      <c r="AL889" s="6"/>
      <c r="AM889" s="6"/>
      <c r="AN889" s="6"/>
      <c r="AO889" s="6"/>
      <c r="AP889" s="4"/>
      <c r="AR889" s="6"/>
      <c r="AS889" s="6"/>
      <c r="AT889" s="6"/>
      <c r="AU889" s="6"/>
      <c r="AV889" s="6"/>
      <c r="AW889" s="6"/>
      <c r="AX889" s="6"/>
      <c r="AY889" s="6"/>
      <c r="AZ889" s="6"/>
      <c r="BA889" s="6"/>
      <c r="BB889" s="6"/>
      <c r="BC889" s="6"/>
      <c r="BD889" s="6"/>
      <c r="BE889" s="6"/>
      <c r="BF889" s="6"/>
    </row>
    <row r="890" spans="34:58" x14ac:dyDescent="0.3">
      <c r="AH890" s="6"/>
      <c r="AI890" s="6"/>
      <c r="AJ890" s="4"/>
      <c r="AK890" s="327"/>
      <c r="AL890" s="6"/>
      <c r="AM890" s="6"/>
      <c r="AN890" s="6"/>
      <c r="AO890" s="6"/>
      <c r="AP890" s="4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  <c r="BC890" s="6"/>
      <c r="BD890" s="6"/>
      <c r="BE890" s="6"/>
      <c r="BF890" s="6"/>
    </row>
    <row r="891" spans="34:58" x14ac:dyDescent="0.3">
      <c r="AH891" s="114"/>
      <c r="AI891" s="6"/>
      <c r="AJ891" s="4"/>
      <c r="AK891" s="327"/>
      <c r="AL891" s="327"/>
      <c r="AM891" s="327"/>
      <c r="AN891" s="327"/>
      <c r="AO891" s="6"/>
      <c r="AP891" s="4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  <c r="BC891" s="6"/>
      <c r="BD891" s="6"/>
      <c r="BE891" s="6"/>
      <c r="BF891" s="6"/>
    </row>
    <row r="892" spans="34:58" x14ac:dyDescent="0.3">
      <c r="AI892" s="6"/>
      <c r="AJ892" s="4"/>
      <c r="AK892" s="327"/>
      <c r="AL892" s="327"/>
      <c r="AM892" s="327"/>
      <c r="AN892" s="327"/>
      <c r="AO892" s="6"/>
      <c r="AP892" s="4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  <c r="BC892" s="6"/>
      <c r="BD892" s="6"/>
      <c r="BE892" s="6"/>
      <c r="BF892" s="6"/>
    </row>
    <row r="893" spans="34:58" x14ac:dyDescent="0.3">
      <c r="AH893" s="6"/>
      <c r="AI893" s="6"/>
      <c r="AJ893" s="4"/>
      <c r="AK893" s="327"/>
      <c r="AL893" s="327"/>
      <c r="AM893" s="327"/>
      <c r="AN893" s="327"/>
      <c r="AO893" s="6"/>
      <c r="AP893" s="4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  <c r="BC893" s="6"/>
      <c r="BD893" s="6"/>
      <c r="BE893" s="6"/>
      <c r="BF893" s="6"/>
    </row>
    <row r="894" spans="34:58" x14ac:dyDescent="0.3">
      <c r="AH894" s="6"/>
      <c r="AI894" s="6"/>
      <c r="AJ894" s="4"/>
      <c r="AK894" s="327"/>
      <c r="AL894" s="327"/>
      <c r="AM894" s="327"/>
      <c r="AN894" s="327"/>
      <c r="AO894" s="6"/>
      <c r="AP894" s="4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  <c r="BC894" s="6"/>
      <c r="BD894" s="6"/>
      <c r="BE894" s="6"/>
      <c r="BF894" s="6"/>
    </row>
    <row r="895" spans="34:58" x14ac:dyDescent="0.3">
      <c r="AH895" s="6"/>
      <c r="AI895" s="6"/>
      <c r="AJ895" s="4"/>
      <c r="AK895" s="327"/>
      <c r="AL895" s="327"/>
      <c r="AM895" s="327"/>
      <c r="AN895" s="327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  <c r="BC895" s="6"/>
      <c r="BD895" s="6"/>
      <c r="BE895" s="6"/>
      <c r="BF895" s="6"/>
    </row>
    <row r="896" spans="34:58" x14ac:dyDescent="0.3">
      <c r="AH896" s="6"/>
      <c r="AI896" s="6"/>
      <c r="AJ896" s="4"/>
      <c r="AK896" s="327"/>
      <c r="AL896" s="327"/>
      <c r="AM896" s="327"/>
      <c r="AN896" s="327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  <c r="BC896" s="6"/>
      <c r="BD896" s="6"/>
      <c r="BE896" s="6"/>
      <c r="BF896" s="6"/>
    </row>
    <row r="897" spans="34:58" x14ac:dyDescent="0.3">
      <c r="AH897" s="6"/>
      <c r="AI897" s="6"/>
      <c r="AJ897" s="4"/>
      <c r="AK897" s="327"/>
      <c r="AL897" s="327"/>
      <c r="AM897" s="327"/>
      <c r="AN897" s="327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  <c r="BC897" s="6"/>
      <c r="BD897" s="6"/>
      <c r="BE897" s="6"/>
      <c r="BF897" s="6"/>
    </row>
    <row r="898" spans="34:58" x14ac:dyDescent="0.3">
      <c r="AH898" s="6"/>
      <c r="AI898" s="6"/>
      <c r="AJ898" s="4"/>
      <c r="AK898" s="327"/>
      <c r="AL898" s="327"/>
      <c r="AM898" s="327"/>
      <c r="AN898" s="327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  <c r="BC898" s="6"/>
      <c r="BD898" s="6"/>
      <c r="BE898" s="6"/>
      <c r="BF898" s="6"/>
    </row>
    <row r="899" spans="34:58" x14ac:dyDescent="0.3">
      <c r="AH899" s="6"/>
      <c r="AI899" s="6"/>
      <c r="AJ899" s="4"/>
      <c r="AK899" s="327"/>
      <c r="AL899" s="327"/>
      <c r="AM899" s="327"/>
      <c r="AN899" s="327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/>
      <c r="BE899" s="6"/>
      <c r="BF899" s="6"/>
    </row>
    <row r="900" spans="34:58" x14ac:dyDescent="0.3">
      <c r="AH900" s="6"/>
      <c r="AI900" s="6"/>
      <c r="AJ900" s="6"/>
      <c r="AK900" s="327"/>
      <c r="AL900" s="327"/>
      <c r="AM900" s="327"/>
      <c r="AN900" s="327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  <c r="BA900" s="6"/>
      <c r="BB900" s="6"/>
      <c r="BC900" s="6"/>
      <c r="BD900" s="6"/>
      <c r="BE900" s="6"/>
      <c r="BF900" s="6"/>
    </row>
    <row r="901" spans="34:58" x14ac:dyDescent="0.3">
      <c r="AH901" s="6"/>
      <c r="AI901" s="6"/>
      <c r="AJ901" s="6"/>
      <c r="AK901" s="6"/>
      <c r="AL901" s="327"/>
      <c r="AM901" s="327"/>
      <c r="AN901" s="327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  <c r="BA901" s="6"/>
      <c r="BB901" s="6"/>
      <c r="BC901" s="6"/>
      <c r="BD901" s="6"/>
      <c r="BE901" s="6"/>
      <c r="BF901" s="6"/>
    </row>
    <row r="902" spans="34:58" x14ac:dyDescent="0.3">
      <c r="AH902" s="6"/>
      <c r="AI902" s="6"/>
      <c r="AJ902" s="6"/>
      <c r="AK902" s="6"/>
      <c r="AL902" s="6"/>
      <c r="AM902" s="6"/>
      <c r="AN902" s="6"/>
      <c r="AO902" s="6"/>
      <c r="AP902" s="6"/>
      <c r="AQ902" s="6"/>
    </row>
    <row r="903" spans="34:58" x14ac:dyDescent="0.3">
      <c r="AH903" s="6"/>
      <c r="AI903" s="6"/>
      <c r="AJ903" s="6"/>
      <c r="AK903" s="6"/>
      <c r="AL903" s="6"/>
      <c r="AM903" s="6"/>
      <c r="AN903" s="6"/>
      <c r="AO903" s="6"/>
      <c r="AP903" s="6"/>
      <c r="AQ903" s="6"/>
    </row>
    <row r="904" spans="34:58" x14ac:dyDescent="0.3">
      <c r="AH904" s="6"/>
      <c r="AI904" s="6"/>
      <c r="AJ904" s="6"/>
      <c r="AK904" s="6"/>
      <c r="AL904" s="6"/>
      <c r="AM904" s="6"/>
      <c r="AN904" s="6"/>
      <c r="AO904" s="6"/>
      <c r="AP904" s="6"/>
      <c r="AQ904" s="6"/>
    </row>
    <row r="905" spans="34:58" x14ac:dyDescent="0.3">
      <c r="AH905" s="6"/>
      <c r="AI905" s="6"/>
      <c r="AJ905" s="6"/>
      <c r="AK905" s="6"/>
      <c r="AL905" s="6"/>
      <c r="AM905" s="6"/>
      <c r="AN905" s="6"/>
      <c r="AO905" s="6"/>
      <c r="AP905" s="6"/>
      <c r="AQ905" s="6"/>
    </row>
    <row r="906" spans="34:58" x14ac:dyDescent="0.3">
      <c r="AI906" s="6"/>
      <c r="AJ906" s="6"/>
      <c r="AK906" s="6"/>
      <c r="AL906" s="6"/>
      <c r="AM906" s="6"/>
      <c r="AN906" s="6"/>
      <c r="AO906" s="6"/>
      <c r="AP906" s="6"/>
      <c r="AQ906" s="6"/>
    </row>
    <row r="907" spans="34:58" x14ac:dyDescent="0.3">
      <c r="AI907" s="6"/>
      <c r="AJ907" s="6"/>
      <c r="AK907" s="6"/>
      <c r="AL907" s="6"/>
      <c r="AM907" s="6"/>
      <c r="AN907" s="6"/>
      <c r="AO907" s="6"/>
      <c r="AP907" s="6"/>
      <c r="AQ907" s="6"/>
    </row>
    <row r="908" spans="34:58" x14ac:dyDescent="0.3">
      <c r="AI908" s="6"/>
      <c r="AJ908" s="6"/>
      <c r="AK908" s="6"/>
      <c r="AL908" s="6"/>
      <c r="AM908" s="6"/>
      <c r="AN908" s="6"/>
      <c r="AO908" s="6"/>
    </row>
    <row r="909" spans="34:58" x14ac:dyDescent="0.3">
      <c r="AI909" s="6"/>
      <c r="AJ909" s="6"/>
      <c r="AK909" s="6"/>
      <c r="AL909" s="6"/>
      <c r="AM909" s="6"/>
      <c r="AN909" s="6"/>
      <c r="AO909" s="6"/>
    </row>
    <row r="910" spans="34:58" x14ac:dyDescent="0.3">
      <c r="AI910" s="6"/>
      <c r="AJ910" s="6"/>
      <c r="AK910" s="6"/>
      <c r="AL910" s="6"/>
      <c r="AM910" s="6"/>
      <c r="AN910" s="6"/>
      <c r="AO910" s="6"/>
    </row>
    <row r="911" spans="34:58" x14ac:dyDescent="0.3">
      <c r="AI911" s="6"/>
      <c r="AJ911" s="6"/>
      <c r="AK911" s="6"/>
      <c r="AL911" s="6"/>
      <c r="AM911" s="6"/>
      <c r="AN911" s="6"/>
      <c r="AO911" s="6"/>
    </row>
    <row r="912" spans="34:58" x14ac:dyDescent="0.3">
      <c r="AI912" s="6"/>
      <c r="AJ912" s="6"/>
      <c r="AK912" s="6"/>
      <c r="AL912" s="6"/>
      <c r="AM912" s="6"/>
      <c r="AN912" s="6"/>
      <c r="AO912" s="6"/>
    </row>
    <row r="913" spans="35:41" x14ac:dyDescent="0.3">
      <c r="AI913" s="6"/>
      <c r="AJ913" s="6"/>
      <c r="AK913" s="6"/>
      <c r="AL913" s="6"/>
      <c r="AM913" s="6"/>
      <c r="AN913" s="6"/>
      <c r="AO913" s="6"/>
    </row>
    <row r="914" spans="35:41" x14ac:dyDescent="0.3">
      <c r="AI914" s="6"/>
      <c r="AJ914" s="6"/>
      <c r="AK914" s="6"/>
      <c r="AL914" s="6"/>
      <c r="AM914" s="6"/>
      <c r="AN914" s="6"/>
      <c r="AO914" s="6"/>
    </row>
    <row r="915" spans="35:41" x14ac:dyDescent="0.3">
      <c r="AI915" s="6"/>
      <c r="AJ915" s="6"/>
      <c r="AK915" s="6"/>
      <c r="AL915" s="6"/>
      <c r="AM915" s="6"/>
      <c r="AN915" s="6"/>
      <c r="AO915" s="6"/>
    </row>
    <row r="916" spans="35:41" x14ac:dyDescent="0.3">
      <c r="AI916" s="6"/>
      <c r="AJ916" s="6"/>
      <c r="AK916" s="6"/>
      <c r="AL916" s="6"/>
      <c r="AM916" s="6"/>
      <c r="AN916" s="6"/>
      <c r="AO916" s="6"/>
    </row>
    <row r="917" spans="35:41" x14ac:dyDescent="0.3">
      <c r="AI917" s="6"/>
      <c r="AJ917" s="6"/>
      <c r="AK917" s="6"/>
      <c r="AL917" s="6"/>
      <c r="AM917" s="6"/>
      <c r="AN917" s="6"/>
      <c r="AO917" s="6"/>
    </row>
    <row r="918" spans="35:41" x14ac:dyDescent="0.3">
      <c r="AI918" s="6"/>
      <c r="AJ918" s="6"/>
      <c r="AK918" s="6"/>
      <c r="AL918" s="6"/>
      <c r="AM918" s="6"/>
      <c r="AN918" s="6"/>
      <c r="AO918" s="6"/>
    </row>
    <row r="919" spans="35:41" x14ac:dyDescent="0.3">
      <c r="AI919" s="6"/>
      <c r="AJ919" s="6"/>
      <c r="AK919" s="6"/>
      <c r="AL919" s="6"/>
      <c r="AM919" s="6"/>
      <c r="AN919" s="6"/>
      <c r="AO919" s="6"/>
    </row>
    <row r="920" spans="35:41" x14ac:dyDescent="0.3">
      <c r="AI920" s="6"/>
      <c r="AJ920" s="6"/>
      <c r="AK920" s="6"/>
      <c r="AL920" s="6"/>
      <c r="AM920" s="6"/>
      <c r="AN920" s="6"/>
      <c r="AO920" s="6"/>
    </row>
    <row r="921" spans="35:41" x14ac:dyDescent="0.3">
      <c r="AI921" s="6"/>
      <c r="AJ921" s="6"/>
      <c r="AK921" s="6"/>
      <c r="AL921" s="6"/>
      <c r="AM921" s="6"/>
      <c r="AN921" s="6"/>
      <c r="AO921" s="6"/>
    </row>
    <row r="922" spans="35:41" x14ac:dyDescent="0.3">
      <c r="AI922" s="6"/>
      <c r="AJ922" s="6"/>
      <c r="AK922" s="6"/>
      <c r="AL922" s="6"/>
      <c r="AM922" s="6"/>
      <c r="AN922" s="6"/>
      <c r="AO922" s="6"/>
    </row>
    <row r="923" spans="35:41" x14ac:dyDescent="0.3">
      <c r="AI923" s="6"/>
      <c r="AJ923" s="6"/>
      <c r="AK923" s="6"/>
      <c r="AL923" s="6"/>
      <c r="AM923" s="6"/>
      <c r="AN923" s="6"/>
      <c r="AO923" s="6"/>
    </row>
    <row r="924" spans="35:41" x14ac:dyDescent="0.3">
      <c r="AI924" s="6"/>
      <c r="AJ924" s="6"/>
      <c r="AK924" s="6"/>
      <c r="AL924" s="6"/>
      <c r="AM924" s="6"/>
      <c r="AN924" s="6"/>
      <c r="AO924" s="6"/>
    </row>
    <row r="925" spans="35:41" x14ac:dyDescent="0.3">
      <c r="AI925" s="6"/>
      <c r="AJ925" s="6"/>
      <c r="AK925" s="6"/>
      <c r="AL925" s="6"/>
      <c r="AM925" s="6"/>
      <c r="AN925" s="6"/>
      <c r="AO925" s="6"/>
    </row>
    <row r="926" spans="35:41" x14ac:dyDescent="0.3">
      <c r="AI926" s="6"/>
      <c r="AJ926" s="6"/>
      <c r="AK926" s="6"/>
      <c r="AL926" s="6"/>
      <c r="AM926" s="6"/>
      <c r="AN926" s="6"/>
      <c r="AO926" s="6"/>
    </row>
    <row r="927" spans="35:41" x14ac:dyDescent="0.3">
      <c r="AI927" s="6"/>
      <c r="AJ927" s="6"/>
      <c r="AK927" s="6"/>
      <c r="AL927" s="6"/>
      <c r="AM927" s="6"/>
      <c r="AN927" s="6"/>
      <c r="AO927" s="6"/>
    </row>
    <row r="928" spans="35:41" x14ac:dyDescent="0.3">
      <c r="AI928" s="6"/>
      <c r="AJ928" s="6"/>
      <c r="AK928" s="6"/>
      <c r="AL928" s="6"/>
      <c r="AM928" s="6"/>
      <c r="AN928" s="6"/>
      <c r="AO928" s="6"/>
    </row>
    <row r="929" spans="35:41" x14ac:dyDescent="0.3">
      <c r="AI929" s="6"/>
      <c r="AJ929" s="6"/>
      <c r="AK929" s="6"/>
      <c r="AL929" s="6"/>
      <c r="AM929" s="6"/>
      <c r="AN929" s="6"/>
      <c r="AO929" s="6"/>
    </row>
    <row r="930" spans="35:41" x14ac:dyDescent="0.3">
      <c r="AI930" s="6"/>
      <c r="AJ930" s="6"/>
      <c r="AK930" s="6"/>
      <c r="AL930" s="6"/>
      <c r="AM930" s="6"/>
      <c r="AN930" s="6"/>
      <c r="AO930" s="6"/>
    </row>
    <row r="931" spans="35:41" x14ac:dyDescent="0.3">
      <c r="AI931" s="6"/>
      <c r="AJ931" s="6"/>
      <c r="AK931" s="6"/>
      <c r="AL931" s="6"/>
      <c r="AM931" s="6"/>
      <c r="AN931" s="6"/>
      <c r="AO931" s="6"/>
    </row>
    <row r="932" spans="35:41" x14ac:dyDescent="0.3">
      <c r="AI932" s="6"/>
      <c r="AJ932" s="6"/>
      <c r="AK932" s="6"/>
      <c r="AL932" s="6"/>
      <c r="AM932" s="6"/>
      <c r="AN932" s="6"/>
      <c r="AO932" s="6"/>
    </row>
    <row r="933" spans="35:41" x14ac:dyDescent="0.3">
      <c r="AI933" s="6"/>
      <c r="AJ933" s="6"/>
      <c r="AK933" s="6"/>
      <c r="AL933" s="6"/>
      <c r="AM933" s="6"/>
      <c r="AN933" s="6"/>
      <c r="AO933" s="6"/>
    </row>
    <row r="934" spans="35:41" x14ac:dyDescent="0.3">
      <c r="AI934" s="6"/>
      <c r="AJ934" s="6"/>
      <c r="AK934" s="6"/>
      <c r="AL934" s="6"/>
      <c r="AM934" s="6"/>
      <c r="AN934" s="6"/>
      <c r="AO934" s="6"/>
    </row>
    <row r="935" spans="35:41" x14ac:dyDescent="0.3">
      <c r="AI935" s="6"/>
      <c r="AJ935" s="6"/>
      <c r="AK935" s="6"/>
      <c r="AL935" s="6"/>
      <c r="AM935" s="6"/>
      <c r="AN935" s="6"/>
      <c r="AO935" s="6"/>
    </row>
    <row r="936" spans="35:41" x14ac:dyDescent="0.3">
      <c r="AI936" s="6"/>
      <c r="AJ936" s="6"/>
      <c r="AK936" s="6"/>
      <c r="AL936" s="6"/>
      <c r="AM936" s="6"/>
      <c r="AN936" s="6"/>
      <c r="AO936" s="6"/>
    </row>
    <row r="937" spans="35:41" x14ac:dyDescent="0.3">
      <c r="AI937" s="6"/>
      <c r="AJ937" s="6"/>
      <c r="AK937" s="6"/>
      <c r="AL937" s="6"/>
      <c r="AM937" s="6"/>
      <c r="AN937" s="6"/>
      <c r="AO937" s="6"/>
    </row>
    <row r="938" spans="35:41" x14ac:dyDescent="0.3">
      <c r="AI938" s="6"/>
      <c r="AJ938" s="6"/>
      <c r="AK938" s="6"/>
      <c r="AL938" s="6"/>
      <c r="AM938" s="6"/>
      <c r="AN938" s="6"/>
      <c r="AO938" s="6"/>
    </row>
    <row r="939" spans="35:41" x14ac:dyDescent="0.3">
      <c r="AI939" s="6"/>
      <c r="AJ939" s="6"/>
      <c r="AK939" s="6"/>
      <c r="AL939" s="6"/>
      <c r="AM939" s="6"/>
      <c r="AN939" s="6"/>
      <c r="AO939" s="6"/>
    </row>
    <row r="940" spans="35:41" x14ac:dyDescent="0.3">
      <c r="AI940" s="6"/>
      <c r="AJ940" s="6"/>
      <c r="AK940" s="6"/>
      <c r="AL940" s="6"/>
      <c r="AM940" s="6"/>
      <c r="AN940" s="6"/>
      <c r="AO940" s="6"/>
    </row>
    <row r="941" spans="35:41" x14ac:dyDescent="0.3">
      <c r="AI941" s="6"/>
      <c r="AJ941" s="6"/>
      <c r="AK941" s="6"/>
      <c r="AL941" s="6"/>
      <c r="AM941" s="6"/>
      <c r="AN941" s="6"/>
      <c r="AO941" s="6"/>
    </row>
    <row r="942" spans="35:41" x14ac:dyDescent="0.3">
      <c r="AI942" s="6"/>
      <c r="AJ942" s="6"/>
      <c r="AK942" s="6"/>
      <c r="AL942" s="6"/>
      <c r="AM942" s="6"/>
      <c r="AN942" s="6"/>
      <c r="AO942" s="6"/>
    </row>
    <row r="943" spans="35:41" x14ac:dyDescent="0.3">
      <c r="AI943" s="6"/>
      <c r="AJ943" s="6"/>
      <c r="AK943" s="6"/>
      <c r="AL943" s="6"/>
      <c r="AM943" s="6"/>
      <c r="AN943" s="6"/>
      <c r="AO943" s="6"/>
    </row>
    <row r="944" spans="35:41" x14ac:dyDescent="0.3">
      <c r="AI944" s="6"/>
      <c r="AJ944" s="6"/>
      <c r="AK944" s="6"/>
      <c r="AL944" s="6"/>
      <c r="AM944" s="6"/>
      <c r="AN944" s="6"/>
      <c r="AO944" s="6"/>
    </row>
    <row r="945" spans="35:41" x14ac:dyDescent="0.3">
      <c r="AI945" s="6"/>
      <c r="AJ945" s="6"/>
      <c r="AK945" s="6"/>
      <c r="AL945" s="6"/>
      <c r="AM945" s="6"/>
      <c r="AN945" s="6"/>
      <c r="AO945" s="6"/>
    </row>
    <row r="946" spans="35:41" x14ac:dyDescent="0.3">
      <c r="AI946" s="6"/>
      <c r="AJ946" s="6"/>
      <c r="AK946" s="6"/>
      <c r="AL946" s="6"/>
      <c r="AM946" s="6"/>
      <c r="AN946" s="6"/>
      <c r="AO946" s="6"/>
    </row>
    <row r="947" spans="35:41" x14ac:dyDescent="0.3">
      <c r="AI947" s="6"/>
      <c r="AJ947" s="6"/>
      <c r="AK947" s="6"/>
      <c r="AL947" s="6"/>
      <c r="AM947" s="6"/>
      <c r="AN947" s="6"/>
      <c r="AO947" s="6"/>
    </row>
    <row r="948" spans="35:41" x14ac:dyDescent="0.3">
      <c r="AI948" s="6"/>
      <c r="AJ948" s="6"/>
      <c r="AK948" s="6"/>
      <c r="AL948" s="6"/>
      <c r="AM948" s="6"/>
      <c r="AN948" s="6"/>
      <c r="AO948" s="6"/>
    </row>
    <row r="949" spans="35:41" x14ac:dyDescent="0.3">
      <c r="AI949" s="6"/>
      <c r="AJ949" s="6"/>
      <c r="AK949" s="6"/>
      <c r="AL949" s="6"/>
      <c r="AM949" s="6"/>
      <c r="AN949" s="6"/>
      <c r="AO949" s="6"/>
    </row>
    <row r="950" spans="35:41" x14ac:dyDescent="0.3">
      <c r="AI950" s="6"/>
      <c r="AJ950" s="6"/>
      <c r="AK950" s="6"/>
      <c r="AL950" s="6"/>
      <c r="AM950" s="6"/>
      <c r="AN950" s="6"/>
      <c r="AO950" s="6"/>
    </row>
    <row r="951" spans="35:41" x14ac:dyDescent="0.3">
      <c r="AI951" s="6"/>
      <c r="AJ951" s="6"/>
      <c r="AK951" s="6"/>
      <c r="AL951" s="6"/>
      <c r="AM951" s="6"/>
      <c r="AN951" s="6"/>
      <c r="AO951" s="6"/>
    </row>
    <row r="952" spans="35:41" x14ac:dyDescent="0.3">
      <c r="AI952" s="6"/>
      <c r="AJ952" s="6"/>
      <c r="AK952" s="6"/>
      <c r="AL952" s="6"/>
      <c r="AM952" s="6"/>
      <c r="AN952" s="6"/>
      <c r="AO952" s="6"/>
    </row>
    <row r="953" spans="35:41" x14ac:dyDescent="0.3">
      <c r="AI953" s="6"/>
      <c r="AJ953" s="6"/>
      <c r="AK953" s="6"/>
      <c r="AL953" s="6"/>
      <c r="AM953" s="6"/>
      <c r="AN953" s="6"/>
      <c r="AO953" s="6"/>
    </row>
    <row r="954" spans="35:41" x14ac:dyDescent="0.3">
      <c r="AI954" s="6"/>
      <c r="AJ954" s="6"/>
      <c r="AK954" s="6"/>
      <c r="AL954" s="6"/>
      <c r="AM954" s="6"/>
      <c r="AN954" s="6"/>
      <c r="AO954" s="6"/>
    </row>
    <row r="955" spans="35:41" x14ac:dyDescent="0.3">
      <c r="AI955" s="6"/>
      <c r="AJ955" s="6"/>
      <c r="AK955" s="6"/>
      <c r="AL955" s="6"/>
      <c r="AM955" s="6"/>
      <c r="AN955" s="6"/>
      <c r="AO955" s="6"/>
    </row>
    <row r="956" spans="35:41" x14ac:dyDescent="0.3">
      <c r="AI956" s="6"/>
      <c r="AJ956" s="6"/>
      <c r="AK956" s="6"/>
      <c r="AL956" s="6"/>
      <c r="AM956" s="6"/>
      <c r="AN956" s="6"/>
      <c r="AO956" s="6"/>
    </row>
    <row r="957" spans="35:41" x14ac:dyDescent="0.3">
      <c r="AI957" s="6"/>
      <c r="AJ957" s="6"/>
      <c r="AK957" s="6"/>
      <c r="AL957" s="6"/>
      <c r="AM957" s="6"/>
      <c r="AN957" s="6"/>
      <c r="AO957" s="6"/>
    </row>
    <row r="958" spans="35:41" x14ac:dyDescent="0.3">
      <c r="AI958" s="6"/>
      <c r="AJ958" s="6"/>
      <c r="AK958" s="6"/>
      <c r="AL958" s="6"/>
      <c r="AM958" s="6"/>
      <c r="AN958" s="6"/>
      <c r="AO958" s="6"/>
    </row>
    <row r="959" spans="35:41" x14ac:dyDescent="0.3">
      <c r="AI959" s="6"/>
      <c r="AJ959" s="6"/>
      <c r="AK959" s="6"/>
      <c r="AL959" s="6"/>
      <c r="AM959" s="6"/>
      <c r="AN959" s="6"/>
      <c r="AO959" s="6"/>
    </row>
    <row r="960" spans="35:41" x14ac:dyDescent="0.3">
      <c r="AI960" s="6"/>
      <c r="AJ960" s="6"/>
      <c r="AK960" s="6"/>
      <c r="AL960" s="6"/>
      <c r="AM960" s="6"/>
      <c r="AN960" s="6"/>
      <c r="AO960" s="6"/>
    </row>
    <row r="961" spans="35:41" x14ac:dyDescent="0.3">
      <c r="AI961" s="6"/>
      <c r="AJ961" s="6"/>
      <c r="AK961" s="6"/>
      <c r="AL961" s="6"/>
      <c r="AM961" s="6"/>
      <c r="AN961" s="6"/>
      <c r="AO961" s="6"/>
    </row>
    <row r="962" spans="35:41" x14ac:dyDescent="0.3">
      <c r="AI962" s="6"/>
      <c r="AJ962" s="6"/>
      <c r="AK962" s="6"/>
      <c r="AL962" s="6"/>
      <c r="AM962" s="6"/>
      <c r="AN962" s="6"/>
      <c r="AO962" s="6"/>
    </row>
    <row r="963" spans="35:41" x14ac:dyDescent="0.3">
      <c r="AI963" s="6"/>
      <c r="AJ963" s="6"/>
      <c r="AK963" s="6"/>
      <c r="AL963" s="6"/>
      <c r="AM963" s="6"/>
      <c r="AN963" s="6"/>
      <c r="AO963" s="6"/>
    </row>
    <row r="964" spans="35:41" x14ac:dyDescent="0.3">
      <c r="AI964" s="6"/>
      <c r="AJ964" s="6"/>
      <c r="AK964" s="6"/>
      <c r="AL964" s="6"/>
      <c r="AM964" s="6"/>
      <c r="AN964" s="6"/>
      <c r="AO964" s="6"/>
    </row>
    <row r="965" spans="35:41" x14ac:dyDescent="0.3">
      <c r="AI965" s="6"/>
      <c r="AJ965" s="6"/>
      <c r="AK965" s="6"/>
      <c r="AL965" s="6"/>
      <c r="AM965" s="6"/>
      <c r="AN965" s="6"/>
      <c r="AO965" s="6"/>
    </row>
    <row r="966" spans="35:41" x14ac:dyDescent="0.3">
      <c r="AI966" s="6"/>
      <c r="AJ966" s="6"/>
      <c r="AK966" s="6"/>
      <c r="AL966" s="6"/>
      <c r="AM966" s="6"/>
      <c r="AN966" s="6"/>
      <c r="AO966" s="6"/>
    </row>
    <row r="967" spans="35:41" x14ac:dyDescent="0.3">
      <c r="AI967" s="6"/>
      <c r="AJ967" s="6"/>
      <c r="AK967" s="6"/>
      <c r="AL967" s="6"/>
      <c r="AM967" s="6"/>
      <c r="AN967" s="6"/>
      <c r="AO967" s="6"/>
    </row>
    <row r="968" spans="35:41" x14ac:dyDescent="0.3">
      <c r="AI968" s="6"/>
      <c r="AJ968" s="6"/>
      <c r="AK968" s="6"/>
      <c r="AL968" s="6"/>
      <c r="AM968" s="6"/>
      <c r="AN968" s="6"/>
      <c r="AO968" s="6"/>
    </row>
    <row r="969" spans="35:41" x14ac:dyDescent="0.3">
      <c r="AI969" s="6"/>
      <c r="AJ969" s="6"/>
      <c r="AK969" s="6"/>
      <c r="AL969" s="6"/>
      <c r="AM969" s="6"/>
      <c r="AN969" s="6"/>
      <c r="AO969" s="6"/>
    </row>
    <row r="970" spans="35:41" x14ac:dyDescent="0.3">
      <c r="AI970" s="6"/>
      <c r="AJ970" s="6"/>
      <c r="AK970" s="6"/>
      <c r="AL970" s="6"/>
      <c r="AM970" s="6"/>
      <c r="AN970" s="6"/>
      <c r="AO970" s="6"/>
    </row>
    <row r="971" spans="35:41" x14ac:dyDescent="0.3">
      <c r="AI971" s="6"/>
      <c r="AJ971" s="6"/>
      <c r="AK971" s="6"/>
      <c r="AL971" s="6"/>
      <c r="AM971" s="6"/>
      <c r="AN971" s="6"/>
      <c r="AO971" s="6"/>
    </row>
    <row r="972" spans="35:41" x14ac:dyDescent="0.3">
      <c r="AI972" s="6"/>
      <c r="AJ972" s="6"/>
      <c r="AK972" s="6"/>
      <c r="AL972" s="6"/>
      <c r="AM972" s="6"/>
      <c r="AN972" s="6"/>
      <c r="AO972" s="6"/>
    </row>
    <row r="973" spans="35:41" x14ac:dyDescent="0.3">
      <c r="AI973" s="6"/>
      <c r="AJ973" s="6"/>
      <c r="AK973" s="6"/>
      <c r="AL973" s="6"/>
      <c r="AM973" s="6"/>
      <c r="AN973" s="6"/>
      <c r="AO973" s="6"/>
    </row>
    <row r="974" spans="35:41" x14ac:dyDescent="0.3">
      <c r="AI974" s="6"/>
      <c r="AJ974" s="6"/>
      <c r="AK974" s="6"/>
      <c r="AL974" s="6"/>
      <c r="AM974" s="6"/>
      <c r="AN974" s="6"/>
      <c r="AO974" s="6"/>
    </row>
    <row r="975" spans="35:41" x14ac:dyDescent="0.3">
      <c r="AI975" s="6"/>
      <c r="AJ975" s="6"/>
      <c r="AK975" s="6"/>
      <c r="AL975" s="6"/>
      <c r="AM975" s="6"/>
      <c r="AN975" s="6"/>
      <c r="AO975" s="6"/>
    </row>
    <row r="976" spans="35:41" x14ac:dyDescent="0.3">
      <c r="AI976" s="6"/>
      <c r="AJ976" s="6"/>
      <c r="AK976" s="6"/>
      <c r="AL976" s="6"/>
      <c r="AM976" s="6"/>
      <c r="AN976" s="6"/>
      <c r="AO976" s="6"/>
    </row>
    <row r="977" spans="35:41" x14ac:dyDescent="0.3">
      <c r="AI977" s="6"/>
      <c r="AJ977" s="6"/>
      <c r="AK977" s="6"/>
      <c r="AL977" s="6"/>
      <c r="AM977" s="6"/>
      <c r="AN977" s="6"/>
      <c r="AO977" s="6"/>
    </row>
    <row r="978" spans="35:41" x14ac:dyDescent="0.3">
      <c r="AI978" s="6"/>
      <c r="AJ978" s="6"/>
      <c r="AK978" s="6"/>
      <c r="AL978" s="6"/>
      <c r="AM978" s="6"/>
      <c r="AN978" s="6"/>
      <c r="AO978" s="6"/>
    </row>
    <row r="979" spans="35:41" x14ac:dyDescent="0.3">
      <c r="AI979" s="6"/>
      <c r="AJ979" s="6"/>
      <c r="AK979" s="6"/>
      <c r="AL979" s="6"/>
      <c r="AM979" s="6"/>
      <c r="AN979" s="6"/>
      <c r="AO979" s="6"/>
    </row>
    <row r="980" spans="35:41" x14ac:dyDescent="0.3">
      <c r="AI980" s="6"/>
      <c r="AJ980" s="6"/>
      <c r="AK980" s="6"/>
      <c r="AL980" s="6"/>
      <c r="AM980" s="6"/>
      <c r="AN980" s="6"/>
      <c r="AO980" s="6"/>
    </row>
    <row r="981" spans="35:41" x14ac:dyDescent="0.3">
      <c r="AI981" s="6"/>
      <c r="AJ981" s="6"/>
      <c r="AK981" s="6"/>
      <c r="AL981" s="6"/>
      <c r="AM981" s="6"/>
      <c r="AN981" s="6"/>
      <c r="AO981" s="6"/>
    </row>
    <row r="982" spans="35:41" x14ac:dyDescent="0.3">
      <c r="AI982" s="6"/>
      <c r="AJ982" s="6"/>
      <c r="AK982" s="6"/>
      <c r="AL982" s="6"/>
      <c r="AM982" s="6"/>
      <c r="AN982" s="6"/>
      <c r="AO982" s="6"/>
    </row>
    <row r="983" spans="35:41" x14ac:dyDescent="0.3">
      <c r="AI983" s="6"/>
      <c r="AJ983" s="6"/>
      <c r="AK983" s="6"/>
      <c r="AL983" s="6"/>
      <c r="AM983" s="6"/>
      <c r="AN983" s="6"/>
      <c r="AO983" s="6"/>
    </row>
    <row r="984" spans="35:41" x14ac:dyDescent="0.3">
      <c r="AI984" s="6"/>
      <c r="AJ984" s="6"/>
      <c r="AK984" s="6"/>
      <c r="AL984" s="6"/>
      <c r="AM984" s="6"/>
      <c r="AN984" s="6"/>
      <c r="AO984" s="6"/>
    </row>
    <row r="985" spans="35:41" x14ac:dyDescent="0.3">
      <c r="AI985" s="6"/>
      <c r="AJ985" s="6"/>
      <c r="AK985" s="6"/>
      <c r="AL985" s="6"/>
      <c r="AM985" s="6"/>
      <c r="AN985" s="6"/>
      <c r="AO985" s="6"/>
    </row>
    <row r="986" spans="35:41" x14ac:dyDescent="0.3">
      <c r="AI986" s="6"/>
      <c r="AJ986" s="6"/>
      <c r="AK986" s="6"/>
      <c r="AL986" s="6"/>
      <c r="AM986" s="6"/>
      <c r="AN986" s="6"/>
      <c r="AO986" s="6"/>
    </row>
    <row r="987" spans="35:41" x14ac:dyDescent="0.3">
      <c r="AI987" s="6"/>
      <c r="AJ987" s="6"/>
      <c r="AK987" s="6"/>
      <c r="AL987" s="6"/>
      <c r="AM987" s="6"/>
      <c r="AN987" s="6"/>
      <c r="AO987" s="6"/>
    </row>
    <row r="988" spans="35:41" x14ac:dyDescent="0.3">
      <c r="AI988" s="6"/>
      <c r="AJ988" s="6"/>
      <c r="AK988" s="6"/>
      <c r="AL988" s="6"/>
      <c r="AM988" s="6"/>
      <c r="AN988" s="6"/>
      <c r="AO988" s="6"/>
    </row>
    <row r="989" spans="35:41" x14ac:dyDescent="0.3">
      <c r="AI989" s="6"/>
      <c r="AJ989" s="6"/>
      <c r="AK989" s="6"/>
      <c r="AL989" s="6"/>
      <c r="AM989" s="6"/>
      <c r="AN989" s="6"/>
      <c r="AO989" s="6"/>
    </row>
    <row r="990" spans="35:41" x14ac:dyDescent="0.3">
      <c r="AI990" s="6"/>
      <c r="AJ990" s="6"/>
      <c r="AK990" s="6"/>
      <c r="AL990" s="6"/>
      <c r="AM990" s="6"/>
      <c r="AN990" s="6"/>
      <c r="AO990" s="6"/>
    </row>
    <row r="991" spans="35:41" x14ac:dyDescent="0.3">
      <c r="AI991" s="6"/>
      <c r="AJ991" s="6"/>
      <c r="AK991" s="6"/>
      <c r="AL991" s="6"/>
      <c r="AM991" s="6"/>
      <c r="AN991" s="6"/>
      <c r="AO991" s="6"/>
    </row>
    <row r="992" spans="35:41" x14ac:dyDescent="0.3">
      <c r="AI992" s="6"/>
      <c r="AJ992" s="6"/>
      <c r="AK992" s="6"/>
      <c r="AL992" s="6"/>
      <c r="AM992" s="6"/>
      <c r="AN992" s="6"/>
      <c r="AO992" s="6"/>
    </row>
    <row r="993" spans="35:41" x14ac:dyDescent="0.3">
      <c r="AI993" s="6"/>
      <c r="AJ993" s="6"/>
      <c r="AK993" s="6"/>
      <c r="AL993" s="6"/>
      <c r="AM993" s="6"/>
      <c r="AN993" s="6"/>
      <c r="AO993" s="6"/>
    </row>
    <row r="994" spans="35:41" x14ac:dyDescent="0.3">
      <c r="AI994" s="6"/>
      <c r="AJ994" s="6"/>
      <c r="AK994" s="6"/>
      <c r="AL994" s="6"/>
      <c r="AM994" s="6"/>
      <c r="AN994" s="6"/>
      <c r="AO994" s="6"/>
    </row>
    <row r="995" spans="35:41" x14ac:dyDescent="0.3">
      <c r="AI995" s="6"/>
      <c r="AJ995" s="6"/>
      <c r="AK995" s="6"/>
      <c r="AL995" s="6"/>
      <c r="AM995" s="6"/>
      <c r="AN995" s="6"/>
      <c r="AO995" s="6"/>
    </row>
    <row r="996" spans="35:41" x14ac:dyDescent="0.3">
      <c r="AI996" s="6"/>
      <c r="AJ996" s="6"/>
      <c r="AK996" s="6"/>
      <c r="AL996" s="6"/>
      <c r="AM996" s="6"/>
      <c r="AN996" s="6"/>
      <c r="AO996" s="6"/>
    </row>
    <row r="997" spans="35:41" x14ac:dyDescent="0.3">
      <c r="AI997" s="6"/>
      <c r="AJ997" s="6"/>
      <c r="AK997" s="6"/>
      <c r="AL997" s="6"/>
      <c r="AM997" s="6"/>
      <c r="AN997" s="6"/>
      <c r="AO997" s="6"/>
    </row>
    <row r="998" spans="35:41" x14ac:dyDescent="0.3">
      <c r="AI998" s="6"/>
      <c r="AJ998" s="6"/>
      <c r="AK998" s="6"/>
      <c r="AL998" s="6"/>
      <c r="AM998" s="6"/>
      <c r="AN998" s="6"/>
      <c r="AO998" s="6"/>
    </row>
    <row r="999" spans="35:41" x14ac:dyDescent="0.3">
      <c r="AI999" s="6"/>
      <c r="AJ999" s="6"/>
      <c r="AK999" s="6"/>
      <c r="AL999" s="6"/>
      <c r="AM999" s="6"/>
      <c r="AN999" s="6"/>
      <c r="AO999" s="6"/>
    </row>
    <row r="1000" spans="35:41" x14ac:dyDescent="0.3">
      <c r="AI1000" s="6"/>
      <c r="AJ1000" s="6"/>
      <c r="AK1000" s="6"/>
      <c r="AL1000" s="6"/>
      <c r="AM1000" s="6"/>
      <c r="AN1000" s="6"/>
      <c r="AO1000" s="6"/>
    </row>
    <row r="1001" spans="35:41" x14ac:dyDescent="0.3">
      <c r="AI1001" s="6"/>
      <c r="AJ1001" s="6"/>
      <c r="AK1001" s="6"/>
      <c r="AL1001" s="6"/>
      <c r="AM1001" s="6"/>
      <c r="AN1001" s="6"/>
      <c r="AO1001" s="6"/>
    </row>
    <row r="1002" spans="35:41" x14ac:dyDescent="0.3">
      <c r="AI1002" s="6"/>
      <c r="AJ1002" s="6"/>
      <c r="AK1002" s="6"/>
      <c r="AL1002" s="6"/>
      <c r="AM1002" s="6"/>
      <c r="AN1002" s="6"/>
      <c r="AO1002" s="6"/>
    </row>
    <row r="1003" spans="35:41" x14ac:dyDescent="0.3">
      <c r="AI1003" s="6"/>
      <c r="AJ1003" s="6"/>
      <c r="AK1003" s="6"/>
      <c r="AL1003" s="6"/>
      <c r="AM1003" s="6"/>
      <c r="AN1003" s="6"/>
      <c r="AO1003" s="6"/>
    </row>
    <row r="1004" spans="35:41" x14ac:dyDescent="0.3">
      <c r="AI1004" s="6"/>
      <c r="AJ1004" s="6"/>
      <c r="AK1004" s="6"/>
      <c r="AL1004" s="6"/>
      <c r="AM1004" s="6"/>
      <c r="AN1004" s="6"/>
      <c r="AO1004" s="6"/>
    </row>
    <row r="1005" spans="35:41" x14ac:dyDescent="0.3">
      <c r="AI1005" s="6"/>
      <c r="AJ1005" s="6"/>
      <c r="AK1005" s="6"/>
      <c r="AL1005" s="6"/>
      <c r="AM1005" s="6"/>
      <c r="AN1005" s="6"/>
      <c r="AO1005" s="6"/>
    </row>
    <row r="1006" spans="35:41" x14ac:dyDescent="0.3">
      <c r="AI1006" s="6"/>
      <c r="AJ1006" s="6"/>
      <c r="AK1006" s="6"/>
      <c r="AL1006" s="6"/>
      <c r="AM1006" s="6"/>
      <c r="AN1006" s="6"/>
      <c r="AO1006" s="6"/>
    </row>
    <row r="1007" spans="35:41" x14ac:dyDescent="0.3">
      <c r="AI1007" s="6"/>
      <c r="AJ1007" s="6"/>
      <c r="AK1007" s="6"/>
      <c r="AL1007" s="6"/>
      <c r="AM1007" s="6"/>
      <c r="AN1007" s="6"/>
      <c r="AO1007" s="6"/>
    </row>
    <row r="1008" spans="35:41" x14ac:dyDescent="0.3">
      <c r="AI1008" s="6"/>
      <c r="AJ1008" s="6"/>
      <c r="AK1008" s="6"/>
      <c r="AL1008" s="6"/>
      <c r="AM1008" s="6"/>
      <c r="AN1008" s="6"/>
      <c r="AO1008" s="6"/>
    </row>
    <row r="1009" spans="35:41" x14ac:dyDescent="0.3">
      <c r="AI1009" s="6"/>
      <c r="AJ1009" s="6"/>
      <c r="AK1009" s="6"/>
      <c r="AL1009" s="6"/>
      <c r="AM1009" s="6"/>
      <c r="AN1009" s="6"/>
      <c r="AO1009" s="6"/>
    </row>
    <row r="1010" spans="35:41" x14ac:dyDescent="0.3">
      <c r="AI1010" s="6"/>
      <c r="AJ1010" s="6"/>
      <c r="AK1010" s="6"/>
      <c r="AL1010" s="6"/>
      <c r="AM1010" s="6"/>
      <c r="AN1010" s="6"/>
      <c r="AO1010" s="6"/>
    </row>
    <row r="1011" spans="35:41" x14ac:dyDescent="0.3">
      <c r="AI1011" s="6"/>
      <c r="AJ1011" s="6"/>
      <c r="AK1011" s="6"/>
      <c r="AL1011" s="6"/>
      <c r="AM1011" s="6"/>
      <c r="AN1011" s="6"/>
      <c r="AO1011" s="6"/>
    </row>
    <row r="1012" spans="35:41" x14ac:dyDescent="0.3">
      <c r="AI1012" s="6"/>
      <c r="AJ1012" s="6"/>
      <c r="AK1012" s="6"/>
      <c r="AL1012" s="6"/>
      <c r="AM1012" s="6"/>
      <c r="AN1012" s="6"/>
      <c r="AO1012" s="6"/>
    </row>
    <row r="1013" spans="35:41" x14ac:dyDescent="0.3">
      <c r="AI1013" s="6"/>
      <c r="AJ1013" s="6"/>
      <c r="AK1013" s="6"/>
      <c r="AL1013" s="6"/>
      <c r="AM1013" s="6"/>
      <c r="AN1013" s="6"/>
      <c r="AO1013" s="6"/>
    </row>
    <row r="1014" spans="35:41" x14ac:dyDescent="0.3">
      <c r="AI1014" s="6"/>
      <c r="AJ1014" s="6"/>
      <c r="AK1014" s="6"/>
      <c r="AL1014" s="6"/>
      <c r="AM1014" s="6"/>
      <c r="AN1014" s="6"/>
      <c r="AO1014" s="6"/>
    </row>
    <row r="1015" spans="35:41" x14ac:dyDescent="0.3">
      <c r="AI1015" s="6"/>
      <c r="AJ1015" s="6"/>
      <c r="AK1015" s="6"/>
      <c r="AL1015" s="6"/>
      <c r="AM1015" s="6"/>
      <c r="AN1015" s="6"/>
      <c r="AO1015" s="6"/>
    </row>
    <row r="1016" spans="35:41" x14ac:dyDescent="0.3">
      <c r="AI1016" s="6"/>
      <c r="AJ1016" s="6"/>
      <c r="AK1016" s="6"/>
      <c r="AL1016" s="6"/>
      <c r="AM1016" s="6"/>
      <c r="AN1016" s="6"/>
      <c r="AO1016" s="6"/>
    </row>
    <row r="1017" spans="35:41" x14ac:dyDescent="0.3">
      <c r="AI1017" s="6"/>
      <c r="AJ1017" s="6"/>
      <c r="AK1017" s="6"/>
      <c r="AL1017" s="6"/>
      <c r="AM1017" s="6"/>
      <c r="AN1017" s="6"/>
      <c r="AO1017" s="6"/>
    </row>
    <row r="1018" spans="35:41" x14ac:dyDescent="0.3">
      <c r="AI1018" s="6"/>
      <c r="AJ1018" s="6"/>
      <c r="AK1018" s="6"/>
      <c r="AL1018" s="6"/>
      <c r="AM1018" s="6"/>
      <c r="AN1018" s="6"/>
      <c r="AO1018" s="6"/>
    </row>
    <row r="1019" spans="35:41" x14ac:dyDescent="0.3">
      <c r="AI1019" s="6"/>
      <c r="AJ1019" s="6"/>
      <c r="AK1019" s="6"/>
      <c r="AL1019" s="6"/>
      <c r="AM1019" s="6"/>
      <c r="AN1019" s="6"/>
      <c r="AO1019" s="6"/>
    </row>
    <row r="1020" spans="35:41" x14ac:dyDescent="0.3">
      <c r="AI1020" s="6"/>
      <c r="AJ1020" s="6"/>
      <c r="AK1020" s="6"/>
      <c r="AL1020" s="6"/>
      <c r="AM1020" s="6"/>
      <c r="AN1020" s="6"/>
      <c r="AO1020" s="6"/>
    </row>
    <row r="1021" spans="35:41" x14ac:dyDescent="0.3">
      <c r="AI1021" s="6"/>
      <c r="AJ1021" s="6"/>
      <c r="AK1021" s="6"/>
      <c r="AL1021" s="6"/>
      <c r="AM1021" s="6"/>
      <c r="AN1021" s="6"/>
      <c r="AO1021" s="6"/>
    </row>
    <row r="1022" spans="35:41" x14ac:dyDescent="0.3">
      <c r="AI1022" s="6"/>
      <c r="AJ1022" s="6"/>
      <c r="AK1022" s="6"/>
      <c r="AL1022" s="6"/>
      <c r="AM1022" s="6"/>
      <c r="AN1022" s="6"/>
      <c r="AO1022" s="6"/>
    </row>
    <row r="1023" spans="35:41" x14ac:dyDescent="0.3">
      <c r="AI1023" s="6"/>
      <c r="AJ1023" s="6"/>
      <c r="AK1023" s="6"/>
      <c r="AL1023" s="6"/>
      <c r="AM1023" s="6"/>
      <c r="AN1023" s="6"/>
      <c r="AO1023" s="6"/>
    </row>
    <row r="1024" spans="35:41" x14ac:dyDescent="0.3">
      <c r="AI1024" s="6"/>
      <c r="AJ1024" s="6"/>
      <c r="AK1024" s="6"/>
      <c r="AL1024" s="6"/>
      <c r="AM1024" s="6"/>
      <c r="AN1024" s="6"/>
      <c r="AO1024" s="6"/>
    </row>
    <row r="1025" spans="35:41" x14ac:dyDescent="0.3">
      <c r="AI1025" s="6"/>
      <c r="AJ1025" s="6"/>
      <c r="AK1025" s="6"/>
      <c r="AL1025" s="6"/>
      <c r="AM1025" s="6"/>
      <c r="AN1025" s="6"/>
      <c r="AO1025" s="6"/>
    </row>
    <row r="1026" spans="35:41" x14ac:dyDescent="0.3">
      <c r="AI1026" s="6"/>
      <c r="AJ1026" s="6"/>
      <c r="AK1026" s="6"/>
      <c r="AL1026" s="6"/>
      <c r="AM1026" s="6"/>
      <c r="AN1026" s="6"/>
      <c r="AO1026" s="6"/>
    </row>
    <row r="1027" spans="35:41" x14ac:dyDescent="0.3">
      <c r="AI1027" s="6"/>
      <c r="AJ1027" s="6"/>
      <c r="AK1027" s="6"/>
      <c r="AL1027" s="6"/>
      <c r="AM1027" s="6"/>
      <c r="AN1027" s="6"/>
      <c r="AO1027" s="6"/>
    </row>
    <row r="1028" spans="35:41" x14ac:dyDescent="0.3">
      <c r="AI1028" s="6"/>
      <c r="AJ1028" s="6"/>
      <c r="AK1028" s="6"/>
      <c r="AL1028" s="6"/>
      <c r="AM1028" s="6"/>
      <c r="AN1028" s="6"/>
      <c r="AO1028" s="6"/>
    </row>
    <row r="1029" spans="35:41" x14ac:dyDescent="0.3">
      <c r="AI1029" s="6"/>
      <c r="AJ1029" s="6"/>
      <c r="AK1029" s="6"/>
      <c r="AL1029" s="6"/>
      <c r="AM1029" s="6"/>
      <c r="AN1029" s="6"/>
      <c r="AO1029" s="6"/>
    </row>
    <row r="1030" spans="35:41" x14ac:dyDescent="0.3">
      <c r="AI1030" s="6"/>
      <c r="AJ1030" s="6"/>
      <c r="AK1030" s="6"/>
      <c r="AL1030" s="6"/>
      <c r="AM1030" s="6"/>
      <c r="AN1030" s="6"/>
      <c r="AO1030" s="6"/>
    </row>
    <row r="1031" spans="35:41" x14ac:dyDescent="0.3">
      <c r="AI1031" s="6"/>
      <c r="AJ1031" s="6"/>
      <c r="AK1031" s="6"/>
      <c r="AL1031" s="6"/>
      <c r="AM1031" s="6"/>
      <c r="AN1031" s="6"/>
      <c r="AO1031" s="6"/>
    </row>
    <row r="1032" spans="35:41" x14ac:dyDescent="0.3">
      <c r="AI1032" s="6"/>
      <c r="AJ1032" s="6"/>
      <c r="AK1032" s="6"/>
      <c r="AL1032" s="6"/>
      <c r="AM1032" s="6"/>
      <c r="AN1032" s="6"/>
      <c r="AO1032" s="6"/>
    </row>
    <row r="1033" spans="35:41" x14ac:dyDescent="0.3">
      <c r="AI1033" s="6"/>
      <c r="AJ1033" s="6"/>
      <c r="AK1033" s="6"/>
      <c r="AL1033" s="6"/>
      <c r="AM1033" s="6"/>
      <c r="AN1033" s="6"/>
      <c r="AO1033" s="6"/>
    </row>
    <row r="1034" spans="35:41" x14ac:dyDescent="0.3">
      <c r="AI1034" s="6"/>
      <c r="AJ1034" s="6"/>
      <c r="AK1034" s="6"/>
      <c r="AL1034" s="6"/>
      <c r="AM1034" s="6"/>
      <c r="AN1034" s="6"/>
      <c r="AO1034" s="6"/>
    </row>
    <row r="1035" spans="35:41" x14ac:dyDescent="0.3">
      <c r="AI1035" s="6"/>
      <c r="AJ1035" s="6"/>
      <c r="AK1035" s="6"/>
      <c r="AL1035" s="6"/>
      <c r="AM1035" s="6"/>
      <c r="AN1035" s="6"/>
      <c r="AO1035" s="6"/>
    </row>
    <row r="1036" spans="35:41" x14ac:dyDescent="0.3">
      <c r="AI1036" s="6"/>
      <c r="AJ1036" s="6"/>
      <c r="AK1036" s="6"/>
      <c r="AL1036" s="6"/>
      <c r="AM1036" s="6"/>
      <c r="AN1036" s="6"/>
      <c r="AO1036" s="6"/>
    </row>
    <row r="1037" spans="35:41" x14ac:dyDescent="0.3">
      <c r="AI1037" s="6"/>
      <c r="AJ1037" s="6"/>
      <c r="AK1037" s="6"/>
      <c r="AL1037" s="6"/>
      <c r="AM1037" s="6"/>
      <c r="AN1037" s="6"/>
      <c r="AO1037" s="6"/>
    </row>
    <row r="1038" spans="35:41" x14ac:dyDescent="0.3">
      <c r="AI1038" s="6"/>
      <c r="AJ1038" s="6"/>
      <c r="AK1038" s="6"/>
      <c r="AL1038" s="6"/>
      <c r="AM1038" s="6"/>
      <c r="AN1038" s="6"/>
      <c r="AO1038" s="6"/>
    </row>
    <row r="1039" spans="35:41" x14ac:dyDescent="0.3">
      <c r="AI1039" s="6"/>
      <c r="AJ1039" s="6"/>
      <c r="AK1039" s="6"/>
      <c r="AL1039" s="6"/>
      <c r="AM1039" s="6"/>
      <c r="AN1039" s="6"/>
      <c r="AO1039" s="6"/>
    </row>
    <row r="1040" spans="35:41" x14ac:dyDescent="0.3">
      <c r="AI1040" s="6"/>
      <c r="AJ1040" s="6"/>
      <c r="AK1040" s="6"/>
      <c r="AL1040" s="6"/>
      <c r="AM1040" s="6"/>
      <c r="AN1040" s="6"/>
      <c r="AO1040" s="6"/>
    </row>
    <row r="1041" spans="35:41" x14ac:dyDescent="0.3">
      <c r="AI1041" s="6"/>
      <c r="AJ1041" s="6"/>
      <c r="AK1041" s="6"/>
      <c r="AL1041" s="6"/>
      <c r="AM1041" s="6"/>
      <c r="AN1041" s="6"/>
      <c r="AO1041" s="6"/>
    </row>
    <row r="1042" spans="35:41" x14ac:dyDescent="0.3">
      <c r="AI1042" s="6"/>
      <c r="AJ1042" s="6"/>
      <c r="AK1042" s="6"/>
      <c r="AL1042" s="6"/>
      <c r="AM1042" s="6"/>
      <c r="AN1042" s="6"/>
      <c r="AO1042" s="6"/>
    </row>
    <row r="1043" spans="35:41" x14ac:dyDescent="0.3">
      <c r="AI1043" s="6"/>
      <c r="AJ1043" s="6"/>
      <c r="AK1043" s="6"/>
      <c r="AL1043" s="6"/>
      <c r="AM1043" s="6"/>
      <c r="AN1043" s="6"/>
      <c r="AO1043" s="6"/>
    </row>
    <row r="1044" spans="35:41" x14ac:dyDescent="0.3">
      <c r="AI1044" s="6"/>
      <c r="AJ1044" s="6"/>
      <c r="AK1044" s="6"/>
      <c r="AL1044" s="6"/>
      <c r="AM1044" s="6"/>
      <c r="AN1044" s="6"/>
      <c r="AO1044" s="6"/>
    </row>
    <row r="1045" spans="35:41" x14ac:dyDescent="0.3">
      <c r="AI1045" s="6"/>
      <c r="AJ1045" s="6"/>
      <c r="AK1045" s="6"/>
      <c r="AL1045" s="6"/>
      <c r="AM1045" s="6"/>
      <c r="AN1045" s="6"/>
      <c r="AO1045" s="6"/>
    </row>
    <row r="1046" spans="35:41" x14ac:dyDescent="0.3">
      <c r="AI1046" s="6"/>
      <c r="AJ1046" s="6"/>
      <c r="AK1046" s="6"/>
      <c r="AL1046" s="6"/>
      <c r="AM1046" s="6"/>
      <c r="AN1046" s="6"/>
      <c r="AO1046" s="6"/>
    </row>
    <row r="1047" spans="35:41" x14ac:dyDescent="0.3">
      <c r="AI1047" s="6"/>
      <c r="AJ1047" s="6"/>
      <c r="AK1047" s="6"/>
      <c r="AL1047" s="6"/>
      <c r="AM1047" s="6"/>
      <c r="AN1047" s="6"/>
      <c r="AO1047" s="6"/>
    </row>
    <row r="1048" spans="35:41" x14ac:dyDescent="0.3">
      <c r="AI1048" s="6"/>
      <c r="AJ1048" s="6"/>
      <c r="AK1048" s="6"/>
      <c r="AL1048" s="6"/>
      <c r="AM1048" s="6"/>
      <c r="AN1048" s="6"/>
      <c r="AO1048" s="6"/>
    </row>
    <row r="1049" spans="35:41" x14ac:dyDescent="0.3">
      <c r="AI1049" s="6"/>
      <c r="AJ1049" s="6"/>
      <c r="AK1049" s="6"/>
      <c r="AL1049" s="6"/>
      <c r="AM1049" s="6"/>
      <c r="AN1049" s="6"/>
      <c r="AO1049" s="6"/>
    </row>
    <row r="1050" spans="35:41" x14ac:dyDescent="0.3">
      <c r="AI1050" s="6"/>
      <c r="AJ1050" s="6"/>
      <c r="AK1050" s="6"/>
      <c r="AL1050" s="6"/>
      <c r="AM1050" s="6"/>
      <c r="AN1050" s="6"/>
      <c r="AO1050" s="6"/>
    </row>
    <row r="1051" spans="35:41" x14ac:dyDescent="0.3">
      <c r="AI1051" s="6"/>
      <c r="AJ1051" s="6"/>
      <c r="AK1051" s="6"/>
      <c r="AL1051" s="6"/>
      <c r="AM1051" s="6"/>
      <c r="AN1051" s="6"/>
      <c r="AO1051" s="6"/>
    </row>
    <row r="1052" spans="35:41" x14ac:dyDescent="0.3">
      <c r="AI1052" s="6"/>
      <c r="AJ1052" s="6"/>
      <c r="AK1052" s="6"/>
      <c r="AL1052" s="6"/>
      <c r="AM1052" s="6"/>
      <c r="AN1052" s="6"/>
      <c r="AO1052" s="6"/>
    </row>
    <row r="1053" spans="35:41" x14ac:dyDescent="0.3">
      <c r="AI1053" s="6"/>
      <c r="AJ1053" s="6"/>
      <c r="AK1053" s="6"/>
      <c r="AL1053" s="6"/>
      <c r="AM1053" s="6"/>
      <c r="AN1053" s="6"/>
      <c r="AO1053" s="6"/>
    </row>
    <row r="1054" spans="35:41" x14ac:dyDescent="0.3">
      <c r="AI1054" s="6"/>
      <c r="AJ1054" s="6"/>
      <c r="AK1054" s="6"/>
      <c r="AL1054" s="6"/>
      <c r="AM1054" s="6"/>
      <c r="AN1054" s="6"/>
      <c r="AO1054" s="6"/>
    </row>
    <row r="1055" spans="35:41" x14ac:dyDescent="0.3">
      <c r="AI1055" s="6"/>
      <c r="AJ1055" s="6"/>
      <c r="AK1055" s="6"/>
      <c r="AL1055" s="6"/>
      <c r="AM1055" s="6"/>
      <c r="AN1055" s="6"/>
      <c r="AO1055" s="6"/>
    </row>
    <row r="1056" spans="35:41" x14ac:dyDescent="0.3">
      <c r="AI1056" s="6"/>
      <c r="AJ1056" s="6"/>
      <c r="AK1056" s="6"/>
      <c r="AL1056" s="6"/>
      <c r="AM1056" s="6"/>
      <c r="AN1056" s="6"/>
      <c r="AO1056" s="6"/>
    </row>
    <row r="1057" spans="35:41" x14ac:dyDescent="0.3">
      <c r="AI1057" s="6"/>
      <c r="AJ1057" s="6"/>
      <c r="AK1057" s="6"/>
      <c r="AL1057" s="6"/>
      <c r="AM1057" s="6"/>
      <c r="AN1057" s="6"/>
      <c r="AO1057" s="6"/>
    </row>
    <row r="1058" spans="35:41" x14ac:dyDescent="0.3">
      <c r="AI1058" s="6"/>
      <c r="AJ1058" s="6"/>
      <c r="AK1058" s="6"/>
      <c r="AL1058" s="6"/>
      <c r="AM1058" s="6"/>
      <c r="AN1058" s="6"/>
      <c r="AO1058" s="6"/>
    </row>
    <row r="1059" spans="35:41" x14ac:dyDescent="0.3">
      <c r="AI1059" s="6"/>
      <c r="AJ1059" s="6"/>
      <c r="AK1059" s="6"/>
      <c r="AL1059" s="6"/>
      <c r="AM1059" s="6"/>
      <c r="AN1059" s="6"/>
      <c r="AO1059" s="6"/>
    </row>
    <row r="1060" spans="35:41" x14ac:dyDescent="0.3">
      <c r="AI1060" s="6"/>
      <c r="AJ1060" s="6"/>
      <c r="AK1060" s="6"/>
      <c r="AL1060" s="6"/>
      <c r="AM1060" s="6"/>
      <c r="AN1060" s="6"/>
      <c r="AO1060" s="6"/>
    </row>
    <row r="1061" spans="35:41" x14ac:dyDescent="0.3">
      <c r="AI1061" s="6"/>
      <c r="AJ1061" s="6"/>
      <c r="AK1061" s="6"/>
      <c r="AL1061" s="6"/>
      <c r="AM1061" s="6"/>
      <c r="AN1061" s="6"/>
      <c r="AO1061" s="6"/>
    </row>
    <row r="1062" spans="35:41" x14ac:dyDescent="0.3">
      <c r="AI1062" s="6"/>
      <c r="AJ1062" s="6"/>
      <c r="AK1062" s="6"/>
      <c r="AL1062" s="6"/>
      <c r="AM1062" s="6"/>
      <c r="AN1062" s="6"/>
      <c r="AO1062" s="6"/>
    </row>
    <row r="1063" spans="35:41" x14ac:dyDescent="0.3">
      <c r="AI1063" s="6"/>
      <c r="AJ1063" s="6"/>
      <c r="AK1063" s="6"/>
      <c r="AL1063" s="6"/>
      <c r="AM1063" s="6"/>
      <c r="AN1063" s="6"/>
      <c r="AO1063" s="6"/>
    </row>
    <row r="1064" spans="35:41" x14ac:dyDescent="0.3">
      <c r="AI1064" s="6"/>
      <c r="AJ1064" s="6"/>
      <c r="AK1064" s="6"/>
      <c r="AL1064" s="6"/>
      <c r="AM1064" s="6"/>
      <c r="AN1064" s="6"/>
      <c r="AO1064" s="6"/>
    </row>
    <row r="1065" spans="35:41" x14ac:dyDescent="0.3">
      <c r="AI1065" s="6"/>
      <c r="AJ1065" s="6"/>
      <c r="AK1065" s="6"/>
      <c r="AL1065" s="6"/>
      <c r="AM1065" s="6"/>
      <c r="AN1065" s="6"/>
      <c r="AO1065" s="6"/>
    </row>
    <row r="1066" spans="35:41" x14ac:dyDescent="0.3">
      <c r="AI1066" s="6"/>
      <c r="AJ1066" s="6"/>
      <c r="AK1066" s="6"/>
      <c r="AL1066" s="6"/>
      <c r="AM1066" s="6"/>
      <c r="AN1066" s="6"/>
      <c r="AO1066" s="6"/>
    </row>
    <row r="1067" spans="35:41" x14ac:dyDescent="0.3">
      <c r="AI1067" s="6"/>
      <c r="AJ1067" s="6"/>
      <c r="AK1067" s="6"/>
      <c r="AL1067" s="6"/>
      <c r="AM1067" s="6"/>
      <c r="AN1067" s="6"/>
      <c r="AO1067" s="6"/>
    </row>
    <row r="1068" spans="35:41" x14ac:dyDescent="0.3">
      <c r="AI1068" s="6"/>
      <c r="AJ1068" s="6"/>
      <c r="AK1068" s="6"/>
      <c r="AL1068" s="6"/>
      <c r="AM1068" s="6"/>
      <c r="AN1068" s="6"/>
      <c r="AO1068" s="6"/>
    </row>
    <row r="1069" spans="35:41" x14ac:dyDescent="0.3">
      <c r="AI1069" s="6"/>
      <c r="AJ1069" s="6"/>
      <c r="AK1069" s="6"/>
      <c r="AL1069" s="6"/>
      <c r="AM1069" s="6"/>
      <c r="AN1069" s="6"/>
      <c r="AO1069" s="6"/>
    </row>
    <row r="1070" spans="35:41" x14ac:dyDescent="0.3">
      <c r="AI1070" s="6"/>
      <c r="AJ1070" s="6"/>
      <c r="AK1070" s="6"/>
      <c r="AL1070" s="6"/>
      <c r="AM1070" s="6"/>
      <c r="AN1070" s="6"/>
      <c r="AO1070" s="6"/>
    </row>
    <row r="1071" spans="35:41" x14ac:dyDescent="0.3">
      <c r="AI1071" s="6"/>
      <c r="AJ1071" s="6"/>
      <c r="AK1071" s="6"/>
      <c r="AL1071" s="6"/>
      <c r="AM1071" s="6"/>
      <c r="AN1071" s="6"/>
      <c r="AO1071" s="6"/>
    </row>
    <row r="1072" spans="35:41" x14ac:dyDescent="0.3">
      <c r="AI1072" s="6"/>
      <c r="AJ1072" s="6"/>
      <c r="AK1072" s="6"/>
      <c r="AL1072" s="6"/>
      <c r="AM1072" s="6"/>
      <c r="AN1072" s="6"/>
      <c r="AO1072" s="6"/>
    </row>
    <row r="1073" spans="35:41" x14ac:dyDescent="0.3">
      <c r="AI1073" s="6"/>
      <c r="AJ1073" s="6"/>
      <c r="AK1073" s="6"/>
      <c r="AL1073" s="6"/>
      <c r="AM1073" s="6"/>
      <c r="AN1073" s="6"/>
      <c r="AO1073" s="6"/>
    </row>
    <row r="1074" spans="35:41" x14ac:dyDescent="0.3">
      <c r="AI1074" s="6"/>
      <c r="AJ1074" s="6"/>
      <c r="AK1074" s="6"/>
      <c r="AL1074" s="6"/>
      <c r="AM1074" s="6"/>
      <c r="AN1074" s="6"/>
      <c r="AO1074" s="6"/>
    </row>
    <row r="1075" spans="35:41" x14ac:dyDescent="0.3">
      <c r="AI1075" s="6"/>
      <c r="AJ1075" s="6"/>
      <c r="AK1075" s="6"/>
      <c r="AL1075" s="6"/>
      <c r="AM1075" s="6"/>
      <c r="AN1075" s="6"/>
      <c r="AO1075" s="6"/>
    </row>
    <row r="1076" spans="35:41" x14ac:dyDescent="0.3">
      <c r="AI1076" s="6"/>
      <c r="AJ1076" s="6"/>
      <c r="AK1076" s="6"/>
      <c r="AL1076" s="6"/>
      <c r="AM1076" s="6"/>
      <c r="AN1076" s="6"/>
      <c r="AO1076" s="6"/>
    </row>
    <row r="1077" spans="35:41" x14ac:dyDescent="0.3">
      <c r="AI1077" s="6"/>
      <c r="AJ1077" s="6"/>
      <c r="AK1077" s="6"/>
      <c r="AL1077" s="6"/>
      <c r="AM1077" s="6"/>
      <c r="AN1077" s="6"/>
      <c r="AO1077" s="6"/>
    </row>
    <row r="1078" spans="35:41" x14ac:dyDescent="0.3">
      <c r="AI1078" s="6"/>
      <c r="AJ1078" s="6"/>
      <c r="AK1078" s="6"/>
      <c r="AL1078" s="6"/>
      <c r="AM1078" s="6"/>
      <c r="AN1078" s="6"/>
      <c r="AO1078" s="6"/>
    </row>
    <row r="1079" spans="35:41" x14ac:dyDescent="0.3">
      <c r="AI1079" s="6"/>
      <c r="AJ1079" s="6"/>
      <c r="AK1079" s="6"/>
      <c r="AL1079" s="6"/>
      <c r="AM1079" s="6"/>
      <c r="AN1079" s="6"/>
      <c r="AO1079" s="6"/>
    </row>
    <row r="1080" spans="35:41" x14ac:dyDescent="0.3">
      <c r="AI1080" s="6"/>
      <c r="AJ1080" s="6"/>
      <c r="AK1080" s="6"/>
      <c r="AL1080" s="6"/>
      <c r="AM1080" s="6"/>
      <c r="AN1080" s="6"/>
      <c r="AO1080" s="6"/>
    </row>
    <row r="1081" spans="35:41" x14ac:dyDescent="0.3">
      <c r="AI1081" s="6"/>
      <c r="AJ1081" s="6"/>
      <c r="AK1081" s="6"/>
      <c r="AL1081" s="6"/>
      <c r="AM1081" s="6"/>
      <c r="AN1081" s="6"/>
      <c r="AO1081" s="6"/>
    </row>
    <row r="1082" spans="35:41" x14ac:dyDescent="0.3">
      <c r="AI1082" s="6"/>
      <c r="AJ1082" s="6"/>
      <c r="AK1082" s="6"/>
      <c r="AL1082" s="6"/>
      <c r="AM1082" s="6"/>
      <c r="AN1082" s="6"/>
      <c r="AO1082" s="6"/>
    </row>
    <row r="1083" spans="35:41" x14ac:dyDescent="0.3">
      <c r="AI1083" s="6"/>
      <c r="AJ1083" s="6"/>
      <c r="AK1083" s="6"/>
      <c r="AL1083" s="6"/>
      <c r="AM1083" s="6"/>
      <c r="AN1083" s="6"/>
      <c r="AO1083" s="6"/>
    </row>
    <row r="1084" spans="35:41" x14ac:dyDescent="0.3">
      <c r="AI1084" s="6"/>
      <c r="AJ1084" s="6"/>
      <c r="AK1084" s="6"/>
      <c r="AL1084" s="6"/>
      <c r="AM1084" s="6"/>
      <c r="AN1084" s="6"/>
      <c r="AO1084" s="6"/>
    </row>
    <row r="1085" spans="35:41" x14ac:dyDescent="0.3">
      <c r="AI1085" s="6"/>
      <c r="AJ1085" s="6"/>
      <c r="AK1085" s="6"/>
      <c r="AL1085" s="6"/>
      <c r="AM1085" s="6"/>
      <c r="AN1085" s="6"/>
      <c r="AO1085" s="6"/>
    </row>
    <row r="1086" spans="35:41" x14ac:dyDescent="0.3">
      <c r="AI1086" s="6"/>
      <c r="AJ1086" s="6"/>
      <c r="AK1086" s="6"/>
      <c r="AL1086" s="6"/>
      <c r="AM1086" s="6"/>
      <c r="AN1086" s="6"/>
      <c r="AO1086" s="6"/>
    </row>
    <row r="1087" spans="35:41" x14ac:dyDescent="0.3">
      <c r="AI1087" s="6"/>
      <c r="AJ1087" s="6"/>
      <c r="AK1087" s="6"/>
      <c r="AL1087" s="6"/>
      <c r="AM1087" s="6"/>
      <c r="AN1087" s="6"/>
      <c r="AO1087" s="6"/>
    </row>
    <row r="1088" spans="35:41" x14ac:dyDescent="0.3">
      <c r="AI1088" s="6"/>
      <c r="AJ1088" s="6"/>
      <c r="AK1088" s="6"/>
      <c r="AL1088" s="6"/>
      <c r="AM1088" s="6"/>
      <c r="AN1088" s="6"/>
      <c r="AO1088" s="6"/>
    </row>
    <row r="1089" spans="35:41" x14ac:dyDescent="0.3">
      <c r="AI1089" s="6"/>
      <c r="AJ1089" s="6"/>
      <c r="AK1089" s="6"/>
      <c r="AL1089" s="6"/>
      <c r="AM1089" s="6"/>
      <c r="AN1089" s="6"/>
      <c r="AO1089" s="6"/>
    </row>
    <row r="1090" spans="35:41" x14ac:dyDescent="0.3">
      <c r="AI1090" s="6"/>
      <c r="AJ1090" s="6"/>
      <c r="AK1090" s="6"/>
      <c r="AL1090" s="6"/>
      <c r="AM1090" s="6"/>
      <c r="AN1090" s="6"/>
      <c r="AO1090" s="6"/>
    </row>
    <row r="1091" spans="35:41" x14ac:dyDescent="0.3">
      <c r="AI1091" s="6"/>
      <c r="AJ1091" s="6"/>
      <c r="AK1091" s="6"/>
      <c r="AL1091" s="6"/>
      <c r="AM1091" s="6"/>
      <c r="AN1091" s="6"/>
      <c r="AO1091" s="6"/>
    </row>
    <row r="1092" spans="35:41" x14ac:dyDescent="0.3">
      <c r="AI1092" s="6"/>
      <c r="AJ1092" s="6"/>
      <c r="AK1092" s="6"/>
      <c r="AL1092" s="6"/>
      <c r="AM1092" s="6"/>
      <c r="AN1092" s="6"/>
      <c r="AO1092" s="6"/>
    </row>
    <row r="1093" spans="35:41" x14ac:dyDescent="0.3">
      <c r="AI1093" s="6"/>
      <c r="AJ1093" s="6"/>
      <c r="AK1093" s="6"/>
      <c r="AL1093" s="6"/>
      <c r="AM1093" s="6"/>
      <c r="AN1093" s="6"/>
      <c r="AO1093" s="6"/>
    </row>
    <row r="1094" spans="35:41" x14ac:dyDescent="0.3">
      <c r="AI1094" s="6"/>
      <c r="AJ1094" s="6"/>
      <c r="AK1094" s="6"/>
      <c r="AL1094" s="6"/>
      <c r="AM1094" s="6"/>
      <c r="AN1094" s="6"/>
      <c r="AO1094" s="6"/>
    </row>
    <row r="1095" spans="35:41" x14ac:dyDescent="0.3">
      <c r="AI1095" s="6"/>
      <c r="AJ1095" s="6"/>
      <c r="AK1095" s="6"/>
      <c r="AL1095" s="6"/>
      <c r="AM1095" s="6"/>
      <c r="AN1095" s="6"/>
      <c r="AO1095" s="6"/>
    </row>
    <row r="1096" spans="35:41" x14ac:dyDescent="0.3">
      <c r="AI1096" s="6"/>
      <c r="AJ1096" s="6"/>
      <c r="AK1096" s="6"/>
      <c r="AL1096" s="6"/>
      <c r="AM1096" s="6"/>
      <c r="AN1096" s="6"/>
      <c r="AO1096" s="6"/>
    </row>
    <row r="1097" spans="35:41" x14ac:dyDescent="0.3">
      <c r="AI1097" s="6"/>
      <c r="AJ1097" s="6"/>
      <c r="AK1097" s="6"/>
      <c r="AL1097" s="6"/>
      <c r="AM1097" s="6"/>
      <c r="AN1097" s="6"/>
      <c r="AO1097" s="6"/>
    </row>
    <row r="1098" spans="35:41" x14ac:dyDescent="0.3">
      <c r="AI1098" s="6"/>
      <c r="AJ1098" s="6"/>
      <c r="AK1098" s="6"/>
      <c r="AL1098" s="6"/>
      <c r="AM1098" s="6"/>
      <c r="AN1098" s="6"/>
      <c r="AO1098" s="6"/>
    </row>
    <row r="1099" spans="35:41" x14ac:dyDescent="0.3">
      <c r="AI1099" s="6"/>
      <c r="AJ1099" s="6"/>
      <c r="AK1099" s="6"/>
      <c r="AL1099" s="6"/>
      <c r="AM1099" s="6"/>
      <c r="AN1099" s="6"/>
      <c r="AO1099" s="6"/>
    </row>
    <row r="1100" spans="35:41" x14ac:dyDescent="0.3">
      <c r="AI1100" s="6"/>
      <c r="AJ1100" s="6"/>
      <c r="AK1100" s="6"/>
      <c r="AL1100" s="6"/>
      <c r="AM1100" s="6"/>
      <c r="AN1100" s="6"/>
      <c r="AO1100" s="6"/>
    </row>
    <row r="1101" spans="35:41" x14ac:dyDescent="0.3">
      <c r="AI1101" s="6"/>
      <c r="AJ1101" s="6"/>
      <c r="AK1101" s="6"/>
      <c r="AL1101" s="6"/>
      <c r="AM1101" s="6"/>
      <c r="AN1101" s="6"/>
      <c r="AO1101" s="6"/>
    </row>
    <row r="1102" spans="35:41" x14ac:dyDescent="0.3">
      <c r="AI1102" s="6"/>
      <c r="AJ1102" s="6"/>
      <c r="AK1102" s="6"/>
      <c r="AL1102" s="6"/>
      <c r="AM1102" s="6"/>
      <c r="AN1102" s="6"/>
      <c r="AO1102" s="6"/>
    </row>
    <row r="1103" spans="35:41" x14ac:dyDescent="0.3">
      <c r="AI1103" s="6"/>
      <c r="AJ1103" s="6"/>
      <c r="AK1103" s="6"/>
      <c r="AL1103" s="6"/>
      <c r="AM1103" s="6"/>
      <c r="AN1103" s="6"/>
      <c r="AO1103" s="6"/>
    </row>
    <row r="1104" spans="35:41" x14ac:dyDescent="0.3">
      <c r="AI1104" s="6"/>
      <c r="AJ1104" s="6"/>
      <c r="AK1104" s="6"/>
      <c r="AL1104" s="6"/>
      <c r="AM1104" s="6"/>
      <c r="AN1104" s="6"/>
      <c r="AO1104" s="6"/>
    </row>
    <row r="1105" spans="35:41" x14ac:dyDescent="0.3">
      <c r="AI1105" s="6"/>
      <c r="AJ1105" s="6"/>
      <c r="AK1105" s="6"/>
      <c r="AL1105" s="6"/>
      <c r="AM1105" s="6"/>
      <c r="AN1105" s="6"/>
      <c r="AO1105" s="6"/>
    </row>
    <row r="1106" spans="35:41" x14ac:dyDescent="0.3">
      <c r="AI1106" s="6"/>
      <c r="AJ1106" s="6"/>
      <c r="AK1106" s="6"/>
      <c r="AL1106" s="6"/>
      <c r="AM1106" s="6"/>
      <c r="AN1106" s="6"/>
      <c r="AO1106" s="6"/>
    </row>
    <row r="1107" spans="35:41" x14ac:dyDescent="0.3">
      <c r="AI1107" s="6"/>
      <c r="AJ1107" s="6"/>
      <c r="AK1107" s="6"/>
      <c r="AL1107" s="6"/>
      <c r="AM1107" s="6"/>
      <c r="AN1107" s="6"/>
      <c r="AO1107" s="6"/>
    </row>
    <row r="1108" spans="35:41" x14ac:dyDescent="0.3">
      <c r="AI1108" s="6"/>
      <c r="AJ1108" s="6"/>
      <c r="AK1108" s="6"/>
      <c r="AL1108" s="6"/>
      <c r="AM1108" s="6"/>
      <c r="AN1108" s="6"/>
      <c r="AO1108" s="6"/>
    </row>
    <row r="1109" spans="35:41" x14ac:dyDescent="0.3">
      <c r="AI1109" s="6"/>
      <c r="AJ1109" s="6"/>
      <c r="AK1109" s="6"/>
      <c r="AL1109" s="6"/>
      <c r="AM1109" s="6"/>
      <c r="AN1109" s="6"/>
      <c r="AO1109" s="6"/>
    </row>
    <row r="1110" spans="35:41" x14ac:dyDescent="0.3">
      <c r="AI1110" s="6"/>
      <c r="AJ1110" s="6"/>
      <c r="AK1110" s="6"/>
      <c r="AL1110" s="6"/>
      <c r="AM1110" s="6"/>
      <c r="AN1110" s="6"/>
      <c r="AO1110" s="6"/>
    </row>
    <row r="1111" spans="35:41" x14ac:dyDescent="0.3">
      <c r="AI1111" s="6"/>
      <c r="AJ1111" s="6"/>
      <c r="AK1111" s="6"/>
      <c r="AL1111" s="6"/>
      <c r="AM1111" s="6"/>
      <c r="AN1111" s="6"/>
      <c r="AO1111" s="6"/>
    </row>
    <row r="1112" spans="35:41" x14ac:dyDescent="0.3">
      <c r="AI1112" s="6"/>
      <c r="AJ1112" s="6"/>
      <c r="AK1112" s="6"/>
      <c r="AL1112" s="6"/>
      <c r="AM1112" s="6"/>
      <c r="AN1112" s="6"/>
      <c r="AO1112" s="6"/>
    </row>
    <row r="1113" spans="35:41" x14ac:dyDescent="0.3">
      <c r="AI1113" s="6"/>
      <c r="AJ1113" s="6"/>
      <c r="AK1113" s="6"/>
      <c r="AL1113" s="6"/>
      <c r="AM1113" s="6"/>
      <c r="AN1113" s="6"/>
      <c r="AO1113" s="6"/>
    </row>
    <row r="1114" spans="35:41" x14ac:dyDescent="0.3">
      <c r="AI1114" s="6"/>
      <c r="AJ1114" s="6"/>
      <c r="AK1114" s="6"/>
      <c r="AL1114" s="6"/>
      <c r="AM1114" s="6"/>
      <c r="AN1114" s="6"/>
      <c r="AO1114" s="6"/>
    </row>
    <row r="1115" spans="35:41" x14ac:dyDescent="0.3">
      <c r="AI1115" s="6"/>
      <c r="AJ1115" s="6"/>
      <c r="AK1115" s="6"/>
      <c r="AL1115" s="6"/>
      <c r="AM1115" s="6"/>
      <c r="AN1115" s="6"/>
      <c r="AO1115" s="6"/>
    </row>
    <row r="1116" spans="35:41" x14ac:dyDescent="0.3">
      <c r="AI1116" s="6"/>
      <c r="AJ1116" s="6"/>
      <c r="AK1116" s="6"/>
      <c r="AL1116" s="6"/>
      <c r="AM1116" s="6"/>
      <c r="AN1116" s="6"/>
      <c r="AO1116" s="6"/>
    </row>
    <row r="1117" spans="35:41" x14ac:dyDescent="0.3">
      <c r="AI1117" s="6"/>
      <c r="AJ1117" s="6"/>
      <c r="AK1117" s="6"/>
      <c r="AL1117" s="6"/>
      <c r="AM1117" s="6"/>
      <c r="AN1117" s="6"/>
      <c r="AO1117" s="6"/>
    </row>
    <row r="1118" spans="35:41" x14ac:dyDescent="0.3">
      <c r="AI1118" s="6"/>
      <c r="AJ1118" s="6"/>
      <c r="AK1118" s="6"/>
      <c r="AL1118" s="6"/>
      <c r="AM1118" s="6"/>
      <c r="AN1118" s="6"/>
      <c r="AO1118" s="6"/>
    </row>
    <row r="1119" spans="35:41" x14ac:dyDescent="0.3">
      <c r="AI1119" s="6"/>
      <c r="AJ1119" s="6"/>
      <c r="AK1119" s="6"/>
      <c r="AL1119" s="6"/>
      <c r="AM1119" s="6"/>
      <c r="AN1119" s="6"/>
      <c r="AO1119" s="6"/>
    </row>
    <row r="1120" spans="35:41" x14ac:dyDescent="0.3">
      <c r="AI1120" s="6"/>
      <c r="AJ1120" s="6"/>
      <c r="AK1120" s="6"/>
      <c r="AL1120" s="6"/>
      <c r="AM1120" s="6"/>
      <c r="AN1120" s="6"/>
      <c r="AO1120" s="6"/>
    </row>
    <row r="1121" spans="35:41" x14ac:dyDescent="0.3">
      <c r="AI1121" s="6"/>
      <c r="AJ1121" s="6"/>
      <c r="AK1121" s="6"/>
      <c r="AL1121" s="6"/>
      <c r="AM1121" s="6"/>
      <c r="AN1121" s="6"/>
      <c r="AO1121" s="6"/>
    </row>
    <row r="1122" spans="35:41" x14ac:dyDescent="0.3">
      <c r="AI1122" s="6"/>
      <c r="AJ1122" s="6"/>
      <c r="AK1122" s="6"/>
      <c r="AL1122" s="6"/>
      <c r="AM1122" s="6"/>
      <c r="AN1122" s="6"/>
      <c r="AO1122" s="6"/>
    </row>
    <row r="1123" spans="35:41" x14ac:dyDescent="0.3">
      <c r="AI1123" s="6"/>
      <c r="AJ1123" s="6"/>
      <c r="AK1123" s="6"/>
      <c r="AL1123" s="6"/>
      <c r="AM1123" s="6"/>
      <c r="AN1123" s="6"/>
      <c r="AO1123" s="6"/>
    </row>
    <row r="1124" spans="35:41" x14ac:dyDescent="0.3">
      <c r="AK1124" s="6"/>
      <c r="AL1124" s="6"/>
      <c r="AM1124" s="6"/>
      <c r="AN1124" s="6"/>
      <c r="AO1124" s="6"/>
    </row>
    <row r="1125" spans="35:41" x14ac:dyDescent="0.3">
      <c r="AK1125" s="6"/>
      <c r="AL1125" s="6"/>
      <c r="AM1125" s="6"/>
      <c r="AN1125" s="6"/>
      <c r="AO1125" s="6"/>
    </row>
  </sheetData>
  <mergeCells count="913">
    <mergeCell ref="T849:Z849"/>
    <mergeCell ref="AA849:AG849"/>
    <mergeCell ref="A850:A851"/>
    <mergeCell ref="A852:A853"/>
    <mergeCell ref="A854:A855"/>
    <mergeCell ref="A856:A857"/>
    <mergeCell ref="AF836:AJ837"/>
    <mergeCell ref="A838:A839"/>
    <mergeCell ref="B838:J839"/>
    <mergeCell ref="K838:K839"/>
    <mergeCell ref="L838:T839"/>
    <mergeCell ref="A846:B849"/>
    <mergeCell ref="C846:AG846"/>
    <mergeCell ref="C849:E849"/>
    <mergeCell ref="F849:L849"/>
    <mergeCell ref="M849:S849"/>
    <mergeCell ref="A836:A837"/>
    <mergeCell ref="B836:J837"/>
    <mergeCell ref="K836:K837"/>
    <mergeCell ref="L836:T837"/>
    <mergeCell ref="W836:W837"/>
    <mergeCell ref="X836:AB837"/>
    <mergeCell ref="AF832:AJ833"/>
    <mergeCell ref="A834:A835"/>
    <mergeCell ref="B834:J835"/>
    <mergeCell ref="K834:K835"/>
    <mergeCell ref="L834:T835"/>
    <mergeCell ref="W834:W835"/>
    <mergeCell ref="X834:AB835"/>
    <mergeCell ref="AF834:AJ835"/>
    <mergeCell ref="A832:A833"/>
    <mergeCell ref="B832:J833"/>
    <mergeCell ref="K832:K833"/>
    <mergeCell ref="L832:T833"/>
    <mergeCell ref="W832:W833"/>
    <mergeCell ref="X832:AB833"/>
    <mergeCell ref="X828:AB829"/>
    <mergeCell ref="AF828:AJ829"/>
    <mergeCell ref="A830:A831"/>
    <mergeCell ref="B830:J831"/>
    <mergeCell ref="K830:K831"/>
    <mergeCell ref="L830:T831"/>
    <mergeCell ref="W830:W831"/>
    <mergeCell ref="X830:AB831"/>
    <mergeCell ref="AF830:AJ831"/>
    <mergeCell ref="A821:A822"/>
    <mergeCell ref="A823:A824"/>
    <mergeCell ref="A827:T827"/>
    <mergeCell ref="W827:AB827"/>
    <mergeCell ref="AE827:AJ827"/>
    <mergeCell ref="A828:A829"/>
    <mergeCell ref="B828:J829"/>
    <mergeCell ref="K828:K829"/>
    <mergeCell ref="L828:T829"/>
    <mergeCell ref="W828:W829"/>
    <mergeCell ref="A809:A810"/>
    <mergeCell ref="A811:A812"/>
    <mergeCell ref="A813:A814"/>
    <mergeCell ref="A815:A816"/>
    <mergeCell ref="A817:A818"/>
    <mergeCell ref="A819:A820"/>
    <mergeCell ref="A797:A798"/>
    <mergeCell ref="A799:A800"/>
    <mergeCell ref="A801:A802"/>
    <mergeCell ref="A803:A804"/>
    <mergeCell ref="A805:A806"/>
    <mergeCell ref="A807:A808"/>
    <mergeCell ref="AJ793:AU793"/>
    <mergeCell ref="C796:E796"/>
    <mergeCell ref="F796:L796"/>
    <mergeCell ref="M796:S796"/>
    <mergeCell ref="T796:Z796"/>
    <mergeCell ref="AA796:AG796"/>
    <mergeCell ref="AC775:AF775"/>
    <mergeCell ref="A776:A777"/>
    <mergeCell ref="A778:A779"/>
    <mergeCell ref="A780:A781"/>
    <mergeCell ref="A782:A783"/>
    <mergeCell ref="A793:B796"/>
    <mergeCell ref="C793:AG793"/>
    <mergeCell ref="A766:A767"/>
    <mergeCell ref="B766:J767"/>
    <mergeCell ref="K766:K767"/>
    <mergeCell ref="L766:T767"/>
    <mergeCell ref="A772:B775"/>
    <mergeCell ref="C772:AF772"/>
    <mergeCell ref="C775:G775"/>
    <mergeCell ref="H775:N775"/>
    <mergeCell ref="O775:U775"/>
    <mergeCell ref="V775:AB775"/>
    <mergeCell ref="AE762:AE763"/>
    <mergeCell ref="AF762:AJ763"/>
    <mergeCell ref="A764:A765"/>
    <mergeCell ref="B764:J765"/>
    <mergeCell ref="K764:K765"/>
    <mergeCell ref="L764:T765"/>
    <mergeCell ref="W764:W765"/>
    <mergeCell ref="X764:AB765"/>
    <mergeCell ref="AE764:AE765"/>
    <mergeCell ref="AF764:AJ765"/>
    <mergeCell ref="A762:A763"/>
    <mergeCell ref="B762:J763"/>
    <mergeCell ref="K762:K763"/>
    <mergeCell ref="L762:T763"/>
    <mergeCell ref="W762:W763"/>
    <mergeCell ref="X762:AB763"/>
    <mergeCell ref="AF758:AJ759"/>
    <mergeCell ref="A760:A761"/>
    <mergeCell ref="B760:J761"/>
    <mergeCell ref="K760:K761"/>
    <mergeCell ref="L760:T761"/>
    <mergeCell ref="W760:W761"/>
    <mergeCell ref="X760:AB761"/>
    <mergeCell ref="AE760:AE761"/>
    <mergeCell ref="AF760:AJ761"/>
    <mergeCell ref="X756:AB757"/>
    <mergeCell ref="AE756:AE757"/>
    <mergeCell ref="AF756:AJ757"/>
    <mergeCell ref="A758:A759"/>
    <mergeCell ref="B758:J759"/>
    <mergeCell ref="K758:K759"/>
    <mergeCell ref="L758:T759"/>
    <mergeCell ref="W758:W759"/>
    <mergeCell ref="X758:AB759"/>
    <mergeCell ref="AE758:AE759"/>
    <mergeCell ref="A749:A750"/>
    <mergeCell ref="A751:A752"/>
    <mergeCell ref="A755:T755"/>
    <mergeCell ref="W755:AB755"/>
    <mergeCell ref="AE755:AJ755"/>
    <mergeCell ref="A756:A757"/>
    <mergeCell ref="B756:J757"/>
    <mergeCell ref="K756:K757"/>
    <mergeCell ref="L756:T757"/>
    <mergeCell ref="W756:W757"/>
    <mergeCell ref="A737:A738"/>
    <mergeCell ref="A739:A740"/>
    <mergeCell ref="A741:A742"/>
    <mergeCell ref="A743:A744"/>
    <mergeCell ref="A745:A746"/>
    <mergeCell ref="A747:A748"/>
    <mergeCell ref="A725:A726"/>
    <mergeCell ref="A727:A728"/>
    <mergeCell ref="A729:A730"/>
    <mergeCell ref="A731:A732"/>
    <mergeCell ref="A733:A734"/>
    <mergeCell ref="A735:A736"/>
    <mergeCell ref="AJ721:AU721"/>
    <mergeCell ref="C724:G724"/>
    <mergeCell ref="H724:N724"/>
    <mergeCell ref="O724:U724"/>
    <mergeCell ref="V724:AB724"/>
    <mergeCell ref="AC724:AF724"/>
    <mergeCell ref="AF706:AG706"/>
    <mergeCell ref="A707:A708"/>
    <mergeCell ref="A709:A710"/>
    <mergeCell ref="A711:A712"/>
    <mergeCell ref="A713:A714"/>
    <mergeCell ref="A721:B724"/>
    <mergeCell ref="C721:AF721"/>
    <mergeCell ref="A697:A698"/>
    <mergeCell ref="B697:J698"/>
    <mergeCell ref="K697:K698"/>
    <mergeCell ref="L697:T698"/>
    <mergeCell ref="A703:B706"/>
    <mergeCell ref="C703:AG703"/>
    <mergeCell ref="D706:J706"/>
    <mergeCell ref="K706:Q706"/>
    <mergeCell ref="R706:X706"/>
    <mergeCell ref="Y706:AE706"/>
    <mergeCell ref="AE693:AE694"/>
    <mergeCell ref="AF693:AJ694"/>
    <mergeCell ref="A695:A696"/>
    <mergeCell ref="B695:J696"/>
    <mergeCell ref="K695:K696"/>
    <mergeCell ref="L695:T696"/>
    <mergeCell ref="W695:W696"/>
    <mergeCell ref="X695:AB696"/>
    <mergeCell ref="AE695:AE696"/>
    <mergeCell ref="A693:A694"/>
    <mergeCell ref="B693:J694"/>
    <mergeCell ref="K693:K694"/>
    <mergeCell ref="L693:T694"/>
    <mergeCell ref="W693:W694"/>
    <mergeCell ref="X693:AB694"/>
    <mergeCell ref="AF689:AJ690"/>
    <mergeCell ref="A691:A692"/>
    <mergeCell ref="B691:J692"/>
    <mergeCell ref="K691:K692"/>
    <mergeCell ref="L691:T692"/>
    <mergeCell ref="W691:W692"/>
    <mergeCell ref="X691:AB692"/>
    <mergeCell ref="AE691:AE692"/>
    <mergeCell ref="AF691:AJ692"/>
    <mergeCell ref="X687:AB688"/>
    <mergeCell ref="AE687:AE688"/>
    <mergeCell ref="AF687:AJ688"/>
    <mergeCell ref="A689:A690"/>
    <mergeCell ref="B689:J690"/>
    <mergeCell ref="K689:K690"/>
    <mergeCell ref="L689:T690"/>
    <mergeCell ref="W689:W690"/>
    <mergeCell ref="X689:AB690"/>
    <mergeCell ref="AE689:AE690"/>
    <mergeCell ref="A680:A681"/>
    <mergeCell ref="A682:A683"/>
    <mergeCell ref="A686:T686"/>
    <mergeCell ref="W686:AB686"/>
    <mergeCell ref="AE686:AJ686"/>
    <mergeCell ref="A687:A688"/>
    <mergeCell ref="B687:J688"/>
    <mergeCell ref="K687:K688"/>
    <mergeCell ref="L687:T688"/>
    <mergeCell ref="W687:W688"/>
    <mergeCell ref="A668:A669"/>
    <mergeCell ref="A670:A671"/>
    <mergeCell ref="A672:A673"/>
    <mergeCell ref="A674:A675"/>
    <mergeCell ref="A676:A677"/>
    <mergeCell ref="A678:A679"/>
    <mergeCell ref="A656:A657"/>
    <mergeCell ref="A658:A659"/>
    <mergeCell ref="A660:A661"/>
    <mergeCell ref="A662:A663"/>
    <mergeCell ref="A664:A665"/>
    <mergeCell ref="A666:A667"/>
    <mergeCell ref="AJ652:AU652"/>
    <mergeCell ref="D655:J655"/>
    <mergeCell ref="K655:Q655"/>
    <mergeCell ref="R655:X655"/>
    <mergeCell ref="Y655:AE655"/>
    <mergeCell ref="AF655:AG655"/>
    <mergeCell ref="AA639:AF639"/>
    <mergeCell ref="A640:A641"/>
    <mergeCell ref="A642:A643"/>
    <mergeCell ref="A644:A645"/>
    <mergeCell ref="A646:A647"/>
    <mergeCell ref="A652:B655"/>
    <mergeCell ref="C652:AG652"/>
    <mergeCell ref="A629:A630"/>
    <mergeCell ref="B629:J630"/>
    <mergeCell ref="K629:K630"/>
    <mergeCell ref="L629:T630"/>
    <mergeCell ref="A636:B639"/>
    <mergeCell ref="C636:AF636"/>
    <mergeCell ref="C639:E639"/>
    <mergeCell ref="F639:L639"/>
    <mergeCell ref="M639:S639"/>
    <mergeCell ref="T639:Z639"/>
    <mergeCell ref="A627:A628"/>
    <mergeCell ref="B627:J628"/>
    <mergeCell ref="K627:K628"/>
    <mergeCell ref="L627:T628"/>
    <mergeCell ref="W627:W628"/>
    <mergeCell ref="X627:AB628"/>
    <mergeCell ref="AF623:AJ624"/>
    <mergeCell ref="A625:A626"/>
    <mergeCell ref="B625:J626"/>
    <mergeCell ref="K625:K626"/>
    <mergeCell ref="L625:T626"/>
    <mergeCell ref="W625:W626"/>
    <mergeCell ref="X625:AB626"/>
    <mergeCell ref="AF625:AJ626"/>
    <mergeCell ref="A623:A624"/>
    <mergeCell ref="B623:J624"/>
    <mergeCell ref="K623:K624"/>
    <mergeCell ref="L623:T624"/>
    <mergeCell ref="W623:W624"/>
    <mergeCell ref="X623:AB624"/>
    <mergeCell ref="X619:AB620"/>
    <mergeCell ref="AF619:AJ620"/>
    <mergeCell ref="A621:A622"/>
    <mergeCell ref="B621:J622"/>
    <mergeCell ref="K621:K622"/>
    <mergeCell ref="L621:T622"/>
    <mergeCell ref="W621:W622"/>
    <mergeCell ref="X621:AB622"/>
    <mergeCell ref="AF621:AJ622"/>
    <mergeCell ref="A612:A613"/>
    <mergeCell ref="A614:A615"/>
    <mergeCell ref="A618:T618"/>
    <mergeCell ref="W618:AB618"/>
    <mergeCell ref="AE618:AJ618"/>
    <mergeCell ref="A619:A620"/>
    <mergeCell ref="B619:J620"/>
    <mergeCell ref="K619:K620"/>
    <mergeCell ref="L619:T620"/>
    <mergeCell ref="W619:W620"/>
    <mergeCell ref="A600:A601"/>
    <mergeCell ref="A602:A603"/>
    <mergeCell ref="A604:A605"/>
    <mergeCell ref="A606:A607"/>
    <mergeCell ref="A608:A609"/>
    <mergeCell ref="A610:A611"/>
    <mergeCell ref="A588:A589"/>
    <mergeCell ref="A590:A591"/>
    <mergeCell ref="A592:A593"/>
    <mergeCell ref="A594:A595"/>
    <mergeCell ref="A596:A597"/>
    <mergeCell ref="A598:A599"/>
    <mergeCell ref="AJ584:AU584"/>
    <mergeCell ref="C587:E587"/>
    <mergeCell ref="F587:L587"/>
    <mergeCell ref="M587:S587"/>
    <mergeCell ref="T587:Z587"/>
    <mergeCell ref="AA587:AF587"/>
    <mergeCell ref="AD570:AG570"/>
    <mergeCell ref="A571:A572"/>
    <mergeCell ref="A573:A574"/>
    <mergeCell ref="A575:A576"/>
    <mergeCell ref="A577:A578"/>
    <mergeCell ref="A584:B587"/>
    <mergeCell ref="C584:AF584"/>
    <mergeCell ref="A562:A563"/>
    <mergeCell ref="B562:J563"/>
    <mergeCell ref="K562:K563"/>
    <mergeCell ref="L562:T563"/>
    <mergeCell ref="A567:B570"/>
    <mergeCell ref="C567:AG567"/>
    <mergeCell ref="C570:H570"/>
    <mergeCell ref="I570:O570"/>
    <mergeCell ref="P570:V570"/>
    <mergeCell ref="W570:AC570"/>
    <mergeCell ref="A560:A561"/>
    <mergeCell ref="B560:J561"/>
    <mergeCell ref="K560:K561"/>
    <mergeCell ref="L560:T561"/>
    <mergeCell ref="W560:W561"/>
    <mergeCell ref="X560:AB561"/>
    <mergeCell ref="AF556:AJ557"/>
    <mergeCell ref="A558:A559"/>
    <mergeCell ref="B558:J559"/>
    <mergeCell ref="K558:K559"/>
    <mergeCell ref="L558:T559"/>
    <mergeCell ref="W558:W559"/>
    <mergeCell ref="X558:AB559"/>
    <mergeCell ref="AF558:AJ559"/>
    <mergeCell ref="A556:A557"/>
    <mergeCell ref="B556:J557"/>
    <mergeCell ref="K556:K557"/>
    <mergeCell ref="L556:T557"/>
    <mergeCell ref="W556:W557"/>
    <mergeCell ref="X556:AB557"/>
    <mergeCell ref="X552:AB553"/>
    <mergeCell ref="AF552:AJ553"/>
    <mergeCell ref="A554:A555"/>
    <mergeCell ref="B554:J555"/>
    <mergeCell ref="K554:K555"/>
    <mergeCell ref="L554:T555"/>
    <mergeCell ref="W554:W555"/>
    <mergeCell ref="X554:AB555"/>
    <mergeCell ref="AF554:AJ555"/>
    <mergeCell ref="A545:A546"/>
    <mergeCell ref="A547:A548"/>
    <mergeCell ref="A551:T551"/>
    <mergeCell ref="W551:AB551"/>
    <mergeCell ref="AE551:AJ551"/>
    <mergeCell ref="A552:A553"/>
    <mergeCell ref="B552:J553"/>
    <mergeCell ref="K552:K553"/>
    <mergeCell ref="L552:T553"/>
    <mergeCell ref="W552:W553"/>
    <mergeCell ref="A533:A534"/>
    <mergeCell ref="A535:A536"/>
    <mergeCell ref="A537:A538"/>
    <mergeCell ref="A539:A540"/>
    <mergeCell ref="A541:A542"/>
    <mergeCell ref="A543:A544"/>
    <mergeCell ref="A521:A522"/>
    <mergeCell ref="A523:A524"/>
    <mergeCell ref="A525:A526"/>
    <mergeCell ref="A527:A528"/>
    <mergeCell ref="A529:A530"/>
    <mergeCell ref="A531:A532"/>
    <mergeCell ref="AJ517:AU517"/>
    <mergeCell ref="C520:H520"/>
    <mergeCell ref="I520:O520"/>
    <mergeCell ref="P520:V520"/>
    <mergeCell ref="W520:AC520"/>
    <mergeCell ref="AD520:AG520"/>
    <mergeCell ref="A499:A500"/>
    <mergeCell ref="A501:A502"/>
    <mergeCell ref="A503:A504"/>
    <mergeCell ref="A505:A506"/>
    <mergeCell ref="A517:B520"/>
    <mergeCell ref="C517:AG517"/>
    <mergeCell ref="A495:B498"/>
    <mergeCell ref="C495:AG495"/>
    <mergeCell ref="E498:K498"/>
    <mergeCell ref="L498:R498"/>
    <mergeCell ref="S498:Y498"/>
    <mergeCell ref="Z498:AF498"/>
    <mergeCell ref="AE484:AE485"/>
    <mergeCell ref="AF484:AJ485"/>
    <mergeCell ref="A486:A487"/>
    <mergeCell ref="B486:J487"/>
    <mergeCell ref="K486:K487"/>
    <mergeCell ref="L486:T487"/>
    <mergeCell ref="A484:A485"/>
    <mergeCell ref="B484:J485"/>
    <mergeCell ref="K484:K485"/>
    <mergeCell ref="L484:T485"/>
    <mergeCell ref="W484:W485"/>
    <mergeCell ref="X484:AB485"/>
    <mergeCell ref="AF480:AJ481"/>
    <mergeCell ref="A482:A483"/>
    <mergeCell ref="B482:J483"/>
    <mergeCell ref="K482:K483"/>
    <mergeCell ref="L482:T483"/>
    <mergeCell ref="W482:W483"/>
    <mergeCell ref="X482:AB483"/>
    <mergeCell ref="AF482:AJ483"/>
    <mergeCell ref="A480:A481"/>
    <mergeCell ref="B480:J481"/>
    <mergeCell ref="K480:K481"/>
    <mergeCell ref="L480:T481"/>
    <mergeCell ref="W480:W481"/>
    <mergeCell ref="X480:AB481"/>
    <mergeCell ref="AF476:AJ477"/>
    <mergeCell ref="A478:A479"/>
    <mergeCell ref="B478:J479"/>
    <mergeCell ref="K478:K479"/>
    <mergeCell ref="L478:T479"/>
    <mergeCell ref="W478:W479"/>
    <mergeCell ref="X478:AB479"/>
    <mergeCell ref="AF478:AJ479"/>
    <mergeCell ref="A471:A472"/>
    <mergeCell ref="A475:T475"/>
    <mergeCell ref="W475:AB475"/>
    <mergeCell ref="AE475:AJ475"/>
    <mergeCell ref="A476:A477"/>
    <mergeCell ref="B476:J477"/>
    <mergeCell ref="K476:K477"/>
    <mergeCell ref="L476:T477"/>
    <mergeCell ref="W476:W477"/>
    <mergeCell ref="X476:AB477"/>
    <mergeCell ref="A459:A460"/>
    <mergeCell ref="A461:A462"/>
    <mergeCell ref="A463:A464"/>
    <mergeCell ref="A465:A466"/>
    <mergeCell ref="A467:A468"/>
    <mergeCell ref="A469:A470"/>
    <mergeCell ref="A447:A448"/>
    <mergeCell ref="A449:A450"/>
    <mergeCell ref="A451:A452"/>
    <mergeCell ref="A453:A454"/>
    <mergeCell ref="A455:A456"/>
    <mergeCell ref="A457:A458"/>
    <mergeCell ref="AJ441:AU441"/>
    <mergeCell ref="E444:K444"/>
    <mergeCell ref="L444:R444"/>
    <mergeCell ref="S444:Y444"/>
    <mergeCell ref="Z444:AF444"/>
    <mergeCell ref="A445:A446"/>
    <mergeCell ref="A424:A425"/>
    <mergeCell ref="A426:A427"/>
    <mergeCell ref="A428:A429"/>
    <mergeCell ref="A430:A431"/>
    <mergeCell ref="A441:B444"/>
    <mergeCell ref="C441:AG441"/>
    <mergeCell ref="A420:B423"/>
    <mergeCell ref="C420:AF420"/>
    <mergeCell ref="C423:F423"/>
    <mergeCell ref="G423:M423"/>
    <mergeCell ref="N423:T423"/>
    <mergeCell ref="U423:AA423"/>
    <mergeCell ref="AB423:AF423"/>
    <mergeCell ref="AE409:AE410"/>
    <mergeCell ref="AF409:AJ410"/>
    <mergeCell ref="A411:A412"/>
    <mergeCell ref="B411:J412"/>
    <mergeCell ref="K411:K412"/>
    <mergeCell ref="L411:T412"/>
    <mergeCell ref="A409:A410"/>
    <mergeCell ref="B409:J410"/>
    <mergeCell ref="K409:K410"/>
    <mergeCell ref="L409:T410"/>
    <mergeCell ref="W409:W410"/>
    <mergeCell ref="X409:AB410"/>
    <mergeCell ref="AF405:AJ406"/>
    <mergeCell ref="A407:A408"/>
    <mergeCell ref="B407:J408"/>
    <mergeCell ref="K407:K408"/>
    <mergeCell ref="L407:T408"/>
    <mergeCell ref="W407:W408"/>
    <mergeCell ref="X407:AB408"/>
    <mergeCell ref="AE407:AE408"/>
    <mergeCell ref="AF407:AJ408"/>
    <mergeCell ref="A405:A406"/>
    <mergeCell ref="B405:J406"/>
    <mergeCell ref="K405:K406"/>
    <mergeCell ref="L405:T406"/>
    <mergeCell ref="W405:W406"/>
    <mergeCell ref="X405:AB406"/>
    <mergeCell ref="X401:AB402"/>
    <mergeCell ref="AF401:AJ402"/>
    <mergeCell ref="A403:A404"/>
    <mergeCell ref="B403:J404"/>
    <mergeCell ref="K403:K404"/>
    <mergeCell ref="L403:T404"/>
    <mergeCell ref="W403:W404"/>
    <mergeCell ref="X403:AB404"/>
    <mergeCell ref="AF403:AJ404"/>
    <mergeCell ref="A394:A395"/>
    <mergeCell ref="A396:A397"/>
    <mergeCell ref="A400:T400"/>
    <mergeCell ref="W400:AB400"/>
    <mergeCell ref="AE400:AJ400"/>
    <mergeCell ref="A401:A402"/>
    <mergeCell ref="B401:J402"/>
    <mergeCell ref="K401:K402"/>
    <mergeCell ref="L401:T402"/>
    <mergeCell ref="W401:W402"/>
    <mergeCell ref="A382:A383"/>
    <mergeCell ref="A384:A385"/>
    <mergeCell ref="A386:A387"/>
    <mergeCell ref="A388:A389"/>
    <mergeCell ref="A390:A391"/>
    <mergeCell ref="A392:A393"/>
    <mergeCell ref="A370:A371"/>
    <mergeCell ref="A372:A373"/>
    <mergeCell ref="A374:A375"/>
    <mergeCell ref="A376:A377"/>
    <mergeCell ref="A378:A379"/>
    <mergeCell ref="A380:A381"/>
    <mergeCell ref="A366:B369"/>
    <mergeCell ref="C366:AF366"/>
    <mergeCell ref="AJ366:AU366"/>
    <mergeCell ref="C369:F369"/>
    <mergeCell ref="G369:M369"/>
    <mergeCell ref="N369:T369"/>
    <mergeCell ref="U369:AA369"/>
    <mergeCell ref="AB369:AF369"/>
    <mergeCell ref="X350:AD350"/>
    <mergeCell ref="AE350:AG350"/>
    <mergeCell ref="A351:A352"/>
    <mergeCell ref="A353:A354"/>
    <mergeCell ref="A355:A356"/>
    <mergeCell ref="A357:A358"/>
    <mergeCell ref="AF337:AJ338"/>
    <mergeCell ref="A339:A340"/>
    <mergeCell ref="B339:J340"/>
    <mergeCell ref="K339:K340"/>
    <mergeCell ref="L339:T340"/>
    <mergeCell ref="A347:B350"/>
    <mergeCell ref="C347:AG347"/>
    <mergeCell ref="C350:I350"/>
    <mergeCell ref="J350:P350"/>
    <mergeCell ref="Q350:W350"/>
    <mergeCell ref="A337:A338"/>
    <mergeCell ref="B337:J338"/>
    <mergeCell ref="K337:K338"/>
    <mergeCell ref="L337:T338"/>
    <mergeCell ref="W337:W338"/>
    <mergeCell ref="X337:AB338"/>
    <mergeCell ref="AF333:AJ334"/>
    <mergeCell ref="A335:A336"/>
    <mergeCell ref="B335:J336"/>
    <mergeCell ref="K335:K336"/>
    <mergeCell ref="L335:T336"/>
    <mergeCell ref="W335:W336"/>
    <mergeCell ref="X335:AB336"/>
    <mergeCell ref="AF335:AJ336"/>
    <mergeCell ref="A333:A334"/>
    <mergeCell ref="B333:J334"/>
    <mergeCell ref="K333:K334"/>
    <mergeCell ref="L333:T334"/>
    <mergeCell ref="W333:W334"/>
    <mergeCell ref="X333:AB334"/>
    <mergeCell ref="X329:AB330"/>
    <mergeCell ref="AF329:AJ330"/>
    <mergeCell ref="A331:A332"/>
    <mergeCell ref="B331:J332"/>
    <mergeCell ref="K331:K332"/>
    <mergeCell ref="L331:T332"/>
    <mergeCell ref="W331:W332"/>
    <mergeCell ref="X331:AB332"/>
    <mergeCell ref="AF331:AJ332"/>
    <mergeCell ref="A322:A323"/>
    <mergeCell ref="A324:A325"/>
    <mergeCell ref="A328:T328"/>
    <mergeCell ref="W328:AB328"/>
    <mergeCell ref="AE328:AJ328"/>
    <mergeCell ref="A329:A330"/>
    <mergeCell ref="B329:J330"/>
    <mergeCell ref="K329:K330"/>
    <mergeCell ref="L329:T330"/>
    <mergeCell ref="W329:W330"/>
    <mergeCell ref="A310:A311"/>
    <mergeCell ref="A312:A313"/>
    <mergeCell ref="A314:A315"/>
    <mergeCell ref="A316:A317"/>
    <mergeCell ref="A318:A319"/>
    <mergeCell ref="A320:A321"/>
    <mergeCell ref="A298:A299"/>
    <mergeCell ref="A300:A301"/>
    <mergeCell ref="A302:A303"/>
    <mergeCell ref="A304:A305"/>
    <mergeCell ref="A306:A307"/>
    <mergeCell ref="A308:A309"/>
    <mergeCell ref="A294:B297"/>
    <mergeCell ref="C294:AG294"/>
    <mergeCell ref="AJ294:AU294"/>
    <mergeCell ref="C297:I297"/>
    <mergeCell ref="J297:P297"/>
    <mergeCell ref="Q297:W297"/>
    <mergeCell ref="X297:AD297"/>
    <mergeCell ref="AE297:AG297"/>
    <mergeCell ref="S279:Y279"/>
    <mergeCell ref="Z279:AF279"/>
    <mergeCell ref="A280:A281"/>
    <mergeCell ref="A282:A283"/>
    <mergeCell ref="A284:A285"/>
    <mergeCell ref="A286:A287"/>
    <mergeCell ref="AF267:AJ268"/>
    <mergeCell ref="A269:A270"/>
    <mergeCell ref="B269:J270"/>
    <mergeCell ref="K269:K270"/>
    <mergeCell ref="L269:T270"/>
    <mergeCell ref="A276:B279"/>
    <mergeCell ref="C276:AF276"/>
    <mergeCell ref="C279:D279"/>
    <mergeCell ref="E279:K279"/>
    <mergeCell ref="L279:R279"/>
    <mergeCell ref="A267:A268"/>
    <mergeCell ref="B267:J268"/>
    <mergeCell ref="K267:K268"/>
    <mergeCell ref="L267:T268"/>
    <mergeCell ref="W267:W268"/>
    <mergeCell ref="X267:AB268"/>
    <mergeCell ref="AF263:AJ264"/>
    <mergeCell ref="A265:A266"/>
    <mergeCell ref="B265:J266"/>
    <mergeCell ref="K265:K266"/>
    <mergeCell ref="L265:T266"/>
    <mergeCell ref="W265:W266"/>
    <mergeCell ref="X265:AB266"/>
    <mergeCell ref="AF265:AJ266"/>
    <mergeCell ref="A263:A264"/>
    <mergeCell ref="B263:J264"/>
    <mergeCell ref="K263:K264"/>
    <mergeCell ref="L263:T264"/>
    <mergeCell ref="W263:W264"/>
    <mergeCell ref="X263:AB264"/>
    <mergeCell ref="X259:AB260"/>
    <mergeCell ref="AF259:AJ260"/>
    <mergeCell ref="A261:A262"/>
    <mergeCell ref="B261:J262"/>
    <mergeCell ref="K261:K262"/>
    <mergeCell ref="L261:T262"/>
    <mergeCell ref="W261:W262"/>
    <mergeCell ref="X261:AB262"/>
    <mergeCell ref="AF261:AJ262"/>
    <mergeCell ref="A252:A253"/>
    <mergeCell ref="A254:A255"/>
    <mergeCell ref="A258:T258"/>
    <mergeCell ref="W258:AB258"/>
    <mergeCell ref="AE258:AJ258"/>
    <mergeCell ref="A259:A260"/>
    <mergeCell ref="B259:J260"/>
    <mergeCell ref="K259:K260"/>
    <mergeCell ref="L259:T260"/>
    <mergeCell ref="W259:W260"/>
    <mergeCell ref="A240:A241"/>
    <mergeCell ref="A242:A243"/>
    <mergeCell ref="A244:A245"/>
    <mergeCell ref="A246:A247"/>
    <mergeCell ref="A248:A249"/>
    <mergeCell ref="A250:A251"/>
    <mergeCell ref="A228:A229"/>
    <mergeCell ref="A230:A231"/>
    <mergeCell ref="A232:A233"/>
    <mergeCell ref="A234:A235"/>
    <mergeCell ref="A236:A237"/>
    <mergeCell ref="A238:A239"/>
    <mergeCell ref="A224:B227"/>
    <mergeCell ref="C224:AF224"/>
    <mergeCell ref="AJ224:AU224"/>
    <mergeCell ref="C227:D227"/>
    <mergeCell ref="E227:K227"/>
    <mergeCell ref="L227:R227"/>
    <mergeCell ref="S227:Y227"/>
    <mergeCell ref="Z227:AF227"/>
    <mergeCell ref="V209:AB209"/>
    <mergeCell ref="AC209:AG209"/>
    <mergeCell ref="A210:A211"/>
    <mergeCell ref="A212:A213"/>
    <mergeCell ref="A214:A215"/>
    <mergeCell ref="A216:A217"/>
    <mergeCell ref="AF196:AJ197"/>
    <mergeCell ref="A198:A199"/>
    <mergeCell ref="B198:J199"/>
    <mergeCell ref="K198:K199"/>
    <mergeCell ref="L198:T199"/>
    <mergeCell ref="A206:B209"/>
    <mergeCell ref="C206:AG206"/>
    <mergeCell ref="C209:G209"/>
    <mergeCell ref="H209:N209"/>
    <mergeCell ref="O209:U209"/>
    <mergeCell ref="A196:A197"/>
    <mergeCell ref="B196:J197"/>
    <mergeCell ref="K196:K197"/>
    <mergeCell ref="L196:T197"/>
    <mergeCell ref="W196:W197"/>
    <mergeCell ref="X196:AB197"/>
    <mergeCell ref="AF192:AJ193"/>
    <mergeCell ref="A194:A195"/>
    <mergeCell ref="B194:J195"/>
    <mergeCell ref="K194:K195"/>
    <mergeCell ref="L194:T195"/>
    <mergeCell ref="W194:W195"/>
    <mergeCell ref="X194:AB195"/>
    <mergeCell ref="AF194:AJ195"/>
    <mergeCell ref="A192:A193"/>
    <mergeCell ref="B192:J193"/>
    <mergeCell ref="K192:K193"/>
    <mergeCell ref="L192:T193"/>
    <mergeCell ref="W192:W193"/>
    <mergeCell ref="X192:AB193"/>
    <mergeCell ref="X188:AB189"/>
    <mergeCell ref="AF188:AJ189"/>
    <mergeCell ref="A190:A191"/>
    <mergeCell ref="B190:J191"/>
    <mergeCell ref="K190:K191"/>
    <mergeCell ref="L190:T191"/>
    <mergeCell ref="W190:W191"/>
    <mergeCell ref="X190:AB191"/>
    <mergeCell ref="AF190:AJ191"/>
    <mergeCell ref="A181:A182"/>
    <mergeCell ref="A183:A184"/>
    <mergeCell ref="A187:T187"/>
    <mergeCell ref="W187:AB187"/>
    <mergeCell ref="AE187:AJ187"/>
    <mergeCell ref="A188:A189"/>
    <mergeCell ref="B188:J189"/>
    <mergeCell ref="K188:K189"/>
    <mergeCell ref="L188:T189"/>
    <mergeCell ref="W188:W189"/>
    <mergeCell ref="A169:A170"/>
    <mergeCell ref="A171:A172"/>
    <mergeCell ref="A173:A174"/>
    <mergeCell ref="A175:A176"/>
    <mergeCell ref="A177:A178"/>
    <mergeCell ref="A179:A180"/>
    <mergeCell ref="A157:A158"/>
    <mergeCell ref="A159:A160"/>
    <mergeCell ref="A161:A162"/>
    <mergeCell ref="A163:A164"/>
    <mergeCell ref="A165:A166"/>
    <mergeCell ref="A167:A168"/>
    <mergeCell ref="AJ153:AU153"/>
    <mergeCell ref="C156:G156"/>
    <mergeCell ref="H156:N156"/>
    <mergeCell ref="O156:U156"/>
    <mergeCell ref="V156:AB156"/>
    <mergeCell ref="AC156:AG156"/>
    <mergeCell ref="A141:A142"/>
    <mergeCell ref="A143:A144"/>
    <mergeCell ref="A145:A146"/>
    <mergeCell ref="A147:A148"/>
    <mergeCell ref="A153:B156"/>
    <mergeCell ref="C153:AG153"/>
    <mergeCell ref="A137:B140"/>
    <mergeCell ref="C137:AD137"/>
    <mergeCell ref="C140:G140"/>
    <mergeCell ref="H140:N140"/>
    <mergeCell ref="O140:U140"/>
    <mergeCell ref="V140:AB140"/>
    <mergeCell ref="AC140:AD140"/>
    <mergeCell ref="AF129:AJ130"/>
    <mergeCell ref="A131:A132"/>
    <mergeCell ref="B131:J132"/>
    <mergeCell ref="K131:K132"/>
    <mergeCell ref="L131:T132"/>
    <mergeCell ref="AF131:AJ132"/>
    <mergeCell ref="A129:A130"/>
    <mergeCell ref="B129:J130"/>
    <mergeCell ref="K129:K130"/>
    <mergeCell ref="L129:T130"/>
    <mergeCell ref="W129:W130"/>
    <mergeCell ref="X129:AB130"/>
    <mergeCell ref="AF125:AJ126"/>
    <mergeCell ref="A127:A128"/>
    <mergeCell ref="B127:J128"/>
    <mergeCell ref="K127:K128"/>
    <mergeCell ref="L127:T128"/>
    <mergeCell ref="X127:AB128"/>
    <mergeCell ref="AF127:AJ128"/>
    <mergeCell ref="A125:A126"/>
    <mergeCell ref="B125:J126"/>
    <mergeCell ref="K125:K126"/>
    <mergeCell ref="L125:T126"/>
    <mergeCell ref="W125:W126"/>
    <mergeCell ref="X125:AB126"/>
    <mergeCell ref="X121:AB122"/>
    <mergeCell ref="AF121:AJ122"/>
    <mergeCell ref="A123:A124"/>
    <mergeCell ref="B123:J124"/>
    <mergeCell ref="K123:K124"/>
    <mergeCell ref="L123:T124"/>
    <mergeCell ref="W123:W124"/>
    <mergeCell ref="X123:AB124"/>
    <mergeCell ref="AF123:AJ124"/>
    <mergeCell ref="A114:A115"/>
    <mergeCell ref="A116:A117"/>
    <mergeCell ref="A120:T120"/>
    <mergeCell ref="W120:AB120"/>
    <mergeCell ref="AE120:AJ120"/>
    <mergeCell ref="A121:A122"/>
    <mergeCell ref="B121:J122"/>
    <mergeCell ref="K121:K122"/>
    <mergeCell ref="L121:T122"/>
    <mergeCell ref="W121:W122"/>
    <mergeCell ref="A102:A103"/>
    <mergeCell ref="A104:A105"/>
    <mergeCell ref="A106:A107"/>
    <mergeCell ref="A108:A109"/>
    <mergeCell ref="A110:A111"/>
    <mergeCell ref="A112:A113"/>
    <mergeCell ref="A90:A91"/>
    <mergeCell ref="A92:A93"/>
    <mergeCell ref="A94:A95"/>
    <mergeCell ref="A96:A97"/>
    <mergeCell ref="A98:A99"/>
    <mergeCell ref="A100:A101"/>
    <mergeCell ref="AN86:AY86"/>
    <mergeCell ref="C89:G89"/>
    <mergeCell ref="H89:N89"/>
    <mergeCell ref="O89:U89"/>
    <mergeCell ref="V89:AB89"/>
    <mergeCell ref="AC89:AD89"/>
    <mergeCell ref="AF68:AG68"/>
    <mergeCell ref="A69:A70"/>
    <mergeCell ref="A71:A72"/>
    <mergeCell ref="A73:A74"/>
    <mergeCell ref="A75:A76"/>
    <mergeCell ref="A86:B89"/>
    <mergeCell ref="C86:AD86"/>
    <mergeCell ref="A55:A56"/>
    <mergeCell ref="B55:J56"/>
    <mergeCell ref="K55:K56"/>
    <mergeCell ref="L55:T56"/>
    <mergeCell ref="A65:B68"/>
    <mergeCell ref="C65:AG65"/>
    <mergeCell ref="D68:J68"/>
    <mergeCell ref="K68:Q68"/>
    <mergeCell ref="R68:X68"/>
    <mergeCell ref="Y68:AE68"/>
    <mergeCell ref="AE51:AE52"/>
    <mergeCell ref="AF51:AJ52"/>
    <mergeCell ref="A53:A54"/>
    <mergeCell ref="B53:J54"/>
    <mergeCell ref="K53:K54"/>
    <mergeCell ref="L53:T54"/>
    <mergeCell ref="W53:W54"/>
    <mergeCell ref="X53:AB54"/>
    <mergeCell ref="AE53:AE54"/>
    <mergeCell ref="AF53:AJ54"/>
    <mergeCell ref="A51:A52"/>
    <mergeCell ref="B51:J52"/>
    <mergeCell ref="K51:K52"/>
    <mergeCell ref="L51:T52"/>
    <mergeCell ref="W51:W52"/>
    <mergeCell ref="X51:AB52"/>
    <mergeCell ref="AF47:AJ48"/>
    <mergeCell ref="A49:A50"/>
    <mergeCell ref="B49:J50"/>
    <mergeCell ref="K49:K50"/>
    <mergeCell ref="L49:T50"/>
    <mergeCell ref="W49:W50"/>
    <mergeCell ref="X49:AB50"/>
    <mergeCell ref="AE49:AE50"/>
    <mergeCell ref="AF49:AJ50"/>
    <mergeCell ref="X45:AB46"/>
    <mergeCell ref="AE45:AE46"/>
    <mergeCell ref="AF45:AJ46"/>
    <mergeCell ref="A47:A48"/>
    <mergeCell ref="B47:J48"/>
    <mergeCell ref="K47:K48"/>
    <mergeCell ref="L47:T48"/>
    <mergeCell ref="W47:W48"/>
    <mergeCell ref="X47:AB48"/>
    <mergeCell ref="AE47:AE48"/>
    <mergeCell ref="A37:A38"/>
    <mergeCell ref="A39:A40"/>
    <mergeCell ref="A44:T44"/>
    <mergeCell ref="W44:AB44"/>
    <mergeCell ref="AE44:AJ44"/>
    <mergeCell ref="A45:A46"/>
    <mergeCell ref="B45:J46"/>
    <mergeCell ref="K45:K46"/>
    <mergeCell ref="L45:T46"/>
    <mergeCell ref="W45:W46"/>
    <mergeCell ref="A25:A26"/>
    <mergeCell ref="A27:A28"/>
    <mergeCell ref="A29:A30"/>
    <mergeCell ref="A31:A32"/>
    <mergeCell ref="A33:A34"/>
    <mergeCell ref="A35:A36"/>
    <mergeCell ref="A13:A14"/>
    <mergeCell ref="A15:A16"/>
    <mergeCell ref="A17:A18"/>
    <mergeCell ref="A19:A20"/>
    <mergeCell ref="A21:A22"/>
    <mergeCell ref="A23:A24"/>
    <mergeCell ref="A9:B12"/>
    <mergeCell ref="C9:AG9"/>
    <mergeCell ref="AM9:AX9"/>
    <mergeCell ref="D12:J12"/>
    <mergeCell ref="K12:Q12"/>
    <mergeCell ref="R12:X12"/>
    <mergeCell ref="Y12:AE12"/>
    <mergeCell ref="AF12:AG12"/>
  </mergeCells>
  <conditionalFormatting sqref="C13:AG40">
    <cfRule type="expression" dxfId="1" priority="1">
      <formula>COUNTIF(Fériés,C$11)=1</formula>
    </cfRule>
    <cfRule type="expression" dxfId="0" priority="2">
      <formula>OR(WEEKDAY(C$11)=1,WEEKDAY(C$11)=7)</formula>
    </cfRule>
  </conditionalFormatting>
  <dataValidations count="1">
    <dataValidation type="list" allowBlank="1" showInputMessage="1" showErrorMessage="1" sqref="A2:B2">
      <formula1>"janvier,fevrier,mars,avril,mai,juin,juillet,aout,septembre,octobre,novembre,decembre"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9" r:id="rId3" name="CommandButton3">
          <controlPr autoLine="0" r:id="rId4">
            <anchor>
              <from>
                <xdr:col>1</xdr:col>
                <xdr:colOff>228600</xdr:colOff>
                <xdr:row>0</xdr:row>
                <xdr:rowOff>66675</xdr:rowOff>
              </from>
              <to>
                <xdr:col>4</xdr:col>
                <xdr:colOff>295275</xdr:colOff>
                <xdr:row>1</xdr:row>
                <xdr:rowOff>180975</xdr:rowOff>
              </to>
            </anchor>
          </controlPr>
        </control>
      </mc:Choice>
      <mc:Fallback>
        <control shapeId="1029" r:id="rId3" name="CommandButton3"/>
      </mc:Fallback>
    </mc:AlternateContent>
    <mc:AlternateContent xmlns:mc="http://schemas.openxmlformats.org/markup-compatibility/2006">
      <mc:Choice Requires="x14">
        <control shapeId="1028" r:id="rId5" name="CommandButton2">
          <controlPr autoLine="0" r:id="rId6">
            <anchor>
              <from>
                <xdr:col>34</xdr:col>
                <xdr:colOff>333375</xdr:colOff>
                <xdr:row>4</xdr:row>
                <xdr:rowOff>0</xdr:rowOff>
              </from>
              <to>
                <xdr:col>36</xdr:col>
                <xdr:colOff>47625</xdr:colOff>
                <xdr:row>5</xdr:row>
                <xdr:rowOff>200025</xdr:rowOff>
              </to>
            </anchor>
          </controlPr>
        </control>
      </mc:Choice>
      <mc:Fallback>
        <control shapeId="1028" r:id="rId5" name="CommandButton2"/>
      </mc:Fallback>
    </mc:AlternateContent>
    <mc:AlternateContent xmlns:mc="http://schemas.openxmlformats.org/markup-compatibility/2006">
      <mc:Choice Requires="x14">
        <control shapeId="1027" r:id="rId7" name="CommandButton1">
          <controlPr autoLine="0" r:id="rId8">
            <anchor>
              <from>
                <xdr:col>36</xdr:col>
                <xdr:colOff>28575</xdr:colOff>
                <xdr:row>4</xdr:row>
                <xdr:rowOff>0</xdr:rowOff>
              </from>
              <to>
                <xdr:col>37</xdr:col>
                <xdr:colOff>161925</xdr:colOff>
                <xdr:row>5</xdr:row>
                <xdr:rowOff>200025</xdr:rowOff>
              </to>
            </anchor>
          </controlPr>
        </control>
      </mc:Choice>
      <mc:Fallback>
        <control shapeId="1027" r:id="rId7" name="CommandButton1"/>
      </mc:Fallback>
    </mc:AlternateContent>
    <mc:AlternateContent xmlns:mc="http://schemas.openxmlformats.org/markup-compatibility/2006">
      <mc:Choice Requires="x14">
        <control shapeId="1025" r:id="rId9" name="Button 1">
          <controlPr defaultSize="0" print="0" autoFill="0" autoPict="0">
            <anchor moveWithCells="1">
              <from>
                <xdr:col>33</xdr:col>
                <xdr:colOff>323850</xdr:colOff>
                <xdr:row>0</xdr:row>
                <xdr:rowOff>47625</xdr:rowOff>
              </from>
              <to>
                <xdr:col>42</xdr:col>
                <xdr:colOff>19050</xdr:colOff>
                <xdr:row>2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10" name="Button 2">
          <controlPr defaultSize="0" print="0" autoFill="0" autoPict="0" macro="[1]!Effacer">
            <anchor>
              <from>
                <xdr:col>12</xdr:col>
                <xdr:colOff>276225</xdr:colOff>
                <xdr:row>0</xdr:row>
                <xdr:rowOff>123825</xdr:rowOff>
              </from>
              <to>
                <xdr:col>14</xdr:col>
                <xdr:colOff>152400</xdr:colOff>
                <xdr:row>2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9"/>
  <sheetViews>
    <sheetView workbookViewId="0">
      <selection activeCell="A9" sqref="A9"/>
    </sheetView>
  </sheetViews>
  <sheetFormatPr baseColWidth="10" defaultRowHeight="18.75" x14ac:dyDescent="0.3"/>
  <cols>
    <col min="2" max="2" width="15.109375" customWidth="1"/>
    <col min="6" max="6" width="13.33203125" bestFit="1" customWidth="1"/>
    <col min="7" max="7" width="23.33203125" bestFit="1" customWidth="1"/>
  </cols>
  <sheetData>
    <row r="1" spans="1:9" x14ac:dyDescent="0.3">
      <c r="A1" s="554">
        <v>2017</v>
      </c>
    </row>
    <row r="4" spans="1:9" x14ac:dyDescent="0.3">
      <c r="F4" s="555" t="s">
        <v>60</v>
      </c>
      <c r="G4" s="556"/>
      <c r="I4" s="557" t="s">
        <v>61</v>
      </c>
    </row>
    <row r="5" spans="1:9" x14ac:dyDescent="0.3">
      <c r="D5" s="558" t="s">
        <v>62</v>
      </c>
      <c r="F5" s="559" t="s">
        <v>63</v>
      </c>
      <c r="G5" s="560">
        <f>DATE(A1,1,1)</f>
        <v>42736</v>
      </c>
      <c r="I5" s="559" t="s">
        <v>1</v>
      </c>
    </row>
    <row r="6" spans="1:9" x14ac:dyDescent="0.3">
      <c r="D6" s="559">
        <v>2013</v>
      </c>
      <c r="F6" s="559" t="s">
        <v>64</v>
      </c>
      <c r="G6" s="560">
        <f>FLOOR(DAY(MINUTE(A1/38)/2+56)&amp;"/5/"&amp;A1,7)-34</f>
        <v>42841</v>
      </c>
      <c r="I6" s="559" t="s">
        <v>39</v>
      </c>
    </row>
    <row r="7" spans="1:9" x14ac:dyDescent="0.3">
      <c r="D7" s="559">
        <v>2014</v>
      </c>
      <c r="F7" s="559" t="s">
        <v>65</v>
      </c>
      <c r="G7" s="560">
        <f>G6+1</f>
        <v>42842</v>
      </c>
      <c r="I7" s="559" t="s">
        <v>41</v>
      </c>
    </row>
    <row r="8" spans="1:9" x14ac:dyDescent="0.3">
      <c r="D8" s="559">
        <v>2015</v>
      </c>
      <c r="F8" s="559" t="s">
        <v>66</v>
      </c>
      <c r="G8" s="560">
        <f>DATE(A1,5,1)</f>
        <v>42856</v>
      </c>
      <c r="I8" s="559" t="s">
        <v>42</v>
      </c>
    </row>
    <row r="9" spans="1:9" x14ac:dyDescent="0.3">
      <c r="D9" s="559">
        <v>2016</v>
      </c>
      <c r="F9" s="559" t="s">
        <v>67</v>
      </c>
      <c r="G9" s="560">
        <f>DATE(A1,5,8)</f>
        <v>42863</v>
      </c>
      <c r="I9" s="559" t="s">
        <v>44</v>
      </c>
    </row>
    <row r="10" spans="1:9" x14ac:dyDescent="0.3">
      <c r="D10" s="559">
        <v>2017</v>
      </c>
      <c r="F10" s="559" t="s">
        <v>68</v>
      </c>
      <c r="G10" s="560">
        <f>G6+39</f>
        <v>42880</v>
      </c>
      <c r="I10" s="559" t="s">
        <v>48</v>
      </c>
    </row>
    <row r="11" spans="1:9" x14ac:dyDescent="0.3">
      <c r="D11" s="559">
        <v>2018</v>
      </c>
      <c r="F11" s="559" t="s">
        <v>69</v>
      </c>
      <c r="G11" s="560">
        <f>G6+49</f>
        <v>42890</v>
      </c>
      <c r="I11" s="559" t="s">
        <v>49</v>
      </c>
    </row>
    <row r="12" spans="1:9" x14ac:dyDescent="0.3">
      <c r="D12" s="559">
        <v>2019</v>
      </c>
      <c r="F12" s="559" t="s">
        <v>70</v>
      </c>
      <c r="G12" s="560">
        <f>G11+1</f>
        <v>42891</v>
      </c>
      <c r="I12" s="559" t="s">
        <v>51</v>
      </c>
    </row>
    <row r="13" spans="1:9" x14ac:dyDescent="0.3">
      <c r="A13" s="561"/>
      <c r="B13" s="562"/>
      <c r="D13" s="559">
        <v>2020</v>
      </c>
      <c r="F13" s="559" t="s">
        <v>71</v>
      </c>
      <c r="G13" s="560">
        <f>DATE(A1,7,14)</f>
        <v>42930</v>
      </c>
      <c r="I13" s="559" t="s">
        <v>53</v>
      </c>
    </row>
    <row r="14" spans="1:9" x14ac:dyDescent="0.3">
      <c r="A14" s="561"/>
      <c r="B14" s="562"/>
      <c r="D14" s="559">
        <v>2021</v>
      </c>
      <c r="F14" s="559" t="s">
        <v>72</v>
      </c>
      <c r="G14" s="560">
        <f>DATE(A1,8,15)</f>
        <v>42962</v>
      </c>
      <c r="I14" s="559" t="s">
        <v>54</v>
      </c>
    </row>
    <row r="15" spans="1:9" x14ac:dyDescent="0.3">
      <c r="A15" s="561"/>
      <c r="B15" s="562"/>
      <c r="D15" s="559">
        <v>2022</v>
      </c>
      <c r="F15" s="559" t="s">
        <v>73</v>
      </c>
      <c r="G15" s="560">
        <f>DATE(A1,11,1)</f>
        <v>43040</v>
      </c>
      <c r="I15" s="559" t="s">
        <v>55</v>
      </c>
    </row>
    <row r="16" spans="1:9" x14ac:dyDescent="0.3">
      <c r="A16" s="561"/>
      <c r="B16" s="562"/>
      <c r="D16" s="559">
        <v>2023</v>
      </c>
      <c r="F16" s="559" t="s">
        <v>74</v>
      </c>
      <c r="G16" s="560">
        <f>DATE(A1,11,11)</f>
        <v>43050</v>
      </c>
      <c r="I16" s="559" t="s">
        <v>57</v>
      </c>
    </row>
    <row r="17" spans="1:9" x14ac:dyDescent="0.3">
      <c r="A17" s="561"/>
      <c r="B17" s="562"/>
      <c r="D17" s="559">
        <v>2024</v>
      </c>
      <c r="F17" s="559" t="s">
        <v>75</v>
      </c>
      <c r="G17" s="560">
        <f>DATE(A1,12,25)</f>
        <v>43094</v>
      </c>
    </row>
    <row r="18" spans="1:9" x14ac:dyDescent="0.3">
      <c r="A18" s="561"/>
      <c r="B18" s="562"/>
    </row>
    <row r="19" spans="1:9" x14ac:dyDescent="0.3">
      <c r="A19" s="561"/>
      <c r="B19" s="562"/>
    </row>
    <row r="22" spans="1:9" x14ac:dyDescent="0.3">
      <c r="C22" s="563"/>
      <c r="G22" s="564"/>
      <c r="I22" s="565"/>
    </row>
    <row r="23" spans="1:9" x14ac:dyDescent="0.3">
      <c r="C23" s="563"/>
    </row>
    <row r="24" spans="1:9" x14ac:dyDescent="0.3">
      <c r="C24" s="563"/>
    </row>
    <row r="25" spans="1:9" x14ac:dyDescent="0.3">
      <c r="C25" s="563"/>
    </row>
    <row r="26" spans="1:9" x14ac:dyDescent="0.3">
      <c r="C26" s="563"/>
    </row>
    <row r="27" spans="1:9" x14ac:dyDescent="0.3">
      <c r="C27" s="563"/>
    </row>
    <row r="28" spans="1:9" x14ac:dyDescent="0.3">
      <c r="C28" s="563"/>
    </row>
    <row r="29" spans="1:9" x14ac:dyDescent="0.3">
      <c r="C29" s="563"/>
    </row>
  </sheetData>
  <mergeCells count="1">
    <mergeCell ref="F4:G4"/>
  </mergeCells>
  <dataValidations count="1">
    <dataValidation type="list" allowBlank="1" showInputMessage="1" showErrorMessage="1" sqref="A1">
      <formula1>Années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Mensuel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2016-09-15T14:42:10Z</dcterms:created>
  <dcterms:modified xsi:type="dcterms:W3CDTF">2016-09-15T14:55:30Z</dcterms:modified>
</cp:coreProperties>
</file>