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00" yWindow="-15" windowWidth="12045" windowHeight="9735"/>
  </bookViews>
  <sheets>
    <sheet name="Feuil1" sheetId="1" r:id="rId1"/>
    <sheet name="BD" sheetId="2" r:id="rId2"/>
  </sheets>
  <externalReferences>
    <externalReference r:id="rId3"/>
  </externalReferences>
  <calcPr calcId="145621"/>
</workbook>
</file>

<file path=xl/calcChain.xml><?xml version="1.0" encoding="utf-8"?>
<calcChain xmlns="http://schemas.openxmlformats.org/spreadsheetml/2006/main">
  <c r="H14" i="1" l="1"/>
  <c r="H18" i="2" l="1"/>
  <c r="H17" i="2"/>
  <c r="H16" i="2"/>
  <c r="H15" i="2"/>
  <c r="H14" i="2"/>
  <c r="H13" i="2"/>
  <c r="H12" i="2"/>
  <c r="H11" i="2"/>
  <c r="H10" i="2"/>
  <c r="H9" i="2"/>
  <c r="G8" i="2"/>
  <c r="F8" i="2"/>
  <c r="E8" i="2"/>
  <c r="D8" i="2"/>
  <c r="C8" i="2"/>
  <c r="G7" i="2"/>
  <c r="F7" i="2"/>
  <c r="F19" i="2" s="1"/>
  <c r="E7" i="2"/>
  <c r="D7" i="2"/>
  <c r="C7" i="2"/>
  <c r="C19" i="2" l="1"/>
  <c r="G19" i="2"/>
  <c r="E19" i="2"/>
  <c r="D19" i="2"/>
  <c r="H8" i="2"/>
  <c r="H7" i="2"/>
  <c r="H19" i="2" l="1"/>
  <c r="D1" i="1"/>
  <c r="L73" i="1" s="1"/>
  <c r="D45" i="1" l="1"/>
  <c r="D15" i="1"/>
  <c r="B17" i="1" s="1"/>
  <c r="C17" i="1" s="1"/>
  <c r="D17" i="1" s="1"/>
  <c r="E17" i="1" s="1"/>
  <c r="F17" i="1" s="1"/>
  <c r="G17" i="1" s="1"/>
  <c r="H17" i="1" s="1"/>
  <c r="B3" i="1"/>
  <c r="B4" i="1" s="1"/>
  <c r="C4" i="1" s="1"/>
  <c r="D4" i="1" s="1"/>
  <c r="E4" i="1" s="1"/>
  <c r="D29" i="1"/>
  <c r="B31" i="1" s="1"/>
  <c r="D59" i="1"/>
  <c r="B61" i="1" s="1"/>
  <c r="C61" i="1" s="1"/>
  <c r="D61" i="1" s="1"/>
  <c r="E61" i="1" s="1"/>
  <c r="F61" i="1" s="1"/>
  <c r="G61" i="1" s="1"/>
  <c r="H61" i="1" s="1"/>
  <c r="D73" i="1"/>
  <c r="B75" i="1" s="1"/>
  <c r="L1" i="1"/>
  <c r="J3" i="1" s="1"/>
  <c r="J4" i="1" s="1"/>
  <c r="K4" i="1" s="1"/>
  <c r="L4" i="1" s="1"/>
  <c r="L15" i="1"/>
  <c r="J17" i="1" s="1"/>
  <c r="J18" i="1" s="1"/>
  <c r="L29" i="1"/>
  <c r="J31" i="1" s="1"/>
  <c r="J32" i="1" s="1"/>
  <c r="K32" i="1" s="1"/>
  <c r="L32" i="1" s="1"/>
  <c r="L45" i="1"/>
  <c r="J47" i="1" s="1"/>
  <c r="J48" i="1" s="1"/>
  <c r="K48" i="1" s="1"/>
  <c r="L48" i="1" s="1"/>
  <c r="M48" i="1" s="1"/>
  <c r="N48" i="1" s="1"/>
  <c r="O48" i="1" s="1"/>
  <c r="P48" i="1" s="1"/>
  <c r="J50" i="1" s="1"/>
  <c r="L59" i="1"/>
  <c r="J61" i="1" s="1"/>
  <c r="J62" i="1" s="1"/>
  <c r="K62" i="1" s="1"/>
  <c r="L62" i="1" s="1"/>
  <c r="M62" i="1" s="1"/>
  <c r="N62" i="1" s="1"/>
  <c r="O62" i="1" s="1"/>
  <c r="P62" i="1" s="1"/>
  <c r="J64" i="1" s="1"/>
  <c r="J75" i="1"/>
  <c r="K75" i="1" s="1"/>
  <c r="L75" i="1" s="1"/>
  <c r="M75" i="1" s="1"/>
  <c r="N75" i="1" s="1"/>
  <c r="O75" i="1" s="1"/>
  <c r="P75" i="1" s="1"/>
  <c r="B47" i="1"/>
  <c r="B48" i="1" s="1"/>
  <c r="C48" i="1" s="1"/>
  <c r="D48" i="1" s="1"/>
  <c r="E48" i="1" s="1"/>
  <c r="F48" i="1" s="1"/>
  <c r="G48" i="1" s="1"/>
  <c r="H48" i="1" s="1"/>
  <c r="B50" i="1" s="1"/>
  <c r="J76" i="1"/>
  <c r="K76" i="1" s="1"/>
  <c r="L76" i="1" s="1"/>
  <c r="M76" i="1" s="1"/>
  <c r="N76" i="1" s="1"/>
  <c r="O76" i="1" s="1"/>
  <c r="P76" i="1" s="1"/>
  <c r="J78" i="1" s="1"/>
  <c r="C75" i="1"/>
  <c r="D75" i="1" s="1"/>
  <c r="E75" i="1" s="1"/>
  <c r="F75" i="1" s="1"/>
  <c r="G75" i="1" s="1"/>
  <c r="H75" i="1" s="1"/>
  <c r="K17" i="1"/>
  <c r="L17" i="1" s="1"/>
  <c r="M17" i="1" s="1"/>
  <c r="N17" i="1" s="1"/>
  <c r="O17" i="1" s="1"/>
  <c r="P17" i="1" s="1"/>
  <c r="C3" i="1" l="1"/>
  <c r="D3" i="1" s="1"/>
  <c r="E3" i="1" s="1"/>
  <c r="F3" i="1" s="1"/>
  <c r="G3" i="1" s="1"/>
  <c r="H3" i="1" s="1"/>
  <c r="K64" i="1"/>
  <c r="L64" i="1" s="1"/>
  <c r="M64" i="1" s="1"/>
  <c r="N64" i="1" s="1"/>
  <c r="O64" i="1" s="1"/>
  <c r="P64" i="1" s="1"/>
  <c r="J66" i="1" s="1"/>
  <c r="K66" i="1" s="1"/>
  <c r="L66" i="1" s="1"/>
  <c r="M66" i="1" s="1"/>
  <c r="N66" i="1" s="1"/>
  <c r="O66" i="1" s="1"/>
  <c r="P66" i="1" s="1"/>
  <c r="J68" i="1" s="1"/>
  <c r="K68" i="1" s="1"/>
  <c r="L68" i="1" s="1"/>
  <c r="M68" i="1" s="1"/>
  <c r="N68" i="1" s="1"/>
  <c r="O68" i="1" s="1"/>
  <c r="P68" i="1" s="1"/>
  <c r="J70" i="1" s="1"/>
  <c r="K70" i="1" s="1"/>
  <c r="L70" i="1" s="1"/>
  <c r="M70" i="1" s="1"/>
  <c r="N70" i="1" s="1"/>
  <c r="O70" i="1" s="1"/>
  <c r="P70" i="1" s="1"/>
  <c r="K78" i="1"/>
  <c r="L78" i="1" s="1"/>
  <c r="M78" i="1" s="1"/>
  <c r="N78" i="1" s="1"/>
  <c r="O78" i="1" s="1"/>
  <c r="P78" i="1" s="1"/>
  <c r="J80" i="1" s="1"/>
  <c r="K80" i="1" s="1"/>
  <c r="L80" i="1" s="1"/>
  <c r="M80" i="1" s="1"/>
  <c r="N80" i="1" s="1"/>
  <c r="O80" i="1" s="1"/>
  <c r="P80" i="1" s="1"/>
  <c r="J82" i="1" s="1"/>
  <c r="K82" i="1" s="1"/>
  <c r="L82" i="1" s="1"/>
  <c r="M82" i="1" s="1"/>
  <c r="N82" i="1" s="1"/>
  <c r="O82" i="1" s="1"/>
  <c r="P82" i="1" s="1"/>
  <c r="J84" i="1" s="1"/>
  <c r="K84" i="1" s="1"/>
  <c r="L84" i="1" s="1"/>
  <c r="M84" i="1" s="1"/>
  <c r="N84" i="1" s="1"/>
  <c r="O84" i="1" s="1"/>
  <c r="P84" i="1" s="1"/>
  <c r="B62" i="1"/>
  <c r="C62" i="1" s="1"/>
  <c r="D62" i="1" s="1"/>
  <c r="E62" i="1" s="1"/>
  <c r="F62" i="1" s="1"/>
  <c r="G62" i="1" s="1"/>
  <c r="H62" i="1" s="1"/>
  <c r="B64" i="1" s="1"/>
  <c r="K3" i="1"/>
  <c r="L3" i="1" s="1"/>
  <c r="M3" i="1" s="1"/>
  <c r="N3" i="1" s="1"/>
  <c r="O3" i="1" s="1"/>
  <c r="P3" i="1" s="1"/>
  <c r="K50" i="1"/>
  <c r="L50" i="1" s="1"/>
  <c r="M50" i="1" s="1"/>
  <c r="N50" i="1" s="1"/>
  <c r="O50" i="1" s="1"/>
  <c r="P50" i="1" s="1"/>
  <c r="J52" i="1" s="1"/>
  <c r="K52" i="1" s="1"/>
  <c r="L52" i="1" s="1"/>
  <c r="M52" i="1" s="1"/>
  <c r="N52" i="1" s="1"/>
  <c r="O52" i="1" s="1"/>
  <c r="P52" i="1" s="1"/>
  <c r="J54" i="1" s="1"/>
  <c r="K54" i="1" s="1"/>
  <c r="L54" i="1" s="1"/>
  <c r="M54" i="1" s="1"/>
  <c r="N54" i="1" s="1"/>
  <c r="O54" i="1" s="1"/>
  <c r="P54" i="1" s="1"/>
  <c r="J56" i="1" s="1"/>
  <c r="K56" i="1" s="1"/>
  <c r="L56" i="1" s="1"/>
  <c r="M56" i="1" s="1"/>
  <c r="N56" i="1" s="1"/>
  <c r="O56" i="1" s="1"/>
  <c r="P56" i="1" s="1"/>
  <c r="C76" i="1"/>
  <c r="D76" i="1" s="1"/>
  <c r="E76" i="1" s="1"/>
  <c r="F76" i="1" s="1"/>
  <c r="G76" i="1" s="1"/>
  <c r="H76" i="1" s="1"/>
  <c r="B78" i="1" s="1"/>
  <c r="B76" i="1"/>
  <c r="C50" i="1"/>
  <c r="D50" i="1" s="1"/>
  <c r="E50" i="1" s="1"/>
  <c r="F50" i="1" s="1"/>
  <c r="G50" i="1" s="1"/>
  <c r="H50" i="1" s="1"/>
  <c r="B52" i="1" s="1"/>
  <c r="C52" i="1" s="1"/>
  <c r="D52" i="1" s="1"/>
  <c r="E52" i="1" s="1"/>
  <c r="F52" i="1" s="1"/>
  <c r="G52" i="1" s="1"/>
  <c r="H52" i="1" s="1"/>
  <c r="B54" i="1" s="1"/>
  <c r="C54" i="1" s="1"/>
  <c r="D54" i="1" s="1"/>
  <c r="E54" i="1" s="1"/>
  <c r="F54" i="1" s="1"/>
  <c r="G54" i="1" s="1"/>
  <c r="H54" i="1" s="1"/>
  <c r="B56" i="1" s="1"/>
  <c r="C56" i="1" s="1"/>
  <c r="D56" i="1" s="1"/>
  <c r="E56" i="1" s="1"/>
  <c r="F56" i="1" s="1"/>
  <c r="G56" i="1" s="1"/>
  <c r="H56" i="1" s="1"/>
  <c r="H84" i="1"/>
  <c r="K47" i="1"/>
  <c r="L47" i="1" s="1"/>
  <c r="M47" i="1" s="1"/>
  <c r="N47" i="1" s="1"/>
  <c r="O47" i="1" s="1"/>
  <c r="P47" i="1" s="1"/>
  <c r="K31" i="1"/>
  <c r="L31" i="1" s="1"/>
  <c r="M31" i="1" s="1"/>
  <c r="N31" i="1" s="1"/>
  <c r="O31" i="1" s="1"/>
  <c r="P31" i="1" s="1"/>
  <c r="B18" i="1"/>
  <c r="C18" i="1" s="1"/>
  <c r="C47" i="1"/>
  <c r="D47" i="1" s="1"/>
  <c r="E47" i="1" s="1"/>
  <c r="F47" i="1" s="1"/>
  <c r="G47" i="1" s="1"/>
  <c r="H47" i="1" s="1"/>
  <c r="B32" i="1"/>
  <c r="C32" i="1" s="1"/>
  <c r="C31" i="1"/>
  <c r="D31" i="1" s="1"/>
  <c r="E31" i="1" s="1"/>
  <c r="F31" i="1" s="1"/>
  <c r="G31" i="1" s="1"/>
  <c r="H31" i="1" s="1"/>
  <c r="K61" i="1"/>
  <c r="L61" i="1" s="1"/>
  <c r="M61" i="1" s="1"/>
  <c r="N61" i="1" s="1"/>
  <c r="O61" i="1" s="1"/>
  <c r="P61" i="1" s="1"/>
  <c r="D18" i="1"/>
  <c r="M4" i="1"/>
  <c r="F4" i="1"/>
  <c r="M32" i="1"/>
  <c r="K18" i="1"/>
  <c r="D32" i="1"/>
  <c r="H58" i="1" l="1"/>
  <c r="P58" i="1"/>
  <c r="P86" i="1"/>
  <c r="P72" i="1"/>
  <c r="C78" i="1"/>
  <c r="D78" i="1" s="1"/>
  <c r="E78" i="1" s="1"/>
  <c r="F78" i="1" s="1"/>
  <c r="G78" i="1" s="1"/>
  <c r="H78" i="1" s="1"/>
  <c r="B80" i="1" s="1"/>
  <c r="C80" i="1" s="1"/>
  <c r="D80" i="1" s="1"/>
  <c r="E80" i="1" s="1"/>
  <c r="F80" i="1" s="1"/>
  <c r="G80" i="1" s="1"/>
  <c r="H80" i="1" s="1"/>
  <c r="B82" i="1" s="1"/>
  <c r="C82" i="1" s="1"/>
  <c r="D82" i="1" s="1"/>
  <c r="E82" i="1" s="1"/>
  <c r="F82" i="1" s="1"/>
  <c r="G82" i="1" s="1"/>
  <c r="H82" i="1" s="1"/>
  <c r="B84" i="1" s="1"/>
  <c r="C84" i="1" s="1"/>
  <c r="D84" i="1" s="1"/>
  <c r="E84" i="1" s="1"/>
  <c r="G84" i="1" s="1"/>
  <c r="C64" i="1"/>
  <c r="D64" i="1" s="1"/>
  <c r="E64" i="1" s="1"/>
  <c r="F64" i="1" s="1"/>
  <c r="G64" i="1" s="1"/>
  <c r="H64" i="1" s="1"/>
  <c r="B66" i="1" s="1"/>
  <c r="C66" i="1" s="1"/>
  <c r="D66" i="1" s="1"/>
  <c r="E66" i="1" s="1"/>
  <c r="F66" i="1" s="1"/>
  <c r="G66" i="1" s="1"/>
  <c r="H66" i="1" s="1"/>
  <c r="B68" i="1" s="1"/>
  <c r="C68" i="1" s="1"/>
  <c r="D68" i="1" s="1"/>
  <c r="E68" i="1" s="1"/>
  <c r="F68" i="1" s="1"/>
  <c r="G68" i="1" s="1"/>
  <c r="H68" i="1" s="1"/>
  <c r="B70" i="1" s="1"/>
  <c r="C70" i="1" s="1"/>
  <c r="D70" i="1" s="1"/>
  <c r="E70" i="1" s="1"/>
  <c r="F70" i="1" s="1"/>
  <c r="G70" i="1" s="1"/>
  <c r="H70" i="1" s="1"/>
  <c r="E32" i="1"/>
  <c r="L18" i="1"/>
  <c r="N32" i="1"/>
  <c r="G4" i="1"/>
  <c r="N4" i="1"/>
  <c r="E18" i="1"/>
  <c r="H72" i="1" l="1"/>
  <c r="C72" i="1"/>
  <c r="H86" i="1"/>
  <c r="B72" i="1"/>
  <c r="H4" i="1"/>
  <c r="F18" i="1"/>
  <c r="O4" i="1"/>
  <c r="O32" i="1"/>
  <c r="M18" i="1"/>
  <c r="F32" i="1"/>
  <c r="G32" i="1" l="1"/>
  <c r="N18" i="1"/>
  <c r="P32" i="1"/>
  <c r="P4" i="1"/>
  <c r="G18" i="1"/>
  <c r="B6" i="1"/>
  <c r="C6" i="1" l="1"/>
  <c r="H18" i="1"/>
  <c r="J6" i="1"/>
  <c r="J34" i="1"/>
  <c r="O18" i="1"/>
  <c r="H32" i="1"/>
  <c r="D6" i="1" l="1"/>
  <c r="B34" i="1"/>
  <c r="P18" i="1"/>
  <c r="K34" i="1"/>
  <c r="K6" i="1"/>
  <c r="B20" i="1"/>
  <c r="E6" i="1" l="1"/>
  <c r="C20" i="1"/>
  <c r="L6" i="1"/>
  <c r="L34" i="1"/>
  <c r="J20" i="1"/>
  <c r="C34" i="1"/>
  <c r="D34" i="1" l="1"/>
  <c r="K20" i="1"/>
  <c r="M34" i="1"/>
  <c r="M6" i="1"/>
  <c r="D20" i="1"/>
  <c r="F6" i="1"/>
  <c r="G6" i="1" l="1"/>
  <c r="E20" i="1"/>
  <c r="N6" i="1"/>
  <c r="N34" i="1"/>
  <c r="L20" i="1"/>
  <c r="E34" i="1"/>
  <c r="F34" i="1" l="1"/>
  <c r="M20" i="1"/>
  <c r="O34" i="1"/>
  <c r="O6" i="1"/>
  <c r="F20" i="1"/>
  <c r="H6" i="1"/>
  <c r="B8" i="1" l="1"/>
  <c r="G20" i="1"/>
  <c r="P6" i="1"/>
  <c r="P34" i="1"/>
  <c r="N20" i="1"/>
  <c r="G34" i="1"/>
  <c r="H34" i="1" l="1"/>
  <c r="O20" i="1"/>
  <c r="J36" i="1"/>
  <c r="J8" i="1"/>
  <c r="H20" i="1"/>
  <c r="C8" i="1"/>
  <c r="D8" i="1" l="1"/>
  <c r="B22" i="1"/>
  <c r="K8" i="1"/>
  <c r="K36" i="1"/>
  <c r="P20" i="1"/>
  <c r="B36" i="1"/>
  <c r="C36" i="1" l="1"/>
  <c r="J22" i="1"/>
  <c r="L36" i="1"/>
  <c r="L8" i="1"/>
  <c r="C22" i="1"/>
  <c r="E8" i="1"/>
  <c r="F8" i="1" l="1"/>
  <c r="D22" i="1"/>
  <c r="M8" i="1"/>
  <c r="M36" i="1"/>
  <c r="K22" i="1"/>
  <c r="D36" i="1"/>
  <c r="L22" i="1" l="1"/>
  <c r="G8" i="1"/>
  <c r="E36" i="1"/>
  <c r="N36" i="1"/>
  <c r="N8" i="1"/>
  <c r="E22" i="1"/>
  <c r="H8" i="1" l="1"/>
  <c r="F22" i="1"/>
  <c r="O8" i="1"/>
  <c r="O36" i="1"/>
  <c r="F36" i="1"/>
  <c r="M22" i="1"/>
  <c r="B10" i="1" l="1"/>
  <c r="N22" i="1"/>
  <c r="G36" i="1"/>
  <c r="P36" i="1"/>
  <c r="P8" i="1"/>
  <c r="G22" i="1"/>
  <c r="C10" i="1" l="1"/>
  <c r="H22" i="1"/>
  <c r="J10" i="1"/>
  <c r="J38" i="1"/>
  <c r="H36" i="1"/>
  <c r="O22" i="1"/>
  <c r="P22" i="1" l="1"/>
  <c r="B38" i="1"/>
  <c r="K38" i="1"/>
  <c r="K10" i="1"/>
  <c r="B24" i="1"/>
  <c r="D10" i="1"/>
  <c r="E10" i="1" l="1"/>
  <c r="C24" i="1"/>
  <c r="L10" i="1"/>
  <c r="L38" i="1"/>
  <c r="C38" i="1"/>
  <c r="J24" i="1"/>
  <c r="F10" i="1" l="1"/>
  <c r="K24" i="1"/>
  <c r="D38" i="1"/>
  <c r="M38" i="1"/>
  <c r="M10" i="1"/>
  <c r="D24" i="1"/>
  <c r="G10" i="1" l="1"/>
  <c r="E24" i="1"/>
  <c r="N10" i="1"/>
  <c r="N38" i="1"/>
  <c r="E38" i="1"/>
  <c r="L24" i="1"/>
  <c r="H10" i="1" l="1"/>
  <c r="M24" i="1"/>
  <c r="F38" i="1"/>
  <c r="O38" i="1"/>
  <c r="O10" i="1"/>
  <c r="F24" i="1"/>
  <c r="B12" i="1" l="1"/>
  <c r="G24" i="1"/>
  <c r="P10" i="1"/>
  <c r="P38" i="1"/>
  <c r="G38" i="1"/>
  <c r="N24" i="1"/>
  <c r="O24" i="1" l="1"/>
  <c r="H38" i="1"/>
  <c r="J40" i="1"/>
  <c r="J12" i="1"/>
  <c r="H24" i="1"/>
  <c r="C12" i="1"/>
  <c r="D12" i="1" l="1"/>
  <c r="E12" i="1" s="1"/>
  <c r="B26" i="1"/>
  <c r="K12" i="1"/>
  <c r="K40" i="1"/>
  <c r="B40" i="1"/>
  <c r="P24" i="1"/>
  <c r="L12" i="1" l="1"/>
  <c r="J26" i="1"/>
  <c r="C40" i="1"/>
  <c r="L40" i="1"/>
  <c r="C26" i="1"/>
  <c r="F12" i="1" l="1"/>
  <c r="M12" i="1"/>
  <c r="D26" i="1"/>
  <c r="M40" i="1"/>
  <c r="D40" i="1"/>
  <c r="K26" i="1"/>
  <c r="L26" i="1" l="1"/>
  <c r="E40" i="1"/>
  <c r="N40" i="1"/>
  <c r="E26" i="1"/>
  <c r="N12" i="1"/>
  <c r="O12" i="1" l="1"/>
  <c r="O40" i="1"/>
  <c r="F26" i="1"/>
  <c r="F40" i="1"/>
  <c r="M26" i="1"/>
  <c r="H12" i="1"/>
  <c r="N26" i="1" l="1"/>
  <c r="G40" i="1"/>
  <c r="G26" i="1"/>
  <c r="P40" i="1"/>
  <c r="P42" i="1" s="1"/>
  <c r="P12" i="1"/>
  <c r="P14" i="1" s="1"/>
  <c r="H26" i="1" l="1"/>
  <c r="H28" i="1" s="1"/>
  <c r="H40" i="1"/>
  <c r="H42" i="1" s="1"/>
  <c r="O26" i="1"/>
  <c r="P26" i="1" l="1"/>
  <c r="P28" i="1" s="1"/>
</calcChain>
</file>

<file path=xl/comments1.xml><?xml version="1.0" encoding="utf-8"?>
<comments xmlns="http://schemas.openxmlformats.org/spreadsheetml/2006/main">
  <authors>
    <author>Nadine</author>
  </authors>
  <commentList>
    <comment ref="D45" authorId="0">
      <text>
        <r>
          <rPr>
            <sz val="9"/>
            <color indexed="81"/>
            <rFont val="Tahoma"/>
            <family val="2"/>
          </rPr>
          <t>Liste déroulante :
Choisir JUILLET pour
afficher les 6 mois suivants</t>
        </r>
        <r>
          <rPr>
            <sz val="9"/>
            <color indexed="81"/>
            <rFont val="Tahoma"/>
            <family val="2"/>
          </rPr>
          <t xml:space="preserve">
----------------------------------------
Si changement d'année en A1, sélectionner à nouveau JANVIER ou JUILLET </t>
        </r>
      </text>
    </comment>
    <comment ref="L45" authorId="0">
      <text>
        <r>
          <rPr>
            <sz val="9"/>
            <color indexed="81"/>
            <rFont val="Tahoma"/>
            <family val="2"/>
          </rPr>
          <t>Liste déroulante :
Choisir JUILLET pour
afficher les 6 mois suivants</t>
        </r>
        <r>
          <rPr>
            <sz val="9"/>
            <color indexed="81"/>
            <rFont val="Tahoma"/>
            <family val="2"/>
          </rPr>
          <t xml:space="preserve">
----------------------------------------
Si changement d'année en A1, sélectionner à nouveau JANVIER ou JUILLET </t>
        </r>
      </text>
    </comment>
    <comment ref="D59" authorId="0">
      <text>
        <r>
          <rPr>
            <sz val="9"/>
            <color indexed="81"/>
            <rFont val="Tahoma"/>
            <family val="2"/>
          </rPr>
          <t>Liste déroulante :
Choisir JUILLET pour
afficher les 6 mois suivants</t>
        </r>
        <r>
          <rPr>
            <sz val="9"/>
            <color indexed="81"/>
            <rFont val="Tahoma"/>
            <family val="2"/>
          </rPr>
          <t xml:space="preserve">
----------------------------------------
Si changement d'année en A1, sélectionner à nouveau JANVIER ou JUILLET </t>
        </r>
      </text>
    </comment>
    <comment ref="L59" authorId="0">
      <text>
        <r>
          <rPr>
            <sz val="9"/>
            <color indexed="81"/>
            <rFont val="Tahoma"/>
            <family val="2"/>
          </rPr>
          <t>Liste déroulante :
Choisir JUILLET pour
afficher les 6 mois suivants</t>
        </r>
        <r>
          <rPr>
            <sz val="9"/>
            <color indexed="81"/>
            <rFont val="Tahoma"/>
            <family val="2"/>
          </rPr>
          <t xml:space="preserve">
----------------------------------------
Si changement d'année en A1, sélectionner à nouveau JANVIER ou JUILLET </t>
        </r>
      </text>
    </comment>
    <comment ref="D73" authorId="0">
      <text>
        <r>
          <rPr>
            <sz val="9"/>
            <color indexed="81"/>
            <rFont val="Tahoma"/>
            <family val="2"/>
          </rPr>
          <t>Liste déroulante :
Choisir JUILLET pour
afficher les 6 mois suivants</t>
        </r>
        <r>
          <rPr>
            <sz val="9"/>
            <color indexed="81"/>
            <rFont val="Tahoma"/>
            <family val="2"/>
          </rPr>
          <t xml:space="preserve">
----------------------------------------
Si changement d'année en A1, sélectionner à nouveau JANVIER ou JUILLET </t>
        </r>
      </text>
    </comment>
    <comment ref="L73" authorId="0">
      <text>
        <r>
          <rPr>
            <sz val="9"/>
            <color indexed="81"/>
            <rFont val="Tahoma"/>
            <family val="2"/>
          </rPr>
          <t>Liste déroulante :
Choisir JUILLET pour
afficher les 6 mois suivants</t>
        </r>
        <r>
          <rPr>
            <sz val="9"/>
            <color indexed="81"/>
            <rFont val="Tahoma"/>
            <family val="2"/>
          </rPr>
          <t xml:space="preserve">
----------------------------------------
Si changement d'année en A1, sélectionner à nouveau JANVIER ou JUILLET </t>
        </r>
      </text>
    </comment>
  </commentList>
</comments>
</file>

<file path=xl/sharedStrings.xml><?xml version="1.0" encoding="utf-8"?>
<sst xmlns="http://schemas.openxmlformats.org/spreadsheetml/2006/main" count="24" uniqueCount="18">
  <si>
    <t>Anne</t>
  </si>
  <si>
    <t>Audrey</t>
  </si>
  <si>
    <t>Fabrice</t>
  </si>
  <si>
    <t>Françoise</t>
  </si>
  <si>
    <t>Pascale</t>
  </si>
  <si>
    <t>Total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</si>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</sst>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dddd"/>
    <numFmt numFmtId="165" formatCode="dd"/>
    <numFmt numFmtId="166" formatCode="mmmm"/>
    <numFmt numFmtId="167" formatCode="0\ &quot; / Jours&quot;"/>
    <numFmt numFmtId="168" formatCode="0\ &quot; / Oui&quot;"/>
    <numFmt numFmtId="169" formatCode="0\ &quot; / Non&quot;"/>
    <numFmt numFmtId="170" formatCode="0\ &quot; /Marc&quot;"/>
    <numFmt numFmtId="171" formatCode="0\ &quot; / Hrs&quot;"/>
    <numFmt numFmtId="172" formatCode="h:mm;@"/>
    <numFmt numFmtId="173" formatCode="0\ &quot;  Hrs&quot;"/>
  </numFmts>
  <fonts count="21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color indexed="18"/>
      <name val="Arial"/>
      <family val="2"/>
    </font>
    <font>
      <sz val="10"/>
      <name val="MS Sans Serif"/>
      <family val="2"/>
    </font>
    <font>
      <b/>
      <sz val="10"/>
      <color indexed="18"/>
      <name val="Arial"/>
      <family val="2"/>
    </font>
    <font>
      <b/>
      <sz val="11"/>
      <color indexed="18"/>
      <name val="Arial"/>
      <family val="2"/>
    </font>
    <font>
      <sz val="12"/>
      <color indexed="18"/>
      <name val="Arial"/>
      <family val="2"/>
    </font>
    <font>
      <sz val="10"/>
      <color indexed="18"/>
      <name val="Arial"/>
      <family val="2"/>
    </font>
    <font>
      <sz val="9"/>
      <color indexed="81"/>
      <name val="Tahoma"/>
      <family val="2"/>
    </font>
    <font>
      <b/>
      <sz val="10"/>
      <color indexed="18"/>
      <name val="Arial"/>
      <family val="2"/>
    </font>
    <font>
      <sz val="10"/>
      <color indexed="18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2"/>
      <color theme="3"/>
      <name val="Arial"/>
      <family val="2"/>
    </font>
    <font>
      <b/>
      <sz val="10"/>
      <color theme="0"/>
      <name val="Arial"/>
      <family val="2"/>
    </font>
    <font>
      <b/>
      <sz val="10"/>
      <color rgb="FFFFFF0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 Unicode MS"/>
      <family val="2"/>
    </font>
    <font>
      <b/>
      <sz val="11"/>
      <color theme="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2060"/>
        <bgColor indexed="64"/>
      </patternFill>
    </fill>
  </fills>
  <borders count="7">
    <border>
      <left/>
      <right/>
      <top/>
      <bottom/>
      <diagonal/>
    </border>
    <border>
      <left style="thin">
        <color indexed="10"/>
      </left>
      <right style="dashed">
        <color indexed="10"/>
      </right>
      <top style="thin">
        <color indexed="10"/>
      </top>
      <bottom style="dashed">
        <color indexed="10"/>
      </bottom>
      <diagonal/>
    </border>
    <border>
      <left style="dashed">
        <color indexed="10"/>
      </left>
      <right style="dashed">
        <color indexed="10"/>
      </right>
      <top style="thin">
        <color indexed="10"/>
      </top>
      <bottom style="dashed">
        <color indexed="10"/>
      </bottom>
      <diagonal/>
    </border>
    <border>
      <left style="dashed">
        <color indexed="10"/>
      </left>
      <right style="thin">
        <color indexed="10"/>
      </right>
      <top style="thin">
        <color indexed="10"/>
      </top>
      <bottom style="dashed">
        <color indexed="10"/>
      </bottom>
      <diagonal/>
    </border>
    <border>
      <left style="thin">
        <color indexed="10"/>
      </left>
      <right style="dashed">
        <color indexed="10"/>
      </right>
      <top style="dashed">
        <color indexed="10"/>
      </top>
      <bottom style="dashed">
        <color indexed="10"/>
      </bottom>
      <diagonal/>
    </border>
    <border>
      <left style="dashed">
        <color indexed="10"/>
      </left>
      <right style="dashed">
        <color indexed="10"/>
      </right>
      <top style="dashed">
        <color indexed="10"/>
      </top>
      <bottom style="dashed">
        <color indexed="1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</borders>
  <cellStyleXfs count="2">
    <xf numFmtId="0" fontId="0" fillId="0" borderId="0"/>
    <xf numFmtId="0" fontId="4" fillId="0" borderId="0"/>
  </cellStyleXfs>
  <cellXfs count="45">
    <xf numFmtId="0" fontId="0" fillId="0" borderId="0" xfId="0"/>
    <xf numFmtId="0" fontId="3" fillId="0" borderId="0" xfId="0" applyFont="1"/>
    <xf numFmtId="0" fontId="3" fillId="0" borderId="0" xfId="0" applyNumberFormat="1" applyFont="1"/>
    <xf numFmtId="164" fontId="5" fillId="2" borderId="1" xfId="0" applyNumberFormat="1" applyFont="1" applyFill="1" applyBorder="1" applyAlignment="1">
      <alignment horizontal="center"/>
    </xf>
    <xf numFmtId="164" fontId="5" fillId="2" borderId="2" xfId="0" applyNumberFormat="1" applyFont="1" applyFill="1" applyBorder="1" applyAlignment="1">
      <alignment horizontal="center"/>
    </xf>
    <xf numFmtId="164" fontId="5" fillId="2" borderId="3" xfId="0" applyNumberFormat="1" applyFont="1" applyFill="1" applyBorder="1" applyAlignment="1">
      <alignment horizontal="center"/>
    </xf>
    <xf numFmtId="0" fontId="8" fillId="0" borderId="0" xfId="0" quotePrefix="1" applyFont="1"/>
    <xf numFmtId="14" fontId="3" fillId="0" borderId="0" xfId="0" applyNumberFormat="1" applyFont="1"/>
    <xf numFmtId="165" fontId="3" fillId="3" borderId="4" xfId="1" quotePrefix="1" applyNumberFormat="1" applyFont="1" applyFill="1" applyBorder="1" applyAlignment="1">
      <alignment horizontal="center"/>
    </xf>
    <xf numFmtId="165" fontId="3" fillId="3" borderId="5" xfId="1" quotePrefix="1" applyNumberFormat="1" applyFont="1" applyFill="1" applyBorder="1" applyAlignment="1">
      <alignment horizontal="center"/>
    </xf>
    <xf numFmtId="166" fontId="3" fillId="0" borderId="0" xfId="0" applyNumberFormat="1" applyFont="1"/>
    <xf numFmtId="14" fontId="10" fillId="6" borderId="0" xfId="0" applyNumberFormat="1" applyFont="1" applyFill="1" applyAlignment="1">
      <alignment horizontal="center"/>
    </xf>
    <xf numFmtId="0" fontId="11" fillId="6" borderId="0" xfId="0" applyFont="1" applyFill="1" applyAlignment="1">
      <alignment horizontal="center"/>
    </xf>
    <xf numFmtId="0" fontId="1" fillId="0" borderId="0" xfId="0" applyFont="1"/>
    <xf numFmtId="0" fontId="3" fillId="6" borderId="0" xfId="0" applyFont="1" applyFill="1"/>
    <xf numFmtId="2" fontId="3" fillId="6" borderId="0" xfId="0" quotePrefix="1" applyNumberFormat="1" applyFont="1" applyFill="1"/>
    <xf numFmtId="0" fontId="1" fillId="6" borderId="0" xfId="0" applyFont="1" applyFill="1"/>
    <xf numFmtId="0" fontId="1" fillId="0" borderId="0" xfId="0" applyNumberFormat="1" applyFont="1"/>
    <xf numFmtId="0" fontId="12" fillId="0" borderId="0" xfId="0" applyFont="1"/>
    <xf numFmtId="0" fontId="13" fillId="0" borderId="0" xfId="0" applyFont="1" applyAlignment="1">
      <alignment horizontal="center" vertical="center"/>
    </xf>
    <xf numFmtId="0" fontId="14" fillId="0" borderId="0" xfId="0" applyFont="1"/>
    <xf numFmtId="0" fontId="14" fillId="0" borderId="6" xfId="0" applyFont="1" applyBorder="1"/>
    <xf numFmtId="0" fontId="3" fillId="0" borderId="0" xfId="0" quotePrefix="1" applyFont="1" applyAlignment="1">
      <alignment horizontal="left"/>
    </xf>
    <xf numFmtId="168" fontId="15" fillId="7" borderId="0" xfId="0" applyNumberFormat="1" applyFont="1" applyFill="1"/>
    <xf numFmtId="169" fontId="16" fillId="8" borderId="0" xfId="0" applyNumberFormat="1" applyFont="1" applyFill="1"/>
    <xf numFmtId="171" fontId="15" fillId="8" borderId="0" xfId="0" applyNumberFormat="1" applyFont="1" applyFill="1"/>
    <xf numFmtId="172" fontId="3" fillId="0" borderId="0" xfId="0" applyNumberFormat="1" applyFont="1"/>
    <xf numFmtId="173" fontId="1" fillId="0" borderId="4" xfId="1" quotePrefix="1" applyNumberFormat="1" applyFont="1" applyFill="1" applyBorder="1" applyAlignment="1">
      <alignment horizontal="center"/>
    </xf>
    <xf numFmtId="173" fontId="17" fillId="0" borderId="4" xfId="1" applyNumberFormat="1" applyFont="1" applyFill="1" applyBorder="1" applyAlignment="1">
      <alignment horizontal="center"/>
    </xf>
    <xf numFmtId="173" fontId="17" fillId="0" borderId="4" xfId="1" quotePrefix="1" applyNumberFormat="1" applyFont="1" applyFill="1" applyBorder="1" applyAlignment="1">
      <alignment horizontal="center"/>
    </xf>
    <xf numFmtId="173" fontId="13" fillId="0" borderId="4" xfId="1" quotePrefix="1" applyNumberFormat="1" applyFont="1" applyFill="1" applyBorder="1" applyAlignment="1">
      <alignment horizontal="center"/>
    </xf>
    <xf numFmtId="173" fontId="1" fillId="6" borderId="0" xfId="0" applyNumberFormat="1" applyFont="1" applyFill="1"/>
    <xf numFmtId="173" fontId="1" fillId="0" borderId="0" xfId="0" applyNumberFormat="1" applyFont="1"/>
    <xf numFmtId="167" fontId="15" fillId="0" borderId="0" xfId="0" applyNumberFormat="1" applyFont="1" applyFill="1"/>
    <xf numFmtId="171" fontId="15" fillId="0" borderId="0" xfId="0" applyNumberFormat="1" applyFont="1" applyFill="1"/>
    <xf numFmtId="170" fontId="16" fillId="0" borderId="0" xfId="0" applyNumberFormat="1" applyFont="1" applyFill="1"/>
    <xf numFmtId="172" fontId="1" fillId="0" borderId="0" xfId="0" applyNumberFormat="1" applyFont="1"/>
    <xf numFmtId="172" fontId="3" fillId="3" borderId="5" xfId="1" quotePrefix="1" applyNumberFormat="1" applyFont="1" applyFill="1" applyBorder="1" applyAlignment="1">
      <alignment horizontal="center"/>
    </xf>
    <xf numFmtId="173" fontId="18" fillId="0" borderId="4" xfId="1" quotePrefix="1" applyNumberFormat="1" applyFont="1" applyFill="1" applyBorder="1" applyAlignment="1">
      <alignment horizontal="center"/>
    </xf>
    <xf numFmtId="0" fontId="18" fillId="0" borderId="0" xfId="0" applyFont="1"/>
    <xf numFmtId="173" fontId="18" fillId="6" borderId="0" xfId="0" applyNumberFormat="1" applyFont="1" applyFill="1"/>
    <xf numFmtId="0" fontId="19" fillId="0" borderId="0" xfId="0" applyFont="1"/>
    <xf numFmtId="173" fontId="20" fillId="8" borderId="0" xfId="0" applyNumberFormat="1" applyFont="1" applyFill="1"/>
    <xf numFmtId="166" fontId="7" fillId="4" borderId="0" xfId="0" applyNumberFormat="1" applyFont="1" applyFill="1" applyAlignment="1">
      <alignment horizontal="center"/>
    </xf>
    <xf numFmtId="0" fontId="6" fillId="5" borderId="0" xfId="0" applyFont="1" applyFill="1" applyAlignment="1">
      <alignment horizontal="center"/>
    </xf>
  </cellXfs>
  <cellStyles count="2">
    <cellStyle name="Normal" xfId="0" builtinId="0"/>
    <cellStyle name="Normal_EtiquettesJalmalvEssai" xfId="1"/>
  </cellStyles>
  <dxfs count="293">
    <dxf>
      <font>
        <b/>
        <i val="0"/>
        <color rgb="FFFFFF00"/>
      </font>
      <fill>
        <patternFill>
          <bgColor rgb="FF00B05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color rgb="FF002060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0070C0"/>
        </patternFill>
      </fill>
    </dxf>
    <dxf>
      <font>
        <b/>
        <i val="0"/>
        <color rgb="FFFFFF00"/>
      </font>
      <fill>
        <patternFill>
          <bgColor rgb="FFFF00FF"/>
        </patternFill>
      </fill>
    </dxf>
    <dxf>
      <font>
        <b/>
        <i val="0"/>
        <color rgb="FFFFC000"/>
      </font>
      <fill>
        <patternFill>
          <bgColor rgb="FF00B05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b/>
        <i val="0"/>
        <color rgb="FF002060"/>
      </font>
      <fill>
        <patternFill>
          <bgColor theme="9" tint="-0.24994659260841701"/>
        </patternFill>
      </fill>
    </dxf>
    <dxf>
      <font>
        <b/>
        <i val="0"/>
        <color rgb="FFFF0000"/>
      </font>
      <fill>
        <patternFill>
          <bgColor rgb="FF0070C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b/>
        <i val="0"/>
        <color rgb="FFFFFF00"/>
      </font>
      <fill>
        <patternFill>
          <bgColor rgb="FFCC00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color rgb="FF002060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0070C0"/>
        </patternFill>
      </fill>
    </dxf>
    <dxf>
      <font>
        <b/>
        <i val="0"/>
        <color rgb="FFFFFF00"/>
      </font>
      <fill>
        <patternFill>
          <bgColor rgb="FFFF00FF"/>
        </patternFill>
      </fill>
    </dxf>
    <dxf>
      <font>
        <b/>
        <i val="0"/>
        <color rgb="FFFFC00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color rgb="FF002060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0070C0"/>
        </patternFill>
      </fill>
    </dxf>
    <dxf>
      <font>
        <b/>
        <i val="0"/>
        <color rgb="FFFFFF00"/>
      </font>
      <fill>
        <patternFill>
          <bgColor rgb="FFFF00FF"/>
        </patternFill>
      </fill>
    </dxf>
    <dxf>
      <font>
        <b/>
        <i val="0"/>
        <color rgb="FFFFC00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color rgb="FF002060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0070C0"/>
        </patternFill>
      </fill>
    </dxf>
    <dxf>
      <font>
        <b/>
        <i val="0"/>
        <color rgb="FFFFFF00"/>
      </font>
      <fill>
        <patternFill>
          <bgColor rgb="FFFF00FF"/>
        </patternFill>
      </fill>
    </dxf>
    <dxf>
      <font>
        <b/>
        <i val="0"/>
        <color rgb="FFFFC00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color rgb="FF002060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0070C0"/>
        </patternFill>
      </fill>
    </dxf>
    <dxf>
      <font>
        <b/>
        <i val="0"/>
        <color rgb="FFFFFF00"/>
      </font>
      <fill>
        <patternFill>
          <bgColor rgb="FFFF00FF"/>
        </patternFill>
      </fill>
    </dxf>
    <dxf>
      <font>
        <b/>
        <i val="0"/>
        <color rgb="FFFFC00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color rgb="FF002060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0070C0"/>
        </patternFill>
      </fill>
    </dxf>
    <dxf>
      <font>
        <b/>
        <i val="0"/>
        <color rgb="FFFFFF00"/>
      </font>
      <fill>
        <patternFill>
          <bgColor rgb="FFFF00FF"/>
        </patternFill>
      </fill>
    </dxf>
    <dxf>
      <font>
        <b/>
        <i val="0"/>
        <color rgb="FFFFC00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color rgb="FF002060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0070C0"/>
        </patternFill>
      </fill>
    </dxf>
    <dxf>
      <font>
        <b/>
        <i val="0"/>
        <color rgb="FFFFFF00"/>
      </font>
      <fill>
        <patternFill>
          <bgColor rgb="FFFF00FF"/>
        </patternFill>
      </fill>
    </dxf>
    <dxf>
      <font>
        <b/>
        <i val="0"/>
        <color rgb="FFFFC00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color rgb="FF002060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0070C0"/>
        </patternFill>
      </fill>
    </dxf>
    <dxf>
      <font>
        <b/>
        <i val="0"/>
        <color rgb="FFFFFF00"/>
      </font>
      <fill>
        <patternFill>
          <bgColor rgb="FFFF00FF"/>
        </patternFill>
      </fill>
    </dxf>
    <dxf>
      <font>
        <b/>
        <i val="0"/>
        <color rgb="FFFFC00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color rgb="FF002060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0070C0"/>
        </patternFill>
      </fill>
    </dxf>
    <dxf>
      <font>
        <b/>
        <i val="0"/>
        <color rgb="FFFFFF00"/>
      </font>
      <fill>
        <patternFill>
          <bgColor rgb="FFFF00FF"/>
        </patternFill>
      </fill>
    </dxf>
    <dxf>
      <font>
        <b/>
        <i val="0"/>
        <color rgb="FFFFC00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color rgb="FF002060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0070C0"/>
        </patternFill>
      </fill>
    </dxf>
    <dxf>
      <font>
        <b/>
        <i val="0"/>
        <color rgb="FFFFFF00"/>
      </font>
      <fill>
        <patternFill>
          <bgColor rgb="FFFF00FF"/>
        </patternFill>
      </fill>
    </dxf>
    <dxf>
      <font>
        <b/>
        <i val="0"/>
        <color rgb="FFFFC00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color rgb="FF002060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0070C0"/>
        </patternFill>
      </fill>
    </dxf>
    <dxf>
      <font>
        <b/>
        <i val="0"/>
        <color rgb="FFFFFF00"/>
      </font>
      <fill>
        <patternFill>
          <bgColor rgb="FFFF00FF"/>
        </patternFill>
      </fill>
    </dxf>
    <dxf>
      <font>
        <b/>
        <i val="0"/>
        <color rgb="FFFFC00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color rgb="FF002060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0070C0"/>
        </patternFill>
      </fill>
    </dxf>
    <dxf>
      <font>
        <b/>
        <i val="0"/>
        <color rgb="FFFFFF00"/>
      </font>
      <fill>
        <patternFill>
          <bgColor rgb="FFFF00FF"/>
        </patternFill>
      </fill>
    </dxf>
    <dxf>
      <font>
        <b/>
        <i val="0"/>
        <color rgb="FFFFC000"/>
      </font>
      <fill>
        <patternFill>
          <bgColor rgb="FF00B050"/>
        </patternFill>
      </fill>
    </dxf>
    <dxf>
      <font>
        <b/>
        <i val="0"/>
        <color rgb="FF002060"/>
      </font>
      <fill>
        <patternFill>
          <bgColor theme="9" tint="-0.24994659260841701"/>
        </patternFill>
      </fill>
    </dxf>
    <dxf>
      <font>
        <b/>
        <i val="0"/>
        <color rgb="FFFF0000"/>
      </font>
      <fill>
        <patternFill>
          <bgColor rgb="FF0070C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b/>
        <i val="0"/>
        <color rgb="FFFFFF00"/>
      </font>
      <fill>
        <patternFill>
          <bgColor rgb="FFCC00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color rgb="FF002060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0070C0"/>
        </patternFill>
      </fill>
    </dxf>
    <dxf>
      <font>
        <b/>
        <i val="0"/>
        <color rgb="FFFFFF00"/>
      </font>
      <fill>
        <patternFill>
          <bgColor rgb="FFFF00FF"/>
        </patternFill>
      </fill>
    </dxf>
    <dxf>
      <font>
        <b/>
        <i val="0"/>
        <color rgb="FFFFC000"/>
      </font>
      <fill>
        <patternFill>
          <bgColor rgb="FF00B050"/>
        </patternFill>
      </fill>
    </dxf>
    <dxf>
      <font>
        <b/>
        <i val="0"/>
        <color rgb="FF002060"/>
      </font>
      <fill>
        <patternFill>
          <bgColor theme="9" tint="-0.24994659260841701"/>
        </patternFill>
      </fill>
    </dxf>
    <dxf>
      <font>
        <b/>
        <i val="0"/>
        <color rgb="FFFF0000"/>
      </font>
      <fill>
        <patternFill>
          <bgColor rgb="FF0070C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b/>
        <i val="0"/>
        <color rgb="FFFFFF00"/>
      </font>
      <fill>
        <patternFill>
          <bgColor rgb="FFCC00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color rgb="FF002060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0070C0"/>
        </patternFill>
      </fill>
    </dxf>
    <dxf>
      <font>
        <b/>
        <i val="0"/>
        <color rgb="FFFFFF00"/>
      </font>
      <fill>
        <patternFill>
          <bgColor rgb="FFFF00FF"/>
        </patternFill>
      </fill>
    </dxf>
    <dxf>
      <font>
        <b/>
        <i val="0"/>
        <color rgb="FFFFC00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color rgb="FF002060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0070C0"/>
        </patternFill>
      </fill>
    </dxf>
    <dxf>
      <font>
        <b/>
        <i val="0"/>
        <color rgb="FFFFFF00"/>
      </font>
      <fill>
        <patternFill>
          <bgColor rgb="FFFF00FF"/>
        </patternFill>
      </fill>
    </dxf>
    <dxf>
      <font>
        <b/>
        <i val="0"/>
        <color rgb="FFFFC00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F0"/>
        </patternFill>
      </fill>
    </dxf>
    <dxf>
      <font>
        <b/>
        <i val="0"/>
        <color rgb="FF00B050"/>
      </font>
      <fill>
        <patternFill>
          <bgColor rgb="FF00206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F0"/>
        </patternFill>
      </fill>
    </dxf>
    <dxf>
      <font>
        <b/>
        <i val="0"/>
        <color rgb="FF00B050"/>
      </font>
      <fill>
        <patternFill>
          <bgColor rgb="FF00206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F0"/>
        </patternFill>
      </fill>
    </dxf>
    <dxf>
      <font>
        <b/>
        <i val="0"/>
        <color rgb="FF00B050"/>
      </font>
      <fill>
        <patternFill>
          <bgColor rgb="FF00206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F0"/>
        </patternFill>
      </fill>
    </dxf>
    <dxf>
      <font>
        <b/>
        <i val="0"/>
        <color rgb="FF00B050"/>
      </font>
      <fill>
        <patternFill>
          <bgColor rgb="FF00206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F0"/>
        </patternFill>
      </fill>
    </dxf>
    <dxf>
      <font>
        <b/>
        <i val="0"/>
        <color rgb="FF00B050"/>
      </font>
      <fill>
        <patternFill>
          <bgColor rgb="FF00206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color rgb="FF002060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0070C0"/>
        </patternFill>
      </fill>
    </dxf>
    <dxf>
      <font>
        <b/>
        <i val="0"/>
        <color rgb="FFFFFF00"/>
      </font>
      <fill>
        <patternFill>
          <bgColor rgb="FFFF00FF"/>
        </patternFill>
      </fill>
    </dxf>
    <dxf>
      <font>
        <b/>
        <i val="0"/>
        <color rgb="FFFFC00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color rgb="FF002060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0070C0"/>
        </patternFill>
      </fill>
    </dxf>
    <dxf>
      <font>
        <b/>
        <i val="0"/>
        <color rgb="FFFFFF00"/>
      </font>
      <fill>
        <patternFill>
          <bgColor rgb="FFFF00FF"/>
        </patternFill>
      </fill>
    </dxf>
    <dxf>
      <font>
        <b/>
        <i val="0"/>
        <color rgb="FFFFC00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color rgb="FF002060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0070C0"/>
        </patternFill>
      </fill>
    </dxf>
    <dxf>
      <font>
        <b/>
        <i val="0"/>
        <color rgb="FFFFFF00"/>
      </font>
      <fill>
        <patternFill>
          <bgColor rgb="FFFF00FF"/>
        </patternFill>
      </fill>
    </dxf>
    <dxf>
      <font>
        <b/>
        <i val="0"/>
        <color rgb="FFFFC000"/>
      </font>
      <fill>
        <patternFill>
          <bgColor rgb="FF00B05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color rgb="FF002060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0070C0"/>
        </patternFill>
      </fill>
    </dxf>
    <dxf>
      <font>
        <b/>
        <i val="0"/>
        <color rgb="FFFFFF00"/>
      </font>
      <fill>
        <patternFill>
          <bgColor rgb="FFFF00FF"/>
        </patternFill>
      </fill>
    </dxf>
    <dxf>
      <font>
        <b/>
        <i val="0"/>
        <color rgb="FFFFC000"/>
      </font>
      <fill>
        <patternFill>
          <bgColor rgb="FF00B05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b/>
        <i val="0"/>
        <color rgb="FF002060"/>
      </font>
      <fill>
        <patternFill>
          <bgColor theme="9" tint="-0.24994659260841701"/>
        </patternFill>
      </fill>
    </dxf>
    <dxf>
      <font>
        <b/>
        <i val="0"/>
        <color rgb="FFFF0000"/>
      </font>
      <fill>
        <patternFill>
          <bgColor rgb="FF0070C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b/>
        <i val="0"/>
        <color rgb="FFFFFF00"/>
      </font>
      <fill>
        <patternFill>
          <bgColor rgb="FFCC00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color rgb="FF002060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0070C0"/>
        </patternFill>
      </fill>
    </dxf>
    <dxf>
      <font>
        <b/>
        <i val="0"/>
        <color rgb="FFFFFF00"/>
      </font>
      <fill>
        <patternFill>
          <bgColor rgb="FFFF00FF"/>
        </patternFill>
      </fill>
    </dxf>
    <dxf>
      <font>
        <b/>
        <i val="0"/>
        <color rgb="FFFFC00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color rgb="FF002060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0070C0"/>
        </patternFill>
      </fill>
    </dxf>
    <dxf>
      <font>
        <b/>
        <i val="0"/>
        <color rgb="FFFFFF00"/>
      </font>
      <fill>
        <patternFill>
          <bgColor rgb="FFFF00FF"/>
        </patternFill>
      </fill>
    </dxf>
    <dxf>
      <font>
        <b/>
        <i val="0"/>
        <color rgb="FFFFC00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color rgb="FF002060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0070C0"/>
        </patternFill>
      </fill>
    </dxf>
    <dxf>
      <font>
        <b/>
        <i val="0"/>
        <color rgb="FFFFFF00"/>
      </font>
      <fill>
        <patternFill>
          <bgColor rgb="FFFF00FF"/>
        </patternFill>
      </fill>
    </dxf>
    <dxf>
      <font>
        <b/>
        <i val="0"/>
        <color rgb="FFFFC00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color rgb="FF002060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0070C0"/>
        </patternFill>
      </fill>
    </dxf>
    <dxf>
      <font>
        <b/>
        <i val="0"/>
        <color rgb="FFFFFF00"/>
      </font>
      <fill>
        <patternFill>
          <bgColor rgb="FFFF00FF"/>
        </patternFill>
      </fill>
    </dxf>
    <dxf>
      <font>
        <b/>
        <i val="0"/>
        <color rgb="FFFFC00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color rgb="FF002060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0070C0"/>
        </patternFill>
      </fill>
    </dxf>
    <dxf>
      <font>
        <b/>
        <i val="0"/>
        <color rgb="FFFFFF00"/>
      </font>
      <fill>
        <patternFill>
          <bgColor rgb="FFFF00FF"/>
        </patternFill>
      </fill>
    </dxf>
    <dxf>
      <font>
        <b/>
        <i val="0"/>
        <color rgb="FFFFC00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color rgb="FF002060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0070C0"/>
        </patternFill>
      </fill>
    </dxf>
    <dxf>
      <font>
        <b/>
        <i val="0"/>
        <color rgb="FFFFFF00"/>
      </font>
      <fill>
        <patternFill>
          <bgColor rgb="FFFF00FF"/>
        </patternFill>
      </fill>
    </dxf>
    <dxf>
      <font>
        <b/>
        <i val="0"/>
        <color rgb="FFFFC00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color rgb="FF002060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0070C0"/>
        </patternFill>
      </fill>
    </dxf>
    <dxf>
      <font>
        <b/>
        <i val="0"/>
        <color rgb="FFFFFF00"/>
      </font>
      <fill>
        <patternFill>
          <bgColor rgb="FFFF00FF"/>
        </patternFill>
      </fill>
    </dxf>
    <dxf>
      <font>
        <b/>
        <i val="0"/>
        <color rgb="FFFFC00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color rgb="FF002060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0070C0"/>
        </patternFill>
      </fill>
    </dxf>
    <dxf>
      <font>
        <b/>
        <i val="0"/>
        <color rgb="FFFFFF00"/>
      </font>
      <fill>
        <patternFill>
          <bgColor rgb="FFFF00FF"/>
        </patternFill>
      </fill>
    </dxf>
    <dxf>
      <font>
        <b/>
        <i val="0"/>
        <color rgb="FFFFC00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color rgb="FF002060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0070C0"/>
        </patternFill>
      </fill>
    </dxf>
    <dxf>
      <font>
        <b/>
        <i val="0"/>
        <color rgb="FFFFFF00"/>
      </font>
      <fill>
        <patternFill>
          <bgColor rgb="FFFF00FF"/>
        </patternFill>
      </fill>
    </dxf>
    <dxf>
      <font>
        <b/>
        <i val="0"/>
        <color rgb="FFFFC00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color rgb="FF002060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0070C0"/>
        </patternFill>
      </fill>
    </dxf>
    <dxf>
      <font>
        <b/>
        <i val="0"/>
        <color rgb="FFFFFF00"/>
      </font>
      <fill>
        <patternFill>
          <bgColor rgb="FFFF00FF"/>
        </patternFill>
      </fill>
    </dxf>
    <dxf>
      <font>
        <b/>
        <i val="0"/>
        <color rgb="FFFFC00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color rgb="FF002060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0070C0"/>
        </patternFill>
      </fill>
    </dxf>
    <dxf>
      <font>
        <b/>
        <i val="0"/>
        <color rgb="FFFFFF00"/>
      </font>
      <fill>
        <patternFill>
          <bgColor rgb="FFFF00FF"/>
        </patternFill>
      </fill>
    </dxf>
    <dxf>
      <font>
        <b/>
        <i val="0"/>
        <color rgb="FFFFC000"/>
      </font>
      <fill>
        <patternFill>
          <bgColor rgb="FF00B050"/>
        </patternFill>
      </fill>
    </dxf>
    <dxf>
      <font>
        <b/>
        <i val="0"/>
        <color rgb="FF002060"/>
      </font>
      <fill>
        <patternFill>
          <bgColor theme="9" tint="-0.24994659260841701"/>
        </patternFill>
      </fill>
    </dxf>
    <dxf>
      <font>
        <b/>
        <i val="0"/>
        <color rgb="FFFF0000"/>
      </font>
      <fill>
        <patternFill>
          <bgColor rgb="FF0070C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b/>
        <i val="0"/>
        <color rgb="FFFFFF00"/>
      </font>
      <fill>
        <patternFill>
          <bgColor rgb="FFCC00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color rgb="FF002060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0070C0"/>
        </patternFill>
      </fill>
    </dxf>
    <dxf>
      <font>
        <b/>
        <i val="0"/>
        <color rgb="FFFFFF00"/>
      </font>
      <fill>
        <patternFill>
          <bgColor rgb="FFFF00FF"/>
        </patternFill>
      </fill>
    </dxf>
    <dxf>
      <font>
        <b/>
        <i val="0"/>
        <color rgb="FFFFC000"/>
      </font>
      <fill>
        <patternFill>
          <bgColor rgb="FF00B050"/>
        </patternFill>
      </fill>
    </dxf>
    <dxf>
      <font>
        <b/>
        <i val="0"/>
        <color rgb="FF002060"/>
      </font>
      <fill>
        <patternFill>
          <bgColor theme="9" tint="-0.24994659260841701"/>
        </patternFill>
      </fill>
    </dxf>
    <dxf>
      <font>
        <b/>
        <i val="0"/>
        <color rgb="FFFF0000"/>
      </font>
      <fill>
        <patternFill>
          <bgColor rgb="FF0070C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b/>
        <i val="0"/>
        <color rgb="FFFFFF00"/>
      </font>
      <fill>
        <patternFill>
          <bgColor rgb="FFCC00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color rgb="FF002060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0070C0"/>
        </patternFill>
      </fill>
    </dxf>
    <dxf>
      <font>
        <b/>
        <i val="0"/>
        <color rgb="FFFFFF00"/>
      </font>
      <fill>
        <patternFill>
          <bgColor rgb="FFFF00FF"/>
        </patternFill>
      </fill>
    </dxf>
    <dxf>
      <font>
        <b/>
        <i val="0"/>
        <color rgb="FFFFC00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color rgb="FF002060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0070C0"/>
        </patternFill>
      </fill>
    </dxf>
    <dxf>
      <font>
        <b/>
        <i val="0"/>
        <color rgb="FFFFFF00"/>
      </font>
      <fill>
        <patternFill>
          <bgColor rgb="FFFF00FF"/>
        </patternFill>
      </fill>
    </dxf>
    <dxf>
      <font>
        <b/>
        <i val="0"/>
        <color rgb="FFFFC00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F0"/>
        </patternFill>
      </fill>
    </dxf>
    <dxf>
      <font>
        <b/>
        <i val="0"/>
        <color rgb="FF00B050"/>
      </font>
      <fill>
        <patternFill>
          <bgColor rgb="FF00206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F0"/>
        </patternFill>
      </fill>
    </dxf>
    <dxf>
      <font>
        <b/>
        <i val="0"/>
        <color rgb="FF00B050"/>
      </font>
      <fill>
        <patternFill>
          <bgColor rgb="FF00206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F0"/>
        </patternFill>
      </fill>
    </dxf>
    <dxf>
      <font>
        <b/>
        <i val="0"/>
        <color rgb="FF00B050"/>
      </font>
      <fill>
        <patternFill>
          <bgColor rgb="FF00206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F0"/>
        </patternFill>
      </fill>
    </dxf>
    <dxf>
      <font>
        <b/>
        <i val="0"/>
        <color rgb="FF00B050"/>
      </font>
      <fill>
        <patternFill>
          <bgColor rgb="FF00206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F0"/>
        </patternFill>
      </fill>
    </dxf>
    <dxf>
      <font>
        <b/>
        <i val="0"/>
        <color rgb="FF00B050"/>
      </font>
      <fill>
        <patternFill>
          <bgColor rgb="FF00206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color rgb="FF002060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0070C0"/>
        </patternFill>
      </fill>
    </dxf>
    <dxf>
      <font>
        <b/>
        <i val="0"/>
        <color rgb="FFFFFF00"/>
      </font>
      <fill>
        <patternFill>
          <bgColor rgb="FFFF00FF"/>
        </patternFill>
      </fill>
    </dxf>
    <dxf>
      <font>
        <b/>
        <i val="0"/>
        <color rgb="FFFFC00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color rgb="FF002060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0070C0"/>
        </patternFill>
      </fill>
    </dxf>
    <dxf>
      <font>
        <b/>
        <i val="0"/>
        <color rgb="FFFFFF00"/>
      </font>
      <fill>
        <patternFill>
          <bgColor rgb="FFFF00FF"/>
        </patternFill>
      </fill>
    </dxf>
    <dxf>
      <font>
        <b/>
        <i val="0"/>
        <color rgb="FFFFC00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color rgb="FF002060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0070C0"/>
        </patternFill>
      </fill>
    </dxf>
    <dxf>
      <font>
        <b/>
        <i val="0"/>
        <color rgb="FFFFFF00"/>
      </font>
      <fill>
        <patternFill>
          <bgColor rgb="FFFF00FF"/>
        </patternFill>
      </fill>
    </dxf>
    <dxf>
      <font>
        <b/>
        <i val="0"/>
        <color rgb="FFFFC000"/>
      </font>
      <fill>
        <patternFill>
          <bgColor rgb="FF00B05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 val="0"/>
        <color rgb="FFFFFF00"/>
      </font>
      <fill>
        <patternFill>
          <bgColor rgb="FF00B050"/>
        </patternFill>
      </fill>
    </dxf>
  </dxfs>
  <tableStyles count="0" defaultTableStyle="TableStyleMedium9" defaultPivotStyle="PivotStyleLight16"/>
  <colors>
    <mruColors>
      <color rgb="FFCC00FF"/>
      <color rgb="FFF616D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344870</xdr:colOff>
      <xdr:row>0</xdr:row>
      <xdr:rowOff>8212</xdr:rowOff>
    </xdr:from>
    <xdr:to>
      <xdr:col>17</xdr:col>
      <xdr:colOff>246336</xdr:colOff>
      <xdr:row>2</xdr:row>
      <xdr:rowOff>24634</xdr:rowOff>
    </xdr:to>
    <xdr:sp macro="[0]!Ouvrir_Notes" textlink="">
      <xdr:nvSpPr>
        <xdr:cNvPr id="2" name="Cœur 1"/>
        <xdr:cNvSpPr/>
      </xdr:nvSpPr>
      <xdr:spPr>
        <a:xfrm>
          <a:off x="10001249" y="8212"/>
          <a:ext cx="665109" cy="533728"/>
        </a:xfrm>
        <a:prstGeom prst="heart">
          <a:avLst/>
        </a:prstGeom>
        <a:solidFill>
          <a:srgbClr val="F616DB"/>
        </a:solidFill>
        <a:ln w="34925"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BE" sz="1000"/>
            <a:t>Aide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</xdr:colOff>
      <xdr:row>2</xdr:row>
      <xdr:rowOff>0</xdr:rowOff>
    </xdr:from>
    <xdr:to>
      <xdr:col>11</xdr:col>
      <xdr:colOff>600075</xdr:colOff>
      <xdr:row>7</xdr:row>
      <xdr:rowOff>114300</xdr:rowOff>
    </xdr:to>
    <xdr:sp macro="[1]!Raz" textlink="">
      <xdr:nvSpPr>
        <xdr:cNvPr id="2" name="Flèche vers le bas 1"/>
        <xdr:cNvSpPr/>
      </xdr:nvSpPr>
      <xdr:spPr>
        <a:xfrm>
          <a:off x="7648575" y="381000"/>
          <a:ext cx="1333500" cy="10858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BE" sz="2400" b="1">
              <a:solidFill>
                <a:srgbClr val="FFFF00"/>
              </a:solidFill>
            </a:rPr>
            <a:t>Raz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Infirmi&#232;res_201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BD"/>
      <sheetName val="Infirmières_2015"/>
    </sheetNames>
    <definedNames>
      <definedName name="Raz"/>
    </definedNames>
    <sheetDataSet>
      <sheetData sheetId="0">
        <row r="14">
          <cell r="B14">
            <v>1</v>
          </cell>
          <cell r="C14">
            <v>3</v>
          </cell>
          <cell r="D14">
            <v>6</v>
          </cell>
          <cell r="E14">
            <v>8</v>
          </cell>
          <cell r="F14">
            <v>14</v>
          </cell>
          <cell r="J14">
            <v>0</v>
          </cell>
          <cell r="K14">
            <v>3</v>
          </cell>
          <cell r="L14">
            <v>5</v>
          </cell>
          <cell r="M14">
            <v>7</v>
          </cell>
          <cell r="N14">
            <v>13</v>
          </cell>
        </row>
      </sheetData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R89"/>
  <sheetViews>
    <sheetView showGridLines="0" tabSelected="1" zoomScale="116" zoomScaleNormal="116" workbookViewId="0">
      <pane ySplit="2" topLeftCell="A3" activePane="bottomLeft" state="frozen"/>
      <selection pane="bottomLeft" activeCell="B5" sqref="B5"/>
    </sheetView>
  </sheetViews>
  <sheetFormatPr baseColWidth="10" defaultRowHeight="12.75" x14ac:dyDescent="0.2"/>
  <cols>
    <col min="1" max="1" width="2.42578125" style="1" customWidth="1"/>
    <col min="2" max="7" width="10" style="1" customWidth="1"/>
    <col min="8" max="8" width="15.140625" style="1" customWidth="1"/>
    <col min="9" max="9" width="2.7109375" style="1" customWidth="1"/>
    <col min="10" max="16" width="10" style="1" customWidth="1"/>
    <col min="17" max="16384" width="11.42578125" style="1"/>
  </cols>
  <sheetData>
    <row r="1" spans="1:18" ht="15.75" x14ac:dyDescent="0.25">
      <c r="D1" s="43">
        <f>DATE(H1,1,1)</f>
        <v>42370</v>
      </c>
      <c r="E1" s="43"/>
      <c r="F1" s="43"/>
      <c r="G1" s="26">
        <v>0.33333333333333331</v>
      </c>
      <c r="H1" s="44">
        <v>2016</v>
      </c>
      <c r="I1" s="44"/>
      <c r="J1" s="44"/>
      <c r="L1" s="43">
        <f>EDATE(D1,1)</f>
        <v>42401</v>
      </c>
      <c r="M1" s="43"/>
      <c r="N1" s="43"/>
      <c r="Q1" s="10"/>
    </row>
    <row r="2" spans="1:18" ht="25.5" customHeight="1" x14ac:dyDescent="0.2">
      <c r="A2" s="11"/>
    </row>
    <row r="3" spans="1:18" ht="14.25" customHeight="1" x14ac:dyDescent="0.2">
      <c r="A3" s="12"/>
      <c r="B3" s="3">
        <f>D1</f>
        <v>42370</v>
      </c>
      <c r="C3" s="4">
        <f t="shared" ref="C3:H3" si="0">B3+1</f>
        <v>42371</v>
      </c>
      <c r="D3" s="4">
        <f t="shared" si="0"/>
        <v>42372</v>
      </c>
      <c r="E3" s="4">
        <f t="shared" si="0"/>
        <v>42373</v>
      </c>
      <c r="F3" s="4">
        <f t="shared" si="0"/>
        <v>42374</v>
      </c>
      <c r="G3" s="4">
        <f t="shared" si="0"/>
        <v>42375</v>
      </c>
      <c r="H3" s="5">
        <f t="shared" si="0"/>
        <v>42376</v>
      </c>
      <c r="I3" s="14"/>
      <c r="J3" s="3">
        <f>L1</f>
        <v>42401</v>
      </c>
      <c r="K3" s="4">
        <f t="shared" ref="K3:P3" si="1">J3+1</f>
        <v>42402</v>
      </c>
      <c r="L3" s="4">
        <f t="shared" si="1"/>
        <v>42403</v>
      </c>
      <c r="M3" s="4">
        <f t="shared" si="1"/>
        <v>42404</v>
      </c>
      <c r="N3" s="4">
        <f t="shared" si="1"/>
        <v>42405</v>
      </c>
      <c r="O3" s="4">
        <f t="shared" si="1"/>
        <v>42406</v>
      </c>
      <c r="P3" s="5">
        <f t="shared" si="1"/>
        <v>42407</v>
      </c>
    </row>
    <row r="4" spans="1:18" ht="14.25" customHeight="1" x14ac:dyDescent="0.2">
      <c r="A4" s="7"/>
      <c r="B4" s="8">
        <f>B3</f>
        <v>42370</v>
      </c>
      <c r="C4" s="9">
        <f>IF(B4="","",IF(MONTH(B4+1)&lt;&gt;MONTH(B4),"",B4+1))</f>
        <v>42371</v>
      </c>
      <c r="D4" s="9">
        <f t="shared" ref="D4:H12" si="2">IF(C4="","",IF(MONTH(C4+1)&lt;&gt;MONTH(C4),"",C4+1))</f>
        <v>42372</v>
      </c>
      <c r="E4" s="9">
        <f t="shared" si="2"/>
        <v>42373</v>
      </c>
      <c r="F4" s="9">
        <f t="shared" si="2"/>
        <v>42374</v>
      </c>
      <c r="G4" s="9">
        <f t="shared" si="2"/>
        <v>42375</v>
      </c>
      <c r="H4" s="9">
        <f t="shared" si="2"/>
        <v>42376</v>
      </c>
      <c r="I4" s="15"/>
      <c r="J4" s="8">
        <f>J3</f>
        <v>42401</v>
      </c>
      <c r="K4" s="9">
        <f t="shared" ref="K4:P4" si="3">IF(J4="","",IF(MONTH(J4+1)&lt;&gt;MONTH(J4),"",J4+1))</f>
        <v>42402</v>
      </c>
      <c r="L4" s="9">
        <f t="shared" si="3"/>
        <v>42403</v>
      </c>
      <c r="M4" s="9">
        <f t="shared" si="3"/>
        <v>42404</v>
      </c>
      <c r="N4" s="9">
        <f t="shared" si="3"/>
        <v>42405</v>
      </c>
      <c r="O4" s="9">
        <f t="shared" si="3"/>
        <v>42406</v>
      </c>
      <c r="P4" s="9">
        <f t="shared" si="3"/>
        <v>42407</v>
      </c>
      <c r="Q4" s="2"/>
      <c r="R4" s="2"/>
    </row>
    <row r="5" spans="1:18" s="13" customFormat="1" ht="14.25" customHeight="1" x14ac:dyDescent="0.2">
      <c r="B5" s="28"/>
      <c r="C5" s="29"/>
      <c r="D5" s="29"/>
      <c r="E5" s="29"/>
      <c r="F5" s="29"/>
      <c r="G5" s="27"/>
      <c r="H5" s="27"/>
      <c r="I5" s="31"/>
      <c r="J5" s="27"/>
      <c r="K5" s="27"/>
      <c r="L5" s="27"/>
      <c r="M5" s="27"/>
      <c r="N5" s="27"/>
      <c r="O5" s="27"/>
      <c r="P5" s="27"/>
      <c r="Q5" s="17"/>
      <c r="R5" s="17"/>
    </row>
    <row r="6" spans="1:18" ht="14.25" customHeight="1" x14ac:dyDescent="0.2">
      <c r="B6" s="8">
        <f>IF($H4="","",IF(MONTH($H4+1)&lt;&gt;MONTH($H4),"",$H4+1))</f>
        <v>42377</v>
      </c>
      <c r="C6" s="9">
        <f>IF(B6="","",IF(MONTH(B6+1)&lt;&gt;MONTH(B6),"",B6+1))</f>
        <v>42378</v>
      </c>
      <c r="D6" s="9">
        <f t="shared" si="2"/>
        <v>42379</v>
      </c>
      <c r="E6" s="9">
        <f t="shared" si="2"/>
        <v>42380</v>
      </c>
      <c r="F6" s="9">
        <f t="shared" si="2"/>
        <v>42381</v>
      </c>
      <c r="G6" s="9">
        <f t="shared" si="2"/>
        <v>42382</v>
      </c>
      <c r="H6" s="9">
        <f t="shared" si="2"/>
        <v>42383</v>
      </c>
      <c r="I6" s="14"/>
      <c r="J6" s="8">
        <f>IF($P4="","",IF(MONTH($P4+1)&lt;&gt;MONTH($P4),"",$P4+1))</f>
        <v>42408</v>
      </c>
      <c r="K6" s="9">
        <f t="shared" ref="K6:P6" si="4">IF(J6="","",IF(MONTH(J6+1)&lt;&gt;MONTH(J6),"",J6+1))</f>
        <v>42409</v>
      </c>
      <c r="L6" s="9">
        <f t="shared" si="4"/>
        <v>42410</v>
      </c>
      <c r="M6" s="9">
        <f t="shared" si="4"/>
        <v>42411</v>
      </c>
      <c r="N6" s="9">
        <f t="shared" si="4"/>
        <v>42412</v>
      </c>
      <c r="O6" s="9">
        <f t="shared" si="4"/>
        <v>42413</v>
      </c>
      <c r="P6" s="9">
        <f t="shared" si="4"/>
        <v>42414</v>
      </c>
      <c r="Q6" s="2"/>
      <c r="R6" s="2"/>
    </row>
    <row r="7" spans="1:18" s="13" customFormat="1" ht="14.25" customHeight="1" x14ac:dyDescent="0.2">
      <c r="B7" s="27"/>
      <c r="C7" s="27"/>
      <c r="D7" s="27"/>
      <c r="E7" s="27"/>
      <c r="F7" s="27"/>
      <c r="G7" s="27"/>
      <c r="H7" s="27"/>
      <c r="I7" s="31"/>
      <c r="J7" s="27"/>
      <c r="K7" s="27"/>
      <c r="L7" s="27"/>
      <c r="M7" s="27"/>
      <c r="N7" s="27"/>
      <c r="O7" s="27"/>
      <c r="P7" s="27"/>
      <c r="Q7" s="17"/>
      <c r="R7" s="17"/>
    </row>
    <row r="8" spans="1:18" ht="14.25" customHeight="1" x14ac:dyDescent="0.2">
      <c r="B8" s="8">
        <f>IF($H6="","",IF(MONTH($H6+1)&lt;&gt;MONTH($H6),"",$H6+1))</f>
        <v>42384</v>
      </c>
      <c r="C8" s="9">
        <f>IF(B8="","",IF(MONTH(B8+1)&lt;&gt;MONTH(B8),"",B8+1))</f>
        <v>42385</v>
      </c>
      <c r="D8" s="9">
        <f t="shared" si="2"/>
        <v>42386</v>
      </c>
      <c r="E8" s="9">
        <f t="shared" si="2"/>
        <v>42387</v>
      </c>
      <c r="F8" s="9">
        <f t="shared" si="2"/>
        <v>42388</v>
      </c>
      <c r="G8" s="9">
        <f t="shared" si="2"/>
        <v>42389</v>
      </c>
      <c r="H8" s="9">
        <f t="shared" si="2"/>
        <v>42390</v>
      </c>
      <c r="I8" s="14"/>
      <c r="J8" s="8">
        <f>IF($P6="","",IF(MONTH($P6+1)&lt;&gt;MONTH($P6),"",$P6+1))</f>
        <v>42415</v>
      </c>
      <c r="K8" s="9">
        <f t="shared" ref="K8:P8" si="5">IF(J8="","",IF(MONTH(J8+1)&lt;&gt;MONTH(J8),"",J8+1))</f>
        <v>42416</v>
      </c>
      <c r="L8" s="9">
        <f t="shared" si="5"/>
        <v>42417</v>
      </c>
      <c r="M8" s="9">
        <f t="shared" si="5"/>
        <v>42418</v>
      </c>
      <c r="N8" s="9">
        <f t="shared" si="5"/>
        <v>42419</v>
      </c>
      <c r="O8" s="9">
        <f t="shared" si="5"/>
        <v>42420</v>
      </c>
      <c r="P8" s="9">
        <f t="shared" si="5"/>
        <v>42421</v>
      </c>
      <c r="Q8" s="2"/>
      <c r="R8" s="2"/>
    </row>
    <row r="9" spans="1:18" s="13" customFormat="1" ht="14.25" customHeight="1" x14ac:dyDescent="0.2">
      <c r="B9" s="27"/>
      <c r="C9" s="27"/>
      <c r="D9" s="27"/>
      <c r="E9" s="27"/>
      <c r="F9" s="27"/>
      <c r="G9" s="27"/>
      <c r="H9" s="27"/>
      <c r="I9" s="31"/>
      <c r="J9" s="27"/>
      <c r="K9" s="27"/>
      <c r="L9" s="27"/>
      <c r="M9" s="27"/>
      <c r="N9" s="27"/>
      <c r="O9" s="27"/>
      <c r="P9" s="27"/>
      <c r="Q9" s="17"/>
      <c r="R9" s="36"/>
    </row>
    <row r="10" spans="1:18" ht="14.25" customHeight="1" x14ac:dyDescent="0.2">
      <c r="B10" s="8">
        <f>IF($H8="","",IF(MONTH($H8+1)&lt;&gt;MONTH($H8),"",$H8+1))</f>
        <v>42391</v>
      </c>
      <c r="C10" s="9">
        <f>IF(B10="","",IF(MONTH(B10+1)&lt;&gt;MONTH(B10),"",B10+1))</f>
        <v>42392</v>
      </c>
      <c r="D10" s="9">
        <f t="shared" si="2"/>
        <v>42393</v>
      </c>
      <c r="E10" s="9">
        <f t="shared" si="2"/>
        <v>42394</v>
      </c>
      <c r="F10" s="9">
        <f t="shared" si="2"/>
        <v>42395</v>
      </c>
      <c r="G10" s="9">
        <f t="shared" si="2"/>
        <v>42396</v>
      </c>
      <c r="H10" s="9">
        <f t="shared" si="2"/>
        <v>42397</v>
      </c>
      <c r="I10" s="14"/>
      <c r="J10" s="8">
        <f>IF($P8="","",IF(MONTH($P8+1)&lt;&gt;MONTH($P8),"",$P8+1))</f>
        <v>42422</v>
      </c>
      <c r="K10" s="9">
        <f t="shared" ref="K10:P10" si="6">IF(J10="","",IF(MONTH(J10+1)&lt;&gt;MONTH(J10),"",J10+1))</f>
        <v>42423</v>
      </c>
      <c r="L10" s="9">
        <f t="shared" si="6"/>
        <v>42424</v>
      </c>
      <c r="M10" s="9">
        <f t="shared" si="6"/>
        <v>42425</v>
      </c>
      <c r="N10" s="9">
        <f t="shared" si="6"/>
        <v>42426</v>
      </c>
      <c r="O10" s="9">
        <f t="shared" si="6"/>
        <v>42427</v>
      </c>
      <c r="P10" s="9">
        <f t="shared" si="6"/>
        <v>42428</v>
      </c>
      <c r="Q10" s="2"/>
      <c r="R10" s="26"/>
    </row>
    <row r="11" spans="1:18" s="13" customFormat="1" ht="14.25" customHeight="1" x14ac:dyDescent="0.2">
      <c r="B11" s="27"/>
      <c r="C11" s="27"/>
      <c r="D11" s="27"/>
      <c r="E11" s="27"/>
      <c r="F11" s="27"/>
      <c r="G11" s="27"/>
      <c r="H11" s="27"/>
      <c r="I11" s="31"/>
      <c r="J11" s="27"/>
      <c r="K11" s="27"/>
      <c r="L11" s="27"/>
      <c r="M11" s="27"/>
      <c r="N11" s="27"/>
      <c r="O11" s="27"/>
      <c r="P11" s="27"/>
      <c r="Q11" s="17"/>
      <c r="R11" s="36"/>
    </row>
    <row r="12" spans="1:18" ht="14.25" customHeight="1" x14ac:dyDescent="0.2">
      <c r="B12" s="8">
        <f>IF($H10="","",IF(MONTH($H10+1)&lt;&gt;MONTH($H10),"",$H10+1))</f>
        <v>42398</v>
      </c>
      <c r="C12" s="9">
        <f>IF(B12="","",IF(MONTH(B12+1)&lt;&gt;MONTH(B12),"",B12+1))</f>
        <v>42399</v>
      </c>
      <c r="D12" s="9">
        <f t="shared" si="2"/>
        <v>42400</v>
      </c>
      <c r="E12" s="9" t="str">
        <f t="shared" si="2"/>
        <v/>
      </c>
      <c r="F12" s="9" t="str">
        <f t="shared" si="2"/>
        <v/>
      </c>
      <c r="G12" s="37"/>
      <c r="H12" s="9" t="str">
        <f t="shared" si="2"/>
        <v/>
      </c>
      <c r="I12" s="14"/>
      <c r="J12" s="8">
        <f>IF($P10="","",IF(MONTH($P10+1)&lt;&gt;MONTH($P10),"",$P10+1))</f>
        <v>42429</v>
      </c>
      <c r="K12" s="9" t="str">
        <f t="shared" ref="K12:P12" si="7">IF(J12="","",IF(MONTH(J12+1)&lt;&gt;MONTH(J12),"",J12+1))</f>
        <v/>
      </c>
      <c r="L12" s="9" t="str">
        <f t="shared" si="7"/>
        <v/>
      </c>
      <c r="M12" s="9" t="str">
        <f t="shared" si="7"/>
        <v/>
      </c>
      <c r="N12" s="9" t="str">
        <f t="shared" si="7"/>
        <v/>
      </c>
      <c r="O12" s="9" t="str">
        <f t="shared" si="7"/>
        <v/>
      </c>
      <c r="P12" s="9" t="str">
        <f t="shared" si="7"/>
        <v/>
      </c>
      <c r="Q12" s="2"/>
      <c r="R12" s="2"/>
    </row>
    <row r="13" spans="1:18" s="39" customFormat="1" ht="15.75" x14ac:dyDescent="0.25">
      <c r="B13" s="30"/>
      <c r="C13" s="38"/>
      <c r="D13" s="38"/>
      <c r="E13" s="38"/>
      <c r="F13" s="38"/>
      <c r="G13" s="38"/>
      <c r="H13" s="38"/>
      <c r="I13" s="40"/>
      <c r="J13" s="38"/>
      <c r="K13" s="38"/>
      <c r="L13" s="38"/>
      <c r="M13" s="38"/>
      <c r="N13" s="38"/>
      <c r="O13" s="38"/>
      <c r="P13" s="38"/>
    </row>
    <row r="14" spans="1:18" ht="15" x14ac:dyDescent="0.25">
      <c r="H14" s="42">
        <f>SUMIF($B$5:$H$13,"8")</f>
        <v>0</v>
      </c>
      <c r="I14" s="14"/>
      <c r="J14" s="2"/>
      <c r="K14" s="2"/>
      <c r="P14" s="25">
        <f>SUMIF($J$5:$P$13,"8")</f>
        <v>0</v>
      </c>
    </row>
    <row r="15" spans="1:18" ht="16.5" x14ac:dyDescent="0.3">
      <c r="D15" s="43">
        <f>EDATE(D1,2)</f>
        <v>42430</v>
      </c>
      <c r="E15" s="43"/>
      <c r="F15" s="43"/>
      <c r="G15" s="6"/>
      <c r="H15" s="41"/>
      <c r="I15" s="14"/>
      <c r="J15" s="2"/>
      <c r="K15" s="2"/>
      <c r="L15" s="43">
        <f>EDATE(D1,3)</f>
        <v>42461</v>
      </c>
      <c r="M15" s="43"/>
      <c r="N15" s="43"/>
    </row>
    <row r="16" spans="1:18" x14ac:dyDescent="0.2">
      <c r="I16" s="14"/>
      <c r="J16" s="2"/>
      <c r="K16" s="2"/>
    </row>
    <row r="17" spans="2:16" x14ac:dyDescent="0.2">
      <c r="B17" s="3">
        <f>D15</f>
        <v>42430</v>
      </c>
      <c r="C17" s="4">
        <f t="shared" ref="C17:H17" si="8">B17+1</f>
        <v>42431</v>
      </c>
      <c r="D17" s="4">
        <f t="shared" si="8"/>
        <v>42432</v>
      </c>
      <c r="E17" s="4">
        <f t="shared" si="8"/>
        <v>42433</v>
      </c>
      <c r="F17" s="4">
        <f t="shared" si="8"/>
        <v>42434</v>
      </c>
      <c r="G17" s="4">
        <f t="shared" si="8"/>
        <v>42435</v>
      </c>
      <c r="H17" s="5">
        <f t="shared" si="8"/>
        <v>42436</v>
      </c>
      <c r="I17" s="14"/>
      <c r="J17" s="3">
        <f>L15</f>
        <v>42461</v>
      </c>
      <c r="K17" s="4">
        <f t="shared" ref="K17:P17" si="9">J17+1</f>
        <v>42462</v>
      </c>
      <c r="L17" s="4">
        <f t="shared" si="9"/>
        <v>42463</v>
      </c>
      <c r="M17" s="4">
        <f t="shared" si="9"/>
        <v>42464</v>
      </c>
      <c r="N17" s="4">
        <f t="shared" si="9"/>
        <v>42465</v>
      </c>
      <c r="O17" s="4">
        <f t="shared" si="9"/>
        <v>42466</v>
      </c>
      <c r="P17" s="5">
        <f t="shared" si="9"/>
        <v>42467</v>
      </c>
    </row>
    <row r="18" spans="2:16" x14ac:dyDescent="0.2">
      <c r="B18" s="8">
        <f>B17</f>
        <v>42430</v>
      </c>
      <c r="C18" s="9">
        <f t="shared" ref="C18:H18" si="10">IF(B18="","",IF(MONTH(B18+1)&lt;&gt;MONTH(B18),"",B18+1))</f>
        <v>42431</v>
      </c>
      <c r="D18" s="9">
        <f t="shared" si="10"/>
        <v>42432</v>
      </c>
      <c r="E18" s="9">
        <f t="shared" si="10"/>
        <v>42433</v>
      </c>
      <c r="F18" s="9">
        <f t="shared" si="10"/>
        <v>42434</v>
      </c>
      <c r="G18" s="9">
        <f t="shared" si="10"/>
        <v>42435</v>
      </c>
      <c r="H18" s="9">
        <f t="shared" si="10"/>
        <v>42436</v>
      </c>
      <c r="I18" s="15"/>
      <c r="J18" s="8">
        <f>J17</f>
        <v>42461</v>
      </c>
      <c r="K18" s="9">
        <f t="shared" ref="K18:P18" si="11">IF(J18="","",IF(MONTH(J18+1)&lt;&gt;MONTH(J18),"",J18+1))</f>
        <v>42462</v>
      </c>
      <c r="L18" s="9">
        <f t="shared" si="11"/>
        <v>42463</v>
      </c>
      <c r="M18" s="9">
        <f t="shared" si="11"/>
        <v>42464</v>
      </c>
      <c r="N18" s="9">
        <f t="shared" si="11"/>
        <v>42465</v>
      </c>
      <c r="O18" s="9">
        <f t="shared" si="11"/>
        <v>42466</v>
      </c>
      <c r="P18" s="9">
        <f t="shared" si="11"/>
        <v>42467</v>
      </c>
    </row>
    <row r="19" spans="2:16" s="13" customFormat="1" ht="15.75" x14ac:dyDescent="0.25">
      <c r="B19" s="27"/>
      <c r="C19" s="30"/>
      <c r="D19" s="27"/>
      <c r="E19" s="27"/>
      <c r="F19" s="27"/>
      <c r="G19" s="27"/>
      <c r="H19" s="27"/>
      <c r="I19" s="16"/>
      <c r="J19" s="27"/>
      <c r="K19" s="27"/>
      <c r="L19" s="27"/>
      <c r="M19" s="27"/>
      <c r="N19" s="27"/>
      <c r="O19" s="27"/>
      <c r="P19" s="27"/>
    </row>
    <row r="20" spans="2:16" x14ac:dyDescent="0.2">
      <c r="B20" s="8">
        <f>IF($H18="","",IF(MONTH($H18+1)&lt;&gt;MONTH($H18),"",$H18+1))</f>
        <v>42437</v>
      </c>
      <c r="C20" s="9">
        <f t="shared" ref="C20:H20" si="12">IF(B20="","",IF(MONTH(B20+1)&lt;&gt;MONTH(B20),"",B20+1))</f>
        <v>42438</v>
      </c>
      <c r="D20" s="9">
        <f t="shared" si="12"/>
        <v>42439</v>
      </c>
      <c r="E20" s="9">
        <f t="shared" si="12"/>
        <v>42440</v>
      </c>
      <c r="F20" s="9">
        <f t="shared" si="12"/>
        <v>42441</v>
      </c>
      <c r="G20" s="9">
        <f t="shared" si="12"/>
        <v>42442</v>
      </c>
      <c r="H20" s="9">
        <f t="shared" si="12"/>
        <v>42443</v>
      </c>
      <c r="I20" s="14"/>
      <c r="J20" s="8">
        <f>IF($P18="","",IF(MONTH($P18+1)&lt;&gt;MONTH($P18),"",$P18+1))</f>
        <v>42468</v>
      </c>
      <c r="K20" s="9">
        <f t="shared" ref="K20:P20" si="13">IF(J20="","",IF(MONTH(J20+1)&lt;&gt;MONTH(J20),"",J20+1))</f>
        <v>42469</v>
      </c>
      <c r="L20" s="9">
        <f t="shared" si="13"/>
        <v>42470</v>
      </c>
      <c r="M20" s="9">
        <f t="shared" si="13"/>
        <v>42471</v>
      </c>
      <c r="N20" s="9">
        <f t="shared" si="13"/>
        <v>42472</v>
      </c>
      <c r="O20" s="9">
        <f t="shared" si="13"/>
        <v>42473</v>
      </c>
      <c r="P20" s="9">
        <f t="shared" si="13"/>
        <v>42474</v>
      </c>
    </row>
    <row r="21" spans="2:16" s="13" customFormat="1" x14ac:dyDescent="0.2">
      <c r="B21" s="27"/>
      <c r="C21" s="27"/>
      <c r="D21" s="27"/>
      <c r="E21" s="27"/>
      <c r="F21" s="27"/>
      <c r="G21" s="27"/>
      <c r="H21" s="27"/>
      <c r="I21" s="16"/>
      <c r="J21" s="27"/>
      <c r="K21" s="27"/>
      <c r="L21" s="27"/>
      <c r="M21" s="27"/>
      <c r="N21" s="27"/>
      <c r="O21" s="27"/>
      <c r="P21" s="27"/>
    </row>
    <row r="22" spans="2:16" x14ac:dyDescent="0.2">
      <c r="B22" s="8">
        <f>IF($H20="","",IF(MONTH($H20+1)&lt;&gt;MONTH($H20),"",$H20+1))</f>
        <v>42444</v>
      </c>
      <c r="C22" s="9">
        <f t="shared" ref="C22:H22" si="14">IF(B22="","",IF(MONTH(B22+1)&lt;&gt;MONTH(B22),"",B22+1))</f>
        <v>42445</v>
      </c>
      <c r="D22" s="9">
        <f t="shared" si="14"/>
        <v>42446</v>
      </c>
      <c r="E22" s="9">
        <f t="shared" si="14"/>
        <v>42447</v>
      </c>
      <c r="F22" s="9">
        <f t="shared" si="14"/>
        <v>42448</v>
      </c>
      <c r="G22" s="9">
        <f t="shared" si="14"/>
        <v>42449</v>
      </c>
      <c r="H22" s="9">
        <f t="shared" si="14"/>
        <v>42450</v>
      </c>
      <c r="I22" s="14"/>
      <c r="J22" s="8">
        <f>IF($P20="","",IF(MONTH($P20+1)&lt;&gt;MONTH($P20),"",$P20+1))</f>
        <v>42475</v>
      </c>
      <c r="K22" s="9">
        <f t="shared" ref="K22:P22" si="15">IF(J22="","",IF(MONTH(J22+1)&lt;&gt;MONTH(J22),"",J22+1))</f>
        <v>42476</v>
      </c>
      <c r="L22" s="9">
        <f t="shared" si="15"/>
        <v>42477</v>
      </c>
      <c r="M22" s="9">
        <f t="shared" si="15"/>
        <v>42478</v>
      </c>
      <c r="N22" s="9">
        <f t="shared" si="15"/>
        <v>42479</v>
      </c>
      <c r="O22" s="9">
        <f t="shared" si="15"/>
        <v>42480</v>
      </c>
      <c r="P22" s="9">
        <f t="shared" si="15"/>
        <v>42481</v>
      </c>
    </row>
    <row r="23" spans="2:16" s="13" customFormat="1" x14ac:dyDescent="0.2">
      <c r="B23" s="27"/>
      <c r="C23" s="27"/>
      <c r="D23" s="27"/>
      <c r="E23" s="27"/>
      <c r="F23" s="27"/>
      <c r="G23" s="27"/>
      <c r="H23" s="27"/>
      <c r="I23" s="16"/>
      <c r="J23" s="27"/>
      <c r="K23" s="27"/>
      <c r="L23" s="27"/>
      <c r="M23" s="27"/>
      <c r="N23" s="27"/>
      <c r="O23" s="27"/>
      <c r="P23" s="27"/>
    </row>
    <row r="24" spans="2:16" x14ac:dyDescent="0.2">
      <c r="B24" s="8">
        <f>IF($H22="","",IF(MONTH($H22+1)&lt;&gt;MONTH($H22),"",$H22+1))</f>
        <v>42451</v>
      </c>
      <c r="C24" s="9">
        <f t="shared" ref="C24:H24" si="16">IF(B24="","",IF(MONTH(B24+1)&lt;&gt;MONTH(B24),"",B24+1))</f>
        <v>42452</v>
      </c>
      <c r="D24" s="9">
        <f t="shared" si="16"/>
        <v>42453</v>
      </c>
      <c r="E24" s="9">
        <f t="shared" si="16"/>
        <v>42454</v>
      </c>
      <c r="F24" s="9">
        <f t="shared" si="16"/>
        <v>42455</v>
      </c>
      <c r="G24" s="9">
        <f t="shared" si="16"/>
        <v>42456</v>
      </c>
      <c r="H24" s="9">
        <f t="shared" si="16"/>
        <v>42457</v>
      </c>
      <c r="I24" s="14"/>
      <c r="J24" s="8">
        <f>IF($P22="","",IF(MONTH($P22+1)&lt;&gt;MONTH($P22),"",$P22+1))</f>
        <v>42482</v>
      </c>
      <c r="K24" s="9">
        <f t="shared" ref="K24:P24" si="17">IF(J24="","",IF(MONTH(J24+1)&lt;&gt;MONTH(J24),"",J24+1))</f>
        <v>42483</v>
      </c>
      <c r="L24" s="9">
        <f t="shared" si="17"/>
        <v>42484</v>
      </c>
      <c r="M24" s="9">
        <f t="shared" si="17"/>
        <v>42485</v>
      </c>
      <c r="N24" s="9">
        <f t="shared" si="17"/>
        <v>42486</v>
      </c>
      <c r="O24" s="9">
        <f t="shared" si="17"/>
        <v>42487</v>
      </c>
      <c r="P24" s="9">
        <f t="shared" si="17"/>
        <v>42488</v>
      </c>
    </row>
    <row r="25" spans="2:16" s="13" customFormat="1" x14ac:dyDescent="0.2">
      <c r="B25" s="27"/>
      <c r="C25" s="27"/>
      <c r="D25" s="27"/>
      <c r="E25" s="27"/>
      <c r="F25" s="27"/>
      <c r="G25" s="27"/>
      <c r="H25" s="27"/>
      <c r="I25" s="16"/>
      <c r="J25" s="27"/>
      <c r="K25" s="27"/>
      <c r="L25" s="27"/>
      <c r="M25" s="27"/>
      <c r="N25" s="27"/>
      <c r="O25" s="27"/>
      <c r="P25" s="27"/>
    </row>
    <row r="26" spans="2:16" x14ac:dyDescent="0.2">
      <c r="B26" s="8">
        <f>IF($H24="","",IF(MONTH($H24+1)&lt;&gt;MONTH($H24),"",$H24+1))</f>
        <v>42458</v>
      </c>
      <c r="C26" s="9">
        <f t="shared" ref="C26:H26" si="18">IF(B26="","",IF(MONTH(B26+1)&lt;&gt;MONTH(B26),"",B26+1))</f>
        <v>42459</v>
      </c>
      <c r="D26" s="9">
        <f t="shared" si="18"/>
        <v>42460</v>
      </c>
      <c r="E26" s="9" t="str">
        <f t="shared" si="18"/>
        <v/>
      </c>
      <c r="F26" s="9" t="str">
        <f t="shared" si="18"/>
        <v/>
      </c>
      <c r="G26" s="9" t="str">
        <f t="shared" si="18"/>
        <v/>
      </c>
      <c r="H26" s="9" t="str">
        <f t="shared" si="18"/>
        <v/>
      </c>
      <c r="I26" s="14"/>
      <c r="J26" s="8">
        <f>IF($P24="","",IF(MONTH($P24+1)&lt;&gt;MONTH($P24),"",$P24+1))</f>
        <v>42489</v>
      </c>
      <c r="K26" s="9">
        <f t="shared" ref="K26:P26" si="19">IF(J26="","",IF(MONTH(J26+1)&lt;&gt;MONTH(J26),"",J26+1))</f>
        <v>42490</v>
      </c>
      <c r="L26" s="9" t="str">
        <f t="shared" si="19"/>
        <v/>
      </c>
      <c r="M26" s="9" t="str">
        <f t="shared" si="19"/>
        <v/>
      </c>
      <c r="N26" s="9" t="str">
        <f t="shared" si="19"/>
        <v/>
      </c>
      <c r="O26" s="9" t="str">
        <f t="shared" si="19"/>
        <v/>
      </c>
      <c r="P26" s="9" t="str">
        <f t="shared" si="19"/>
        <v/>
      </c>
    </row>
    <row r="27" spans="2:16" s="13" customFormat="1" x14ac:dyDescent="0.2">
      <c r="B27" s="27"/>
      <c r="C27" s="27"/>
      <c r="D27" s="27"/>
      <c r="E27" s="27"/>
      <c r="F27" s="27"/>
      <c r="G27" s="27"/>
      <c r="H27" s="27"/>
      <c r="I27" s="16"/>
      <c r="J27" s="27"/>
      <c r="K27" s="27"/>
      <c r="L27" s="27"/>
      <c r="M27" s="27"/>
      <c r="N27" s="27"/>
      <c r="O27" s="27"/>
      <c r="P27" s="27"/>
    </row>
    <row r="28" spans="2:16" x14ac:dyDescent="0.2">
      <c r="H28" s="25">
        <f>SUMIF($B$19:$H$27,"8")</f>
        <v>0</v>
      </c>
      <c r="I28" s="14"/>
      <c r="P28" s="25">
        <f>SUMIF($J$19:$P$27,"8")</f>
        <v>0</v>
      </c>
    </row>
    <row r="29" spans="2:16" ht="15" x14ac:dyDescent="0.2">
      <c r="D29" s="43">
        <f>EDATE(D1,4)</f>
        <v>42491</v>
      </c>
      <c r="E29" s="43"/>
      <c r="F29" s="43"/>
      <c r="I29" s="14"/>
      <c r="L29" s="43">
        <f>EDATE(D1,5)</f>
        <v>42522</v>
      </c>
      <c r="M29" s="43"/>
      <c r="N29" s="43"/>
    </row>
    <row r="30" spans="2:16" x14ac:dyDescent="0.2">
      <c r="I30" s="14"/>
    </row>
    <row r="31" spans="2:16" x14ac:dyDescent="0.2">
      <c r="B31" s="3">
        <f>D29</f>
        <v>42491</v>
      </c>
      <c r="C31" s="4">
        <f t="shared" ref="C31:H31" si="20">B31+1</f>
        <v>42492</v>
      </c>
      <c r="D31" s="4">
        <f t="shared" si="20"/>
        <v>42493</v>
      </c>
      <c r="E31" s="4">
        <f t="shared" si="20"/>
        <v>42494</v>
      </c>
      <c r="F31" s="4">
        <f t="shared" si="20"/>
        <v>42495</v>
      </c>
      <c r="G31" s="4">
        <f t="shared" si="20"/>
        <v>42496</v>
      </c>
      <c r="H31" s="5">
        <f t="shared" si="20"/>
        <v>42497</v>
      </c>
      <c r="I31" s="14"/>
      <c r="J31" s="3">
        <f>L29</f>
        <v>42522</v>
      </c>
      <c r="K31" s="4">
        <f t="shared" ref="K31:P31" si="21">J31+1</f>
        <v>42523</v>
      </c>
      <c r="L31" s="4">
        <f t="shared" si="21"/>
        <v>42524</v>
      </c>
      <c r="M31" s="4">
        <f t="shared" si="21"/>
        <v>42525</v>
      </c>
      <c r="N31" s="4">
        <f t="shared" si="21"/>
        <v>42526</v>
      </c>
      <c r="O31" s="4">
        <f t="shared" si="21"/>
        <v>42527</v>
      </c>
      <c r="P31" s="5">
        <f t="shared" si="21"/>
        <v>42528</v>
      </c>
    </row>
    <row r="32" spans="2:16" x14ac:dyDescent="0.2">
      <c r="B32" s="8">
        <f>B31</f>
        <v>42491</v>
      </c>
      <c r="C32" s="9">
        <f t="shared" ref="C32:H32" si="22">IF(B32="","",IF(MONTH(B32+1)&lt;&gt;MONTH(B32),"",B32+1))</f>
        <v>42492</v>
      </c>
      <c r="D32" s="9">
        <f t="shared" si="22"/>
        <v>42493</v>
      </c>
      <c r="E32" s="9">
        <f t="shared" si="22"/>
        <v>42494</v>
      </c>
      <c r="F32" s="9">
        <f t="shared" si="22"/>
        <v>42495</v>
      </c>
      <c r="G32" s="9">
        <f t="shared" si="22"/>
        <v>42496</v>
      </c>
      <c r="H32" s="9">
        <f t="shared" si="22"/>
        <v>42497</v>
      </c>
      <c r="I32" s="15"/>
      <c r="J32" s="8">
        <f>J31</f>
        <v>42522</v>
      </c>
      <c r="K32" s="9">
        <f t="shared" ref="K32:P32" si="23">IF(J32="","",IF(MONTH(J32+1)&lt;&gt;MONTH(J32),"",J32+1))</f>
        <v>42523</v>
      </c>
      <c r="L32" s="9">
        <f t="shared" si="23"/>
        <v>42524</v>
      </c>
      <c r="M32" s="9">
        <f t="shared" si="23"/>
        <v>42525</v>
      </c>
      <c r="N32" s="9">
        <f t="shared" si="23"/>
        <v>42526</v>
      </c>
      <c r="O32" s="9">
        <f t="shared" si="23"/>
        <v>42527</v>
      </c>
      <c r="P32" s="9">
        <f t="shared" si="23"/>
        <v>42528</v>
      </c>
    </row>
    <row r="33" spans="2:16" s="13" customFormat="1" x14ac:dyDescent="0.2">
      <c r="B33" s="27"/>
      <c r="C33" s="27"/>
      <c r="D33" s="27"/>
      <c r="E33" s="27"/>
      <c r="F33" s="27"/>
      <c r="G33" s="27"/>
      <c r="H33" s="27"/>
      <c r="I33" s="16"/>
      <c r="J33" s="27"/>
      <c r="K33" s="27"/>
      <c r="L33" s="27"/>
      <c r="M33" s="27"/>
      <c r="N33" s="27"/>
      <c r="O33" s="27"/>
      <c r="P33" s="27"/>
    </row>
    <row r="34" spans="2:16" x14ac:dyDescent="0.2">
      <c r="B34" s="8">
        <f>IF($H32="","",IF(MONTH($H32+1)&lt;&gt;MONTH($H32),"",$H32+1))</f>
        <v>42498</v>
      </c>
      <c r="C34" s="9">
        <f t="shared" ref="C34:H34" si="24">IF(B34="","",IF(MONTH(B34+1)&lt;&gt;MONTH(B34),"",B34+1))</f>
        <v>42499</v>
      </c>
      <c r="D34" s="9">
        <f t="shared" si="24"/>
        <v>42500</v>
      </c>
      <c r="E34" s="9">
        <f t="shared" si="24"/>
        <v>42501</v>
      </c>
      <c r="F34" s="9">
        <f t="shared" si="24"/>
        <v>42502</v>
      </c>
      <c r="G34" s="9">
        <f t="shared" si="24"/>
        <v>42503</v>
      </c>
      <c r="H34" s="9">
        <f t="shared" si="24"/>
        <v>42504</v>
      </c>
      <c r="I34" s="14"/>
      <c r="J34" s="8">
        <f>IF($P32="","",IF(MONTH($P32+1)&lt;&gt;MONTH($P32),"",$P32+1))</f>
        <v>42529</v>
      </c>
      <c r="K34" s="9">
        <f t="shared" ref="K34:P34" si="25">IF(J34="","",IF(MONTH(J34+1)&lt;&gt;MONTH(J34),"",J34+1))</f>
        <v>42530</v>
      </c>
      <c r="L34" s="9">
        <f t="shared" si="25"/>
        <v>42531</v>
      </c>
      <c r="M34" s="9">
        <f t="shared" si="25"/>
        <v>42532</v>
      </c>
      <c r="N34" s="9">
        <f t="shared" si="25"/>
        <v>42533</v>
      </c>
      <c r="O34" s="9">
        <f t="shared" si="25"/>
        <v>42534</v>
      </c>
      <c r="P34" s="9">
        <f t="shared" si="25"/>
        <v>42535</v>
      </c>
    </row>
    <row r="35" spans="2:16" s="13" customFormat="1" x14ac:dyDescent="0.2">
      <c r="B35" s="27"/>
      <c r="C35" s="27"/>
      <c r="D35" s="27"/>
      <c r="E35" s="27"/>
      <c r="F35" s="27"/>
      <c r="G35" s="27"/>
      <c r="H35" s="27"/>
      <c r="I35" s="16"/>
      <c r="J35" s="27"/>
      <c r="K35" s="27"/>
      <c r="L35" s="27"/>
      <c r="M35" s="27"/>
      <c r="N35" s="27"/>
      <c r="O35" s="27"/>
      <c r="P35" s="27"/>
    </row>
    <row r="36" spans="2:16" x14ac:dyDescent="0.2">
      <c r="B36" s="8">
        <f>IF($H34="","",IF(MONTH($H34+1)&lt;&gt;MONTH($H34),"",$H34+1))</f>
        <v>42505</v>
      </c>
      <c r="C36" s="9">
        <f t="shared" ref="C36:H36" si="26">IF(B36="","",IF(MONTH(B36+1)&lt;&gt;MONTH(B36),"",B36+1))</f>
        <v>42506</v>
      </c>
      <c r="D36" s="9">
        <f t="shared" si="26"/>
        <v>42507</v>
      </c>
      <c r="E36" s="9">
        <f t="shared" si="26"/>
        <v>42508</v>
      </c>
      <c r="F36" s="9">
        <f t="shared" si="26"/>
        <v>42509</v>
      </c>
      <c r="G36" s="9">
        <f t="shared" si="26"/>
        <v>42510</v>
      </c>
      <c r="H36" s="9">
        <f t="shared" si="26"/>
        <v>42511</v>
      </c>
      <c r="I36" s="14"/>
      <c r="J36" s="8">
        <f>IF($P34="","",IF(MONTH($P34+1)&lt;&gt;MONTH($P34),"",$P34+1))</f>
        <v>42536</v>
      </c>
      <c r="K36" s="9">
        <f t="shared" ref="K36:P36" si="27">IF(J36="","",IF(MONTH(J36+1)&lt;&gt;MONTH(J36),"",J36+1))</f>
        <v>42537</v>
      </c>
      <c r="L36" s="9">
        <f t="shared" si="27"/>
        <v>42538</v>
      </c>
      <c r="M36" s="9">
        <f t="shared" si="27"/>
        <v>42539</v>
      </c>
      <c r="N36" s="9">
        <f t="shared" si="27"/>
        <v>42540</v>
      </c>
      <c r="O36" s="9">
        <f t="shared" si="27"/>
        <v>42541</v>
      </c>
      <c r="P36" s="9">
        <f t="shared" si="27"/>
        <v>42542</v>
      </c>
    </row>
    <row r="37" spans="2:16" s="13" customFormat="1" x14ac:dyDescent="0.2">
      <c r="B37" s="27"/>
      <c r="C37" s="27"/>
      <c r="D37" s="27"/>
      <c r="E37" s="27"/>
      <c r="F37" s="27"/>
      <c r="G37" s="27"/>
      <c r="H37" s="27"/>
      <c r="I37" s="16"/>
      <c r="J37" s="27"/>
      <c r="K37" s="27"/>
      <c r="L37" s="27"/>
      <c r="M37" s="27"/>
      <c r="N37" s="27"/>
      <c r="O37" s="27"/>
      <c r="P37" s="27"/>
    </row>
    <row r="38" spans="2:16" x14ac:dyDescent="0.2">
      <c r="B38" s="8">
        <f>IF($H36="","",IF(MONTH($H36+1)&lt;&gt;MONTH($H36),"",$H36+1))</f>
        <v>42512</v>
      </c>
      <c r="C38" s="9">
        <f t="shared" ref="C38:H38" si="28">IF(B38="","",IF(MONTH(B38+1)&lt;&gt;MONTH(B38),"",B38+1))</f>
        <v>42513</v>
      </c>
      <c r="D38" s="9">
        <f t="shared" si="28"/>
        <v>42514</v>
      </c>
      <c r="E38" s="9">
        <f t="shared" si="28"/>
        <v>42515</v>
      </c>
      <c r="F38" s="9">
        <f t="shared" si="28"/>
        <v>42516</v>
      </c>
      <c r="G38" s="9">
        <f t="shared" si="28"/>
        <v>42517</v>
      </c>
      <c r="H38" s="9">
        <f t="shared" si="28"/>
        <v>42518</v>
      </c>
      <c r="I38" s="14"/>
      <c r="J38" s="8">
        <f>IF($P36="","",IF(MONTH($P36+1)&lt;&gt;MONTH($P36),"",$P36+1))</f>
        <v>42543</v>
      </c>
      <c r="K38" s="9">
        <f t="shared" ref="K38:P38" si="29">IF(J38="","",IF(MONTH(J38+1)&lt;&gt;MONTH(J38),"",J38+1))</f>
        <v>42544</v>
      </c>
      <c r="L38" s="9">
        <f t="shared" si="29"/>
        <v>42545</v>
      </c>
      <c r="M38" s="9">
        <f t="shared" si="29"/>
        <v>42546</v>
      </c>
      <c r="N38" s="9">
        <f t="shared" si="29"/>
        <v>42547</v>
      </c>
      <c r="O38" s="9">
        <f t="shared" si="29"/>
        <v>42548</v>
      </c>
      <c r="P38" s="9">
        <f t="shared" si="29"/>
        <v>42549</v>
      </c>
    </row>
    <row r="39" spans="2:16" s="13" customFormat="1" x14ac:dyDescent="0.2">
      <c r="B39" s="27"/>
      <c r="C39" s="27"/>
      <c r="D39" s="27"/>
      <c r="E39" s="27"/>
      <c r="F39" s="27"/>
      <c r="G39" s="27"/>
      <c r="H39" s="27"/>
      <c r="I39" s="16"/>
      <c r="J39" s="27"/>
      <c r="K39" s="27"/>
      <c r="L39" s="27"/>
      <c r="M39" s="27"/>
      <c r="N39" s="27"/>
      <c r="O39" s="27"/>
      <c r="P39" s="27"/>
    </row>
    <row r="40" spans="2:16" x14ac:dyDescent="0.2">
      <c r="B40" s="8">
        <f>IF($H38="","",IF(MONTH($H38+1)&lt;&gt;MONTH($H38),"",$H38+1))</f>
        <v>42519</v>
      </c>
      <c r="C40" s="9">
        <f t="shared" ref="C40:H40" si="30">IF(B40="","",IF(MONTH(B40+1)&lt;&gt;MONTH(B40),"",B40+1))</f>
        <v>42520</v>
      </c>
      <c r="D40" s="9">
        <f t="shared" si="30"/>
        <v>42521</v>
      </c>
      <c r="E40" s="9" t="str">
        <f t="shared" si="30"/>
        <v/>
      </c>
      <c r="F40" s="9" t="str">
        <f t="shared" si="30"/>
        <v/>
      </c>
      <c r="G40" s="9" t="str">
        <f t="shared" si="30"/>
        <v/>
      </c>
      <c r="H40" s="9" t="str">
        <f t="shared" si="30"/>
        <v/>
      </c>
      <c r="I40" s="14"/>
      <c r="J40" s="8">
        <f>IF($P38="","",IF(MONTH($P38+1)&lt;&gt;MONTH($P38),"",$P38+1))</f>
        <v>42550</v>
      </c>
      <c r="K40" s="9">
        <f t="shared" ref="K40:P40" si="31">IF(J40="","",IF(MONTH(J40+1)&lt;&gt;MONTH(J40),"",J40+1))</f>
        <v>42551</v>
      </c>
      <c r="L40" s="9" t="str">
        <f t="shared" si="31"/>
        <v/>
      </c>
      <c r="M40" s="9" t="str">
        <f t="shared" si="31"/>
        <v/>
      </c>
      <c r="N40" s="9" t="str">
        <f t="shared" si="31"/>
        <v/>
      </c>
      <c r="O40" s="9" t="str">
        <f t="shared" si="31"/>
        <v/>
      </c>
      <c r="P40" s="9" t="str">
        <f t="shared" si="31"/>
        <v/>
      </c>
    </row>
    <row r="41" spans="2:16" s="13" customFormat="1" x14ac:dyDescent="0.2">
      <c r="B41" s="27"/>
      <c r="C41" s="27"/>
      <c r="D41" s="27"/>
      <c r="E41" s="27"/>
      <c r="F41" s="27"/>
      <c r="G41" s="27"/>
      <c r="H41" s="27"/>
      <c r="I41" s="16"/>
      <c r="J41" s="27"/>
      <c r="K41" s="27"/>
      <c r="L41" s="27"/>
      <c r="M41" s="27"/>
      <c r="N41" s="27"/>
      <c r="O41" s="27"/>
      <c r="P41" s="27"/>
    </row>
    <row r="42" spans="2:16" x14ac:dyDescent="0.2">
      <c r="H42" s="25">
        <f>SUMIF($B$33:$H$41,"8")</f>
        <v>0</v>
      </c>
      <c r="I42" s="14"/>
      <c r="P42" s="25">
        <f>SUMIF($J$33:$P$41,"8")</f>
        <v>0</v>
      </c>
    </row>
    <row r="43" spans="2:16" x14ac:dyDescent="0.2">
      <c r="I43" s="14"/>
    </row>
    <row r="44" spans="2:16" x14ac:dyDescent="0.2">
      <c r="I44" s="14"/>
    </row>
    <row r="45" spans="2:16" ht="15" x14ac:dyDescent="0.2">
      <c r="D45" s="43">
        <f>EDATE(D1,6)</f>
        <v>42552</v>
      </c>
      <c r="E45" s="43"/>
      <c r="F45" s="43"/>
      <c r="I45" s="14"/>
      <c r="L45" s="43">
        <f>EDATE(D1,7)</f>
        <v>42583</v>
      </c>
      <c r="M45" s="43"/>
      <c r="N45" s="43"/>
    </row>
    <row r="46" spans="2:16" x14ac:dyDescent="0.2">
      <c r="I46" s="14"/>
    </row>
    <row r="47" spans="2:16" x14ac:dyDescent="0.2">
      <c r="B47" s="3">
        <f>D45</f>
        <v>42552</v>
      </c>
      <c r="C47" s="4">
        <f t="shared" ref="C47" si="32">B47+1</f>
        <v>42553</v>
      </c>
      <c r="D47" s="4">
        <f t="shared" ref="D47" si="33">C47+1</f>
        <v>42554</v>
      </c>
      <c r="E47" s="4">
        <f t="shared" ref="E47" si="34">D47+1</f>
        <v>42555</v>
      </c>
      <c r="F47" s="4">
        <f t="shared" ref="F47" si="35">E47+1</f>
        <v>42556</v>
      </c>
      <c r="G47" s="4">
        <f t="shared" ref="G47" si="36">F47+1</f>
        <v>42557</v>
      </c>
      <c r="H47" s="5">
        <f t="shared" ref="H47" si="37">G47+1</f>
        <v>42558</v>
      </c>
      <c r="I47" s="14"/>
      <c r="J47" s="3">
        <f>L45</f>
        <v>42583</v>
      </c>
      <c r="K47" s="4">
        <f t="shared" ref="K47" si="38">J47+1</f>
        <v>42584</v>
      </c>
      <c r="L47" s="4">
        <f t="shared" ref="L47" si="39">K47+1</f>
        <v>42585</v>
      </c>
      <c r="M47" s="4">
        <f t="shared" ref="M47" si="40">L47+1</f>
        <v>42586</v>
      </c>
      <c r="N47" s="4">
        <f t="shared" ref="N47" si="41">M47+1</f>
        <v>42587</v>
      </c>
      <c r="O47" s="4">
        <f t="shared" ref="O47" si="42">N47+1</f>
        <v>42588</v>
      </c>
      <c r="P47" s="5">
        <f t="shared" ref="P47" si="43">O47+1</f>
        <v>42589</v>
      </c>
    </row>
    <row r="48" spans="2:16" x14ac:dyDescent="0.2">
      <c r="B48" s="8">
        <f>B47</f>
        <v>42552</v>
      </c>
      <c r="C48" s="9">
        <f>IF(B48="","",IF(MONTH(B48+1)&lt;&gt;MONTH(B48),"",B48+1))</f>
        <v>42553</v>
      </c>
      <c r="D48" s="9">
        <f t="shared" ref="D48" si="44">IF(C48="","",IF(MONTH(C48+1)&lt;&gt;MONTH(C48),"",C48+1))</f>
        <v>42554</v>
      </c>
      <c r="E48" s="9">
        <f t="shared" ref="E48" si="45">IF(D48="","",IF(MONTH(D48+1)&lt;&gt;MONTH(D48),"",D48+1))</f>
        <v>42555</v>
      </c>
      <c r="F48" s="9">
        <f t="shared" ref="F48" si="46">IF(E48="","",IF(MONTH(E48+1)&lt;&gt;MONTH(E48),"",E48+1))</f>
        <v>42556</v>
      </c>
      <c r="G48" s="9">
        <f t="shared" ref="G48" si="47">IF(F48="","",IF(MONTH(F48+1)&lt;&gt;MONTH(F48),"",F48+1))</f>
        <v>42557</v>
      </c>
      <c r="H48" s="9">
        <f t="shared" ref="H48" si="48">IF(G48="","",IF(MONTH(G48+1)&lt;&gt;MONTH(G48),"",G48+1))</f>
        <v>42558</v>
      </c>
      <c r="I48" s="15"/>
      <c r="J48" s="8">
        <f>J47</f>
        <v>42583</v>
      </c>
      <c r="K48" s="9">
        <f t="shared" ref="K48" si="49">IF(J48="","",IF(MONTH(J48+1)&lt;&gt;MONTH(J48),"",J48+1))</f>
        <v>42584</v>
      </c>
      <c r="L48" s="9">
        <f t="shared" ref="L48" si="50">IF(K48="","",IF(MONTH(K48+1)&lt;&gt;MONTH(K48),"",K48+1))</f>
        <v>42585</v>
      </c>
      <c r="M48" s="9">
        <f t="shared" ref="M48" si="51">IF(L48="","",IF(MONTH(L48+1)&lt;&gt;MONTH(L48),"",L48+1))</f>
        <v>42586</v>
      </c>
      <c r="N48" s="9">
        <f t="shared" ref="N48" si="52">IF(M48="","",IF(MONTH(M48+1)&lt;&gt;MONTH(M48),"",M48+1))</f>
        <v>42587</v>
      </c>
      <c r="O48" s="9">
        <f t="shared" ref="O48" si="53">IF(N48="","",IF(MONTH(N48+1)&lt;&gt;MONTH(N48),"",N48+1))</f>
        <v>42588</v>
      </c>
      <c r="P48" s="9">
        <f t="shared" ref="P48" si="54">IF(O48="","",IF(MONTH(O48+1)&lt;&gt;MONTH(O48),"",O48+1))</f>
        <v>42589</v>
      </c>
    </row>
    <row r="49" spans="2:16" s="13" customFormat="1" x14ac:dyDescent="0.2">
      <c r="B49" s="27"/>
      <c r="C49" s="27"/>
      <c r="D49" s="27"/>
      <c r="E49" s="27"/>
      <c r="F49" s="27"/>
      <c r="G49" s="27"/>
      <c r="H49" s="27"/>
      <c r="I49" s="31"/>
      <c r="J49" s="27"/>
      <c r="K49" s="27"/>
      <c r="L49" s="27"/>
      <c r="M49" s="27"/>
      <c r="N49" s="27"/>
      <c r="O49" s="27"/>
      <c r="P49" s="27"/>
    </row>
    <row r="50" spans="2:16" x14ac:dyDescent="0.2">
      <c r="B50" s="8">
        <f>IF($H48="","",IF(MONTH($H48+1)&lt;&gt;MONTH($H48),"",$H48+1))</f>
        <v>42559</v>
      </c>
      <c r="C50" s="9">
        <f>IF(B50="","",IF(MONTH(B50+1)&lt;&gt;MONTH(B50),"",B50+1))</f>
        <v>42560</v>
      </c>
      <c r="D50" s="9">
        <f t="shared" ref="D50" si="55">IF(C50="","",IF(MONTH(C50+1)&lt;&gt;MONTH(C50),"",C50+1))</f>
        <v>42561</v>
      </c>
      <c r="E50" s="9">
        <f t="shared" ref="E50" si="56">IF(D50="","",IF(MONTH(D50+1)&lt;&gt;MONTH(D50),"",D50+1))</f>
        <v>42562</v>
      </c>
      <c r="F50" s="9">
        <f t="shared" ref="F50" si="57">IF(E50="","",IF(MONTH(E50+1)&lt;&gt;MONTH(E50),"",E50+1))</f>
        <v>42563</v>
      </c>
      <c r="G50" s="9">
        <f t="shared" ref="G50" si="58">IF(F50="","",IF(MONTH(F50+1)&lt;&gt;MONTH(F50),"",F50+1))</f>
        <v>42564</v>
      </c>
      <c r="H50" s="9">
        <f t="shared" ref="H50" si="59">IF(G50="","",IF(MONTH(G50+1)&lt;&gt;MONTH(G50),"",G50+1))</f>
        <v>42565</v>
      </c>
      <c r="I50" s="14"/>
      <c r="J50" s="8">
        <f>IF($P48="","",IF(MONTH($P48+1)&lt;&gt;MONTH($P48),"",$P48+1))</f>
        <v>42590</v>
      </c>
      <c r="K50" s="9">
        <f t="shared" ref="K50" si="60">IF(J50="","",IF(MONTH(J50+1)&lt;&gt;MONTH(J50),"",J50+1))</f>
        <v>42591</v>
      </c>
      <c r="L50" s="9">
        <f t="shared" ref="L50" si="61">IF(K50="","",IF(MONTH(K50+1)&lt;&gt;MONTH(K50),"",K50+1))</f>
        <v>42592</v>
      </c>
      <c r="M50" s="9">
        <f t="shared" ref="M50" si="62">IF(L50="","",IF(MONTH(L50+1)&lt;&gt;MONTH(L50),"",L50+1))</f>
        <v>42593</v>
      </c>
      <c r="N50" s="9">
        <f t="shared" ref="N50" si="63">IF(M50="","",IF(MONTH(M50+1)&lt;&gt;MONTH(M50),"",M50+1))</f>
        <v>42594</v>
      </c>
      <c r="O50" s="9">
        <f t="shared" ref="O50" si="64">IF(N50="","",IF(MONTH(N50+1)&lt;&gt;MONTH(N50),"",N50+1))</f>
        <v>42595</v>
      </c>
      <c r="P50" s="9">
        <f t="shared" ref="P50" si="65">IF(O50="","",IF(MONTH(O50+1)&lt;&gt;MONTH(O50),"",O50+1))</f>
        <v>42596</v>
      </c>
    </row>
    <row r="51" spans="2:16" s="13" customFormat="1" x14ac:dyDescent="0.2">
      <c r="B51" s="27"/>
      <c r="C51" s="27"/>
      <c r="D51" s="27"/>
      <c r="E51" s="27"/>
      <c r="F51" s="27"/>
      <c r="G51" s="27"/>
      <c r="H51" s="27"/>
      <c r="I51" s="31"/>
      <c r="J51" s="27"/>
      <c r="K51" s="27"/>
      <c r="L51" s="27"/>
      <c r="M51" s="27"/>
      <c r="N51" s="27"/>
      <c r="O51" s="27"/>
      <c r="P51" s="27"/>
    </row>
    <row r="52" spans="2:16" x14ac:dyDescent="0.2">
      <c r="B52" s="8">
        <f>IF($H50="","",IF(MONTH($H50+1)&lt;&gt;MONTH($H50),"",$H50+1))</f>
        <v>42566</v>
      </c>
      <c r="C52" s="9">
        <f>IF(B52="","",IF(MONTH(B52+1)&lt;&gt;MONTH(B52),"",B52+1))</f>
        <v>42567</v>
      </c>
      <c r="D52" s="9">
        <f t="shared" ref="D52" si="66">IF(C52="","",IF(MONTH(C52+1)&lt;&gt;MONTH(C52),"",C52+1))</f>
        <v>42568</v>
      </c>
      <c r="E52" s="9">
        <f t="shared" ref="E52" si="67">IF(D52="","",IF(MONTH(D52+1)&lt;&gt;MONTH(D52),"",D52+1))</f>
        <v>42569</v>
      </c>
      <c r="F52" s="9">
        <f t="shared" ref="F52" si="68">IF(E52="","",IF(MONTH(E52+1)&lt;&gt;MONTH(E52),"",E52+1))</f>
        <v>42570</v>
      </c>
      <c r="G52" s="9">
        <f t="shared" ref="G52" si="69">IF(F52="","",IF(MONTH(F52+1)&lt;&gt;MONTH(F52),"",F52+1))</f>
        <v>42571</v>
      </c>
      <c r="H52" s="9">
        <f t="shared" ref="H52" si="70">IF(G52="","",IF(MONTH(G52+1)&lt;&gt;MONTH(G52),"",G52+1))</f>
        <v>42572</v>
      </c>
      <c r="I52" s="14"/>
      <c r="J52" s="8">
        <f>IF($P50="","",IF(MONTH($P50+1)&lt;&gt;MONTH($P50),"",$P50+1))</f>
        <v>42597</v>
      </c>
      <c r="K52" s="9">
        <f t="shared" ref="K52" si="71">IF(J52="","",IF(MONTH(J52+1)&lt;&gt;MONTH(J52),"",J52+1))</f>
        <v>42598</v>
      </c>
      <c r="L52" s="9">
        <f t="shared" ref="L52" si="72">IF(K52="","",IF(MONTH(K52+1)&lt;&gt;MONTH(K52),"",K52+1))</f>
        <v>42599</v>
      </c>
      <c r="M52" s="9">
        <f t="shared" ref="M52" si="73">IF(L52="","",IF(MONTH(L52+1)&lt;&gt;MONTH(L52),"",L52+1))</f>
        <v>42600</v>
      </c>
      <c r="N52" s="9">
        <f t="shared" ref="N52" si="74">IF(M52="","",IF(MONTH(M52+1)&lt;&gt;MONTH(M52),"",M52+1))</f>
        <v>42601</v>
      </c>
      <c r="O52" s="9">
        <f t="shared" ref="O52" si="75">IF(N52="","",IF(MONTH(N52+1)&lt;&gt;MONTH(N52),"",N52+1))</f>
        <v>42602</v>
      </c>
      <c r="P52" s="9">
        <f t="shared" ref="P52" si="76">IF(O52="","",IF(MONTH(O52+1)&lt;&gt;MONTH(O52),"",O52+1))</f>
        <v>42603</v>
      </c>
    </row>
    <row r="53" spans="2:16" s="13" customFormat="1" x14ac:dyDescent="0.2">
      <c r="B53" s="27"/>
      <c r="C53" s="27"/>
      <c r="D53" s="27"/>
      <c r="E53" s="27"/>
      <c r="F53" s="27"/>
      <c r="G53" s="27"/>
      <c r="H53" s="27"/>
      <c r="I53" s="31"/>
      <c r="J53" s="27"/>
      <c r="K53" s="27"/>
      <c r="L53" s="27"/>
      <c r="M53" s="27"/>
      <c r="N53" s="27"/>
      <c r="O53" s="27"/>
      <c r="P53" s="27"/>
    </row>
    <row r="54" spans="2:16" x14ac:dyDescent="0.2">
      <c r="B54" s="8">
        <f>IF($H52="","",IF(MONTH($H52+1)&lt;&gt;MONTH($H52),"",$H52+1))</f>
        <v>42573</v>
      </c>
      <c r="C54" s="9">
        <f>IF(B54="","",IF(MONTH(B54+1)&lt;&gt;MONTH(B54),"",B54+1))</f>
        <v>42574</v>
      </c>
      <c r="D54" s="9">
        <f t="shared" ref="D54" si="77">IF(C54="","",IF(MONTH(C54+1)&lt;&gt;MONTH(C54),"",C54+1))</f>
        <v>42575</v>
      </c>
      <c r="E54" s="9">
        <f t="shared" ref="E54" si="78">IF(D54="","",IF(MONTH(D54+1)&lt;&gt;MONTH(D54),"",D54+1))</f>
        <v>42576</v>
      </c>
      <c r="F54" s="9">
        <f t="shared" ref="F54" si="79">IF(E54="","",IF(MONTH(E54+1)&lt;&gt;MONTH(E54),"",E54+1))</f>
        <v>42577</v>
      </c>
      <c r="G54" s="9">
        <f t="shared" ref="G54" si="80">IF(F54="","",IF(MONTH(F54+1)&lt;&gt;MONTH(F54),"",F54+1))</f>
        <v>42578</v>
      </c>
      <c r="H54" s="9">
        <f t="shared" ref="H54" si="81">IF(G54="","",IF(MONTH(G54+1)&lt;&gt;MONTH(G54),"",G54+1))</f>
        <v>42579</v>
      </c>
      <c r="I54" s="14"/>
      <c r="J54" s="8">
        <f>IF($P52="","",IF(MONTH($P52+1)&lt;&gt;MONTH($P52),"",$P52+1))</f>
        <v>42604</v>
      </c>
      <c r="K54" s="9">
        <f t="shared" ref="K54" si="82">IF(J54="","",IF(MONTH(J54+1)&lt;&gt;MONTH(J54),"",J54+1))</f>
        <v>42605</v>
      </c>
      <c r="L54" s="9">
        <f t="shared" ref="L54" si="83">IF(K54="","",IF(MONTH(K54+1)&lt;&gt;MONTH(K54),"",K54+1))</f>
        <v>42606</v>
      </c>
      <c r="M54" s="9">
        <f t="shared" ref="M54" si="84">IF(L54="","",IF(MONTH(L54+1)&lt;&gt;MONTH(L54),"",L54+1))</f>
        <v>42607</v>
      </c>
      <c r="N54" s="9">
        <f t="shared" ref="N54" si="85">IF(M54="","",IF(MONTH(M54+1)&lt;&gt;MONTH(M54),"",M54+1))</f>
        <v>42608</v>
      </c>
      <c r="O54" s="9">
        <f t="shared" ref="O54" si="86">IF(N54="","",IF(MONTH(N54+1)&lt;&gt;MONTH(N54),"",N54+1))</f>
        <v>42609</v>
      </c>
      <c r="P54" s="9">
        <f t="shared" ref="P54" si="87">IF(O54="","",IF(MONTH(O54+1)&lt;&gt;MONTH(O54),"",O54+1))</f>
        <v>42610</v>
      </c>
    </row>
    <row r="55" spans="2:16" s="13" customFormat="1" x14ac:dyDescent="0.2">
      <c r="B55" s="27"/>
      <c r="C55" s="27"/>
      <c r="D55" s="27"/>
      <c r="E55" s="27"/>
      <c r="F55" s="27"/>
      <c r="G55" s="27"/>
      <c r="H55" s="27"/>
      <c r="I55" s="31"/>
      <c r="J55" s="27"/>
      <c r="K55" s="27"/>
      <c r="L55" s="27"/>
      <c r="M55" s="27"/>
      <c r="N55" s="27"/>
      <c r="O55" s="27"/>
      <c r="P55" s="27"/>
    </row>
    <row r="56" spans="2:16" x14ac:dyDescent="0.2">
      <c r="B56" s="8">
        <f>IF($H54="","",IF(MONTH($H54+1)&lt;&gt;MONTH($H54),"",$H54+1))</f>
        <v>42580</v>
      </c>
      <c r="C56" s="9">
        <f>IF(B56="","",IF(MONTH(B56+1)&lt;&gt;MONTH(B56),"",B56+1))</f>
        <v>42581</v>
      </c>
      <c r="D56" s="9">
        <f t="shared" ref="D56" si="88">IF(C56="","",IF(MONTH(C56+1)&lt;&gt;MONTH(C56),"",C56+1))</f>
        <v>42582</v>
      </c>
      <c r="E56" s="9" t="str">
        <f t="shared" ref="E56" si="89">IF(D56="","",IF(MONTH(D56+1)&lt;&gt;MONTH(D56),"",D56+1))</f>
        <v/>
      </c>
      <c r="F56" s="9" t="str">
        <f t="shared" ref="F56" si="90">IF(E56="","",IF(MONTH(E56+1)&lt;&gt;MONTH(E56),"",E56+1))</f>
        <v/>
      </c>
      <c r="G56" s="9" t="str">
        <f t="shared" ref="G56" si="91">IF(F56="","",IF(MONTH(F56+1)&lt;&gt;MONTH(F56),"",F56+1))</f>
        <v/>
      </c>
      <c r="H56" s="9" t="str">
        <f t="shared" ref="H56" si="92">IF(G56="","",IF(MONTH(G56+1)&lt;&gt;MONTH(G56),"",G56+1))</f>
        <v/>
      </c>
      <c r="I56" s="14"/>
      <c r="J56" s="8">
        <f>IF($P54="","",IF(MONTH($P54+1)&lt;&gt;MONTH($P54),"",$P54+1))</f>
        <v>42611</v>
      </c>
      <c r="K56" s="9">
        <f t="shared" ref="K56" si="93">IF(J56="","",IF(MONTH(J56+1)&lt;&gt;MONTH(J56),"",J56+1))</f>
        <v>42612</v>
      </c>
      <c r="L56" s="9">
        <f t="shared" ref="L56" si="94">IF(K56="","",IF(MONTH(K56+1)&lt;&gt;MONTH(K56),"",K56+1))</f>
        <v>42613</v>
      </c>
      <c r="M56" s="9" t="str">
        <f t="shared" ref="M56" si="95">IF(L56="","",IF(MONTH(L56+1)&lt;&gt;MONTH(L56),"",L56+1))</f>
        <v/>
      </c>
      <c r="N56" s="9" t="str">
        <f t="shared" ref="N56" si="96">IF(M56="","",IF(MONTH(M56+1)&lt;&gt;MONTH(M56),"",M56+1))</f>
        <v/>
      </c>
      <c r="O56" s="9" t="str">
        <f t="shared" ref="O56" si="97">IF(N56="","",IF(MONTH(N56+1)&lt;&gt;MONTH(N56),"",N56+1))</f>
        <v/>
      </c>
      <c r="P56" s="9" t="str">
        <f t="shared" ref="P56" si="98">IF(O56="","",IF(MONTH(O56+1)&lt;&gt;MONTH(O56),"",O56+1))</f>
        <v/>
      </c>
    </row>
    <row r="57" spans="2:16" s="13" customFormat="1" x14ac:dyDescent="0.2">
      <c r="B57" s="27"/>
      <c r="C57" s="27"/>
      <c r="D57" s="27"/>
      <c r="E57" s="27"/>
      <c r="F57" s="27"/>
      <c r="G57" s="32"/>
      <c r="H57" s="27"/>
      <c r="I57" s="31"/>
      <c r="J57" s="27"/>
      <c r="K57" s="27"/>
      <c r="L57" s="27"/>
      <c r="M57" s="27"/>
      <c r="N57" s="27"/>
      <c r="O57" s="27"/>
      <c r="P57" s="27"/>
    </row>
    <row r="58" spans="2:16" x14ac:dyDescent="0.2">
      <c r="G58" s="35"/>
      <c r="H58" s="25">
        <f>SUMIF($B$49:$H$57,"8")</f>
        <v>0</v>
      </c>
      <c r="I58" s="14"/>
      <c r="J58" s="2"/>
      <c r="K58" s="2"/>
      <c r="P58" s="25">
        <f>SUMIF($J$49:$P$57,"8")</f>
        <v>0</v>
      </c>
    </row>
    <row r="59" spans="2:16" ht="15" x14ac:dyDescent="0.2">
      <c r="D59" s="43">
        <f>EDATE(D1,8)</f>
        <v>42614</v>
      </c>
      <c r="E59" s="43"/>
      <c r="F59" s="43"/>
      <c r="G59" s="6"/>
      <c r="I59" s="14"/>
      <c r="J59" s="2"/>
      <c r="K59" s="2"/>
      <c r="L59" s="43">
        <f>EDATE(D1,9)</f>
        <v>42644</v>
      </c>
      <c r="M59" s="43"/>
      <c r="N59" s="43"/>
    </row>
    <row r="60" spans="2:16" x14ac:dyDescent="0.2">
      <c r="I60" s="14"/>
      <c r="J60" s="2"/>
      <c r="K60" s="2"/>
    </row>
    <row r="61" spans="2:16" x14ac:dyDescent="0.2">
      <c r="B61" s="3">
        <f>D59</f>
        <v>42614</v>
      </c>
      <c r="C61" s="4">
        <f t="shared" ref="C61" si="99">B61+1</f>
        <v>42615</v>
      </c>
      <c r="D61" s="4">
        <f t="shared" ref="D61" si="100">C61+1</f>
        <v>42616</v>
      </c>
      <c r="E61" s="4">
        <f t="shared" ref="E61" si="101">D61+1</f>
        <v>42617</v>
      </c>
      <c r="F61" s="4">
        <f t="shared" ref="F61" si="102">E61+1</f>
        <v>42618</v>
      </c>
      <c r="G61" s="4">
        <f t="shared" ref="G61" si="103">F61+1</f>
        <v>42619</v>
      </c>
      <c r="H61" s="5">
        <f t="shared" ref="H61" si="104">G61+1</f>
        <v>42620</v>
      </c>
      <c r="I61" s="14"/>
      <c r="J61" s="3">
        <f>L59</f>
        <v>42644</v>
      </c>
      <c r="K61" s="4">
        <f t="shared" ref="K61" si="105">J61+1</f>
        <v>42645</v>
      </c>
      <c r="L61" s="4">
        <f t="shared" ref="L61" si="106">K61+1</f>
        <v>42646</v>
      </c>
      <c r="M61" s="4">
        <f t="shared" ref="M61" si="107">L61+1</f>
        <v>42647</v>
      </c>
      <c r="N61" s="4">
        <f t="shared" ref="N61" si="108">M61+1</f>
        <v>42648</v>
      </c>
      <c r="O61" s="4">
        <f t="shared" ref="O61" si="109">N61+1</f>
        <v>42649</v>
      </c>
      <c r="P61" s="5">
        <f t="shared" ref="P61" si="110">O61+1</f>
        <v>42650</v>
      </c>
    </row>
    <row r="62" spans="2:16" x14ac:dyDescent="0.2">
      <c r="B62" s="8">
        <f>B61</f>
        <v>42614</v>
      </c>
      <c r="C62" s="9">
        <f t="shared" ref="C62" si="111">IF(B62="","",IF(MONTH(B62+1)&lt;&gt;MONTH(B62),"",B62+1))</f>
        <v>42615</v>
      </c>
      <c r="D62" s="9">
        <f t="shared" ref="D62" si="112">IF(C62="","",IF(MONTH(C62+1)&lt;&gt;MONTH(C62),"",C62+1))</f>
        <v>42616</v>
      </c>
      <c r="E62" s="9">
        <f t="shared" ref="E62" si="113">IF(D62="","",IF(MONTH(D62+1)&lt;&gt;MONTH(D62),"",D62+1))</f>
        <v>42617</v>
      </c>
      <c r="F62" s="9">
        <f t="shared" ref="F62" si="114">IF(E62="","",IF(MONTH(E62+1)&lt;&gt;MONTH(E62),"",E62+1))</f>
        <v>42618</v>
      </c>
      <c r="G62" s="9">
        <f t="shared" ref="G62" si="115">IF(F62="","",IF(MONTH(F62+1)&lt;&gt;MONTH(F62),"",F62+1))</f>
        <v>42619</v>
      </c>
      <c r="H62" s="9">
        <f t="shared" ref="H62" si="116">IF(G62="","",IF(MONTH(G62+1)&lt;&gt;MONTH(G62),"",G62+1))</f>
        <v>42620</v>
      </c>
      <c r="I62" s="15"/>
      <c r="J62" s="8">
        <f>J61</f>
        <v>42644</v>
      </c>
      <c r="K62" s="9">
        <f t="shared" ref="K62" si="117">IF(J62="","",IF(MONTH(J62+1)&lt;&gt;MONTH(J62),"",J62+1))</f>
        <v>42645</v>
      </c>
      <c r="L62" s="9">
        <f t="shared" ref="L62" si="118">IF(K62="","",IF(MONTH(K62+1)&lt;&gt;MONTH(K62),"",K62+1))</f>
        <v>42646</v>
      </c>
      <c r="M62" s="9">
        <f t="shared" ref="M62" si="119">IF(L62="","",IF(MONTH(L62+1)&lt;&gt;MONTH(L62),"",L62+1))</f>
        <v>42647</v>
      </c>
      <c r="N62" s="9">
        <f t="shared" ref="N62" si="120">IF(M62="","",IF(MONTH(M62+1)&lt;&gt;MONTH(M62),"",M62+1))</f>
        <v>42648</v>
      </c>
      <c r="O62" s="9">
        <f t="shared" ref="O62" si="121">IF(N62="","",IF(MONTH(N62+1)&lt;&gt;MONTH(N62),"",N62+1))</f>
        <v>42649</v>
      </c>
      <c r="P62" s="9">
        <f t="shared" ref="P62" si="122">IF(O62="","",IF(MONTH(O62+1)&lt;&gt;MONTH(O62),"",O62+1))</f>
        <v>42650</v>
      </c>
    </row>
    <row r="63" spans="2:16" s="13" customFormat="1" x14ac:dyDescent="0.2">
      <c r="B63" s="27"/>
      <c r="C63" s="27"/>
      <c r="D63" s="27"/>
      <c r="E63" s="27"/>
      <c r="F63" s="27"/>
      <c r="G63" s="27"/>
      <c r="H63" s="27"/>
      <c r="I63" s="31"/>
      <c r="J63" s="27"/>
      <c r="K63" s="27"/>
      <c r="L63" s="27"/>
      <c r="M63" s="27"/>
      <c r="N63" s="27"/>
      <c r="O63" s="27"/>
      <c r="P63" s="27"/>
    </row>
    <row r="64" spans="2:16" x14ac:dyDescent="0.2">
      <c r="B64" s="8">
        <f>IF($H62="","",IF(MONTH($H62+1)&lt;&gt;MONTH($H62),"",$H62+1))</f>
        <v>42621</v>
      </c>
      <c r="C64" s="9">
        <f t="shared" ref="C64" si="123">IF(B64="","",IF(MONTH(B64+1)&lt;&gt;MONTH(B64),"",B64+1))</f>
        <v>42622</v>
      </c>
      <c r="D64" s="9">
        <f t="shared" ref="D64" si="124">IF(C64="","",IF(MONTH(C64+1)&lt;&gt;MONTH(C64),"",C64+1))</f>
        <v>42623</v>
      </c>
      <c r="E64" s="9">
        <f t="shared" ref="E64" si="125">IF(D64="","",IF(MONTH(D64+1)&lt;&gt;MONTH(D64),"",D64+1))</f>
        <v>42624</v>
      </c>
      <c r="F64" s="9">
        <f t="shared" ref="F64" si="126">IF(E64="","",IF(MONTH(E64+1)&lt;&gt;MONTH(E64),"",E64+1))</f>
        <v>42625</v>
      </c>
      <c r="G64" s="9">
        <f t="shared" ref="G64" si="127">IF(F64="","",IF(MONTH(F64+1)&lt;&gt;MONTH(F64),"",F64+1))</f>
        <v>42626</v>
      </c>
      <c r="H64" s="9">
        <f t="shared" ref="H64" si="128">IF(G64="","",IF(MONTH(G64+1)&lt;&gt;MONTH(G64),"",G64+1))</f>
        <v>42627</v>
      </c>
      <c r="I64" s="14"/>
      <c r="J64" s="8">
        <f>IF($P62="","",IF(MONTH($P62+1)&lt;&gt;MONTH($P62),"",$P62+1))</f>
        <v>42651</v>
      </c>
      <c r="K64" s="9">
        <f t="shared" ref="K64" si="129">IF(J64="","",IF(MONTH(J64+1)&lt;&gt;MONTH(J64),"",J64+1))</f>
        <v>42652</v>
      </c>
      <c r="L64" s="9">
        <f t="shared" ref="L64" si="130">IF(K64="","",IF(MONTH(K64+1)&lt;&gt;MONTH(K64),"",K64+1))</f>
        <v>42653</v>
      </c>
      <c r="M64" s="9">
        <f t="shared" ref="M64" si="131">IF(L64="","",IF(MONTH(L64+1)&lt;&gt;MONTH(L64),"",L64+1))</f>
        <v>42654</v>
      </c>
      <c r="N64" s="9">
        <f t="shared" ref="N64" si="132">IF(M64="","",IF(MONTH(M64+1)&lt;&gt;MONTH(M64),"",M64+1))</f>
        <v>42655</v>
      </c>
      <c r="O64" s="9">
        <f t="shared" ref="O64" si="133">IF(N64="","",IF(MONTH(N64+1)&lt;&gt;MONTH(N64),"",N64+1))</f>
        <v>42656</v>
      </c>
      <c r="P64" s="9">
        <f t="shared" ref="P64" si="134">IF(O64="","",IF(MONTH(O64+1)&lt;&gt;MONTH(O64),"",O64+1))</f>
        <v>42657</v>
      </c>
    </row>
    <row r="65" spans="2:16" s="13" customFormat="1" x14ac:dyDescent="0.2">
      <c r="B65" s="27"/>
      <c r="C65" s="27"/>
      <c r="D65" s="27"/>
      <c r="E65" s="27"/>
      <c r="F65" s="27"/>
      <c r="G65" s="27"/>
      <c r="H65" s="27"/>
      <c r="I65" s="31"/>
      <c r="J65" s="27"/>
      <c r="K65" s="27"/>
      <c r="L65" s="27"/>
      <c r="M65" s="27"/>
      <c r="N65" s="27"/>
      <c r="O65" s="27"/>
      <c r="P65" s="27"/>
    </row>
    <row r="66" spans="2:16" x14ac:dyDescent="0.2">
      <c r="B66" s="8">
        <f>IF($H64="","",IF(MONTH($H64+1)&lt;&gt;MONTH($H64),"",$H64+1))</f>
        <v>42628</v>
      </c>
      <c r="C66" s="9">
        <f t="shared" ref="C66" si="135">IF(B66="","",IF(MONTH(B66+1)&lt;&gt;MONTH(B66),"",B66+1))</f>
        <v>42629</v>
      </c>
      <c r="D66" s="9">
        <f t="shared" ref="D66" si="136">IF(C66="","",IF(MONTH(C66+1)&lt;&gt;MONTH(C66),"",C66+1))</f>
        <v>42630</v>
      </c>
      <c r="E66" s="9">
        <f t="shared" ref="E66" si="137">IF(D66="","",IF(MONTH(D66+1)&lt;&gt;MONTH(D66),"",D66+1))</f>
        <v>42631</v>
      </c>
      <c r="F66" s="9">
        <f t="shared" ref="F66" si="138">IF(E66="","",IF(MONTH(E66+1)&lt;&gt;MONTH(E66),"",E66+1))</f>
        <v>42632</v>
      </c>
      <c r="G66" s="9">
        <f t="shared" ref="G66" si="139">IF(F66="","",IF(MONTH(F66+1)&lt;&gt;MONTH(F66),"",F66+1))</f>
        <v>42633</v>
      </c>
      <c r="H66" s="9">
        <f t="shared" ref="H66" si="140">IF(G66="","",IF(MONTH(G66+1)&lt;&gt;MONTH(G66),"",G66+1))</f>
        <v>42634</v>
      </c>
      <c r="I66" s="14"/>
      <c r="J66" s="8">
        <f>IF($P64="","",IF(MONTH($P64+1)&lt;&gt;MONTH($P64),"",$P64+1))</f>
        <v>42658</v>
      </c>
      <c r="K66" s="9">
        <f t="shared" ref="K66" si="141">IF(J66="","",IF(MONTH(J66+1)&lt;&gt;MONTH(J66),"",J66+1))</f>
        <v>42659</v>
      </c>
      <c r="L66" s="9">
        <f t="shared" ref="L66" si="142">IF(K66="","",IF(MONTH(K66+1)&lt;&gt;MONTH(K66),"",K66+1))</f>
        <v>42660</v>
      </c>
      <c r="M66" s="9">
        <f t="shared" ref="M66" si="143">IF(L66="","",IF(MONTH(L66+1)&lt;&gt;MONTH(L66),"",L66+1))</f>
        <v>42661</v>
      </c>
      <c r="N66" s="9">
        <f t="shared" ref="N66" si="144">IF(M66="","",IF(MONTH(M66+1)&lt;&gt;MONTH(M66),"",M66+1))</f>
        <v>42662</v>
      </c>
      <c r="O66" s="9">
        <f t="shared" ref="O66" si="145">IF(N66="","",IF(MONTH(N66+1)&lt;&gt;MONTH(N66),"",N66+1))</f>
        <v>42663</v>
      </c>
      <c r="P66" s="9">
        <f t="shared" ref="P66" si="146">IF(O66="","",IF(MONTH(O66+1)&lt;&gt;MONTH(O66),"",O66+1))</f>
        <v>42664</v>
      </c>
    </row>
    <row r="67" spans="2:16" s="13" customFormat="1" x14ac:dyDescent="0.2">
      <c r="B67" s="27"/>
      <c r="C67" s="27"/>
      <c r="D67" s="27"/>
      <c r="E67" s="27"/>
      <c r="F67" s="27"/>
      <c r="G67" s="27"/>
      <c r="H67" s="27"/>
      <c r="I67" s="31"/>
      <c r="J67" s="27"/>
      <c r="K67" s="27"/>
      <c r="L67" s="27"/>
      <c r="M67" s="27"/>
      <c r="N67" s="27"/>
      <c r="O67" s="27"/>
      <c r="P67" s="27"/>
    </row>
    <row r="68" spans="2:16" x14ac:dyDescent="0.2">
      <c r="B68" s="8">
        <f>IF($H66="","",IF(MONTH($H66+1)&lt;&gt;MONTH($H66),"",$H66+1))</f>
        <v>42635</v>
      </c>
      <c r="C68" s="9">
        <f t="shared" ref="C68" si="147">IF(B68="","",IF(MONTH(B68+1)&lt;&gt;MONTH(B68),"",B68+1))</f>
        <v>42636</v>
      </c>
      <c r="D68" s="9">
        <f t="shared" ref="D68" si="148">IF(C68="","",IF(MONTH(C68+1)&lt;&gt;MONTH(C68),"",C68+1))</f>
        <v>42637</v>
      </c>
      <c r="E68" s="9">
        <f t="shared" ref="E68" si="149">IF(D68="","",IF(MONTH(D68+1)&lt;&gt;MONTH(D68),"",D68+1))</f>
        <v>42638</v>
      </c>
      <c r="F68" s="9">
        <f t="shared" ref="F68" si="150">IF(E68="","",IF(MONTH(E68+1)&lt;&gt;MONTH(E68),"",E68+1))</f>
        <v>42639</v>
      </c>
      <c r="G68" s="9">
        <f t="shared" ref="G68" si="151">IF(F68="","",IF(MONTH(F68+1)&lt;&gt;MONTH(F68),"",F68+1))</f>
        <v>42640</v>
      </c>
      <c r="H68" s="9">
        <f t="shared" ref="H68" si="152">IF(G68="","",IF(MONTH(G68+1)&lt;&gt;MONTH(G68),"",G68+1))</f>
        <v>42641</v>
      </c>
      <c r="I68" s="14"/>
      <c r="J68" s="8">
        <f>IF($P66="","",IF(MONTH($P66+1)&lt;&gt;MONTH($P66),"",$P66+1))</f>
        <v>42665</v>
      </c>
      <c r="K68" s="9">
        <f t="shared" ref="K68" si="153">IF(J68="","",IF(MONTH(J68+1)&lt;&gt;MONTH(J68),"",J68+1))</f>
        <v>42666</v>
      </c>
      <c r="L68" s="9">
        <f t="shared" ref="L68" si="154">IF(K68="","",IF(MONTH(K68+1)&lt;&gt;MONTH(K68),"",K68+1))</f>
        <v>42667</v>
      </c>
      <c r="M68" s="9">
        <f t="shared" ref="M68" si="155">IF(L68="","",IF(MONTH(L68+1)&lt;&gt;MONTH(L68),"",L68+1))</f>
        <v>42668</v>
      </c>
      <c r="N68" s="9">
        <f t="shared" ref="N68" si="156">IF(M68="","",IF(MONTH(M68+1)&lt;&gt;MONTH(M68),"",M68+1))</f>
        <v>42669</v>
      </c>
      <c r="O68" s="9">
        <f t="shared" ref="O68" si="157">IF(N68="","",IF(MONTH(N68+1)&lt;&gt;MONTH(N68),"",N68+1))</f>
        <v>42670</v>
      </c>
      <c r="P68" s="9">
        <f t="shared" ref="P68" si="158">IF(O68="","",IF(MONTH(O68+1)&lt;&gt;MONTH(O68),"",O68+1))</f>
        <v>42671</v>
      </c>
    </row>
    <row r="69" spans="2:16" s="13" customFormat="1" x14ac:dyDescent="0.2">
      <c r="B69" s="27"/>
      <c r="C69" s="27"/>
      <c r="D69" s="27"/>
      <c r="E69" s="27"/>
      <c r="F69" s="27"/>
      <c r="G69" s="27"/>
      <c r="H69" s="27"/>
      <c r="I69" s="31"/>
      <c r="J69" s="27"/>
      <c r="K69" s="27"/>
      <c r="L69" s="27"/>
      <c r="M69" s="27"/>
      <c r="N69" s="27"/>
      <c r="O69" s="27"/>
      <c r="P69" s="27"/>
    </row>
    <row r="70" spans="2:16" x14ac:dyDescent="0.2">
      <c r="B70" s="8">
        <f>IF($H68="","",IF(MONTH($H68+1)&lt;&gt;MONTH($H68),"",$H68+1))</f>
        <v>42642</v>
      </c>
      <c r="C70" s="9">
        <f t="shared" ref="C70" si="159">IF(B70="","",IF(MONTH(B70+1)&lt;&gt;MONTH(B70),"",B70+1))</f>
        <v>42643</v>
      </c>
      <c r="D70" s="9" t="str">
        <f t="shared" ref="D70" si="160">IF(C70="","",IF(MONTH(C70+1)&lt;&gt;MONTH(C70),"",C70+1))</f>
        <v/>
      </c>
      <c r="E70" s="9" t="str">
        <f t="shared" ref="E70" si="161">IF(D70="","",IF(MONTH(D70+1)&lt;&gt;MONTH(D70),"",D70+1))</f>
        <v/>
      </c>
      <c r="F70" s="9" t="str">
        <f t="shared" ref="F70" si="162">IF(E70="","",IF(MONTH(E70+1)&lt;&gt;MONTH(E70),"",E70+1))</f>
        <v/>
      </c>
      <c r="G70" s="9" t="str">
        <f t="shared" ref="G70" si="163">IF(F70="","",IF(MONTH(F70+1)&lt;&gt;MONTH(F70),"",F70+1))</f>
        <v/>
      </c>
      <c r="H70" s="9" t="str">
        <f t="shared" ref="H70" si="164">IF(G70="","",IF(MONTH(G70+1)&lt;&gt;MONTH(G70),"",G70+1))</f>
        <v/>
      </c>
      <c r="I70" s="14"/>
      <c r="J70" s="8">
        <f>IF($P68="","",IF(MONTH($P68+1)&lt;&gt;MONTH($P68),"",$P68+1))</f>
        <v>42672</v>
      </c>
      <c r="K70" s="9">
        <f t="shared" ref="K70" si="165">IF(J70="","",IF(MONTH(J70+1)&lt;&gt;MONTH(J70),"",J70+1))</f>
        <v>42673</v>
      </c>
      <c r="L70" s="9">
        <f t="shared" ref="L70" si="166">IF(K70="","",IF(MONTH(K70+1)&lt;&gt;MONTH(K70),"",K70+1))</f>
        <v>42674</v>
      </c>
      <c r="M70" s="9" t="str">
        <f t="shared" ref="M70" si="167">IF(L70="","",IF(MONTH(L70+1)&lt;&gt;MONTH(L70),"",L70+1))</f>
        <v/>
      </c>
      <c r="N70" s="9" t="str">
        <f t="shared" ref="N70" si="168">IF(M70="","",IF(MONTH(M70+1)&lt;&gt;MONTH(M70),"",M70+1))</f>
        <v/>
      </c>
      <c r="O70" s="9" t="str">
        <f t="shared" ref="O70" si="169">IF(N70="","",IF(MONTH(N70+1)&lt;&gt;MONTH(N70),"",N70+1))</f>
        <v/>
      </c>
      <c r="P70" s="9" t="str">
        <f t="shared" ref="P70" si="170">IF(O70="","",IF(MONTH(O70+1)&lt;&gt;MONTH(O70),"",O70+1))</f>
        <v/>
      </c>
    </row>
    <row r="71" spans="2:16" s="13" customFormat="1" x14ac:dyDescent="0.2">
      <c r="B71" s="27"/>
      <c r="C71" s="27"/>
      <c r="D71" s="27"/>
      <c r="E71" s="27"/>
      <c r="F71" s="27"/>
      <c r="G71" s="27"/>
      <c r="H71" s="27"/>
      <c r="I71" s="31"/>
      <c r="J71" s="27"/>
      <c r="K71" s="27"/>
      <c r="L71" s="27"/>
      <c r="M71" s="27"/>
      <c r="N71" s="27"/>
      <c r="O71" s="27"/>
      <c r="P71" s="27"/>
    </row>
    <row r="72" spans="2:16" x14ac:dyDescent="0.2">
      <c r="B72" s="23">
        <f>COUNTIF($B$63:$P71,"OUI")</f>
        <v>0</v>
      </c>
      <c r="C72" s="24">
        <f>COUNTIF($B$63:$P71,"NON")</f>
        <v>0</v>
      </c>
      <c r="H72" s="25">
        <f>SUMIF($B$63:$H$71,"8")</f>
        <v>0</v>
      </c>
      <c r="I72" s="14"/>
      <c r="P72" s="25">
        <f>SUMIF($J$63:$P$71,"8")</f>
        <v>0</v>
      </c>
    </row>
    <row r="73" spans="2:16" ht="15" x14ac:dyDescent="0.2">
      <c r="D73" s="43">
        <f>EDATE(D1,10)</f>
        <v>42675</v>
      </c>
      <c r="E73" s="43"/>
      <c r="F73" s="43"/>
      <c r="I73" s="14"/>
      <c r="L73" s="43">
        <f>EDATE(D1,11)</f>
        <v>42705</v>
      </c>
      <c r="M73" s="43"/>
      <c r="N73" s="43"/>
    </row>
    <row r="74" spans="2:16" x14ac:dyDescent="0.2">
      <c r="I74" s="14"/>
    </row>
    <row r="75" spans="2:16" x14ac:dyDescent="0.2">
      <c r="B75" s="3">
        <f>D73</f>
        <v>42675</v>
      </c>
      <c r="C75" s="4">
        <f t="shared" ref="C75" si="171">B75+1</f>
        <v>42676</v>
      </c>
      <c r="D75" s="4">
        <f t="shared" ref="D75" si="172">C75+1</f>
        <v>42677</v>
      </c>
      <c r="E75" s="4">
        <f t="shared" ref="E75" si="173">D75+1</f>
        <v>42678</v>
      </c>
      <c r="F75" s="4">
        <f t="shared" ref="F75" si="174">E75+1</f>
        <v>42679</v>
      </c>
      <c r="G75" s="4">
        <f t="shared" ref="G75" si="175">F75+1</f>
        <v>42680</v>
      </c>
      <c r="H75" s="5">
        <f t="shared" ref="H75" si="176">G75+1</f>
        <v>42681</v>
      </c>
      <c r="I75" s="14"/>
      <c r="J75" s="3">
        <f>L73</f>
        <v>42705</v>
      </c>
      <c r="K75" s="4">
        <f t="shared" ref="K75" si="177">J75+1</f>
        <v>42706</v>
      </c>
      <c r="L75" s="4">
        <f t="shared" ref="L75" si="178">K75+1</f>
        <v>42707</v>
      </c>
      <c r="M75" s="4">
        <f t="shared" ref="M75" si="179">L75+1</f>
        <v>42708</v>
      </c>
      <c r="N75" s="4">
        <f t="shared" ref="N75" si="180">M75+1</f>
        <v>42709</v>
      </c>
      <c r="O75" s="4">
        <f t="shared" ref="O75" si="181">N75+1</f>
        <v>42710</v>
      </c>
      <c r="P75" s="5">
        <f t="shared" ref="P75" si="182">O75+1</f>
        <v>42711</v>
      </c>
    </row>
    <row r="76" spans="2:16" x14ac:dyDescent="0.2">
      <c r="B76" s="8">
        <f>B75</f>
        <v>42675</v>
      </c>
      <c r="C76" s="9">
        <f t="shared" ref="C76" si="183">IF(B76="","",IF(MONTH(B76+1)&lt;&gt;MONTH(B76),"",B76+1))</f>
        <v>42676</v>
      </c>
      <c r="D76" s="9">
        <f t="shared" ref="D76" si="184">IF(C76="","",IF(MONTH(C76+1)&lt;&gt;MONTH(C76),"",C76+1))</f>
        <v>42677</v>
      </c>
      <c r="E76" s="9">
        <f t="shared" ref="E76" si="185">IF(D76="","",IF(MONTH(D76+1)&lt;&gt;MONTH(D76),"",D76+1))</f>
        <v>42678</v>
      </c>
      <c r="F76" s="9">
        <f t="shared" ref="F76" si="186">IF(E76="","",IF(MONTH(E76+1)&lt;&gt;MONTH(E76),"",E76+1))</f>
        <v>42679</v>
      </c>
      <c r="G76" s="9">
        <f t="shared" ref="G76" si="187">IF(F76="","",IF(MONTH(F76+1)&lt;&gt;MONTH(F76),"",F76+1))</f>
        <v>42680</v>
      </c>
      <c r="H76" s="9">
        <f t="shared" ref="H76" si="188">IF(G76="","",IF(MONTH(G76+1)&lt;&gt;MONTH(G76),"",G76+1))</f>
        <v>42681</v>
      </c>
      <c r="I76" s="15"/>
      <c r="J76" s="8">
        <f>J75</f>
        <v>42705</v>
      </c>
      <c r="K76" s="9">
        <f t="shared" ref="K76" si="189">IF(J76="","",IF(MONTH(J76+1)&lt;&gt;MONTH(J76),"",J76+1))</f>
        <v>42706</v>
      </c>
      <c r="L76" s="9">
        <f t="shared" ref="L76" si="190">IF(K76="","",IF(MONTH(K76+1)&lt;&gt;MONTH(K76),"",K76+1))</f>
        <v>42707</v>
      </c>
      <c r="M76" s="9">
        <f t="shared" ref="M76" si="191">IF(L76="","",IF(MONTH(L76+1)&lt;&gt;MONTH(L76),"",L76+1))</f>
        <v>42708</v>
      </c>
      <c r="N76" s="9">
        <f t="shared" ref="N76" si="192">IF(M76="","",IF(MONTH(M76+1)&lt;&gt;MONTH(M76),"",M76+1))</f>
        <v>42709</v>
      </c>
      <c r="O76" s="9">
        <f t="shared" ref="O76" si="193">IF(N76="","",IF(MONTH(N76+1)&lt;&gt;MONTH(N76),"",N76+1))</f>
        <v>42710</v>
      </c>
      <c r="P76" s="9">
        <f t="shared" ref="P76" si="194">IF(O76="","",IF(MONTH(O76+1)&lt;&gt;MONTH(O76),"",O76+1))</f>
        <v>42711</v>
      </c>
    </row>
    <row r="77" spans="2:16" s="13" customFormat="1" x14ac:dyDescent="0.2">
      <c r="B77" s="27"/>
      <c r="C77" s="27"/>
      <c r="D77" s="27"/>
      <c r="E77" s="27"/>
      <c r="F77" s="27"/>
      <c r="G77" s="27"/>
      <c r="H77" s="27"/>
      <c r="I77" s="31"/>
      <c r="J77" s="27"/>
      <c r="K77" s="27"/>
      <c r="L77" s="27"/>
      <c r="M77" s="27"/>
      <c r="N77" s="27"/>
      <c r="O77" s="27"/>
      <c r="P77" s="27"/>
    </row>
    <row r="78" spans="2:16" x14ac:dyDescent="0.2">
      <c r="B78" s="8">
        <f>IF($H76="","",IF(MONTH($H76+1)&lt;&gt;MONTH($H76),"",$H76+1))</f>
        <v>42682</v>
      </c>
      <c r="C78" s="9">
        <f t="shared" ref="C78" si="195">IF(B78="","",IF(MONTH(B78+1)&lt;&gt;MONTH(B78),"",B78+1))</f>
        <v>42683</v>
      </c>
      <c r="D78" s="9">
        <f t="shared" ref="D78" si="196">IF(C78="","",IF(MONTH(C78+1)&lt;&gt;MONTH(C78),"",C78+1))</f>
        <v>42684</v>
      </c>
      <c r="E78" s="9">
        <f t="shared" ref="E78" si="197">IF(D78="","",IF(MONTH(D78+1)&lt;&gt;MONTH(D78),"",D78+1))</f>
        <v>42685</v>
      </c>
      <c r="F78" s="9">
        <f t="shared" ref="F78" si="198">IF(E78="","",IF(MONTH(E78+1)&lt;&gt;MONTH(E78),"",E78+1))</f>
        <v>42686</v>
      </c>
      <c r="G78" s="9">
        <f t="shared" ref="G78" si="199">IF(F78="","",IF(MONTH(F78+1)&lt;&gt;MONTH(F78),"",F78+1))</f>
        <v>42687</v>
      </c>
      <c r="H78" s="9">
        <f t="shared" ref="H78" si="200">IF(G78="","",IF(MONTH(G78+1)&lt;&gt;MONTH(G78),"",G78+1))</f>
        <v>42688</v>
      </c>
      <c r="I78" s="14"/>
      <c r="J78" s="8">
        <f>IF($P76="","",IF(MONTH($P76+1)&lt;&gt;MONTH($P76),"",$P76+1))</f>
        <v>42712</v>
      </c>
      <c r="K78" s="9">
        <f t="shared" ref="K78" si="201">IF(J78="","",IF(MONTH(J78+1)&lt;&gt;MONTH(J78),"",J78+1))</f>
        <v>42713</v>
      </c>
      <c r="L78" s="9">
        <f t="shared" ref="L78" si="202">IF(K78="","",IF(MONTH(K78+1)&lt;&gt;MONTH(K78),"",K78+1))</f>
        <v>42714</v>
      </c>
      <c r="M78" s="9">
        <f t="shared" ref="M78" si="203">IF(L78="","",IF(MONTH(L78+1)&lt;&gt;MONTH(L78),"",L78+1))</f>
        <v>42715</v>
      </c>
      <c r="N78" s="9">
        <f t="shared" ref="N78" si="204">IF(M78="","",IF(MONTH(M78+1)&lt;&gt;MONTH(M78),"",M78+1))</f>
        <v>42716</v>
      </c>
      <c r="O78" s="9">
        <f t="shared" ref="O78" si="205">IF(N78="","",IF(MONTH(N78+1)&lt;&gt;MONTH(N78),"",N78+1))</f>
        <v>42717</v>
      </c>
      <c r="P78" s="9">
        <f t="shared" ref="P78" si="206">IF(O78="","",IF(MONTH(O78+1)&lt;&gt;MONTH(O78),"",O78+1))</f>
        <v>42718</v>
      </c>
    </row>
    <row r="79" spans="2:16" s="13" customFormat="1" x14ac:dyDescent="0.2">
      <c r="B79" s="27"/>
      <c r="C79" s="27"/>
      <c r="D79" s="27"/>
      <c r="E79" s="27"/>
      <c r="F79" s="27"/>
      <c r="G79" s="27"/>
      <c r="H79" s="27"/>
      <c r="I79" s="31"/>
      <c r="J79" s="27"/>
      <c r="K79" s="27"/>
      <c r="L79" s="27"/>
      <c r="M79" s="27"/>
      <c r="N79" s="27"/>
      <c r="O79" s="27"/>
      <c r="P79" s="27"/>
    </row>
    <row r="80" spans="2:16" x14ac:dyDescent="0.2">
      <c r="B80" s="8">
        <f>IF($H78="","",IF(MONTH($H78+1)&lt;&gt;MONTH($H78),"",$H78+1))</f>
        <v>42689</v>
      </c>
      <c r="C80" s="9">
        <f t="shared" ref="C80" si="207">IF(B80="","",IF(MONTH(B80+1)&lt;&gt;MONTH(B80),"",B80+1))</f>
        <v>42690</v>
      </c>
      <c r="D80" s="9">
        <f t="shared" ref="D80" si="208">IF(C80="","",IF(MONTH(C80+1)&lt;&gt;MONTH(C80),"",C80+1))</f>
        <v>42691</v>
      </c>
      <c r="E80" s="9">
        <f t="shared" ref="E80" si="209">IF(D80="","",IF(MONTH(D80+1)&lt;&gt;MONTH(D80),"",D80+1))</f>
        <v>42692</v>
      </c>
      <c r="F80" s="9">
        <f t="shared" ref="F80" si="210">IF(E80="","",IF(MONTH(E80+1)&lt;&gt;MONTH(E80),"",E80+1))</f>
        <v>42693</v>
      </c>
      <c r="G80" s="9">
        <f t="shared" ref="G80" si="211">IF(F80="","",IF(MONTH(F80+1)&lt;&gt;MONTH(F80),"",F80+1))</f>
        <v>42694</v>
      </c>
      <c r="H80" s="9">
        <f t="shared" ref="H80" si="212">IF(G80="","",IF(MONTH(G80+1)&lt;&gt;MONTH(G80),"",G80+1))</f>
        <v>42695</v>
      </c>
      <c r="I80" s="14"/>
      <c r="J80" s="8">
        <f>IF($P78="","",IF(MONTH($P78+1)&lt;&gt;MONTH($P78),"",$P78+1))</f>
        <v>42719</v>
      </c>
      <c r="K80" s="9">
        <f t="shared" ref="K80" si="213">IF(J80="","",IF(MONTH(J80+1)&lt;&gt;MONTH(J80),"",J80+1))</f>
        <v>42720</v>
      </c>
      <c r="L80" s="9">
        <f t="shared" ref="L80" si="214">IF(K80="","",IF(MONTH(K80+1)&lt;&gt;MONTH(K80),"",K80+1))</f>
        <v>42721</v>
      </c>
      <c r="M80" s="9">
        <f t="shared" ref="M80" si="215">IF(L80="","",IF(MONTH(L80+1)&lt;&gt;MONTH(L80),"",L80+1))</f>
        <v>42722</v>
      </c>
      <c r="N80" s="9">
        <f t="shared" ref="N80" si="216">IF(M80="","",IF(MONTH(M80+1)&lt;&gt;MONTH(M80),"",M80+1))</f>
        <v>42723</v>
      </c>
      <c r="O80" s="9">
        <f t="shared" ref="O80" si="217">IF(N80="","",IF(MONTH(N80+1)&lt;&gt;MONTH(N80),"",N80+1))</f>
        <v>42724</v>
      </c>
      <c r="P80" s="9">
        <f t="shared" ref="P80" si="218">IF(O80="","",IF(MONTH(O80+1)&lt;&gt;MONTH(O80),"",O80+1))</f>
        <v>42725</v>
      </c>
    </row>
    <row r="81" spans="2:16" s="13" customFormat="1" x14ac:dyDescent="0.2">
      <c r="B81" s="27"/>
      <c r="C81" s="27"/>
      <c r="D81" s="27"/>
      <c r="E81" s="27"/>
      <c r="F81" s="27"/>
      <c r="G81" s="27"/>
      <c r="H81" s="27"/>
      <c r="I81" s="31"/>
      <c r="J81" s="27"/>
      <c r="K81" s="27"/>
      <c r="L81" s="27"/>
      <c r="M81" s="27"/>
      <c r="N81" s="27"/>
      <c r="O81" s="27"/>
      <c r="P81" s="27"/>
    </row>
    <row r="82" spans="2:16" x14ac:dyDescent="0.2">
      <c r="B82" s="8">
        <f>IF($H80="","",IF(MONTH($H80+1)&lt;&gt;MONTH($H80),"",$H80+1))</f>
        <v>42696</v>
      </c>
      <c r="C82" s="9">
        <f t="shared" ref="C82" si="219">IF(B82="","",IF(MONTH(B82+1)&lt;&gt;MONTH(B82),"",B82+1))</f>
        <v>42697</v>
      </c>
      <c r="D82" s="9">
        <f t="shared" ref="D82" si="220">IF(C82="","",IF(MONTH(C82+1)&lt;&gt;MONTH(C82),"",C82+1))</f>
        <v>42698</v>
      </c>
      <c r="E82" s="9">
        <f t="shared" ref="E82" si="221">IF(D82="","",IF(MONTH(D82+1)&lt;&gt;MONTH(D82),"",D82+1))</f>
        <v>42699</v>
      </c>
      <c r="F82" s="9">
        <f t="shared" ref="F82" si="222">IF(E82="","",IF(MONTH(E82+1)&lt;&gt;MONTH(E82),"",E82+1))</f>
        <v>42700</v>
      </c>
      <c r="G82" s="9">
        <f t="shared" ref="G82" si="223">IF(F82="","",IF(MONTH(F82+1)&lt;&gt;MONTH(F82),"",F82+1))</f>
        <v>42701</v>
      </c>
      <c r="H82" s="9">
        <f t="shared" ref="H82" si="224">IF(G82="","",IF(MONTH(G82+1)&lt;&gt;MONTH(G82),"",G82+1))</f>
        <v>42702</v>
      </c>
      <c r="I82" s="14"/>
      <c r="J82" s="8">
        <f>IF($P80="","",IF(MONTH($P80+1)&lt;&gt;MONTH($P80),"",$P80+1))</f>
        <v>42726</v>
      </c>
      <c r="K82" s="9">
        <f t="shared" ref="K82" si="225">IF(J82="","",IF(MONTH(J82+1)&lt;&gt;MONTH(J82),"",J82+1))</f>
        <v>42727</v>
      </c>
      <c r="L82" s="9">
        <f t="shared" ref="L82" si="226">IF(K82="","",IF(MONTH(K82+1)&lt;&gt;MONTH(K82),"",K82+1))</f>
        <v>42728</v>
      </c>
      <c r="M82" s="9">
        <f t="shared" ref="M82" si="227">IF(L82="","",IF(MONTH(L82+1)&lt;&gt;MONTH(L82),"",L82+1))</f>
        <v>42729</v>
      </c>
      <c r="N82" s="9">
        <f t="shared" ref="N82" si="228">IF(M82="","",IF(MONTH(M82+1)&lt;&gt;MONTH(M82),"",M82+1))</f>
        <v>42730</v>
      </c>
      <c r="O82" s="9">
        <f t="shared" ref="O82" si="229">IF(N82="","",IF(MONTH(N82+1)&lt;&gt;MONTH(N82),"",N82+1))</f>
        <v>42731</v>
      </c>
      <c r="P82" s="9">
        <f t="shared" ref="P82" si="230">IF(O82="","",IF(MONTH(O82+1)&lt;&gt;MONTH(O82),"",O82+1))</f>
        <v>42732</v>
      </c>
    </row>
    <row r="83" spans="2:16" s="13" customFormat="1" x14ac:dyDescent="0.2">
      <c r="B83" s="27"/>
      <c r="C83" s="27"/>
      <c r="D83" s="27"/>
      <c r="E83" s="27"/>
      <c r="F83" s="27"/>
      <c r="G83" s="27"/>
      <c r="H83" s="27"/>
      <c r="I83" s="31"/>
      <c r="J83" s="27"/>
      <c r="K83" s="27"/>
      <c r="L83" s="27"/>
      <c r="M83" s="27"/>
      <c r="N83" s="27"/>
      <c r="O83" s="27"/>
      <c r="P83" s="27"/>
    </row>
    <row r="84" spans="2:16" x14ac:dyDescent="0.2">
      <c r="B84" s="8">
        <f>IF($H82="","",IF(MONTH($H82+1)&lt;&gt;MONTH($H82),"",$H82+1))</f>
        <v>42703</v>
      </c>
      <c r="C84" s="9">
        <f t="shared" ref="C84" si="231">IF(B84="","",IF(MONTH(B84+1)&lt;&gt;MONTH(B84),"",B84+1))</f>
        <v>42704</v>
      </c>
      <c r="D84" s="9" t="str">
        <f t="shared" ref="D84" si="232">IF(C84="","",IF(MONTH(C84+1)&lt;&gt;MONTH(C84),"",C84+1))</f>
        <v/>
      </c>
      <c r="E84" s="9" t="str">
        <f t="shared" ref="E84" si="233">IF(D84="","",IF(MONTH(D84+1)&lt;&gt;MONTH(D84),"",D84+1))</f>
        <v/>
      </c>
      <c r="F84" s="9"/>
      <c r="G84" s="9" t="str">
        <f t="shared" ref="G84" si="234">IF(F84="","",IF(MONTH(F84+1)&lt;&gt;MONTH(F84),"",F84+1))</f>
        <v/>
      </c>
      <c r="H84" s="9" t="str">
        <f t="shared" ref="H84" si="235">IF(G84="","",IF(MONTH(G84+1)&lt;&gt;MONTH(G84),"",G84+1))</f>
        <v/>
      </c>
      <c r="I84" s="14"/>
      <c r="J84" s="8">
        <f>IF($P82="","",IF(MONTH($P82+1)&lt;&gt;MONTH($P82),"",$P82+1))</f>
        <v>42733</v>
      </c>
      <c r="K84" s="9">
        <f t="shared" ref="K84" si="236">IF(J84="","",IF(MONTH(J84+1)&lt;&gt;MONTH(J84),"",J84+1))</f>
        <v>42734</v>
      </c>
      <c r="L84" s="9">
        <f t="shared" ref="L84" si="237">IF(K84="","",IF(MONTH(K84+1)&lt;&gt;MONTH(K84),"",K84+1))</f>
        <v>42735</v>
      </c>
      <c r="M84" s="9" t="str">
        <f t="shared" ref="M84" si="238">IF(L84="","",IF(MONTH(L84+1)&lt;&gt;MONTH(L84),"",L84+1))</f>
        <v/>
      </c>
      <c r="N84" s="9" t="str">
        <f t="shared" ref="N84" si="239">IF(M84="","",IF(MONTH(M84+1)&lt;&gt;MONTH(M84),"",M84+1))</f>
        <v/>
      </c>
      <c r="O84" s="9" t="str">
        <f t="shared" ref="O84" si="240">IF(N84="","",IF(MONTH(N84+1)&lt;&gt;MONTH(N84),"",N84+1))</f>
        <v/>
      </c>
      <c r="P84" s="9" t="str">
        <f t="shared" ref="P84" si="241">IF(O84="","",IF(MONTH(O84+1)&lt;&gt;MONTH(O84),"",O84+1))</f>
        <v/>
      </c>
    </row>
    <row r="85" spans="2:16" s="13" customFormat="1" x14ac:dyDescent="0.2">
      <c r="B85" s="27"/>
      <c r="C85" s="27"/>
      <c r="D85" s="27"/>
      <c r="E85" s="27"/>
      <c r="F85" s="27"/>
      <c r="G85" s="27"/>
      <c r="H85" s="27"/>
      <c r="I85" s="31"/>
      <c r="J85" s="27"/>
      <c r="K85" s="27"/>
      <c r="L85" s="27"/>
      <c r="M85" s="27"/>
      <c r="N85" s="27"/>
      <c r="O85" s="27"/>
      <c r="P85" s="27"/>
    </row>
    <row r="86" spans="2:16" x14ac:dyDescent="0.2">
      <c r="B86" s="33"/>
      <c r="C86" s="33"/>
      <c r="D86" s="34"/>
      <c r="H86" s="25">
        <f>SUMIF($B$77:$H$85,"8")</f>
        <v>0</v>
      </c>
      <c r="I86" s="14"/>
      <c r="P86" s="25">
        <f>SUMIF($J77:$P$85,"8")</f>
        <v>0</v>
      </c>
    </row>
    <row r="87" spans="2:16" x14ac:dyDescent="0.2">
      <c r="I87" s="14"/>
    </row>
    <row r="88" spans="2:16" x14ac:dyDescent="0.2">
      <c r="I88" s="14"/>
    </row>
    <row r="89" spans="2:16" x14ac:dyDescent="0.2">
      <c r="B89" s="22"/>
    </row>
  </sheetData>
  <mergeCells count="13">
    <mergeCell ref="D45:F45"/>
    <mergeCell ref="L45:N45"/>
    <mergeCell ref="D59:F59"/>
    <mergeCell ref="L59:N59"/>
    <mergeCell ref="D73:F73"/>
    <mergeCell ref="L73:N73"/>
    <mergeCell ref="D29:F29"/>
    <mergeCell ref="L29:N29"/>
    <mergeCell ref="D1:F1"/>
    <mergeCell ref="L1:N1"/>
    <mergeCell ref="D15:F15"/>
    <mergeCell ref="L15:N15"/>
    <mergeCell ref="H1:J1"/>
  </mergeCells>
  <phoneticPr fontId="2" type="noConversion"/>
  <conditionalFormatting sqref="B33:P41 B57:F57 H57:P57 B43:P56 B42:G42 I42:O42">
    <cfRule type="containsText" dxfId="292" priority="168" operator="containsText" text="Marc">
      <formula>NOT(ISERROR(SEARCH("Marc",B33)))</formula>
    </cfRule>
    <cfRule type="containsText" dxfId="291" priority="169" operator="containsText" text="Marc">
      <formula>NOT(ISERROR(SEARCH("Marc",B33)))</formula>
    </cfRule>
    <cfRule type="containsText" dxfId="290" priority="170" operator="containsText" text="Congé">
      <formula>NOT(ISERROR(SEARCH("Congé",B33)))</formula>
    </cfRule>
  </conditionalFormatting>
  <conditionalFormatting sqref="B63">
    <cfRule type="containsText" dxfId="289" priority="167" operator="containsText" text="OUI">
      <formula>NOT(ISERROR(SEARCH("OUI",B63)))</formula>
    </cfRule>
  </conditionalFormatting>
  <conditionalFormatting sqref="B63:P71 B73:P85 D72:G72 I72:O72">
    <cfRule type="containsText" dxfId="288" priority="165" operator="containsText" text="Oui">
      <formula>NOT(ISERROR(SEARCH("Oui",B63)))</formula>
    </cfRule>
    <cfRule type="containsText" dxfId="287" priority="166" operator="containsText" text="Non">
      <formula>NOT(ISERROR(SEARCH("Non",B63)))</formula>
    </cfRule>
  </conditionalFormatting>
  <conditionalFormatting sqref="B72">
    <cfRule type="containsText" dxfId="286" priority="158" operator="containsText" text="Marc">
      <formula>NOT(ISERROR(SEARCH("Marc",B72)))</formula>
    </cfRule>
  </conditionalFormatting>
  <conditionalFormatting sqref="B72">
    <cfRule type="containsText" dxfId="285" priority="153" operator="containsText" text="Pascale">
      <formula>NOT(ISERROR(SEARCH("Pascale",B72)))</formula>
    </cfRule>
    <cfRule type="containsText" dxfId="284" priority="154" operator="containsText" text="Françoise">
      <formula>NOT(ISERROR(SEARCH("Françoise",B72)))</formula>
    </cfRule>
    <cfRule type="containsText" dxfId="283" priority="155" operator="containsText" text="Fabrice">
      <formula>NOT(ISERROR(SEARCH("Fabrice",B72)))</formula>
    </cfRule>
    <cfRule type="containsText" dxfId="282" priority="156" operator="containsText" text="Audrey">
      <formula>NOT(ISERROR(SEARCH("Audrey",B72)))</formula>
    </cfRule>
    <cfRule type="containsText" dxfId="281" priority="157" operator="containsText" text="Anne">
      <formula>NOT(ISERROR(SEARCH("Anne",B72)))</formula>
    </cfRule>
  </conditionalFormatting>
  <conditionalFormatting sqref="C86">
    <cfRule type="containsText" dxfId="280" priority="152" operator="containsText" text="Marc">
      <formula>NOT(ISERROR(SEARCH("Marc",C86)))</formula>
    </cfRule>
  </conditionalFormatting>
  <conditionalFormatting sqref="C86">
    <cfRule type="containsText" dxfId="279" priority="147" operator="containsText" text="Pascale">
      <formula>NOT(ISERROR(SEARCH("Pascale",C86)))</formula>
    </cfRule>
    <cfRule type="containsText" dxfId="278" priority="148" operator="containsText" text="Françoise">
      <formula>NOT(ISERROR(SEARCH("Françoise",C86)))</formula>
    </cfRule>
    <cfRule type="containsText" dxfId="277" priority="149" operator="containsText" text="Fabrice">
      <formula>NOT(ISERROR(SEARCH("Fabrice",C86)))</formula>
    </cfRule>
    <cfRule type="containsText" dxfId="276" priority="150" operator="containsText" text="Audrey">
      <formula>NOT(ISERROR(SEARCH("Audrey",C86)))</formula>
    </cfRule>
    <cfRule type="containsText" dxfId="275" priority="151" operator="containsText" text="Anne">
      <formula>NOT(ISERROR(SEARCH("Anne",C86)))</formula>
    </cfRule>
  </conditionalFormatting>
  <conditionalFormatting sqref="D86">
    <cfRule type="containsText" dxfId="274" priority="146" operator="containsText" text="Marc">
      <formula>NOT(ISERROR(SEARCH("Marc",D86)))</formula>
    </cfRule>
  </conditionalFormatting>
  <conditionalFormatting sqref="D86">
    <cfRule type="containsText" dxfId="273" priority="141" operator="containsText" text="Pascale">
      <formula>NOT(ISERROR(SEARCH("Pascale",D86)))</formula>
    </cfRule>
    <cfRule type="containsText" dxfId="272" priority="142" operator="containsText" text="Françoise">
      <formula>NOT(ISERROR(SEARCH("Françoise",D86)))</formula>
    </cfRule>
    <cfRule type="containsText" dxfId="271" priority="143" operator="containsText" text="Fabrice">
      <formula>NOT(ISERROR(SEARCH("Fabrice",D86)))</formula>
    </cfRule>
    <cfRule type="containsText" dxfId="270" priority="144" operator="containsText" text="Audrey">
      <formula>NOT(ISERROR(SEARCH("Audrey",D86)))</formula>
    </cfRule>
    <cfRule type="containsText" dxfId="269" priority="145" operator="containsText" text="Anne">
      <formula>NOT(ISERROR(SEARCH("Anne",D86)))</formula>
    </cfRule>
  </conditionalFormatting>
  <conditionalFormatting sqref="B77:H77">
    <cfRule type="containsText" dxfId="268" priority="138" operator="containsText" text="10">
      <formula>NOT(ISERROR(SEARCH("10",B77)))</formula>
    </cfRule>
    <cfRule type="containsText" dxfId="267" priority="139" operator="containsText" text="9">
      <formula>NOT(ISERROR(SEARCH("9",B77)))</formula>
    </cfRule>
    <cfRule type="containsText" dxfId="266" priority="140" operator="containsText" text="8">
      <formula>NOT(ISERROR(SEARCH("8",B77)))</formula>
    </cfRule>
  </conditionalFormatting>
  <conditionalFormatting sqref="B79:H79">
    <cfRule type="containsText" dxfId="265" priority="135" operator="containsText" text="10">
      <formula>NOT(ISERROR(SEARCH("10",B79)))</formula>
    </cfRule>
    <cfRule type="containsText" dxfId="264" priority="136" operator="containsText" text="9">
      <formula>NOT(ISERROR(SEARCH("9",B79)))</formula>
    </cfRule>
    <cfRule type="containsText" dxfId="263" priority="137" operator="containsText" text="8">
      <formula>NOT(ISERROR(SEARCH("8",B79)))</formula>
    </cfRule>
  </conditionalFormatting>
  <conditionalFormatting sqref="B81:H81">
    <cfRule type="containsText" dxfId="262" priority="132" operator="containsText" text="10">
      <formula>NOT(ISERROR(SEARCH("10",B81)))</formula>
    </cfRule>
    <cfRule type="containsText" dxfId="261" priority="133" operator="containsText" text="9">
      <formula>NOT(ISERROR(SEARCH("9",B81)))</formula>
    </cfRule>
    <cfRule type="containsText" dxfId="260" priority="134" operator="containsText" text="8">
      <formula>NOT(ISERROR(SEARCH("8",B81)))</formula>
    </cfRule>
  </conditionalFormatting>
  <conditionalFormatting sqref="B83:H83">
    <cfRule type="containsText" dxfId="259" priority="129" operator="containsText" text="10">
      <formula>NOT(ISERROR(SEARCH("10",B83)))</formula>
    </cfRule>
    <cfRule type="containsText" dxfId="258" priority="130" operator="containsText" text="9">
      <formula>NOT(ISERROR(SEARCH("9",B83)))</formula>
    </cfRule>
    <cfRule type="containsText" dxfId="257" priority="131" operator="containsText" text="8">
      <formula>NOT(ISERROR(SEARCH("8",B83)))</formula>
    </cfRule>
  </conditionalFormatting>
  <conditionalFormatting sqref="B85:H85">
    <cfRule type="containsText" dxfId="256" priority="126" operator="containsText" text="10">
      <formula>NOT(ISERROR(SEARCH("10",B85)))</formula>
    </cfRule>
    <cfRule type="containsText" dxfId="255" priority="127" operator="containsText" text="9">
      <formula>NOT(ISERROR(SEARCH("9",B85)))</formula>
    </cfRule>
    <cfRule type="containsText" dxfId="254" priority="128" operator="containsText" text="8">
      <formula>NOT(ISERROR(SEARCH("8",B85)))</formula>
    </cfRule>
  </conditionalFormatting>
  <conditionalFormatting sqref="C72">
    <cfRule type="containsText" dxfId="253" priority="125" operator="containsText" text="Marc">
      <formula>NOT(ISERROR(SEARCH("Marc",C72)))</formula>
    </cfRule>
  </conditionalFormatting>
  <conditionalFormatting sqref="C72">
    <cfRule type="containsText" dxfId="252" priority="120" operator="containsText" text="Pascale">
      <formula>NOT(ISERROR(SEARCH("Pascale",C72)))</formula>
    </cfRule>
    <cfRule type="containsText" dxfId="251" priority="121" operator="containsText" text="Françoise">
      <formula>NOT(ISERROR(SEARCH("Françoise",C72)))</formula>
    </cfRule>
    <cfRule type="containsText" dxfId="250" priority="122" operator="containsText" text="Fabrice">
      <formula>NOT(ISERROR(SEARCH("Fabrice",C72)))</formula>
    </cfRule>
    <cfRule type="containsText" dxfId="249" priority="123" operator="containsText" text="Audrey">
      <formula>NOT(ISERROR(SEARCH("Audrey",C72)))</formula>
    </cfRule>
    <cfRule type="containsText" dxfId="248" priority="124" operator="containsText" text="Anne">
      <formula>NOT(ISERROR(SEARCH("Anne",C72)))</formula>
    </cfRule>
  </conditionalFormatting>
  <conditionalFormatting sqref="G58">
    <cfRule type="containsText" dxfId="247" priority="119" operator="containsText" text="Marc">
      <formula>NOT(ISERROR(SEARCH("Marc",G58)))</formula>
    </cfRule>
  </conditionalFormatting>
  <conditionalFormatting sqref="G58">
    <cfRule type="containsText" dxfId="246" priority="114" operator="containsText" text="Pascale">
      <formula>NOT(ISERROR(SEARCH("Pascale",G58)))</formula>
    </cfRule>
    <cfRule type="containsText" dxfId="245" priority="115" operator="containsText" text="Françoise">
      <formula>NOT(ISERROR(SEARCH("Françoise",G58)))</formula>
    </cfRule>
    <cfRule type="containsText" dxfId="244" priority="116" operator="containsText" text="Fabrice">
      <formula>NOT(ISERROR(SEARCH("Fabrice",G58)))</formula>
    </cfRule>
    <cfRule type="containsText" dxfId="243" priority="117" operator="containsText" text="Audrey">
      <formula>NOT(ISERROR(SEARCH("Audrey",G58)))</formula>
    </cfRule>
    <cfRule type="containsText" dxfId="242" priority="118" operator="containsText" text="Anne">
      <formula>NOT(ISERROR(SEARCH("Anne",G58)))</formula>
    </cfRule>
  </conditionalFormatting>
  <conditionalFormatting sqref="B5:P12 I13:P13 B20:P27 C19:P19 B16:P18 B13:G15 I15:P15 H14:O14">
    <cfRule type="containsText" dxfId="241" priority="109" operator="containsText" text="Anne">
      <formula>NOT(ISERROR(SEARCH("Anne",B5)))</formula>
    </cfRule>
    <cfRule type="containsText" dxfId="240" priority="110" operator="containsText" text="Pascale">
      <formula>NOT(ISERROR(SEARCH("Pascale",B5)))</formula>
    </cfRule>
    <cfRule type="containsText" dxfId="239" priority="111" operator="containsText" text="Audrey">
      <formula>NOT(ISERROR(SEARCH("Audrey",B5)))</formula>
    </cfRule>
    <cfRule type="containsText" dxfId="238" priority="112" operator="containsText" text="Françoise">
      <formula>NOT(ISERROR(SEARCH("Françoise",B5)))</formula>
    </cfRule>
    <cfRule type="containsText" dxfId="237" priority="113" operator="containsText" text="Fabrice">
      <formula>NOT(ISERROR(SEARCH("Fabrice",B5)))</formula>
    </cfRule>
  </conditionalFormatting>
  <conditionalFormatting sqref="B86">
    <cfRule type="containsText" dxfId="236" priority="108" operator="containsText" text="Marc">
      <formula>NOT(ISERROR(SEARCH("Marc",B86)))</formula>
    </cfRule>
  </conditionalFormatting>
  <conditionalFormatting sqref="B86">
    <cfRule type="containsText" dxfId="235" priority="103" operator="containsText" text="Pascale">
      <formula>NOT(ISERROR(SEARCH("Pascale",B86)))</formula>
    </cfRule>
    <cfRule type="containsText" dxfId="234" priority="104" operator="containsText" text="Françoise">
      <formula>NOT(ISERROR(SEARCH("Françoise",B86)))</formula>
    </cfRule>
    <cfRule type="containsText" dxfId="233" priority="105" operator="containsText" text="Fabrice">
      <formula>NOT(ISERROR(SEARCH("Fabrice",B86)))</formula>
    </cfRule>
    <cfRule type="containsText" dxfId="232" priority="106" operator="containsText" text="Audrey">
      <formula>NOT(ISERROR(SEARCH("Audrey",B86)))</formula>
    </cfRule>
    <cfRule type="containsText" dxfId="231" priority="107" operator="containsText" text="Anne">
      <formula>NOT(ISERROR(SEARCH("Anne",B86)))</formula>
    </cfRule>
  </conditionalFormatting>
  <conditionalFormatting sqref="H13">
    <cfRule type="containsText" dxfId="230" priority="92" operator="containsText" text="Anne">
      <formula>NOT(ISERROR(SEARCH("Anne",H13)))</formula>
    </cfRule>
    <cfRule type="containsText" dxfId="229" priority="93" operator="containsText" text="Pascale">
      <formula>NOT(ISERROR(SEARCH("Pascale",H13)))</formula>
    </cfRule>
    <cfRule type="containsText" dxfId="228" priority="94" operator="containsText" text="Audrey">
      <formula>NOT(ISERROR(SEARCH("Audrey",H13)))</formula>
    </cfRule>
    <cfRule type="containsText" dxfId="227" priority="95" operator="containsText" text="Françoise">
      <formula>NOT(ISERROR(SEARCH("Françoise",H13)))</formula>
    </cfRule>
    <cfRule type="containsText" dxfId="226" priority="96" operator="containsText" text="Fabrice">
      <formula>NOT(ISERROR(SEARCH("Fabrice",H13)))</formula>
    </cfRule>
  </conditionalFormatting>
  <conditionalFormatting sqref="P14">
    <cfRule type="containsText" dxfId="225" priority="91" operator="containsText" text="Marc">
      <formula>NOT(ISERROR(SEARCH("Marc",P14)))</formula>
    </cfRule>
  </conditionalFormatting>
  <conditionalFormatting sqref="P14">
    <cfRule type="containsText" dxfId="224" priority="86" operator="containsText" text="Pascale">
      <formula>NOT(ISERROR(SEARCH("Pascale",P14)))</formula>
    </cfRule>
    <cfRule type="containsText" dxfId="223" priority="87" operator="containsText" text="Françoise">
      <formula>NOT(ISERROR(SEARCH("Françoise",P14)))</formula>
    </cfRule>
    <cfRule type="containsText" dxfId="222" priority="88" operator="containsText" text="Fabrice">
      <formula>NOT(ISERROR(SEARCH("Fabrice",P14)))</formula>
    </cfRule>
    <cfRule type="containsText" dxfId="221" priority="89" operator="containsText" text="Audrey">
      <formula>NOT(ISERROR(SEARCH("Audrey",P14)))</formula>
    </cfRule>
    <cfRule type="containsText" dxfId="220" priority="90" operator="containsText" text="Anne">
      <formula>NOT(ISERROR(SEARCH("Anne",P14)))</formula>
    </cfRule>
  </conditionalFormatting>
  <conditionalFormatting sqref="H28">
    <cfRule type="containsText" dxfId="219" priority="85" operator="containsText" text="Marc">
      <formula>NOT(ISERROR(SEARCH("Marc",H28)))</formula>
    </cfRule>
  </conditionalFormatting>
  <conditionalFormatting sqref="H28">
    <cfRule type="containsText" dxfId="218" priority="80" operator="containsText" text="Pascale">
      <formula>NOT(ISERROR(SEARCH("Pascale",H28)))</formula>
    </cfRule>
    <cfRule type="containsText" dxfId="217" priority="81" operator="containsText" text="Françoise">
      <formula>NOT(ISERROR(SEARCH("Françoise",H28)))</formula>
    </cfRule>
    <cfRule type="containsText" dxfId="216" priority="82" operator="containsText" text="Fabrice">
      <formula>NOT(ISERROR(SEARCH("Fabrice",H28)))</formula>
    </cfRule>
    <cfRule type="containsText" dxfId="215" priority="83" operator="containsText" text="Audrey">
      <formula>NOT(ISERROR(SEARCH("Audrey",H28)))</formula>
    </cfRule>
    <cfRule type="containsText" dxfId="214" priority="84" operator="containsText" text="Anne">
      <formula>NOT(ISERROR(SEARCH("Anne",H28)))</formula>
    </cfRule>
  </conditionalFormatting>
  <conditionalFormatting sqref="P28">
    <cfRule type="containsText" dxfId="213" priority="79" operator="containsText" text="Marc">
      <formula>NOT(ISERROR(SEARCH("Marc",P28)))</formula>
    </cfRule>
  </conditionalFormatting>
  <conditionalFormatting sqref="P28">
    <cfRule type="containsText" dxfId="212" priority="74" operator="containsText" text="Pascale">
      <formula>NOT(ISERROR(SEARCH("Pascale",P28)))</formula>
    </cfRule>
    <cfRule type="containsText" dxfId="211" priority="75" operator="containsText" text="Françoise">
      <formula>NOT(ISERROR(SEARCH("Françoise",P28)))</formula>
    </cfRule>
    <cfRule type="containsText" dxfId="210" priority="76" operator="containsText" text="Fabrice">
      <formula>NOT(ISERROR(SEARCH("Fabrice",P28)))</formula>
    </cfRule>
    <cfRule type="containsText" dxfId="209" priority="77" operator="containsText" text="Audrey">
      <formula>NOT(ISERROR(SEARCH("Audrey",P28)))</formula>
    </cfRule>
    <cfRule type="containsText" dxfId="208" priority="78" operator="containsText" text="Anne">
      <formula>NOT(ISERROR(SEARCH("Anne",P28)))</formula>
    </cfRule>
  </conditionalFormatting>
  <conditionalFormatting sqref="H42">
    <cfRule type="containsText" dxfId="207" priority="73" operator="containsText" text="Marc">
      <formula>NOT(ISERROR(SEARCH("Marc",H42)))</formula>
    </cfRule>
  </conditionalFormatting>
  <conditionalFormatting sqref="H42">
    <cfRule type="containsText" dxfId="206" priority="68" operator="containsText" text="Pascale">
      <formula>NOT(ISERROR(SEARCH("Pascale",H42)))</formula>
    </cfRule>
    <cfRule type="containsText" dxfId="205" priority="69" operator="containsText" text="Françoise">
      <formula>NOT(ISERROR(SEARCH("Françoise",H42)))</formula>
    </cfRule>
    <cfRule type="containsText" dxfId="204" priority="70" operator="containsText" text="Fabrice">
      <formula>NOT(ISERROR(SEARCH("Fabrice",H42)))</formula>
    </cfRule>
    <cfRule type="containsText" dxfId="203" priority="71" operator="containsText" text="Audrey">
      <formula>NOT(ISERROR(SEARCH("Audrey",H42)))</formula>
    </cfRule>
    <cfRule type="containsText" dxfId="202" priority="72" operator="containsText" text="Anne">
      <formula>NOT(ISERROR(SEARCH("Anne",H42)))</formula>
    </cfRule>
  </conditionalFormatting>
  <conditionalFormatting sqref="P42">
    <cfRule type="containsText" dxfId="201" priority="67" operator="containsText" text="Marc">
      <formula>NOT(ISERROR(SEARCH("Marc",P42)))</formula>
    </cfRule>
  </conditionalFormatting>
  <conditionalFormatting sqref="P42">
    <cfRule type="containsText" dxfId="200" priority="62" operator="containsText" text="Pascale">
      <formula>NOT(ISERROR(SEARCH("Pascale",P42)))</formula>
    </cfRule>
    <cfRule type="containsText" dxfId="199" priority="63" operator="containsText" text="Françoise">
      <formula>NOT(ISERROR(SEARCH("Françoise",P42)))</formula>
    </cfRule>
    <cfRule type="containsText" dxfId="198" priority="64" operator="containsText" text="Fabrice">
      <formula>NOT(ISERROR(SEARCH("Fabrice",P42)))</formula>
    </cfRule>
    <cfRule type="containsText" dxfId="197" priority="65" operator="containsText" text="Audrey">
      <formula>NOT(ISERROR(SEARCH("Audrey",P42)))</formula>
    </cfRule>
    <cfRule type="containsText" dxfId="196" priority="66" operator="containsText" text="Anne">
      <formula>NOT(ISERROR(SEARCH("Anne",P42)))</formula>
    </cfRule>
  </conditionalFormatting>
  <conditionalFormatting sqref="H58">
    <cfRule type="containsText" dxfId="195" priority="61" operator="containsText" text="Marc">
      <formula>NOT(ISERROR(SEARCH("Marc",H58)))</formula>
    </cfRule>
  </conditionalFormatting>
  <conditionalFormatting sqref="H58">
    <cfRule type="containsText" dxfId="194" priority="56" operator="containsText" text="Pascale">
      <formula>NOT(ISERROR(SEARCH("Pascale",H58)))</formula>
    </cfRule>
    <cfRule type="containsText" dxfId="193" priority="57" operator="containsText" text="Françoise">
      <formula>NOT(ISERROR(SEARCH("Françoise",H58)))</formula>
    </cfRule>
    <cfRule type="containsText" dxfId="192" priority="58" operator="containsText" text="Fabrice">
      <formula>NOT(ISERROR(SEARCH("Fabrice",H58)))</formula>
    </cfRule>
    <cfRule type="containsText" dxfId="191" priority="59" operator="containsText" text="Audrey">
      <formula>NOT(ISERROR(SEARCH("Audrey",H58)))</formula>
    </cfRule>
    <cfRule type="containsText" dxfId="190" priority="60" operator="containsText" text="Anne">
      <formula>NOT(ISERROR(SEARCH("Anne",H58)))</formula>
    </cfRule>
  </conditionalFormatting>
  <conditionalFormatting sqref="P58">
    <cfRule type="containsText" dxfId="189" priority="55" operator="containsText" text="Marc">
      <formula>NOT(ISERROR(SEARCH("Marc",P58)))</formula>
    </cfRule>
  </conditionalFormatting>
  <conditionalFormatting sqref="P58">
    <cfRule type="containsText" dxfId="188" priority="50" operator="containsText" text="Pascale">
      <formula>NOT(ISERROR(SEARCH("Pascale",P58)))</formula>
    </cfRule>
    <cfRule type="containsText" dxfId="187" priority="51" operator="containsText" text="Françoise">
      <formula>NOT(ISERROR(SEARCH("Françoise",P58)))</formula>
    </cfRule>
    <cfRule type="containsText" dxfId="186" priority="52" operator="containsText" text="Fabrice">
      <formula>NOT(ISERROR(SEARCH("Fabrice",P58)))</formula>
    </cfRule>
    <cfRule type="containsText" dxfId="185" priority="53" operator="containsText" text="Audrey">
      <formula>NOT(ISERROR(SEARCH("Audrey",P58)))</formula>
    </cfRule>
    <cfRule type="containsText" dxfId="184" priority="54" operator="containsText" text="Anne">
      <formula>NOT(ISERROR(SEARCH("Anne",P58)))</formula>
    </cfRule>
  </conditionalFormatting>
  <conditionalFormatting sqref="H72">
    <cfRule type="containsText" dxfId="183" priority="49" operator="containsText" text="Marc">
      <formula>NOT(ISERROR(SEARCH("Marc",H72)))</formula>
    </cfRule>
  </conditionalFormatting>
  <conditionalFormatting sqref="H72">
    <cfRule type="containsText" dxfId="182" priority="44" operator="containsText" text="Pascale">
      <formula>NOT(ISERROR(SEARCH("Pascale",H72)))</formula>
    </cfRule>
    <cfRule type="containsText" dxfId="181" priority="45" operator="containsText" text="Françoise">
      <formula>NOT(ISERROR(SEARCH("Françoise",H72)))</formula>
    </cfRule>
    <cfRule type="containsText" dxfId="180" priority="46" operator="containsText" text="Fabrice">
      <formula>NOT(ISERROR(SEARCH("Fabrice",H72)))</formula>
    </cfRule>
    <cfRule type="containsText" dxfId="179" priority="47" operator="containsText" text="Audrey">
      <formula>NOT(ISERROR(SEARCH("Audrey",H72)))</formula>
    </cfRule>
    <cfRule type="containsText" dxfId="178" priority="48" operator="containsText" text="Anne">
      <formula>NOT(ISERROR(SEARCH("Anne",H72)))</formula>
    </cfRule>
  </conditionalFormatting>
  <conditionalFormatting sqref="P72">
    <cfRule type="containsText" dxfId="177" priority="43" operator="containsText" text="Marc">
      <formula>NOT(ISERROR(SEARCH("Marc",P72)))</formula>
    </cfRule>
  </conditionalFormatting>
  <conditionalFormatting sqref="P72">
    <cfRule type="containsText" dxfId="176" priority="38" operator="containsText" text="Pascale">
      <formula>NOT(ISERROR(SEARCH("Pascale",P72)))</formula>
    </cfRule>
    <cfRule type="containsText" dxfId="175" priority="39" operator="containsText" text="Françoise">
      <formula>NOT(ISERROR(SEARCH("Françoise",P72)))</formula>
    </cfRule>
    <cfRule type="containsText" dxfId="174" priority="40" operator="containsText" text="Fabrice">
      <formula>NOT(ISERROR(SEARCH("Fabrice",P72)))</formula>
    </cfRule>
    <cfRule type="containsText" dxfId="173" priority="41" operator="containsText" text="Audrey">
      <formula>NOT(ISERROR(SEARCH("Audrey",P72)))</formula>
    </cfRule>
    <cfRule type="containsText" dxfId="172" priority="42" operator="containsText" text="Anne">
      <formula>NOT(ISERROR(SEARCH("Anne",P72)))</formula>
    </cfRule>
  </conditionalFormatting>
  <conditionalFormatting sqref="H86">
    <cfRule type="containsText" dxfId="171" priority="37" operator="containsText" text="Marc">
      <formula>NOT(ISERROR(SEARCH("Marc",H86)))</formula>
    </cfRule>
  </conditionalFormatting>
  <conditionalFormatting sqref="H86">
    <cfRule type="containsText" dxfId="170" priority="32" operator="containsText" text="Pascale">
      <formula>NOT(ISERROR(SEARCH("Pascale",H86)))</formula>
    </cfRule>
    <cfRule type="containsText" dxfId="169" priority="33" operator="containsText" text="Françoise">
      <formula>NOT(ISERROR(SEARCH("Françoise",H86)))</formula>
    </cfRule>
    <cfRule type="containsText" dxfId="168" priority="34" operator="containsText" text="Fabrice">
      <formula>NOT(ISERROR(SEARCH("Fabrice",H86)))</formula>
    </cfRule>
    <cfRule type="containsText" dxfId="167" priority="35" operator="containsText" text="Audrey">
      <formula>NOT(ISERROR(SEARCH("Audrey",H86)))</formula>
    </cfRule>
    <cfRule type="containsText" dxfId="166" priority="36" operator="containsText" text="Anne">
      <formula>NOT(ISERROR(SEARCH("Anne",H86)))</formula>
    </cfRule>
  </conditionalFormatting>
  <conditionalFormatting sqref="P86">
    <cfRule type="containsText" dxfId="165" priority="31" operator="containsText" text="Marc">
      <formula>NOT(ISERROR(SEARCH("Marc",P86)))</formula>
    </cfRule>
  </conditionalFormatting>
  <conditionalFormatting sqref="P86">
    <cfRule type="containsText" dxfId="164" priority="26" operator="containsText" text="Pascale">
      <formula>NOT(ISERROR(SEARCH("Pascale",P86)))</formula>
    </cfRule>
    <cfRule type="containsText" dxfId="163" priority="27" operator="containsText" text="Françoise">
      <formula>NOT(ISERROR(SEARCH("Françoise",P86)))</formula>
    </cfRule>
    <cfRule type="containsText" dxfId="162" priority="28" operator="containsText" text="Fabrice">
      <formula>NOT(ISERROR(SEARCH("Fabrice",P86)))</formula>
    </cfRule>
    <cfRule type="containsText" dxfId="161" priority="29" operator="containsText" text="Audrey">
      <formula>NOT(ISERROR(SEARCH("Audrey",P86)))</formula>
    </cfRule>
    <cfRule type="containsText" dxfId="160" priority="30" operator="containsText" text="Anne">
      <formula>NOT(ISERROR(SEARCH("Anne",P86)))</formula>
    </cfRule>
  </conditionalFormatting>
  <conditionalFormatting sqref="B19">
    <cfRule type="containsText" dxfId="159" priority="21" operator="containsText" text="Anne">
      <formula>NOT(ISERROR(SEARCH("Anne",B19)))</formula>
    </cfRule>
    <cfRule type="containsText" dxfId="158" priority="22" operator="containsText" text="Pascale">
      <formula>NOT(ISERROR(SEARCH("Pascale",B19)))</formula>
    </cfRule>
    <cfRule type="containsText" dxfId="157" priority="23" operator="containsText" text="Audrey">
      <formula>NOT(ISERROR(SEARCH("Audrey",B19)))</formula>
    </cfRule>
    <cfRule type="containsText" dxfId="156" priority="24" operator="containsText" text="Françoise">
      <formula>NOT(ISERROR(SEARCH("Françoise",B19)))</formula>
    </cfRule>
    <cfRule type="containsText" dxfId="155" priority="25" operator="containsText" text="Fabrice">
      <formula>NOT(ISERROR(SEARCH("Fabrice",B19)))</formula>
    </cfRule>
  </conditionalFormatting>
  <conditionalFormatting sqref="B16:P85 B15:G15 I15:P15 B5:P14">
    <cfRule type="cellIs" dxfId="154" priority="20" operator="equal">
      <formula xml:space="preserve"> 8</formula>
    </cfRule>
  </conditionalFormatting>
  <conditionalFormatting sqref="H14">
    <cfRule type="containsText" dxfId="153" priority="8" operator="containsText" text="Marc">
      <formula>NOT(ISERROR(SEARCH("Marc",H14)))</formula>
    </cfRule>
  </conditionalFormatting>
  <conditionalFormatting sqref="H14">
    <cfRule type="containsText" dxfId="152" priority="3" operator="containsText" text="Pascale">
      <formula>NOT(ISERROR(SEARCH("Pascale",H14)))</formula>
    </cfRule>
    <cfRule type="containsText" dxfId="151" priority="4" operator="containsText" text="Françoise">
      <formula>NOT(ISERROR(SEARCH("Françoise",H14)))</formula>
    </cfRule>
    <cfRule type="containsText" dxfId="150" priority="5" operator="containsText" text="Fabrice">
      <formula>NOT(ISERROR(SEARCH("Fabrice",H14)))</formula>
    </cfRule>
    <cfRule type="containsText" dxfId="149" priority="6" operator="containsText" text="Audrey">
      <formula>NOT(ISERROR(SEARCH("Audrey",H14)))</formula>
    </cfRule>
    <cfRule type="containsText" dxfId="148" priority="7" operator="containsText" text="Anne">
      <formula>NOT(ISERROR(SEARCH("Anne",H14)))</formula>
    </cfRule>
  </conditionalFormatting>
  <conditionalFormatting sqref="B5:P86">
    <cfRule type="cellIs" dxfId="147" priority="2" operator="greaterThanOrEqual">
      <formula>"8"</formula>
    </cfRule>
  </conditionalFormatting>
  <dataValidations count="2">
    <dataValidation type="list" allowBlank="1" showInputMessage="1" showErrorMessage="1" sqref="H1">
      <formula1>"2014,2015,2016,2017"</formula1>
    </dataValidation>
    <dataValidation type="list" allowBlank="1" showInputMessage="1" showErrorMessage="1" sqref="A3">
      <formula1>"1,2,3,4,5,6"</formula1>
    </dataValidation>
  </dataValidations>
  <pageMargins left="0.47244094488188981" right="0.19685039370078741" top="0.39370078740157483" bottom="0.39370078740157483" header="0.31496062992125984" footer="0.31496062992125984"/>
  <pageSetup paperSize="9" scale="95" fitToHeight="2" orientation="landscape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20"/>
  <sheetViews>
    <sheetView showZeros="0" workbookViewId="0">
      <selection activeCell="H16" sqref="H16"/>
    </sheetView>
  </sheetViews>
  <sheetFormatPr baseColWidth="10" defaultRowHeight="12.75" x14ac:dyDescent="0.2"/>
  <sheetData>
    <row r="1" spans="1:12" ht="15" x14ac:dyDescent="0.2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2" spans="1:12" ht="15" x14ac:dyDescent="0.2">
      <c r="A2" s="18" t="s">
        <v>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</row>
    <row r="3" spans="1:12" ht="15" x14ac:dyDescent="0.2">
      <c r="A3" s="18" t="s">
        <v>2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</row>
    <row r="4" spans="1:12" ht="15" x14ac:dyDescent="0.2">
      <c r="A4" s="18" t="s">
        <v>3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</row>
    <row r="5" spans="1:12" ht="15" x14ac:dyDescent="0.2">
      <c r="A5" s="18" t="s">
        <v>4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</row>
    <row r="6" spans="1:12" ht="15.75" x14ac:dyDescent="0.2">
      <c r="A6" s="18"/>
      <c r="B6" s="18">
        <v>2015</v>
      </c>
      <c r="C6" s="19" t="s">
        <v>0</v>
      </c>
      <c r="D6" s="19" t="s">
        <v>1</v>
      </c>
      <c r="E6" s="19" t="s">
        <v>2</v>
      </c>
      <c r="F6" s="19" t="s">
        <v>3</v>
      </c>
      <c r="G6" s="19" t="s">
        <v>4</v>
      </c>
      <c r="H6" s="19" t="s">
        <v>5</v>
      </c>
      <c r="I6" s="18"/>
      <c r="J6" s="18"/>
      <c r="K6" s="18"/>
      <c r="L6" s="18"/>
    </row>
    <row r="7" spans="1:12" ht="15.75" x14ac:dyDescent="0.25">
      <c r="A7" s="18"/>
      <c r="B7" s="18" t="s">
        <v>6</v>
      </c>
      <c r="C7" s="20">
        <f>[1]Feuil1!B14</f>
        <v>1</v>
      </c>
      <c r="D7" s="20">
        <f>[1]Feuil1!C14</f>
        <v>3</v>
      </c>
      <c r="E7" s="20">
        <f>[1]Feuil1!D14</f>
        <v>6</v>
      </c>
      <c r="F7" s="20">
        <f>[1]Feuil1!E14</f>
        <v>8</v>
      </c>
      <c r="G7" s="20">
        <f>[1]Feuil1!F14</f>
        <v>14</v>
      </c>
      <c r="H7" s="20">
        <f>SUM(C7:G7)</f>
        <v>32</v>
      </c>
      <c r="I7" s="18"/>
      <c r="J7" s="18"/>
      <c r="K7" s="18"/>
      <c r="L7" s="18"/>
    </row>
    <row r="8" spans="1:12" ht="15.75" x14ac:dyDescent="0.25">
      <c r="A8" s="18"/>
      <c r="B8" s="18" t="s">
        <v>7</v>
      </c>
      <c r="C8" s="20">
        <f>[1]Feuil1!J14</f>
        <v>0</v>
      </c>
      <c r="D8" s="20">
        <f>[1]Feuil1!K14</f>
        <v>3</v>
      </c>
      <c r="E8" s="20">
        <f>[1]Feuil1!L14</f>
        <v>5</v>
      </c>
      <c r="F8" s="20">
        <f>[1]Feuil1!M14</f>
        <v>7</v>
      </c>
      <c r="G8" s="20">
        <f>[1]Feuil1!N14</f>
        <v>13</v>
      </c>
      <c r="H8" s="20">
        <f t="shared" ref="H8:H18" si="0">SUM(C8:G8)</f>
        <v>28</v>
      </c>
      <c r="I8" s="18"/>
      <c r="J8" s="18"/>
      <c r="K8" s="18"/>
      <c r="L8" s="18"/>
    </row>
    <row r="9" spans="1:12" ht="15.75" x14ac:dyDescent="0.25">
      <c r="A9" s="18"/>
      <c r="B9" s="18" t="s">
        <v>8</v>
      </c>
      <c r="C9" s="20"/>
      <c r="D9" s="20"/>
      <c r="E9" s="20"/>
      <c r="F9" s="20"/>
      <c r="G9" s="20"/>
      <c r="H9" s="20">
        <f t="shared" si="0"/>
        <v>0</v>
      </c>
      <c r="I9" s="18"/>
      <c r="J9" s="18"/>
      <c r="K9" s="18"/>
      <c r="L9" s="18"/>
    </row>
    <row r="10" spans="1:12" ht="15.75" x14ac:dyDescent="0.25">
      <c r="A10" s="18"/>
      <c r="B10" s="18" t="s">
        <v>9</v>
      </c>
      <c r="C10" s="20"/>
      <c r="D10" s="20"/>
      <c r="E10" s="20"/>
      <c r="F10" s="20"/>
      <c r="G10" s="20"/>
      <c r="H10" s="20">
        <f t="shared" si="0"/>
        <v>0</v>
      </c>
      <c r="I10" s="18"/>
      <c r="J10" s="18"/>
      <c r="K10" s="18"/>
      <c r="L10" s="18"/>
    </row>
    <row r="11" spans="1:12" ht="15.75" x14ac:dyDescent="0.25">
      <c r="A11" s="18"/>
      <c r="B11" s="18" t="s">
        <v>10</v>
      </c>
      <c r="C11" s="20"/>
      <c r="D11" s="20"/>
      <c r="E11" s="20"/>
      <c r="F11" s="20"/>
      <c r="G11" s="20"/>
      <c r="H11" s="20">
        <f t="shared" si="0"/>
        <v>0</v>
      </c>
      <c r="I11" s="18"/>
      <c r="J11" s="18"/>
      <c r="K11" s="18"/>
      <c r="L11" s="18"/>
    </row>
    <row r="12" spans="1:12" ht="15.75" x14ac:dyDescent="0.25">
      <c r="A12" s="18"/>
      <c r="B12" s="18" t="s">
        <v>11</v>
      </c>
      <c r="C12" s="20"/>
      <c r="D12" s="20"/>
      <c r="E12" s="20"/>
      <c r="F12" s="20"/>
      <c r="G12" s="20"/>
      <c r="H12" s="20">
        <f t="shared" si="0"/>
        <v>0</v>
      </c>
      <c r="I12" s="18"/>
      <c r="J12" s="18"/>
      <c r="K12" s="18"/>
      <c r="L12" s="18"/>
    </row>
    <row r="13" spans="1:12" ht="15.75" x14ac:dyDescent="0.25">
      <c r="A13" s="18"/>
      <c r="B13" s="18" t="s">
        <v>12</v>
      </c>
      <c r="C13" s="20"/>
      <c r="D13" s="20"/>
      <c r="E13" s="20"/>
      <c r="F13" s="20"/>
      <c r="G13" s="20"/>
      <c r="H13" s="20">
        <f t="shared" si="0"/>
        <v>0</v>
      </c>
      <c r="I13" s="18"/>
      <c r="J13" s="18"/>
      <c r="K13" s="18"/>
      <c r="L13" s="18"/>
    </row>
    <row r="14" spans="1:12" ht="15.75" x14ac:dyDescent="0.25">
      <c r="A14" s="18"/>
      <c r="B14" s="18" t="s">
        <v>13</v>
      </c>
      <c r="C14" s="20"/>
      <c r="D14" s="20"/>
      <c r="E14" s="20"/>
      <c r="F14" s="20"/>
      <c r="G14" s="20"/>
      <c r="H14" s="20">
        <f t="shared" si="0"/>
        <v>0</v>
      </c>
      <c r="I14" s="18"/>
      <c r="J14" s="18"/>
      <c r="K14" s="18"/>
      <c r="L14" s="18"/>
    </row>
    <row r="15" spans="1:12" ht="15.75" x14ac:dyDescent="0.25">
      <c r="A15" s="18"/>
      <c r="B15" s="18" t="s">
        <v>14</v>
      </c>
      <c r="C15" s="20"/>
      <c r="D15" s="20"/>
      <c r="E15" s="20"/>
      <c r="F15" s="20"/>
      <c r="G15" s="20"/>
      <c r="H15" s="20">
        <f t="shared" si="0"/>
        <v>0</v>
      </c>
      <c r="I15" s="18"/>
      <c r="J15" s="18"/>
      <c r="K15" s="18"/>
      <c r="L15" s="18"/>
    </row>
    <row r="16" spans="1:12" ht="15.75" x14ac:dyDescent="0.25">
      <c r="A16" s="18"/>
      <c r="B16" s="18" t="s">
        <v>15</v>
      </c>
      <c r="C16" s="20"/>
      <c r="D16" s="20"/>
      <c r="E16" s="20"/>
      <c r="F16" s="20"/>
      <c r="G16" s="20"/>
      <c r="H16" s="20">
        <f t="shared" si="0"/>
        <v>0</v>
      </c>
      <c r="I16" s="18"/>
      <c r="J16" s="18"/>
      <c r="K16" s="18"/>
      <c r="L16" s="18"/>
    </row>
    <row r="17" spans="1:12" ht="15.75" x14ac:dyDescent="0.25">
      <c r="A17" s="18"/>
      <c r="B17" s="18" t="s">
        <v>16</v>
      </c>
      <c r="C17" s="20"/>
      <c r="D17" s="20"/>
      <c r="E17" s="20"/>
      <c r="F17" s="20"/>
      <c r="G17" s="20"/>
      <c r="H17" s="20">
        <f t="shared" si="0"/>
        <v>0</v>
      </c>
      <c r="I17" s="18"/>
      <c r="J17" s="18"/>
      <c r="K17" s="18"/>
      <c r="L17" s="18"/>
    </row>
    <row r="18" spans="1:12" ht="16.5" thickBot="1" x14ac:dyDescent="0.3">
      <c r="A18" s="18"/>
      <c r="B18" s="18" t="s">
        <v>17</v>
      </c>
      <c r="C18" s="20"/>
      <c r="D18" s="20"/>
      <c r="E18" s="20"/>
      <c r="F18" s="20"/>
      <c r="G18" s="20"/>
      <c r="H18" s="20">
        <f t="shared" si="0"/>
        <v>0</v>
      </c>
      <c r="I18" s="18"/>
      <c r="J18" s="18"/>
      <c r="K18" s="18"/>
      <c r="L18" s="18"/>
    </row>
    <row r="19" spans="1:12" ht="17.25" thickTop="1" thickBot="1" x14ac:dyDescent="0.3">
      <c r="A19" s="18"/>
      <c r="B19" s="18" t="s">
        <v>5</v>
      </c>
      <c r="C19" s="20">
        <f>SUM(C7:C18)</f>
        <v>1</v>
      </c>
      <c r="D19" s="20">
        <f t="shared" ref="D19:G19" si="1">SUM(D7:D18)</f>
        <v>6</v>
      </c>
      <c r="E19" s="20">
        <f t="shared" si="1"/>
        <v>11</v>
      </c>
      <c r="F19" s="20">
        <f t="shared" si="1"/>
        <v>15</v>
      </c>
      <c r="G19" s="20">
        <f t="shared" si="1"/>
        <v>27</v>
      </c>
      <c r="H19" s="21">
        <f>SUM(H7:H18)</f>
        <v>60</v>
      </c>
      <c r="I19" s="18"/>
      <c r="J19" s="18"/>
      <c r="K19" s="18"/>
      <c r="L19" s="18"/>
    </row>
    <row r="20" spans="1:12" ht="15.75" thickTop="1" x14ac:dyDescent="0.2">
      <c r="A20" s="18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BD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Nadine</dc:creator>
  <cp:lastModifiedBy>Pierrot</cp:lastModifiedBy>
  <cp:lastPrinted>2014-08-21T20:32:34Z</cp:lastPrinted>
  <dcterms:created xsi:type="dcterms:W3CDTF">2007-09-05T11:49:59Z</dcterms:created>
  <dcterms:modified xsi:type="dcterms:W3CDTF">2016-05-01T17:32:44Z</dcterms:modified>
</cp:coreProperties>
</file>