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customXml/itemProps4.xml" ContentType="application/vnd.openxmlformats-officedocument.customXmlProperties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 codeName="{8C4F1C90-05EB-6A55-5F09-09C24B55AC0B}"/>
  <workbookPr codeName="ThisWorkbook" autoCompressPictures="0" defaultThemeVersion="124226"/>
  <bookViews>
    <workbookView xWindow="-7650" yWindow="600" windowWidth="24240" windowHeight="9525" tabRatio="478"/>
  </bookViews>
  <sheets>
    <sheet name="Heures" sheetId="3" r:id="rId1"/>
    <sheet name="Heures supplémentaires" sheetId="6" r:id="rId2"/>
    <sheet name="couleurs" sheetId="5" r:id="rId3"/>
  </sheets>
  <definedNames>
    <definedName name="couleurs">couleurs!$A$1:$A$4</definedName>
    <definedName name="Plage_Horaire">Heures!$BA$1:$BF$6</definedName>
    <definedName name="Planning">Heures!$B$12:$B$223</definedName>
    <definedName name="_xlnm.Print_Area" localSheetId="0">Heures!$A$1:$U$49</definedName>
  </definedNames>
  <calcPr calcId="145621" concurrentCalc="0"/>
  <fileRecoveryPr autoRecover="0"/>
</workbook>
</file>

<file path=xl/calcChain.xml><?xml version="1.0" encoding="utf-8"?>
<calcChain xmlns="http://schemas.openxmlformats.org/spreadsheetml/2006/main">
  <c r="I16" i="3" l="1"/>
  <c r="F16" i="3"/>
  <c r="H13" i="6"/>
  <c r="H14" i="6"/>
  <c r="L16" i="3"/>
  <c r="M16" i="3"/>
  <c r="O16" i="3"/>
  <c r="H15" i="6"/>
  <c r="H16" i="6"/>
  <c r="F18" i="3"/>
  <c r="M18" i="3"/>
  <c r="F19" i="3"/>
  <c r="M19" i="3"/>
  <c r="F20" i="3"/>
  <c r="M20" i="3"/>
  <c r="O20" i="3"/>
  <c r="H19" i="6"/>
  <c r="F21" i="3"/>
  <c r="M21" i="3"/>
  <c r="O21" i="3"/>
  <c r="H20" i="6"/>
  <c r="H21" i="6"/>
  <c r="H22" i="6"/>
  <c r="H23" i="6"/>
  <c r="H24" i="6"/>
  <c r="H25" i="6"/>
  <c r="H26" i="6"/>
  <c r="H27" i="6"/>
  <c r="H28" i="6"/>
  <c r="H29" i="6"/>
  <c r="H30" i="6"/>
  <c r="H31" i="6"/>
  <c r="H32" i="6"/>
  <c r="H33" i="6"/>
  <c r="H34" i="6"/>
  <c r="H35" i="6"/>
  <c r="H36" i="6"/>
  <c r="H37" i="6"/>
  <c r="H38" i="6"/>
  <c r="H39" i="6"/>
  <c r="H40" i="6"/>
  <c r="H41" i="6"/>
  <c r="H42" i="6"/>
  <c r="H12" i="6"/>
  <c r="G13" i="6"/>
  <c r="G14" i="6"/>
  <c r="G15" i="6"/>
  <c r="G16" i="6"/>
  <c r="G17" i="6"/>
  <c r="G18" i="6"/>
  <c r="G19" i="6"/>
  <c r="G20" i="6"/>
  <c r="G21" i="6"/>
  <c r="G22" i="6"/>
  <c r="G23" i="6"/>
  <c r="G24" i="6"/>
  <c r="G25" i="6"/>
  <c r="G26" i="6"/>
  <c r="G27" i="6"/>
  <c r="G28" i="6"/>
  <c r="G29" i="6"/>
  <c r="G30" i="6"/>
  <c r="G31" i="6"/>
  <c r="G32" i="6"/>
  <c r="G33" i="6"/>
  <c r="G34" i="6"/>
  <c r="G35" i="6"/>
  <c r="G36" i="6"/>
  <c r="G37" i="6"/>
  <c r="G38" i="6"/>
  <c r="G39" i="6"/>
  <c r="G40" i="6"/>
  <c r="G41" i="6"/>
  <c r="G42" i="6"/>
  <c r="G12" i="6"/>
  <c r="F14" i="6"/>
  <c r="F15" i="6"/>
  <c r="F16" i="6"/>
  <c r="F19" i="6"/>
  <c r="F20" i="6"/>
  <c r="F21" i="6"/>
  <c r="F22" i="6"/>
  <c r="F23" i="6"/>
  <c r="F24" i="6"/>
  <c r="F25" i="6"/>
  <c r="F26" i="6"/>
  <c r="F27" i="6"/>
  <c r="F28" i="6"/>
  <c r="F29" i="6"/>
  <c r="F30" i="6"/>
  <c r="F31" i="6"/>
  <c r="F32" i="6"/>
  <c r="F33" i="6"/>
  <c r="F34" i="6"/>
  <c r="F35" i="6"/>
  <c r="F36" i="6"/>
  <c r="F37" i="6"/>
  <c r="F38" i="6"/>
  <c r="F39" i="6"/>
  <c r="F40" i="6"/>
  <c r="F41" i="6"/>
  <c r="F42" i="6"/>
  <c r="F13" i="6"/>
  <c r="F12" i="6"/>
  <c r="G43" i="6"/>
  <c r="I42" i="6"/>
  <c r="I41" i="6"/>
  <c r="I40" i="6"/>
  <c r="I39" i="6"/>
  <c r="I38" i="6"/>
  <c r="I37" i="6"/>
  <c r="I36" i="6"/>
  <c r="I35" i="6"/>
  <c r="I34" i="6"/>
  <c r="I33" i="6"/>
  <c r="I32" i="6"/>
  <c r="I31" i="6"/>
  <c r="I30" i="6"/>
  <c r="I29" i="6"/>
  <c r="I28" i="6"/>
  <c r="I27" i="6"/>
  <c r="I26" i="6"/>
  <c r="I25" i="6"/>
  <c r="I24" i="6"/>
  <c r="I23" i="6"/>
  <c r="I22" i="6"/>
  <c r="I21" i="6"/>
  <c r="I20" i="6"/>
  <c r="I19" i="6"/>
  <c r="I16" i="6"/>
  <c r="I15" i="6"/>
  <c r="I14" i="6"/>
  <c r="I13" i="6"/>
  <c r="I12" i="6"/>
  <c r="I17" i="3"/>
  <c r="F17" i="3"/>
  <c r="L17" i="3"/>
  <c r="M17" i="3"/>
  <c r="O17" i="3"/>
  <c r="P17" i="3"/>
  <c r="Q17" i="3"/>
  <c r="R17" i="3"/>
  <c r="P16" i="3"/>
  <c r="Q16" i="3"/>
  <c r="F15" i="3"/>
  <c r="I15" i="3"/>
  <c r="M15" i="3"/>
  <c r="O15" i="3"/>
  <c r="Q15" i="3"/>
  <c r="R43" i="3"/>
  <c r="R42" i="3"/>
  <c r="R41" i="3"/>
  <c r="R40" i="3"/>
  <c r="R39" i="3"/>
  <c r="R38" i="3"/>
  <c r="R37" i="3"/>
  <c r="R36" i="3"/>
  <c r="R35" i="3"/>
  <c r="R34" i="3"/>
  <c r="R33" i="3"/>
  <c r="R32" i="3"/>
  <c r="R31" i="3"/>
  <c r="F30" i="3"/>
  <c r="M30" i="3"/>
  <c r="O30" i="3"/>
  <c r="R30" i="3"/>
  <c r="R29" i="3"/>
  <c r="R28" i="3"/>
  <c r="R27" i="3"/>
  <c r="R26" i="3"/>
  <c r="R25" i="3"/>
  <c r="R24" i="3"/>
  <c r="R23" i="3"/>
  <c r="R22" i="3"/>
  <c r="R21" i="3"/>
  <c r="R20" i="3"/>
  <c r="R19" i="3"/>
  <c r="R18" i="3"/>
  <c r="R16" i="3"/>
  <c r="R15" i="3"/>
  <c r="R13" i="3"/>
  <c r="R14" i="3"/>
  <c r="L15" i="3"/>
  <c r="P15" i="3"/>
  <c r="Q20" i="3"/>
  <c r="Q21" i="3"/>
  <c r="O22" i="3"/>
  <c r="Q22" i="3"/>
  <c r="O23" i="3"/>
  <c r="Q23" i="3"/>
  <c r="O24" i="3"/>
  <c r="Q24" i="3"/>
  <c r="O25" i="3"/>
  <c r="Q25" i="3"/>
  <c r="O26" i="3"/>
  <c r="Q26" i="3"/>
  <c r="F27" i="3"/>
  <c r="M27" i="3"/>
  <c r="O27" i="3"/>
  <c r="Q27" i="3"/>
  <c r="O28" i="3"/>
  <c r="Q28" i="3"/>
  <c r="O29" i="3"/>
  <c r="Q29" i="3"/>
  <c r="Q30" i="3"/>
  <c r="O31" i="3"/>
  <c r="Q31" i="3"/>
  <c r="O32" i="3"/>
  <c r="Q32" i="3"/>
  <c r="O33" i="3"/>
  <c r="Q33" i="3"/>
  <c r="O34" i="3"/>
  <c r="Q34" i="3"/>
  <c r="O35" i="3"/>
  <c r="Q35" i="3"/>
  <c r="O36" i="3"/>
  <c r="Q36" i="3"/>
  <c r="O37" i="3"/>
  <c r="Q37" i="3"/>
  <c r="O38" i="3"/>
  <c r="Q38" i="3"/>
  <c r="O39" i="3"/>
  <c r="Q39" i="3"/>
  <c r="O40" i="3"/>
  <c r="Q40" i="3"/>
  <c r="O41" i="3"/>
  <c r="Q41" i="3"/>
  <c r="O42" i="3"/>
  <c r="Q42" i="3"/>
  <c r="O43" i="3"/>
  <c r="Q43" i="3"/>
  <c r="P13" i="3"/>
  <c r="P14" i="3"/>
  <c r="P18" i="3"/>
  <c r="P19" i="3"/>
  <c r="P20" i="3"/>
  <c r="P21" i="3"/>
  <c r="P22" i="3"/>
  <c r="P23" i="3"/>
  <c r="P24" i="3"/>
  <c r="L13" i="3"/>
  <c r="M13" i="3"/>
  <c r="O13" i="3"/>
  <c r="P43" i="3"/>
  <c r="P42" i="3"/>
  <c r="P41" i="3"/>
  <c r="P40" i="3"/>
  <c r="P39" i="3"/>
  <c r="P38" i="3"/>
  <c r="P37" i="3"/>
  <c r="P36" i="3"/>
  <c r="P35" i="3"/>
  <c r="P34" i="3"/>
  <c r="P33" i="3"/>
  <c r="P32" i="3"/>
  <c r="P31" i="3"/>
  <c r="P30" i="3"/>
  <c r="P29" i="3"/>
  <c r="P28" i="3"/>
  <c r="P27" i="3"/>
  <c r="P26" i="3"/>
  <c r="P25" i="3"/>
  <c r="Q13" i="3"/>
  <c r="Q14" i="3"/>
  <c r="O14" i="3"/>
  <c r="M43" i="3"/>
  <c r="M42" i="3"/>
  <c r="M41" i="3"/>
  <c r="M40" i="3"/>
  <c r="M39" i="3"/>
  <c r="M38" i="3"/>
  <c r="M37" i="3"/>
  <c r="M36" i="3"/>
  <c r="M35" i="3"/>
  <c r="M34" i="3"/>
  <c r="M33" i="3"/>
  <c r="M32" i="3"/>
  <c r="M31" i="3"/>
  <c r="M29" i="3"/>
  <c r="M28" i="3"/>
  <c r="M26" i="3"/>
  <c r="M25" i="3"/>
  <c r="M24" i="3"/>
  <c r="M23" i="3"/>
  <c r="M22" i="3"/>
  <c r="L43" i="3"/>
  <c r="L42" i="3"/>
  <c r="L41" i="3"/>
  <c r="L40" i="3"/>
  <c r="L39" i="3"/>
  <c r="L38" i="3"/>
  <c r="L37" i="3"/>
  <c r="L36" i="3"/>
  <c r="L35" i="3"/>
  <c r="L34" i="3"/>
  <c r="L33" i="3"/>
  <c r="L32" i="3"/>
  <c r="L31" i="3"/>
  <c r="L30" i="3"/>
  <c r="L29" i="3"/>
  <c r="L28" i="3"/>
  <c r="L27" i="3"/>
  <c r="L26" i="3"/>
  <c r="L25" i="3"/>
  <c r="L24" i="3"/>
  <c r="L23" i="3"/>
  <c r="L22" i="3"/>
  <c r="L21" i="3"/>
  <c r="L20" i="3"/>
  <c r="L19" i="3"/>
  <c r="L18" i="3"/>
  <c r="I43" i="3"/>
  <c r="I42" i="3"/>
  <c r="I41" i="3"/>
  <c r="I40" i="3"/>
  <c r="I39" i="3"/>
  <c r="I38" i="3"/>
  <c r="I37" i="3"/>
  <c r="I36" i="3"/>
  <c r="I35" i="3"/>
  <c r="I34" i="3"/>
  <c r="I33" i="3"/>
  <c r="I32" i="3"/>
  <c r="I31" i="3"/>
  <c r="I30" i="3"/>
  <c r="I29" i="3"/>
  <c r="I28" i="3"/>
  <c r="I27" i="3"/>
  <c r="I26" i="3"/>
  <c r="I25" i="3"/>
  <c r="I24" i="3"/>
  <c r="I23" i="3"/>
  <c r="I22" i="3"/>
  <c r="I21" i="3"/>
  <c r="I20" i="3"/>
  <c r="I19" i="3"/>
  <c r="I18" i="3"/>
  <c r="I13" i="3"/>
  <c r="F43" i="3"/>
  <c r="F42" i="3"/>
  <c r="F41" i="3"/>
  <c r="F40" i="3"/>
  <c r="F39" i="3"/>
  <c r="F38" i="3"/>
  <c r="F37" i="3"/>
  <c r="F36" i="3"/>
  <c r="F35" i="3"/>
  <c r="F34" i="3"/>
  <c r="F33" i="3"/>
  <c r="F32" i="3"/>
  <c r="F31" i="3"/>
  <c r="F29" i="3"/>
  <c r="F28" i="3"/>
  <c r="F26" i="3"/>
  <c r="F25" i="3"/>
  <c r="F24" i="3"/>
  <c r="F23" i="3"/>
  <c r="F22" i="3"/>
  <c r="F13" i="3"/>
  <c r="F14" i="3"/>
  <c r="I14" i="3"/>
  <c r="L14" i="3"/>
  <c r="M14" i="3"/>
  <c r="V39" i="3"/>
  <c r="P44" i="3"/>
  <c r="R44" i="3"/>
  <c r="F18" i="6"/>
  <c r="O19" i="3"/>
  <c r="O18" i="3"/>
  <c r="F17" i="6"/>
  <c r="H18" i="6"/>
  <c r="I18" i="6"/>
  <c r="Q19" i="3"/>
  <c r="F43" i="6"/>
  <c r="H17" i="6"/>
  <c r="Q18" i="3"/>
  <c r="Q44" i="3"/>
  <c r="H43" i="6"/>
  <c r="I43" i="6"/>
  <c r="I17" i="6"/>
</calcChain>
</file>

<file path=xl/sharedStrings.xml><?xml version="1.0" encoding="utf-8"?>
<sst xmlns="http://schemas.openxmlformats.org/spreadsheetml/2006/main" count="91" uniqueCount="68">
  <si>
    <t>Jour</t>
  </si>
  <si>
    <t>Arrivée</t>
  </si>
  <si>
    <t>Départ</t>
  </si>
  <si>
    <t>Heures normales</t>
  </si>
  <si>
    <t>Heures supplémentaires</t>
  </si>
  <si>
    <t>Notes complémentaires</t>
  </si>
  <si>
    <t>Matin</t>
  </si>
  <si>
    <t>Après-Midi</t>
  </si>
  <si>
    <t>Total heures normales mois</t>
  </si>
  <si>
    <t>Total heures supplémentaires</t>
  </si>
  <si>
    <t>Heures supp réelle JOUR</t>
  </si>
  <si>
    <t>Heures supp réelle NUIT</t>
  </si>
  <si>
    <t>Total heures supplémentaires payées</t>
  </si>
  <si>
    <t>RECAPITULATIF DES HEURES SUPPLEMENTAIRES</t>
  </si>
  <si>
    <t>A PAYER</t>
  </si>
  <si>
    <t>NOM :</t>
  </si>
  <si>
    <t>PRENOM</t>
  </si>
  <si>
    <t>SERVICE:</t>
  </si>
  <si>
    <t>ANNEE :</t>
  </si>
  <si>
    <t>MOIS :</t>
  </si>
  <si>
    <t>Dates</t>
  </si>
  <si>
    <t>Horaires de l'intervention</t>
  </si>
  <si>
    <t>Nuit</t>
  </si>
  <si>
    <t>Dim / JF</t>
  </si>
  <si>
    <t>Total</t>
  </si>
  <si>
    <t>Nombre d'heures</t>
  </si>
  <si>
    <t>Nature de l'activité</t>
  </si>
  <si>
    <t>Nom et signature du Responsable :</t>
  </si>
  <si>
    <t>Total à payer :</t>
  </si>
  <si>
    <t>Nom et signature de l'Agent :</t>
  </si>
  <si>
    <t>Heures supp réelle DIM / JOUR FERIE</t>
  </si>
  <si>
    <t>Soirée</t>
  </si>
  <si>
    <t>OCTOBRE</t>
  </si>
  <si>
    <t>Présence - OCTOBRE 2014</t>
  </si>
  <si>
    <t>Total heures à récuperer (sans majoration)</t>
  </si>
  <si>
    <t>Total midi</t>
  </si>
  <si>
    <t>Total matin</t>
  </si>
  <si>
    <t>Total soirée</t>
  </si>
  <si>
    <t>Total général</t>
  </si>
  <si>
    <t>France</t>
  </si>
  <si>
    <t>Jour de l'an</t>
  </si>
  <si>
    <t>Lundi de Pâques</t>
  </si>
  <si>
    <t>Fête du Travail</t>
  </si>
  <si>
    <t>Jeudi de l'Ascension</t>
  </si>
  <si>
    <t>Lundi de Pentecôte</t>
  </si>
  <si>
    <t>Fête Nationale</t>
  </si>
  <si>
    <t>Assomption</t>
  </si>
  <si>
    <t>La Toussaint</t>
  </si>
  <si>
    <t>Armistice</t>
  </si>
  <si>
    <t>Noël</t>
  </si>
  <si>
    <t>O</t>
  </si>
  <si>
    <t>WE</t>
  </si>
  <si>
    <t>F</t>
  </si>
  <si>
    <t>Travail</t>
  </si>
  <si>
    <t>Ouvré</t>
  </si>
  <si>
    <t>Week-End</t>
  </si>
  <si>
    <t>Férié</t>
  </si>
  <si>
    <t>o</t>
  </si>
  <si>
    <t>we</t>
  </si>
  <si>
    <t>We</t>
  </si>
  <si>
    <t>Départ matin</t>
  </si>
  <si>
    <t>Arrivée matin</t>
  </si>
  <si>
    <t>Arrivée A-M</t>
  </si>
  <si>
    <t>Départ A-M</t>
  </si>
  <si>
    <t>Arrivée soirée</t>
  </si>
  <si>
    <t>Départ soirée</t>
  </si>
  <si>
    <t>0,333333333333333</t>
  </si>
  <si>
    <t>0,479166666666667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</si>
</sst>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5">
    <numFmt numFmtId="164" formatCode="h:mm;@"/>
    <numFmt numFmtId="165" formatCode="0#&quot; &quot;##&quot; &quot;##&quot; &quot;##&quot; &quot;##"/>
    <numFmt numFmtId="166" formatCode="[$-F800]dddd\,\ mmmm\ dd\,\ yyyy"/>
    <numFmt numFmtId="167" formatCode="[$-F400]h:mm:ss\ AM/PM"/>
    <numFmt numFmtId="168" formatCode="h\.mm;@"/>
  </numFmts>
  <fonts count="27" x14ac:knownFonts="1">
    <font>
      <sz val="10"/>
      <name val="Arial"/>
      <charset val="186"/>
    </font>
    <font>
      <u/>
      <sz val="10"/>
      <color indexed="12"/>
      <name val="Arial"/>
      <family val="2"/>
    </font>
    <font>
      <sz val="10"/>
      <name val="Century Gothic"/>
      <family val="2"/>
    </font>
    <font>
      <sz val="9"/>
      <color indexed="23"/>
      <name val="Century Gothic"/>
      <family val="2"/>
    </font>
    <font>
      <sz val="9"/>
      <name val="Century Gothic"/>
      <family val="2"/>
    </font>
    <font>
      <b/>
      <sz val="9"/>
      <name val="Century Gothic"/>
      <family val="2"/>
    </font>
    <font>
      <sz val="8"/>
      <name val="Century Gothic"/>
      <family val="2"/>
    </font>
    <font>
      <b/>
      <sz val="28"/>
      <name val="Century Gothic"/>
      <family val="2"/>
    </font>
    <font>
      <sz val="11"/>
      <name val="Century Gothic"/>
      <family val="2"/>
    </font>
    <font>
      <sz val="11"/>
      <color theme="1"/>
      <name val="Century Gothic"/>
      <family val="2"/>
    </font>
    <font>
      <b/>
      <sz val="28"/>
      <color theme="0" tint="-0.499984740745262"/>
      <name val="Century Gothic"/>
      <family val="2"/>
    </font>
    <font>
      <b/>
      <sz val="11"/>
      <name val="Century Gothic"/>
      <family val="2"/>
    </font>
    <font>
      <b/>
      <sz val="10"/>
      <name val="Century Gothic"/>
      <family val="2"/>
    </font>
    <font>
      <sz val="10"/>
      <color theme="1"/>
      <name val="Arial"/>
      <family val="2"/>
    </font>
    <font>
      <sz val="10"/>
      <name val="Arial"/>
      <family val="2"/>
    </font>
    <font>
      <b/>
      <sz val="10"/>
      <name val="Arial"/>
      <family val="2"/>
    </font>
    <font>
      <b/>
      <sz val="11"/>
      <name val="Arial"/>
      <family val="2"/>
    </font>
    <font>
      <sz val="11"/>
      <name val="Arial"/>
      <family val="2"/>
    </font>
    <font>
      <b/>
      <sz val="22"/>
      <name val="Arial"/>
      <family val="2"/>
    </font>
    <font>
      <u/>
      <sz val="10"/>
      <color theme="11"/>
      <name val="Arial"/>
      <family val="2"/>
    </font>
    <font>
      <sz val="10"/>
      <color theme="1"/>
      <name val="Century Gothic"/>
      <family val="2"/>
    </font>
    <font>
      <b/>
      <sz val="11"/>
      <color rgb="FFFF0000"/>
      <name val="Century Gothic"/>
      <family val="2"/>
    </font>
    <font>
      <sz val="11"/>
      <color rgb="FFFF0000"/>
      <name val="Century Gothic"/>
      <family val="2"/>
    </font>
    <font>
      <b/>
      <sz val="10"/>
      <name val="Arial"/>
      <family val="2"/>
    </font>
    <font>
      <sz val="8"/>
      <name val="Verdana"/>
      <family val="2"/>
    </font>
    <font>
      <i/>
      <sz val="8"/>
      <name val="Verdana"/>
      <family val="2"/>
    </font>
    <font>
      <sz val="8"/>
      <name val="Verdana"/>
      <family val="2"/>
    </font>
  </fonts>
  <fills count="14">
    <fill>
      <patternFill patternType="none"/>
    </fill>
    <fill>
      <patternFill patternType="gray125"/>
    </fill>
    <fill>
      <patternFill patternType="solid">
        <fgColor indexed="55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8" tint="0.79998168889431442"/>
        <bgColor indexed="64"/>
      </patternFill>
    </fill>
    <fill>
      <patternFill patternType="solid">
        <fgColor theme="0" tint="-0.249977111117893"/>
        <bgColor indexed="64"/>
      </patternFill>
    </fill>
    <fill>
      <patternFill patternType="solid">
        <fgColor theme="2"/>
        <bgColor indexed="64"/>
      </patternFill>
    </fill>
    <fill>
      <patternFill patternType="solid">
        <fgColor theme="0" tint="-0.14999847407452621"/>
        <bgColor indexed="64"/>
      </patternFill>
    </fill>
    <fill>
      <patternFill patternType="solid">
        <fgColor indexed="41"/>
        <bgColor indexed="64"/>
      </patternFill>
    </fill>
    <fill>
      <patternFill patternType="solid">
        <fgColor indexed="13"/>
        <bgColor indexed="64"/>
      </patternFill>
    </fill>
    <fill>
      <patternFill patternType="solid">
        <fgColor indexed="11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rgb="FF0070C0"/>
        <bgColor indexed="64"/>
      </patternFill>
    </fill>
    <fill>
      <patternFill patternType="solid">
        <fgColor indexed="30"/>
        <bgColor indexed="64"/>
      </patternFill>
    </fill>
  </fills>
  <borders count="36">
    <border>
      <left/>
      <right/>
      <top/>
      <bottom/>
      <diagonal/>
    </border>
    <border>
      <left/>
      <right/>
      <top/>
      <bottom style="thin">
        <color indexed="23"/>
      </bottom>
      <diagonal/>
    </border>
    <border>
      <left/>
      <right/>
      <top style="thin">
        <color indexed="23"/>
      </top>
      <bottom style="thin">
        <color indexed="23"/>
      </bottom>
      <diagonal/>
    </border>
    <border>
      <left style="thick">
        <color theme="0" tint="-0.499984740745262"/>
      </left>
      <right/>
      <top style="thick">
        <color theme="0" tint="-0.499984740745262"/>
      </top>
      <bottom/>
      <diagonal/>
    </border>
    <border>
      <left/>
      <right/>
      <top style="thick">
        <color theme="0" tint="-0.499984740745262"/>
      </top>
      <bottom/>
      <diagonal/>
    </border>
    <border>
      <left/>
      <right style="thick">
        <color theme="0" tint="-0.499984740745262"/>
      </right>
      <top style="thick">
        <color theme="0" tint="-0.499984740745262"/>
      </top>
      <bottom/>
      <diagonal/>
    </border>
    <border>
      <left style="thick">
        <color theme="0" tint="-0.499984740745262"/>
      </left>
      <right/>
      <top/>
      <bottom/>
      <diagonal/>
    </border>
    <border>
      <left/>
      <right style="thick">
        <color theme="0" tint="-0.499984740745262"/>
      </right>
      <top/>
      <bottom/>
      <diagonal/>
    </border>
    <border>
      <left style="thick">
        <color theme="0" tint="-0.499984740745262"/>
      </left>
      <right/>
      <top/>
      <bottom style="thick">
        <color theme="0" tint="-0.499984740745262"/>
      </bottom>
      <diagonal/>
    </border>
    <border>
      <left/>
      <right/>
      <top/>
      <bottom style="thick">
        <color theme="0" tint="-0.499984740745262"/>
      </bottom>
      <diagonal/>
    </border>
    <border>
      <left/>
      <right style="thick">
        <color theme="0" tint="-0.499984740745262"/>
      </right>
      <top/>
      <bottom style="thick">
        <color theme="0" tint="-0.499984740745262"/>
      </bottom>
      <diagonal/>
    </border>
    <border>
      <left/>
      <right/>
      <top style="thin">
        <color indexed="23"/>
      </top>
      <bottom style="thin">
        <color theme="0" tint="-0.499984740745262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theme="0" tint="-0.499984740745262"/>
      </left>
      <right/>
      <top/>
      <bottom style="thin">
        <color auto="1"/>
      </bottom>
      <diagonal/>
    </border>
    <border>
      <left/>
      <right/>
      <top/>
      <bottom style="thin">
        <color auto="1"/>
      </bottom>
      <diagonal/>
    </border>
    <border>
      <left/>
      <right/>
      <top style="thin">
        <color auto="1"/>
      </top>
      <bottom style="thin">
        <color auto="1"/>
      </bottom>
      <diagonal/>
    </border>
    <border>
      <left style="thin">
        <color auto="1"/>
      </left>
      <right/>
      <top style="thin">
        <color auto="1"/>
      </top>
      <bottom/>
      <diagonal/>
    </border>
    <border>
      <left/>
      <right style="thin">
        <color auto="1"/>
      </right>
      <top style="thin">
        <color auto="1"/>
      </top>
      <bottom/>
      <diagonal/>
    </border>
    <border>
      <left style="thin">
        <color auto="1"/>
      </left>
      <right/>
      <top/>
      <bottom style="thin">
        <color auto="1"/>
      </bottom>
      <diagonal/>
    </border>
    <border>
      <left/>
      <right style="thin">
        <color auto="1"/>
      </right>
      <top/>
      <bottom style="thin">
        <color auto="1"/>
      </bottom>
      <diagonal/>
    </border>
    <border>
      <left/>
      <right/>
      <top/>
      <bottom style="thick">
        <color auto="1"/>
      </bottom>
      <diagonal/>
    </border>
    <border>
      <left style="thick">
        <color auto="1"/>
      </left>
      <right/>
      <top style="thick">
        <color auto="1"/>
      </top>
      <bottom/>
      <diagonal/>
    </border>
    <border>
      <left/>
      <right/>
      <top style="thick">
        <color auto="1"/>
      </top>
      <bottom/>
      <diagonal/>
    </border>
    <border>
      <left/>
      <right style="thick">
        <color auto="1"/>
      </right>
      <top style="thick">
        <color auto="1"/>
      </top>
      <bottom/>
      <diagonal/>
    </border>
    <border>
      <left style="thick">
        <color auto="1"/>
      </left>
      <right/>
      <top/>
      <bottom/>
      <diagonal/>
    </border>
    <border>
      <left/>
      <right style="thick">
        <color auto="1"/>
      </right>
      <top/>
      <bottom/>
      <diagonal/>
    </border>
    <border>
      <left style="thick">
        <color auto="1"/>
      </left>
      <right/>
      <top/>
      <bottom style="thick">
        <color auto="1"/>
      </bottom>
      <diagonal/>
    </border>
    <border>
      <left/>
      <right style="thick">
        <color auto="1"/>
      </right>
      <top/>
      <bottom style="thick">
        <color auto="1"/>
      </bottom>
      <diagonal/>
    </border>
    <border>
      <left style="thin">
        <color auto="1"/>
      </left>
      <right/>
      <top/>
      <bottom/>
      <diagonal/>
    </border>
    <border>
      <left/>
      <right style="thin">
        <color auto="1"/>
      </right>
      <top/>
      <bottom/>
      <diagonal/>
    </border>
    <border>
      <left/>
      <right/>
      <top style="thin">
        <color auto="1"/>
      </top>
      <bottom/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ck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/>
      <diagonal/>
    </border>
  </borders>
  <cellStyleXfs count="5">
    <xf numFmtId="0" fontId="0" fillId="0" borderId="0"/>
    <xf numFmtId="0" fontId="1" fillId="0" borderId="0" applyNumberFormat="0" applyFill="0" applyBorder="0" applyAlignment="0" applyProtection="0"/>
    <xf numFmtId="0" fontId="19" fillId="0" borderId="0" applyNumberFormat="0" applyFill="0" applyBorder="0" applyAlignment="0" applyProtection="0"/>
    <xf numFmtId="0" fontId="19" fillId="0" borderId="0" applyNumberFormat="0" applyFill="0" applyBorder="0" applyAlignment="0" applyProtection="0"/>
    <xf numFmtId="0" fontId="24" fillId="0" borderId="0"/>
  </cellStyleXfs>
  <cellXfs count="199">
    <xf numFmtId="0" fontId="0" fillId="0" borderId="0" xfId="0"/>
    <xf numFmtId="0" fontId="2" fillId="0" borderId="0" xfId="0" applyFont="1" applyProtection="1">
      <protection locked="0"/>
    </xf>
    <xf numFmtId="0" fontId="2" fillId="0" borderId="0" xfId="0" applyFont="1" applyBorder="1" applyProtection="1">
      <protection locked="0"/>
    </xf>
    <xf numFmtId="0" fontId="8" fillId="4" borderId="1" xfId="0" applyFont="1" applyFill="1" applyBorder="1" applyAlignment="1" applyProtection="1">
      <protection locked="0"/>
    </xf>
    <xf numFmtId="165" fontId="8" fillId="4" borderId="2" xfId="0" applyNumberFormat="1" applyFont="1" applyFill="1" applyBorder="1" applyAlignment="1" applyProtection="1">
      <protection locked="0"/>
    </xf>
    <xf numFmtId="0" fontId="8" fillId="4" borderId="2" xfId="0" applyFont="1" applyFill="1" applyBorder="1" applyAlignment="1" applyProtection="1">
      <protection locked="0"/>
    </xf>
    <xf numFmtId="0" fontId="3" fillId="0" borderId="0" xfId="0" applyFont="1" applyBorder="1" applyAlignment="1" applyProtection="1">
      <protection locked="0"/>
    </xf>
    <xf numFmtId="0" fontId="2" fillId="0" borderId="3" xfId="0" applyFont="1" applyBorder="1" applyProtection="1">
      <protection locked="0"/>
    </xf>
    <xf numFmtId="0" fontId="2" fillId="0" borderId="4" xfId="0" applyFont="1" applyBorder="1" applyProtection="1">
      <protection locked="0"/>
    </xf>
    <xf numFmtId="0" fontId="2" fillId="0" borderId="5" xfId="0" applyFont="1" applyBorder="1" applyProtection="1">
      <protection locked="0"/>
    </xf>
    <xf numFmtId="0" fontId="2" fillId="0" borderId="6" xfId="0" applyFont="1" applyBorder="1" applyProtection="1">
      <protection locked="0"/>
    </xf>
    <xf numFmtId="0" fontId="2" fillId="4" borderId="3" xfId="0" applyFont="1" applyFill="1" applyBorder="1" applyProtection="1">
      <protection locked="0"/>
    </xf>
    <xf numFmtId="0" fontId="2" fillId="4" borderId="4" xfId="0" applyFont="1" applyFill="1" applyBorder="1" applyProtection="1">
      <protection locked="0"/>
    </xf>
    <xf numFmtId="0" fontId="2" fillId="4" borderId="5" xfId="0" applyFont="1" applyFill="1" applyBorder="1" applyProtection="1">
      <protection locked="0"/>
    </xf>
    <xf numFmtId="0" fontId="2" fillId="4" borderId="6" xfId="0" applyFont="1" applyFill="1" applyBorder="1" applyProtection="1">
      <protection locked="0"/>
    </xf>
    <xf numFmtId="0" fontId="8" fillId="4" borderId="7" xfId="0" applyFont="1" applyFill="1" applyBorder="1" applyProtection="1">
      <protection locked="0"/>
    </xf>
    <xf numFmtId="0" fontId="2" fillId="4" borderId="8" xfId="0" applyFont="1" applyFill="1" applyBorder="1" applyProtection="1">
      <protection locked="0"/>
    </xf>
    <xf numFmtId="0" fontId="3" fillId="4" borderId="9" xfId="0" applyFont="1" applyFill="1" applyBorder="1" applyAlignment="1" applyProtection="1">
      <protection locked="0"/>
    </xf>
    <xf numFmtId="0" fontId="2" fillId="4" borderId="9" xfId="0" applyFont="1" applyFill="1" applyBorder="1" applyProtection="1">
      <protection locked="0"/>
    </xf>
    <xf numFmtId="0" fontId="2" fillId="4" borderId="10" xfId="0" applyFont="1" applyFill="1" applyBorder="1" applyProtection="1">
      <protection locked="0"/>
    </xf>
    <xf numFmtId="0" fontId="5" fillId="0" borderId="7" xfId="0" applyFont="1" applyFill="1" applyBorder="1" applyAlignment="1" applyProtection="1">
      <alignment horizontal="center" vertical="center"/>
      <protection locked="0"/>
    </xf>
    <xf numFmtId="2" fontId="6" fillId="0" borderId="7" xfId="0" applyNumberFormat="1" applyFont="1" applyFill="1" applyBorder="1" applyAlignment="1" applyProtection="1">
      <alignment vertical="center"/>
      <protection locked="0"/>
    </xf>
    <xf numFmtId="0" fontId="8" fillId="4" borderId="2" xfId="1" applyFont="1" applyFill="1" applyBorder="1" applyAlignment="1" applyProtection="1">
      <protection locked="0"/>
    </xf>
    <xf numFmtId="0" fontId="2" fillId="0" borderId="7" xfId="0" applyFont="1" applyBorder="1" applyProtection="1">
      <protection locked="0"/>
    </xf>
    <xf numFmtId="0" fontId="0" fillId="0" borderId="22" xfId="0" applyBorder="1"/>
    <xf numFmtId="0" fontId="0" fillId="0" borderId="23" xfId="0" applyBorder="1" applyAlignment="1">
      <alignment vertical="top"/>
    </xf>
    <xf numFmtId="0" fontId="0" fillId="0" borderId="24" xfId="0" applyBorder="1" applyAlignment="1">
      <alignment vertical="top"/>
    </xf>
    <xf numFmtId="0" fontId="0" fillId="0" borderId="25" xfId="0" applyBorder="1" applyAlignment="1">
      <alignment vertical="top"/>
    </xf>
    <xf numFmtId="0" fontId="0" fillId="0" borderId="26" xfId="0" applyBorder="1" applyAlignment="1">
      <alignment vertical="top"/>
    </xf>
    <xf numFmtId="0" fontId="0" fillId="0" borderId="27" xfId="0" applyBorder="1" applyAlignment="1">
      <alignment vertical="top"/>
    </xf>
    <xf numFmtId="0" fontId="0" fillId="0" borderId="0" xfId="0" applyBorder="1" applyAlignment="1">
      <alignment vertical="top"/>
    </xf>
    <xf numFmtId="0" fontId="17" fillId="0" borderId="0" xfId="0" applyFont="1" applyBorder="1" applyAlignment="1">
      <alignment horizontal="center" vertical="top"/>
    </xf>
    <xf numFmtId="0" fontId="0" fillId="0" borderId="28" xfId="0" applyBorder="1" applyAlignment="1">
      <alignment vertical="top"/>
    </xf>
    <xf numFmtId="0" fontId="0" fillId="0" borderId="22" xfId="0" applyBorder="1" applyAlignment="1">
      <alignment vertical="top"/>
    </xf>
    <xf numFmtId="0" fontId="0" fillId="0" borderId="29" xfId="0" applyBorder="1" applyAlignment="1">
      <alignment vertical="top"/>
    </xf>
    <xf numFmtId="0" fontId="0" fillId="0" borderId="0" xfId="0" applyBorder="1" applyAlignment="1">
      <alignment horizontal="center" vertical="top"/>
    </xf>
    <xf numFmtId="0" fontId="15" fillId="0" borderId="22" xfId="0" applyFont="1" applyBorder="1" applyAlignment="1">
      <alignment vertical="top"/>
    </xf>
    <xf numFmtId="166" fontId="0" fillId="0" borderId="12" xfId="0" applyNumberFormat="1" applyBorder="1" applyAlignment="1">
      <alignment horizontal="left" vertical="center"/>
    </xf>
    <xf numFmtId="166" fontId="20" fillId="7" borderId="12" xfId="0" applyNumberFormat="1" applyFont="1" applyFill="1" applyBorder="1" applyAlignment="1" applyProtection="1">
      <alignment horizontal="left" vertical="center"/>
      <protection locked="0"/>
    </xf>
    <xf numFmtId="166" fontId="20" fillId="7" borderId="33" xfId="0" applyNumberFormat="1" applyFont="1" applyFill="1" applyBorder="1" applyAlignment="1" applyProtection="1">
      <alignment horizontal="left" vertical="center"/>
      <protection locked="0"/>
    </xf>
    <xf numFmtId="166" fontId="20" fillId="7" borderId="34" xfId="0" applyNumberFormat="1" applyFont="1" applyFill="1" applyBorder="1" applyAlignment="1" applyProtection="1">
      <alignment horizontal="left" vertical="center"/>
      <protection locked="0"/>
    </xf>
    <xf numFmtId="164" fontId="9" fillId="6" borderId="12" xfId="0" applyNumberFormat="1" applyFont="1" applyFill="1" applyBorder="1" applyAlignment="1" applyProtection="1">
      <alignment horizontal="center" vertical="center"/>
      <protection locked="0"/>
    </xf>
    <xf numFmtId="2" fontId="20" fillId="6" borderId="12" xfId="0" applyNumberFormat="1" applyFont="1" applyFill="1" applyBorder="1" applyAlignment="1" applyProtection="1">
      <alignment horizontal="center" vertical="center"/>
      <protection locked="0"/>
    </xf>
    <xf numFmtId="164" fontId="9" fillId="6" borderId="34" xfId="0" applyNumberFormat="1" applyFont="1" applyFill="1" applyBorder="1" applyAlignment="1" applyProtection="1">
      <alignment horizontal="center" vertical="center"/>
      <protection locked="0"/>
    </xf>
    <xf numFmtId="2" fontId="20" fillId="6" borderId="34" xfId="0" applyNumberFormat="1" applyFont="1" applyFill="1" applyBorder="1" applyAlignment="1" applyProtection="1">
      <alignment horizontal="center" vertical="center"/>
      <protection locked="0"/>
    </xf>
    <xf numFmtId="164" fontId="9" fillId="6" borderId="33" xfId="0" applyNumberFormat="1" applyFont="1" applyFill="1" applyBorder="1" applyAlignment="1" applyProtection="1">
      <alignment horizontal="center" vertical="center"/>
      <protection locked="0"/>
    </xf>
    <xf numFmtId="2" fontId="20" fillId="6" borderId="33" xfId="0" applyNumberFormat="1" applyFont="1" applyFill="1" applyBorder="1" applyAlignment="1" applyProtection="1">
      <alignment horizontal="center" vertical="center"/>
      <protection locked="0"/>
    </xf>
    <xf numFmtId="2" fontId="20" fillId="6" borderId="12" xfId="0" applyNumberFormat="1" applyFont="1" applyFill="1" applyBorder="1" applyAlignment="1" applyProtection="1">
      <alignment horizontal="center" vertical="center" wrapText="1"/>
      <protection locked="0"/>
    </xf>
    <xf numFmtId="164" fontId="22" fillId="6" borderId="12" xfId="0" applyNumberFormat="1" applyFont="1" applyFill="1" applyBorder="1" applyAlignment="1" applyProtection="1">
      <alignment horizontal="center" vertical="center"/>
      <protection locked="0"/>
    </xf>
    <xf numFmtId="164" fontId="9" fillId="6" borderId="12" xfId="0" applyNumberFormat="1" applyFont="1" applyFill="1" applyBorder="1" applyAlignment="1" applyProtection="1">
      <alignment horizontal="center" vertical="center"/>
      <protection hidden="1"/>
    </xf>
    <xf numFmtId="0" fontId="0" fillId="0" borderId="0" xfId="0" applyProtection="1">
      <protection locked="0"/>
    </xf>
    <xf numFmtId="2" fontId="0" fillId="0" borderId="0" xfId="0" applyNumberFormat="1" applyProtection="1">
      <protection locked="0"/>
    </xf>
    <xf numFmtId="0" fontId="0" fillId="0" borderId="6" xfId="0" applyBorder="1" applyProtection="1">
      <protection locked="0"/>
    </xf>
    <xf numFmtId="0" fontId="0" fillId="0" borderId="7" xfId="0" applyBorder="1" applyProtection="1">
      <protection locked="0"/>
    </xf>
    <xf numFmtId="0" fontId="20" fillId="6" borderId="12" xfId="0" applyFont="1" applyFill="1" applyBorder="1" applyAlignment="1" applyProtection="1">
      <alignment horizontal="center" vertical="center"/>
      <protection locked="0"/>
    </xf>
    <xf numFmtId="0" fontId="13" fillId="6" borderId="12" xfId="0" applyFont="1" applyFill="1" applyBorder="1" applyAlignment="1" applyProtection="1">
      <alignment horizontal="center" vertical="center"/>
      <protection locked="0"/>
    </xf>
    <xf numFmtId="0" fontId="13" fillId="6" borderId="34" xfId="0" applyFont="1" applyFill="1" applyBorder="1" applyAlignment="1" applyProtection="1">
      <alignment horizontal="center" vertical="center"/>
      <protection locked="0"/>
    </xf>
    <xf numFmtId="0" fontId="0" fillId="0" borderId="0" xfId="0" applyBorder="1" applyProtection="1">
      <protection locked="0"/>
    </xf>
    <xf numFmtId="2" fontId="11" fillId="6" borderId="33" xfId="0" applyNumberFormat="1" applyFont="1" applyFill="1" applyBorder="1" applyAlignment="1" applyProtection="1">
      <alignment horizontal="center" vertical="center"/>
      <protection locked="0"/>
    </xf>
    <xf numFmtId="2" fontId="11" fillId="3" borderId="0" xfId="0" applyNumberFormat="1" applyFont="1" applyFill="1" applyBorder="1" applyAlignment="1" applyProtection="1">
      <alignment horizontal="center" vertical="center"/>
      <protection locked="0"/>
    </xf>
    <xf numFmtId="0" fontId="0" fillId="3" borderId="0" xfId="0" applyFill="1" applyBorder="1" applyProtection="1">
      <protection locked="0"/>
    </xf>
    <xf numFmtId="0" fontId="0" fillId="0" borderId="8" xfId="0" applyBorder="1" applyProtection="1">
      <protection locked="0"/>
    </xf>
    <xf numFmtId="0" fontId="0" fillId="0" borderId="9" xfId="0" applyBorder="1" applyProtection="1">
      <protection locked="0"/>
    </xf>
    <xf numFmtId="0" fontId="0" fillId="0" borderId="10" xfId="0" applyBorder="1" applyProtection="1">
      <protection locked="0"/>
    </xf>
    <xf numFmtId="0" fontId="0" fillId="0" borderId="0" xfId="0" applyAlignment="1">
      <alignment vertical="center"/>
    </xf>
    <xf numFmtId="0" fontId="5" fillId="0" borderId="0" xfId="0" applyFont="1" applyFill="1" applyBorder="1" applyAlignment="1" applyProtection="1">
      <alignment horizontal="center" vertical="center"/>
      <protection locked="0"/>
    </xf>
    <xf numFmtId="2" fontId="6" fillId="0" borderId="0" xfId="0" applyNumberFormat="1" applyFont="1" applyFill="1" applyBorder="1" applyAlignment="1" applyProtection="1">
      <alignment vertical="center"/>
      <protection locked="0"/>
    </xf>
    <xf numFmtId="0" fontId="2" fillId="0" borderId="0" xfId="0" applyFont="1" applyFill="1" applyBorder="1" applyProtection="1">
      <protection locked="0"/>
    </xf>
    <xf numFmtId="0" fontId="0" fillId="0" borderId="0" xfId="0" applyFill="1" applyBorder="1" applyProtection="1">
      <protection locked="0"/>
    </xf>
    <xf numFmtId="0" fontId="7" fillId="0" borderId="0" xfId="0" applyFont="1" applyFill="1" applyBorder="1" applyAlignment="1" applyProtection="1">
      <alignment horizontal="center" vertical="center"/>
      <protection locked="0"/>
    </xf>
    <xf numFmtId="0" fontId="8" fillId="0" borderId="0" xfId="0" applyFont="1" applyFill="1" applyBorder="1" applyAlignment="1" applyProtection="1">
      <protection locked="0"/>
    </xf>
    <xf numFmtId="0" fontId="8" fillId="0" borderId="0" xfId="0" applyFont="1" applyFill="1" applyBorder="1" applyProtection="1">
      <protection locked="0"/>
    </xf>
    <xf numFmtId="165" fontId="8" fillId="0" borderId="0" xfId="0" applyNumberFormat="1" applyFont="1" applyFill="1" applyBorder="1" applyAlignment="1" applyProtection="1">
      <protection locked="0"/>
    </xf>
    <xf numFmtId="0" fontId="10" fillId="0" borderId="0" xfId="0" applyFont="1" applyFill="1" applyBorder="1" applyAlignment="1" applyProtection="1">
      <alignment horizontal="center" vertical="center"/>
      <protection locked="0"/>
    </xf>
    <xf numFmtId="0" fontId="8" fillId="0" borderId="0" xfId="1" applyFont="1" applyFill="1" applyBorder="1" applyAlignment="1" applyProtection="1">
      <protection locked="0"/>
    </xf>
    <xf numFmtId="0" fontId="3" fillId="0" borderId="0" xfId="0" applyFont="1" applyFill="1" applyBorder="1" applyAlignment="1" applyProtection="1">
      <protection locked="0"/>
    </xf>
    <xf numFmtId="0" fontId="4" fillId="0" borderId="0" xfId="0" applyFont="1" applyFill="1" applyBorder="1" applyAlignment="1" applyProtection="1">
      <alignment horizontal="left"/>
      <protection locked="0"/>
    </xf>
    <xf numFmtId="0" fontId="21" fillId="0" borderId="0" xfId="0" applyFont="1" applyFill="1" applyBorder="1" applyAlignment="1" applyProtection="1">
      <alignment horizontal="center" vertical="center"/>
      <protection locked="0"/>
    </xf>
    <xf numFmtId="0" fontId="11" fillId="0" borderId="0" xfId="0" applyFont="1" applyFill="1" applyBorder="1" applyAlignment="1" applyProtection="1">
      <alignment horizontal="center" vertical="center"/>
      <protection locked="0"/>
    </xf>
    <xf numFmtId="166" fontId="20" fillId="0" borderId="0" xfId="0" applyNumberFormat="1" applyFont="1" applyFill="1" applyBorder="1" applyAlignment="1" applyProtection="1">
      <alignment horizontal="left" vertical="center"/>
      <protection locked="0"/>
    </xf>
    <xf numFmtId="164" fontId="9" fillId="0" borderId="0" xfId="0" applyNumberFormat="1" applyFont="1" applyFill="1" applyBorder="1" applyAlignment="1" applyProtection="1">
      <alignment horizontal="center" vertical="center"/>
      <protection locked="0"/>
    </xf>
    <xf numFmtId="164" fontId="22" fillId="0" borderId="0" xfId="0" applyNumberFormat="1" applyFont="1" applyFill="1" applyBorder="1" applyAlignment="1" applyProtection="1">
      <alignment horizontal="center" vertical="center"/>
      <protection locked="0"/>
    </xf>
    <xf numFmtId="2" fontId="9" fillId="0" borderId="0" xfId="0" applyNumberFormat="1" applyFont="1" applyFill="1" applyBorder="1" applyAlignment="1" applyProtection="1">
      <alignment horizontal="center" vertical="center"/>
      <protection locked="0"/>
    </xf>
    <xf numFmtId="2" fontId="20" fillId="0" borderId="0" xfId="0" applyNumberFormat="1" applyFont="1" applyFill="1" applyBorder="1" applyAlignment="1" applyProtection="1">
      <alignment horizontal="center" vertical="center"/>
      <protection locked="0"/>
    </xf>
    <xf numFmtId="0" fontId="0" fillId="0" borderId="0" xfId="0" applyFill="1" applyBorder="1"/>
    <xf numFmtId="0" fontId="23" fillId="0" borderId="0" xfId="0" applyFont="1" applyAlignment="1">
      <alignment vertical="center"/>
    </xf>
    <xf numFmtId="0" fontId="1" fillId="0" borderId="0" xfId="1" applyAlignment="1">
      <alignment horizontal="center" vertical="center"/>
    </xf>
    <xf numFmtId="16" fontId="0" fillId="0" borderId="0" xfId="0" applyNumberFormat="1" applyAlignment="1">
      <alignment horizontal="center" vertical="center"/>
    </xf>
    <xf numFmtId="15" fontId="0" fillId="0" borderId="0" xfId="0" applyNumberFormat="1" applyAlignment="1">
      <alignment vertical="center"/>
    </xf>
    <xf numFmtId="0" fontId="0" fillId="0" borderId="0" xfId="0" applyAlignment="1"/>
    <xf numFmtId="0" fontId="7" fillId="0" borderId="0" xfId="0" applyFont="1" applyFill="1" applyBorder="1" applyAlignment="1" applyProtection="1">
      <alignment vertical="center"/>
      <protection locked="0"/>
    </xf>
    <xf numFmtId="0" fontId="10" fillId="0" borderId="0" xfId="0" applyFont="1" applyFill="1" applyBorder="1" applyAlignment="1" applyProtection="1">
      <alignment vertical="center"/>
      <protection locked="0"/>
    </xf>
    <xf numFmtId="166" fontId="8" fillId="0" borderId="0" xfId="1" applyNumberFormat="1" applyFont="1" applyFill="1" applyBorder="1" applyAlignment="1" applyProtection="1">
      <protection locked="0"/>
    </xf>
    <xf numFmtId="0" fontId="11" fillId="0" borderId="0" xfId="0" applyFont="1" applyFill="1" applyBorder="1" applyAlignment="1" applyProtection="1">
      <alignment vertical="center"/>
      <protection locked="0"/>
    </xf>
    <xf numFmtId="0" fontId="12" fillId="0" borderId="0" xfId="0" applyFont="1" applyFill="1" applyBorder="1" applyAlignment="1" applyProtection="1">
      <alignment vertical="center" wrapText="1"/>
      <protection locked="0"/>
    </xf>
    <xf numFmtId="0" fontId="12" fillId="0" borderId="0" xfId="0" applyFont="1" applyFill="1" applyBorder="1" applyAlignment="1" applyProtection="1">
      <alignment vertical="center"/>
      <protection locked="0"/>
    </xf>
    <xf numFmtId="0" fontId="26" fillId="10" borderId="35" xfId="4" applyFont="1" applyFill="1" applyBorder="1"/>
    <xf numFmtId="0" fontId="25" fillId="8" borderId="0" xfId="4" applyFont="1" applyFill="1" applyBorder="1"/>
    <xf numFmtId="0" fontId="26" fillId="0" borderId="0" xfId="4" applyFont="1" applyBorder="1"/>
    <xf numFmtId="0" fontId="26" fillId="0" borderId="0" xfId="4" applyFont="1" applyFill="1" applyBorder="1"/>
    <xf numFmtId="0" fontId="26" fillId="11" borderId="0" xfId="4" applyFont="1" applyFill="1" applyBorder="1"/>
    <xf numFmtId="0" fontId="26" fillId="12" borderId="0" xfId="4" applyFont="1" applyFill="1" applyBorder="1"/>
    <xf numFmtId="0" fontId="2" fillId="9" borderId="6" xfId="0" applyFont="1" applyFill="1" applyBorder="1" applyProtection="1">
      <protection locked="0"/>
    </xf>
    <xf numFmtId="0" fontId="2" fillId="10" borderId="6" xfId="0" applyFont="1" applyFill="1" applyBorder="1" applyProtection="1">
      <protection locked="0"/>
    </xf>
    <xf numFmtId="0" fontId="2" fillId="13" borderId="6" xfId="0" applyFont="1" applyFill="1" applyBorder="1" applyProtection="1">
      <protection locked="0"/>
    </xf>
    <xf numFmtId="0" fontId="2" fillId="10" borderId="6" xfId="0" quotePrefix="1" applyFont="1" applyFill="1" applyBorder="1" applyAlignment="1" applyProtection="1">
      <alignment horizontal="left"/>
      <protection locked="0"/>
    </xf>
    <xf numFmtId="20" fontId="11" fillId="6" borderId="33" xfId="0" applyNumberFormat="1" applyFont="1" applyFill="1" applyBorder="1" applyAlignment="1" applyProtection="1">
      <alignment horizontal="center" vertical="center"/>
      <protection locked="0"/>
    </xf>
    <xf numFmtId="166" fontId="0" fillId="0" borderId="0" xfId="0" applyNumberFormat="1" applyProtection="1">
      <protection locked="0"/>
    </xf>
    <xf numFmtId="20" fontId="9" fillId="6" borderId="12" xfId="0" applyNumberFormat="1" applyFont="1" applyFill="1" applyBorder="1" applyAlignment="1" applyProtection="1">
      <alignment horizontal="center" vertical="center"/>
      <protection locked="0"/>
    </xf>
    <xf numFmtId="20" fontId="8" fillId="6" borderId="12" xfId="0" applyNumberFormat="1" applyFont="1" applyFill="1" applyBorder="1" applyAlignment="1" applyProtection="1">
      <alignment horizontal="center" vertical="center"/>
      <protection locked="0"/>
    </xf>
    <xf numFmtId="21" fontId="0" fillId="9" borderId="6" xfId="0" applyNumberFormat="1" applyFill="1" applyBorder="1" applyProtection="1">
      <protection locked="0"/>
    </xf>
    <xf numFmtId="21" fontId="14" fillId="0" borderId="6" xfId="0" quotePrefix="1" applyNumberFormat="1" applyFont="1" applyFill="1" applyBorder="1" applyAlignment="1" applyProtection="1">
      <alignment horizontal="left"/>
      <protection locked="0"/>
    </xf>
    <xf numFmtId="0" fontId="14" fillId="0" borderId="6" xfId="0" quotePrefix="1" applyFont="1" applyBorder="1" applyAlignment="1" applyProtection="1">
      <alignment horizontal="left"/>
      <protection locked="0"/>
    </xf>
    <xf numFmtId="0" fontId="16" fillId="7" borderId="12" xfId="0" applyFont="1" applyFill="1" applyBorder="1" applyAlignment="1">
      <alignment horizontal="center" vertical="center"/>
    </xf>
    <xf numFmtId="167" fontId="0" fillId="0" borderId="12" xfId="0" applyNumberFormat="1" applyBorder="1" applyAlignment="1">
      <alignment horizontal="center" vertical="center"/>
    </xf>
    <xf numFmtId="168" fontId="16" fillId="7" borderId="12" xfId="0" applyNumberFormat="1" applyFont="1" applyFill="1" applyBorder="1" applyAlignment="1">
      <alignment horizontal="center" vertical="center"/>
    </xf>
    <xf numFmtId="168" fontId="0" fillId="0" borderId="12" xfId="0" applyNumberFormat="1" applyBorder="1" applyAlignment="1">
      <alignment horizontal="center" vertical="center"/>
    </xf>
    <xf numFmtId="168" fontId="0" fillId="0" borderId="0" xfId="0" applyNumberFormat="1" applyFill="1" applyBorder="1" applyProtection="1">
      <protection locked="0"/>
    </xf>
    <xf numFmtId="0" fontId="0" fillId="9" borderId="6" xfId="0" applyFill="1" applyBorder="1" applyProtection="1">
      <protection locked="0"/>
    </xf>
    <xf numFmtId="164" fontId="2" fillId="0" borderId="0" xfId="0" applyNumberFormat="1" applyFont="1" applyBorder="1" applyProtection="1">
      <protection locked="0"/>
    </xf>
    <xf numFmtId="164" fontId="2" fillId="4" borderId="4" xfId="0" applyNumberFormat="1" applyFont="1" applyFill="1" applyBorder="1" applyProtection="1">
      <protection locked="0"/>
    </xf>
    <xf numFmtId="164" fontId="7" fillId="4" borderId="0" xfId="0" applyNumberFormat="1" applyFont="1" applyFill="1" applyBorder="1" applyAlignment="1" applyProtection="1">
      <alignment horizontal="center" vertical="center"/>
      <protection locked="0"/>
    </xf>
    <xf numFmtId="164" fontId="10" fillId="4" borderId="0" xfId="0" applyNumberFormat="1" applyFont="1" applyFill="1" applyBorder="1" applyAlignment="1" applyProtection="1">
      <alignment horizontal="center" vertical="center"/>
      <protection locked="0"/>
    </xf>
    <xf numFmtId="164" fontId="3" fillId="4" borderId="9" xfId="0" applyNumberFormat="1" applyFont="1" applyFill="1" applyBorder="1" applyAlignment="1" applyProtection="1">
      <protection locked="0"/>
    </xf>
    <xf numFmtId="164" fontId="1" fillId="4" borderId="9" xfId="1" applyNumberFormat="1" applyFill="1" applyBorder="1" applyAlignment="1" applyProtection="1">
      <alignment horizontal="left"/>
      <protection locked="0"/>
    </xf>
    <xf numFmtId="164" fontId="4" fillId="4" borderId="9" xfId="0" applyNumberFormat="1" applyFont="1" applyFill="1" applyBorder="1" applyAlignment="1" applyProtection="1">
      <alignment horizontal="left"/>
      <protection locked="0"/>
    </xf>
    <xf numFmtId="164" fontId="2" fillId="4" borderId="9" xfId="0" applyNumberFormat="1" applyFont="1" applyFill="1" applyBorder="1" applyProtection="1">
      <protection locked="0"/>
    </xf>
    <xf numFmtId="164" fontId="3" fillId="0" borderId="0" xfId="0" applyNumberFormat="1" applyFont="1" applyBorder="1" applyAlignment="1" applyProtection="1">
      <protection locked="0"/>
    </xf>
    <xf numFmtId="164" fontId="1" fillId="0" borderId="0" xfId="1" applyNumberFormat="1" applyBorder="1" applyAlignment="1" applyProtection="1">
      <alignment horizontal="left"/>
      <protection locked="0"/>
    </xf>
    <xf numFmtId="164" fontId="4" fillId="0" borderId="0" xfId="0" applyNumberFormat="1" applyFont="1" applyBorder="1" applyAlignment="1" applyProtection="1">
      <alignment horizontal="left"/>
      <protection locked="0"/>
    </xf>
    <xf numFmtId="164" fontId="2" fillId="0" borderId="4" xfId="0" applyNumberFormat="1" applyFont="1" applyBorder="1" applyProtection="1">
      <protection locked="0"/>
    </xf>
    <xf numFmtId="164" fontId="21" fillId="5" borderId="12" xfId="0" quotePrefix="1" applyNumberFormat="1" applyFont="1" applyFill="1" applyBorder="1" applyAlignment="1" applyProtection="1">
      <alignment horizontal="center" vertical="center"/>
      <protection locked="0"/>
    </xf>
    <xf numFmtId="164" fontId="21" fillId="5" borderId="13" xfId="0" applyNumberFormat="1" applyFont="1" applyFill="1" applyBorder="1" applyAlignment="1" applyProtection="1">
      <alignment horizontal="center" vertical="center"/>
      <protection locked="0"/>
    </xf>
    <xf numFmtId="164" fontId="21" fillId="5" borderId="14" xfId="0" applyNumberFormat="1" applyFont="1" applyFill="1" applyBorder="1" applyAlignment="1" applyProtection="1">
      <alignment horizontal="center" vertical="center"/>
      <protection locked="0"/>
    </xf>
    <xf numFmtId="164" fontId="11" fillId="2" borderId="12" xfId="0" applyNumberFormat="1" applyFont="1" applyFill="1" applyBorder="1" applyAlignment="1" applyProtection="1">
      <alignment horizontal="center" vertical="center"/>
      <protection locked="0"/>
    </xf>
    <xf numFmtId="164" fontId="0" fillId="0" borderId="0" xfId="0" applyNumberFormat="1" applyBorder="1" applyProtection="1">
      <protection locked="0"/>
    </xf>
    <xf numFmtId="164" fontId="0" fillId="0" borderId="9" xfId="0" applyNumberFormat="1" applyBorder="1" applyProtection="1">
      <protection locked="0"/>
    </xf>
    <xf numFmtId="164" fontId="0" fillId="0" borderId="0" xfId="0" applyNumberFormat="1" applyProtection="1">
      <protection locked="0"/>
    </xf>
    <xf numFmtId="164" fontId="15" fillId="0" borderId="0" xfId="0" applyNumberFormat="1" applyFont="1" applyFill="1" applyBorder="1" applyProtection="1">
      <protection locked="0"/>
    </xf>
    <xf numFmtId="164" fontId="15" fillId="0" borderId="0" xfId="0" quotePrefix="1" applyNumberFormat="1" applyFont="1" applyFill="1" applyBorder="1" applyAlignment="1" applyProtection="1">
      <alignment horizontal="left"/>
      <protection locked="0"/>
    </xf>
    <xf numFmtId="164" fontId="12" fillId="0" borderId="0" xfId="0" applyNumberFormat="1" applyFont="1" applyFill="1" applyBorder="1" applyProtection="1">
      <protection locked="0"/>
    </xf>
    <xf numFmtId="164" fontId="0" fillId="0" borderId="0" xfId="0" applyNumberFormat="1" applyFill="1" applyBorder="1" applyProtection="1">
      <protection locked="0"/>
    </xf>
    <xf numFmtId="164" fontId="14" fillId="0" borderId="0" xfId="0" applyNumberFormat="1" applyFont="1" applyFill="1" applyBorder="1" applyProtection="1">
      <protection locked="0"/>
    </xf>
    <xf numFmtId="164" fontId="14" fillId="0" borderId="0" xfId="0" applyNumberFormat="1" applyFont="1" applyFill="1" applyBorder="1" applyAlignment="1" applyProtection="1">
      <alignment vertical="center"/>
      <protection locked="0"/>
    </xf>
    <xf numFmtId="164" fontId="14" fillId="0" borderId="0" xfId="0" applyNumberFormat="1" applyFont="1" applyFill="1" applyBorder="1" applyAlignment="1" applyProtection="1">
      <alignment horizontal="right" vertical="center"/>
      <protection locked="0"/>
    </xf>
    <xf numFmtId="166" fontId="8" fillId="4" borderId="11" xfId="1" applyNumberFormat="1" applyFont="1" applyFill="1" applyBorder="1" applyAlignment="1" applyProtection="1">
      <alignment horizontal="left"/>
      <protection locked="0"/>
    </xf>
    <xf numFmtId="164" fontId="11" fillId="5" borderId="12" xfId="0" applyNumberFormat="1" applyFont="1" applyFill="1" applyBorder="1" applyAlignment="1" applyProtection="1">
      <alignment horizontal="center" vertical="center"/>
      <protection locked="0"/>
    </xf>
    <xf numFmtId="0" fontId="12" fillId="2" borderId="12" xfId="0" applyFont="1" applyFill="1" applyBorder="1" applyAlignment="1" applyProtection="1">
      <alignment horizontal="center" vertical="center" wrapText="1"/>
      <protection locked="0"/>
    </xf>
    <xf numFmtId="0" fontId="12" fillId="2" borderId="12" xfId="0" applyFont="1" applyFill="1" applyBorder="1" applyAlignment="1" applyProtection="1">
      <alignment horizontal="center" vertical="center"/>
      <protection locked="0"/>
    </xf>
    <xf numFmtId="0" fontId="10" fillId="4" borderId="0" xfId="0" applyFont="1" applyFill="1" applyBorder="1" applyAlignment="1" applyProtection="1">
      <alignment horizontal="center" vertical="center"/>
      <protection locked="0"/>
    </xf>
    <xf numFmtId="0" fontId="11" fillId="2" borderId="12" xfId="0" applyFont="1" applyFill="1" applyBorder="1" applyAlignment="1" applyProtection="1">
      <alignment horizontal="center" vertical="center"/>
      <protection locked="0"/>
    </xf>
    <xf numFmtId="0" fontId="11" fillId="3" borderId="12" xfId="0" applyFont="1" applyFill="1" applyBorder="1" applyAlignment="1" applyProtection="1">
      <alignment horizontal="left" vertical="center"/>
      <protection locked="0"/>
    </xf>
    <xf numFmtId="0" fontId="7" fillId="4" borderId="0" xfId="0" applyFont="1" applyFill="1" applyBorder="1" applyAlignment="1" applyProtection="1">
      <alignment horizontal="center" vertical="center"/>
      <protection locked="0"/>
    </xf>
    <xf numFmtId="0" fontId="9" fillId="4" borderId="0" xfId="0" applyFont="1" applyFill="1" applyBorder="1" applyAlignment="1" applyProtection="1">
      <alignment horizontal="left"/>
      <protection locked="0"/>
    </xf>
    <xf numFmtId="0" fontId="9" fillId="4" borderId="0" xfId="0" applyFont="1" applyFill="1" applyBorder="1" applyAlignment="1" applyProtection="1">
      <protection locked="0"/>
    </xf>
    <xf numFmtId="2" fontId="11" fillId="6" borderId="15" xfId="0" applyNumberFormat="1" applyFont="1" applyFill="1" applyBorder="1" applyAlignment="1" applyProtection="1">
      <alignment horizontal="left" vertical="center"/>
      <protection locked="0"/>
    </xf>
    <xf numFmtId="2" fontId="11" fillId="6" borderId="16" xfId="0" applyNumberFormat="1" applyFont="1" applyFill="1" applyBorder="1" applyAlignment="1" applyProtection="1">
      <alignment horizontal="left" vertical="center"/>
      <protection locked="0"/>
    </xf>
    <xf numFmtId="164" fontId="11" fillId="5" borderId="13" xfId="0" applyNumberFormat="1" applyFont="1" applyFill="1" applyBorder="1" applyAlignment="1" applyProtection="1">
      <alignment horizontal="center" vertical="center"/>
      <protection locked="0"/>
    </xf>
    <xf numFmtId="164" fontId="11" fillId="5" borderId="14" xfId="0" applyNumberFormat="1" applyFont="1" applyFill="1" applyBorder="1" applyAlignment="1" applyProtection="1">
      <alignment horizontal="center" vertical="center"/>
      <protection locked="0"/>
    </xf>
    <xf numFmtId="14" fontId="16" fillId="7" borderId="13" xfId="0" applyNumberFormat="1" applyFont="1" applyFill="1" applyBorder="1" applyAlignment="1">
      <alignment horizontal="center" vertical="center"/>
    </xf>
    <xf numFmtId="14" fontId="16" fillId="7" borderId="17" xfId="0" applyNumberFormat="1" applyFont="1" applyFill="1" applyBorder="1" applyAlignment="1">
      <alignment horizontal="center" vertical="center"/>
    </xf>
    <xf numFmtId="14" fontId="16" fillId="7" borderId="14" xfId="0" applyNumberFormat="1" applyFont="1" applyFill="1" applyBorder="1" applyAlignment="1">
      <alignment horizontal="center" vertical="center"/>
    </xf>
    <xf numFmtId="0" fontId="0" fillId="0" borderId="0" xfId="0" applyBorder="1" applyAlignment="1">
      <alignment horizontal="center" vertical="top" wrapText="1"/>
    </xf>
    <xf numFmtId="0" fontId="16" fillId="0" borderId="0" xfId="0" applyFont="1" applyBorder="1" applyAlignment="1">
      <alignment horizontal="center" vertical="center"/>
    </xf>
    <xf numFmtId="0" fontId="16" fillId="0" borderId="31" xfId="0" applyFont="1" applyBorder="1" applyAlignment="1">
      <alignment horizontal="center" vertical="center"/>
    </xf>
    <xf numFmtId="0" fontId="17" fillId="0" borderId="18" xfId="0" applyFont="1" applyBorder="1" applyAlignment="1">
      <alignment horizontal="center" vertical="center"/>
    </xf>
    <xf numFmtId="0" fontId="17" fillId="0" borderId="32" xfId="0" applyFont="1" applyBorder="1" applyAlignment="1">
      <alignment horizontal="center" vertical="center"/>
    </xf>
    <xf numFmtId="0" fontId="17" fillId="0" borderId="19" xfId="0" applyFont="1" applyBorder="1" applyAlignment="1">
      <alignment horizontal="center" vertical="center"/>
    </xf>
    <xf numFmtId="0" fontId="17" fillId="0" borderId="30" xfId="0" applyFont="1" applyBorder="1" applyAlignment="1">
      <alignment horizontal="center" vertical="center"/>
    </xf>
    <xf numFmtId="0" fontId="17" fillId="0" borderId="0" xfId="0" applyFont="1" applyBorder="1" applyAlignment="1">
      <alignment horizontal="center" vertical="center"/>
    </xf>
    <xf numFmtId="0" fontId="17" fillId="0" borderId="31" xfId="0" applyFont="1" applyBorder="1" applyAlignment="1">
      <alignment horizontal="center" vertical="center"/>
    </xf>
    <xf numFmtId="0" fontId="17" fillId="0" borderId="20" xfId="0" applyFont="1" applyBorder="1" applyAlignment="1">
      <alignment horizontal="center" vertical="center"/>
    </xf>
    <xf numFmtId="0" fontId="17" fillId="0" borderId="16" xfId="0" applyFont="1" applyBorder="1" applyAlignment="1">
      <alignment horizontal="center" vertical="center"/>
    </xf>
    <xf numFmtId="0" fontId="17" fillId="0" borderId="21" xfId="0" applyFont="1" applyBorder="1" applyAlignment="1">
      <alignment horizontal="center" vertical="center"/>
    </xf>
    <xf numFmtId="0" fontId="16" fillId="0" borderId="0" xfId="0" applyFont="1" applyBorder="1" applyAlignment="1">
      <alignment horizontal="center" vertical="center" wrapText="1"/>
    </xf>
    <xf numFmtId="0" fontId="16" fillId="0" borderId="31" xfId="0" applyFont="1" applyBorder="1" applyAlignment="1">
      <alignment horizontal="center" vertical="center" wrapText="1"/>
    </xf>
    <xf numFmtId="0" fontId="16" fillId="0" borderId="18" xfId="0" applyFont="1" applyBorder="1" applyAlignment="1">
      <alignment horizontal="center" vertical="center"/>
    </xf>
    <xf numFmtId="0" fontId="16" fillId="0" borderId="32" xfId="0" applyFont="1" applyBorder="1" applyAlignment="1">
      <alignment horizontal="center" vertical="center"/>
    </xf>
    <xf numFmtId="0" fontId="16" fillId="0" borderId="19" xfId="0" applyFont="1" applyBorder="1" applyAlignment="1">
      <alignment horizontal="center" vertical="center"/>
    </xf>
    <xf numFmtId="0" fontId="16" fillId="0" borderId="30" xfId="0" applyFont="1" applyBorder="1" applyAlignment="1">
      <alignment horizontal="center" vertical="center"/>
    </xf>
    <xf numFmtId="0" fontId="16" fillId="0" borderId="20" xfId="0" applyFont="1" applyBorder="1" applyAlignment="1">
      <alignment horizontal="center" vertical="center"/>
    </xf>
    <xf numFmtId="0" fontId="16" fillId="0" borderId="16" xfId="0" applyFont="1" applyBorder="1" applyAlignment="1">
      <alignment horizontal="center" vertical="center"/>
    </xf>
    <xf numFmtId="0" fontId="16" fillId="0" borderId="21" xfId="0" applyFont="1" applyBorder="1" applyAlignment="1">
      <alignment horizontal="center" vertical="center"/>
    </xf>
    <xf numFmtId="0" fontId="16" fillId="0" borderId="0" xfId="0" applyFont="1" applyBorder="1" applyAlignment="1">
      <alignment horizontal="left" vertical="center"/>
    </xf>
    <xf numFmtId="0" fontId="0" fillId="0" borderId="13" xfId="0" applyBorder="1" applyAlignment="1">
      <alignment horizontal="center" vertical="center" wrapText="1"/>
    </xf>
    <xf numFmtId="0" fontId="0" fillId="0" borderId="14" xfId="0" applyBorder="1" applyAlignment="1">
      <alignment horizontal="center" vertical="center" wrapText="1"/>
    </xf>
    <xf numFmtId="2" fontId="0" fillId="0" borderId="13" xfId="0" applyNumberFormat="1" applyBorder="1" applyAlignment="1">
      <alignment horizontal="center" vertical="center" wrapText="1"/>
    </xf>
    <xf numFmtId="0" fontId="0" fillId="0" borderId="17" xfId="0" applyBorder="1" applyAlignment="1">
      <alignment horizontal="center" vertical="center" wrapText="1"/>
    </xf>
    <xf numFmtId="0" fontId="14" fillId="0" borderId="13" xfId="0" applyFont="1" applyBorder="1" applyAlignment="1">
      <alignment horizontal="center" vertical="center" wrapText="1"/>
    </xf>
    <xf numFmtId="0" fontId="16" fillId="7" borderId="12" xfId="0" applyFont="1" applyFill="1" applyBorder="1" applyAlignment="1">
      <alignment horizontal="center" vertical="center"/>
    </xf>
    <xf numFmtId="0" fontId="16" fillId="7" borderId="18" xfId="0" applyFont="1" applyFill="1" applyBorder="1" applyAlignment="1">
      <alignment horizontal="center" vertical="center" wrapText="1"/>
    </xf>
    <xf numFmtId="0" fontId="16" fillId="7" borderId="19" xfId="0" applyFont="1" applyFill="1" applyBorder="1" applyAlignment="1">
      <alignment horizontal="center" vertical="center" wrapText="1"/>
    </xf>
    <xf numFmtId="0" fontId="16" fillId="7" borderId="20" xfId="0" applyFont="1" applyFill="1" applyBorder="1" applyAlignment="1">
      <alignment horizontal="center" vertical="center" wrapText="1"/>
    </xf>
    <xf numFmtId="0" fontId="16" fillId="7" borderId="21" xfId="0" applyFont="1" applyFill="1" applyBorder="1" applyAlignment="1">
      <alignment horizontal="center" vertical="center" wrapText="1"/>
    </xf>
    <xf numFmtId="0" fontId="16" fillId="7" borderId="13" xfId="0" applyFont="1" applyFill="1" applyBorder="1" applyAlignment="1">
      <alignment horizontal="center" vertical="center"/>
    </xf>
    <xf numFmtId="0" fontId="16" fillId="7" borderId="17" xfId="0" applyFont="1" applyFill="1" applyBorder="1" applyAlignment="1">
      <alignment horizontal="center" vertical="center"/>
    </xf>
    <xf numFmtId="0" fontId="16" fillId="7" borderId="14" xfId="0" applyFont="1" applyFill="1" applyBorder="1" applyAlignment="1">
      <alignment horizontal="center" vertical="center"/>
    </xf>
    <xf numFmtId="0" fontId="17" fillId="0" borderId="0" xfId="0" applyFont="1" applyBorder="1" applyAlignment="1">
      <alignment horizontal="left" vertical="center"/>
    </xf>
    <xf numFmtId="0" fontId="18" fillId="0" borderId="0" xfId="0" applyFont="1" applyBorder="1" applyAlignment="1">
      <alignment horizontal="center" vertical="center"/>
    </xf>
  </cellXfs>
  <cellStyles count="5">
    <cellStyle name="Lien hypertexte" xfId="1" builtinId="8"/>
    <cellStyle name="Lien hypertexte visité" xfId="2" builtinId="9" hidden="1"/>
    <cellStyle name="Lien hypertexte visité" xfId="3" builtinId="9" hidden="1"/>
    <cellStyle name="Normal" xfId="0" builtinId="0"/>
    <cellStyle name="Normal 2" xfId="4"/>
  </cellStyles>
  <dxfs count="9">
    <dxf>
      <font>
        <color theme="0"/>
      </font>
    </dxf>
    <dxf>
      <font>
        <color rgb="FFFFFF00"/>
      </font>
      <fill>
        <patternFill>
          <bgColor rgb="FF00B050"/>
        </patternFill>
      </fill>
    </dxf>
    <dxf>
      <font>
        <color rgb="FF0070C0"/>
      </font>
      <fill>
        <patternFill>
          <bgColor rgb="FFFFFF00"/>
        </patternFill>
      </fill>
    </dxf>
    <dxf>
      <font>
        <color theme="0"/>
      </font>
    </dxf>
    <dxf>
      <font>
        <color theme="0"/>
      </font>
    </dxf>
    <dxf>
      <font>
        <color theme="0"/>
      </font>
    </dxf>
    <dxf>
      <font>
        <color theme="0"/>
      </font>
    </dxf>
    <dxf>
      <font>
        <color theme="0"/>
      </font>
    </dxf>
    <dxf>
      <font>
        <color theme="0"/>
      </font>
    </dxf>
  </dxfs>
  <tableStyles count="0" defaultTableStyle="TableStyleMedium2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6896CE"/>
      <rgbColor rgb="00FFFF00"/>
      <rgbColor rgb="00FF00FF"/>
      <rgbColor rgb="0000FFFF"/>
      <rgbColor rgb="00800000"/>
      <rgbColor rgb="00547D92"/>
      <rgbColor rgb="00C2D5E0"/>
      <rgbColor rgb="0037525F"/>
      <rgbColor rgb="00BCBCBC"/>
      <rgbColor rgb="00008080"/>
      <rgbColor rgb="00E0E0E0"/>
      <rgbColor rgb="00969696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FEFCF2"/>
      <rgbColor rgb="00CCFFCC"/>
      <rgbColor rgb="00FFE7BD"/>
      <rgbColor rgb="00FCFAF2"/>
      <rgbColor rgb="00FF99CC"/>
      <rgbColor rgb="00EAEAEA"/>
      <rgbColor rgb="00FDF7DF"/>
      <rgbColor rgb="003366FF"/>
      <rgbColor rgb="0033CCCC"/>
      <rgbColor rgb="0099CC00"/>
      <rgbColor rgb="00FFCC00"/>
      <rgbColor rgb="00FF9900"/>
      <rgbColor rgb="00FF6600"/>
      <rgbColor rgb="00FBF8EF"/>
      <rgbColor rgb="00CFCFCF"/>
      <rgbColor rgb="00315D71"/>
      <rgbColor rgb="00339966"/>
      <rgbColor rgb="00739ED3"/>
      <rgbColor rgb="00ECF5D7"/>
      <rgbColor rgb="00993300"/>
      <rgbColor rgb="00993366"/>
      <rgbColor rgb="00F1F6F9"/>
      <rgbColor rgb="00333333"/>
    </indexedColors>
  </color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ustomXml" Target="../customXml/item1.xml"/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12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11" Type="http://schemas.openxmlformats.org/officeDocument/2006/relationships/customXml" Target="../customXml/item4.xml"/><Relationship Id="rId5" Type="http://schemas.openxmlformats.org/officeDocument/2006/relationships/styles" Target="styles.xml"/><Relationship Id="rId10" Type="http://schemas.openxmlformats.org/officeDocument/2006/relationships/customXml" Target="../customXml/item3.xml"/><Relationship Id="rId4" Type="http://schemas.openxmlformats.org/officeDocument/2006/relationships/theme" Target="theme/theme1.xml"/><Relationship Id="rId9" Type="http://schemas.openxmlformats.org/officeDocument/2006/relationships/customXml" Target="../customXml/item2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10</xdr:col>
      <xdr:colOff>598714</xdr:colOff>
      <xdr:row>13</xdr:row>
      <xdr:rowOff>136071</xdr:rowOff>
    </xdr:from>
    <xdr:to>
      <xdr:col>15</xdr:col>
      <xdr:colOff>762000</xdr:colOff>
      <xdr:row>29</xdr:row>
      <xdr:rowOff>149678</xdr:rowOff>
    </xdr:to>
    <xdr:sp macro="" textlink="">
      <xdr:nvSpPr>
        <xdr:cNvPr id="2" name="ZoneTexte 1"/>
        <xdr:cNvSpPr txBox="1"/>
      </xdr:nvSpPr>
      <xdr:spPr>
        <a:xfrm>
          <a:off x="10287000" y="3279321"/>
          <a:ext cx="5959929" cy="4367893"/>
        </a:xfrm>
        <a:prstGeom prst="rect">
          <a:avLst/>
        </a:prstGeom>
        <a:solidFill>
          <a:schemeClr val="lt1"/>
        </a:solidFill>
        <a:ln w="31750" cmpd="sng">
          <a:solidFill>
            <a:srgbClr val="FF0000"/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r>
            <a:rPr lang="fr-BE" sz="1600" b="1"/>
            <a:t>Bonsoir à tous,</a:t>
          </a:r>
        </a:p>
        <a:p>
          <a:r>
            <a:rPr lang="fr-BE" sz="1600" b="1"/>
            <a:t>J'ai des valeurs d'heures</a:t>
          </a:r>
          <a:r>
            <a:rPr lang="fr-BE" sz="1600" b="1" baseline="0"/>
            <a:t> en BA1 : BF6, qui s'affichent correctement,</a:t>
          </a:r>
        </a:p>
        <a:p>
          <a:r>
            <a:rPr lang="fr-BE" sz="1600" b="1" baseline="0"/>
            <a:t>Avec un double-clic colonnes D à K, j'ouvre un UserForm qui m'affiche les données de BA1:BF6 (Plage horaire en zone Nom)</a:t>
          </a:r>
        </a:p>
        <a:p>
          <a:r>
            <a:rPr lang="fr-BE" sz="1600" b="1" baseline="0"/>
            <a:t>Or ces données s'affichent  dans mes colonnes sous une forme décimale que je n'arrive pas à modifier. ( voir ligne 20)</a:t>
          </a:r>
        </a:p>
        <a:p>
          <a:r>
            <a:rPr lang="fr-BE" sz="1600" b="1"/>
            <a:t>Qui peut m'aider encore une fois ?</a:t>
          </a:r>
        </a:p>
        <a:p>
          <a:r>
            <a:rPr lang="fr-BE" sz="1600" b="1"/>
            <a:t>Merci d'avance et bonsoir à tous</a:t>
          </a:r>
        </a:p>
        <a:p>
          <a:r>
            <a:rPr lang="fr-BE" sz="1600" b="1"/>
            <a:t>Pierrot</a:t>
          </a:r>
        </a:p>
        <a:p>
          <a:endParaRPr lang="fr-BE" sz="1600" b="1"/>
        </a:p>
      </xdr:txBody>
    </xdr:sp>
    <xdr:clientData/>
  </xdr:twoCellAnchor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3.xml.rels><?xml version="1.0" encoding="UTF-8" standalone="yes"?>
<Relationships xmlns="http://schemas.openxmlformats.org/package/2006/relationships"><Relationship Id="rId3" Type="http://schemas.openxmlformats.org/officeDocument/2006/relationships/hyperlink" Target="http://www.joursferies.fr/jours-feries-2016.php" TargetMode="External"/><Relationship Id="rId2" Type="http://schemas.openxmlformats.org/officeDocument/2006/relationships/hyperlink" Target="http://www.joursferies.fr/jours-feries-2015.php" TargetMode="External"/><Relationship Id="rId1" Type="http://schemas.openxmlformats.org/officeDocument/2006/relationships/hyperlink" Target="http://www.joursferies.fr/jours-feries-2014.php" TargetMode="External"/><Relationship Id="rId4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>
    <pageSetUpPr fitToPage="1"/>
  </sheetPr>
  <dimension ref="A1:BF202"/>
  <sheetViews>
    <sheetView showZeros="0" tabSelected="1" zoomScale="70" zoomScaleNormal="70" zoomScalePageLayoutView="125" workbookViewId="0">
      <selection activeCell="J25" sqref="J25"/>
    </sheetView>
  </sheetViews>
  <sheetFormatPr baseColWidth="10" defaultRowHeight="12.75" x14ac:dyDescent="0.2"/>
  <cols>
    <col min="1" max="1" width="5.7109375" style="50" customWidth="1"/>
    <col min="2" max="2" width="6.42578125" style="50" customWidth="1"/>
    <col min="3" max="3" width="28.5703125" style="50" customWidth="1"/>
    <col min="4" max="4" width="20.7109375" style="137" customWidth="1"/>
    <col min="5" max="5" width="21.28515625" style="137" customWidth="1"/>
    <col min="6" max="6" width="17" style="137" hidden="1" customWidth="1"/>
    <col min="7" max="8" width="20.7109375" style="137" customWidth="1"/>
    <col min="9" max="9" width="15.42578125" style="137" hidden="1" customWidth="1"/>
    <col min="10" max="11" width="20.7109375" style="137" customWidth="1"/>
    <col min="12" max="12" width="16.28515625" style="137" hidden="1" customWidth="1"/>
    <col min="13" max="13" width="16.28515625" style="137" customWidth="1"/>
    <col min="14" max="14" width="20.7109375" style="50" customWidth="1"/>
    <col min="15" max="15" width="29" style="50" customWidth="1"/>
    <col min="16" max="18" width="20.7109375" style="50" customWidth="1"/>
    <col min="19" max="19" width="25.7109375" style="50" customWidth="1"/>
    <col min="20" max="20" width="2.28515625" style="50" customWidth="1"/>
    <col min="21" max="21" width="5.7109375" style="50" customWidth="1"/>
    <col min="22" max="52" width="11.42578125" style="50"/>
    <col min="53" max="53" width="16.5703125" style="50" customWidth="1"/>
    <col min="54" max="54" width="14.85546875" style="50" bestFit="1" customWidth="1"/>
    <col min="55" max="55" width="14.28515625" style="50" bestFit="1" customWidth="1"/>
    <col min="56" max="56" width="13.5703125" style="50" bestFit="1" customWidth="1"/>
    <col min="57" max="57" width="16.28515625" style="50" bestFit="1" customWidth="1"/>
    <col min="58" max="58" width="15.7109375" style="50" bestFit="1" customWidth="1"/>
    <col min="59" max="16384" width="11.42578125" style="50"/>
  </cols>
  <sheetData>
    <row r="1" spans="1:58" ht="14.25" thickBot="1" x14ac:dyDescent="0.3">
      <c r="A1" s="1"/>
      <c r="B1" s="2"/>
      <c r="C1" s="2"/>
      <c r="D1" s="119"/>
      <c r="E1" s="119"/>
      <c r="F1" s="119"/>
      <c r="G1" s="119"/>
      <c r="H1" s="119"/>
      <c r="I1" s="119"/>
      <c r="J1" s="119"/>
      <c r="K1" s="119"/>
      <c r="L1" s="119"/>
      <c r="M1" s="119"/>
      <c r="N1" s="2"/>
      <c r="O1" s="2"/>
      <c r="P1" s="2"/>
      <c r="Q1" s="2"/>
      <c r="R1" s="2"/>
      <c r="S1" s="2"/>
      <c r="T1" s="2"/>
      <c r="BA1" s="138" t="s">
        <v>61</v>
      </c>
      <c r="BB1" s="138" t="s">
        <v>60</v>
      </c>
      <c r="BC1" s="139" t="s">
        <v>62</v>
      </c>
      <c r="BD1" s="138" t="s">
        <v>63</v>
      </c>
      <c r="BE1" s="140" t="s">
        <v>64</v>
      </c>
      <c r="BF1" s="140" t="s">
        <v>65</v>
      </c>
    </row>
    <row r="2" spans="1:58" ht="14.25" thickTop="1" x14ac:dyDescent="0.25">
      <c r="A2" s="1"/>
      <c r="B2" s="11"/>
      <c r="C2" s="12"/>
      <c r="D2" s="120"/>
      <c r="E2" s="120"/>
      <c r="F2" s="120"/>
      <c r="G2" s="120"/>
      <c r="H2" s="120"/>
      <c r="I2" s="120"/>
      <c r="J2" s="120"/>
      <c r="K2" s="120"/>
      <c r="L2" s="120"/>
      <c r="M2" s="120"/>
      <c r="N2" s="12"/>
      <c r="O2" s="12"/>
      <c r="P2" s="12"/>
      <c r="Q2" s="12"/>
      <c r="R2" s="12"/>
      <c r="S2" s="12"/>
      <c r="T2" s="13"/>
      <c r="BA2" s="141">
        <v>0.33333333333333331</v>
      </c>
      <c r="BB2" s="141">
        <v>0.47916666666666669</v>
      </c>
      <c r="BC2" s="141">
        <v>0.54166666666666663</v>
      </c>
      <c r="BD2" s="141">
        <v>0.69791666666666663</v>
      </c>
      <c r="BE2" s="142">
        <v>0.79166666666666663</v>
      </c>
      <c r="BF2" s="142">
        <v>0.91666666666666663</v>
      </c>
    </row>
    <row r="3" spans="1:58" ht="28.5" customHeight="1" x14ac:dyDescent="0.3">
      <c r="A3" s="2"/>
      <c r="B3" s="14"/>
      <c r="C3" s="152"/>
      <c r="D3" s="152"/>
      <c r="E3" s="152"/>
      <c r="F3" s="152"/>
      <c r="G3" s="152"/>
      <c r="H3" s="152"/>
      <c r="I3" s="121"/>
      <c r="J3" s="121"/>
      <c r="K3" s="121"/>
      <c r="L3" s="121"/>
      <c r="M3" s="121"/>
      <c r="N3" s="153"/>
      <c r="O3" s="153"/>
      <c r="P3" s="3"/>
      <c r="Q3" s="3"/>
      <c r="R3" s="3"/>
      <c r="S3" s="3"/>
      <c r="T3" s="15"/>
      <c r="BA3" s="141">
        <v>0.34375</v>
      </c>
      <c r="BB3" s="141">
        <v>0.48958333333333331</v>
      </c>
      <c r="BC3" s="141">
        <v>0.55208333333333337</v>
      </c>
      <c r="BD3" s="141">
        <v>0.70833333333333337</v>
      </c>
      <c r="BE3" s="143">
        <v>0.80208333333333337</v>
      </c>
      <c r="BF3" s="144">
        <v>0.92708333333333337</v>
      </c>
    </row>
    <row r="4" spans="1:58" ht="18.75" customHeight="1" x14ac:dyDescent="0.3">
      <c r="A4" s="105" t="s">
        <v>50</v>
      </c>
      <c r="B4" s="14" t="s">
        <v>54</v>
      </c>
      <c r="C4" s="152"/>
      <c r="D4" s="152"/>
      <c r="E4" s="152"/>
      <c r="F4" s="152"/>
      <c r="G4" s="152"/>
      <c r="H4" s="152"/>
      <c r="I4" s="121"/>
      <c r="J4" s="121"/>
      <c r="K4" s="121"/>
      <c r="L4" s="121"/>
      <c r="M4" s="121"/>
      <c r="N4" s="154"/>
      <c r="O4" s="154"/>
      <c r="P4" s="4"/>
      <c r="Q4" s="4"/>
      <c r="R4" s="4"/>
      <c r="S4" s="4"/>
      <c r="T4" s="15"/>
      <c r="BA4" s="141">
        <v>0.35416666666666669</v>
      </c>
      <c r="BB4" s="141">
        <v>0.5</v>
      </c>
      <c r="BC4" s="141">
        <v>0.5625</v>
      </c>
      <c r="BD4" s="141">
        <v>0.71875</v>
      </c>
      <c r="BE4" s="143">
        <v>0.8125</v>
      </c>
      <c r="BF4" s="144">
        <v>0.9375</v>
      </c>
    </row>
    <row r="5" spans="1:58" ht="21.75" customHeight="1" x14ac:dyDescent="0.3">
      <c r="A5" s="102" t="s">
        <v>51</v>
      </c>
      <c r="B5" s="14" t="s">
        <v>55</v>
      </c>
      <c r="C5" s="149" t="s">
        <v>33</v>
      </c>
      <c r="D5" s="149"/>
      <c r="E5" s="149"/>
      <c r="F5" s="149"/>
      <c r="G5" s="149"/>
      <c r="H5" s="149"/>
      <c r="I5" s="122"/>
      <c r="J5" s="122"/>
      <c r="K5" s="122"/>
      <c r="L5" s="122"/>
      <c r="M5" s="122"/>
      <c r="N5" s="154"/>
      <c r="O5" s="154"/>
      <c r="P5" s="4"/>
      <c r="Q5" s="4"/>
      <c r="R5" s="4"/>
      <c r="S5" s="4"/>
      <c r="T5" s="15"/>
      <c r="BA5" s="141">
        <v>0.36458333333333331</v>
      </c>
      <c r="BB5" s="141">
        <v>0.51041666666666663</v>
      </c>
      <c r="BC5" s="141">
        <v>0.57291666666666663</v>
      </c>
      <c r="BD5" s="141">
        <v>0.72916666666666663</v>
      </c>
      <c r="BE5" s="143">
        <v>0.82291666666666663</v>
      </c>
      <c r="BF5" s="144">
        <v>0.94791666666666663</v>
      </c>
    </row>
    <row r="6" spans="1:58" ht="20.25" customHeight="1" x14ac:dyDescent="0.3">
      <c r="A6" s="104" t="s">
        <v>52</v>
      </c>
      <c r="B6" s="14" t="s">
        <v>56</v>
      </c>
      <c r="C6" s="149"/>
      <c r="D6" s="149"/>
      <c r="E6" s="149"/>
      <c r="F6" s="149"/>
      <c r="G6" s="149"/>
      <c r="H6" s="149"/>
      <c r="I6" s="122"/>
      <c r="J6" s="122"/>
      <c r="K6" s="122"/>
      <c r="L6" s="122"/>
      <c r="M6" s="122"/>
      <c r="N6" s="154"/>
      <c r="O6" s="154"/>
      <c r="P6" s="22"/>
      <c r="Q6" s="22"/>
      <c r="R6" s="22"/>
      <c r="S6" s="5"/>
      <c r="T6" s="15"/>
      <c r="BA6" s="141">
        <v>0.375</v>
      </c>
      <c r="BB6" s="141">
        <v>0.52083333333333337</v>
      </c>
      <c r="BC6" s="141">
        <v>0.58333333333333337</v>
      </c>
      <c r="BD6" s="141">
        <v>0.75</v>
      </c>
      <c r="BE6" s="143">
        <v>0.83333333333333337</v>
      </c>
      <c r="BF6" s="144">
        <v>0.95833333333333337</v>
      </c>
    </row>
    <row r="7" spans="1:58" ht="20.25" customHeight="1" x14ac:dyDescent="0.3">
      <c r="A7" s="14"/>
      <c r="B7" s="14"/>
      <c r="C7" s="149"/>
      <c r="D7" s="149"/>
      <c r="E7" s="149"/>
      <c r="F7" s="149"/>
      <c r="G7" s="149"/>
      <c r="H7" s="149"/>
      <c r="I7" s="122"/>
      <c r="J7" s="122"/>
      <c r="K7" s="122"/>
      <c r="L7" s="122"/>
      <c r="M7" s="122"/>
      <c r="N7" s="154"/>
      <c r="O7" s="154"/>
      <c r="P7" s="145"/>
      <c r="Q7" s="145"/>
      <c r="R7" s="145"/>
      <c r="S7" s="145"/>
      <c r="T7" s="15"/>
    </row>
    <row r="8" spans="1:58" ht="15" thickBot="1" x14ac:dyDescent="0.35">
      <c r="A8" s="2"/>
      <c r="B8" s="16"/>
      <c r="C8" s="17"/>
      <c r="D8" s="123"/>
      <c r="E8" s="124"/>
      <c r="F8" s="124"/>
      <c r="G8" s="125"/>
      <c r="H8" s="126"/>
      <c r="I8" s="126"/>
      <c r="J8" s="125"/>
      <c r="K8" s="126"/>
      <c r="L8" s="126"/>
      <c r="M8" s="126"/>
      <c r="N8" s="18"/>
      <c r="O8" s="18"/>
      <c r="P8" s="18"/>
      <c r="Q8" s="18"/>
      <c r="R8" s="18"/>
      <c r="S8" s="18"/>
      <c r="T8" s="19"/>
    </row>
    <row r="9" spans="1:58" ht="15.75" thickTop="1" thickBot="1" x14ac:dyDescent="0.35">
      <c r="A9" s="2"/>
      <c r="B9" s="2"/>
      <c r="C9" s="6"/>
      <c r="D9" s="127"/>
      <c r="E9" s="128"/>
      <c r="F9" s="128"/>
      <c r="G9" s="129"/>
      <c r="H9" s="119"/>
      <c r="I9" s="119"/>
      <c r="J9" s="129"/>
      <c r="K9" s="119"/>
      <c r="L9" s="119"/>
      <c r="M9" s="119"/>
      <c r="N9" s="2"/>
      <c r="O9" s="2"/>
      <c r="P9" s="2"/>
      <c r="Q9" s="2"/>
      <c r="R9" s="2"/>
      <c r="S9" s="2"/>
      <c r="T9" s="2"/>
    </row>
    <row r="10" spans="1:58" ht="14.25" thickTop="1" x14ac:dyDescent="0.25">
      <c r="A10" s="2"/>
      <c r="B10" s="7"/>
      <c r="C10" s="8"/>
      <c r="D10" s="130"/>
      <c r="E10" s="130"/>
      <c r="F10" s="130"/>
      <c r="G10" s="130"/>
      <c r="H10" s="130"/>
      <c r="I10" s="130"/>
      <c r="J10" s="130"/>
      <c r="K10" s="130"/>
      <c r="L10" s="130"/>
      <c r="M10" s="130"/>
      <c r="N10" s="8"/>
      <c r="O10" s="8"/>
      <c r="P10" s="8"/>
      <c r="Q10" s="8"/>
      <c r="R10" s="8"/>
      <c r="S10" s="8"/>
      <c r="T10" s="9"/>
    </row>
    <row r="11" spans="1:58" ht="21" customHeight="1" x14ac:dyDescent="0.25">
      <c r="A11" s="2"/>
      <c r="B11" s="10" t="s">
        <v>53</v>
      </c>
      <c r="C11" s="150" t="s">
        <v>0</v>
      </c>
      <c r="D11" s="146" t="s">
        <v>6</v>
      </c>
      <c r="E11" s="146"/>
      <c r="F11" s="131" t="s">
        <v>36</v>
      </c>
      <c r="G11" s="146" t="s">
        <v>7</v>
      </c>
      <c r="H11" s="146"/>
      <c r="I11" s="132" t="s">
        <v>35</v>
      </c>
      <c r="J11" s="157" t="s">
        <v>31</v>
      </c>
      <c r="K11" s="158"/>
      <c r="L11" s="133" t="s">
        <v>37</v>
      </c>
      <c r="M11" s="133" t="s">
        <v>38</v>
      </c>
      <c r="N11" s="147" t="s">
        <v>3</v>
      </c>
      <c r="O11" s="147" t="s">
        <v>4</v>
      </c>
      <c r="P11" s="147" t="s">
        <v>10</v>
      </c>
      <c r="Q11" s="147" t="s">
        <v>11</v>
      </c>
      <c r="R11" s="147" t="s">
        <v>30</v>
      </c>
      <c r="S11" s="148" t="s">
        <v>5</v>
      </c>
      <c r="T11" s="23"/>
    </row>
    <row r="12" spans="1:58" ht="21" customHeight="1" x14ac:dyDescent="0.25">
      <c r="A12" s="2"/>
      <c r="B12" s="10"/>
      <c r="C12" s="150"/>
      <c r="D12" s="134" t="s">
        <v>1</v>
      </c>
      <c r="E12" s="134" t="s">
        <v>2</v>
      </c>
      <c r="F12" s="134"/>
      <c r="G12" s="134" t="s">
        <v>1</v>
      </c>
      <c r="H12" s="134" t="s">
        <v>2</v>
      </c>
      <c r="I12" s="134"/>
      <c r="J12" s="134" t="s">
        <v>1</v>
      </c>
      <c r="K12" s="134" t="s">
        <v>2</v>
      </c>
      <c r="L12" s="49">
        <v>0.91666666666666663</v>
      </c>
      <c r="M12" s="49"/>
      <c r="N12" s="147"/>
      <c r="O12" s="147"/>
      <c r="P12" s="147"/>
      <c r="Q12" s="147"/>
      <c r="R12" s="147"/>
      <c r="S12" s="148"/>
      <c r="T12" s="20"/>
      <c r="AX12" s="117"/>
      <c r="AY12" s="117"/>
    </row>
    <row r="13" spans="1:58" ht="21" customHeight="1" x14ac:dyDescent="0.25">
      <c r="A13" s="2"/>
      <c r="B13" s="103" t="s">
        <v>50</v>
      </c>
      <c r="C13" s="38">
        <v>41913</v>
      </c>
      <c r="D13" s="41">
        <v>0.375</v>
      </c>
      <c r="E13" s="41">
        <v>0.5</v>
      </c>
      <c r="F13" s="41">
        <f>E13-D13</f>
        <v>0.125</v>
      </c>
      <c r="G13" s="41">
        <v>0.54166666666666663</v>
      </c>
      <c r="H13" s="41">
        <v>0.70833333333333337</v>
      </c>
      <c r="I13" s="41">
        <f>H13-G13</f>
        <v>0.16666666666666674</v>
      </c>
      <c r="J13" s="41">
        <v>0.79166666666666663</v>
      </c>
      <c r="K13" s="41">
        <v>0.91666666666666663</v>
      </c>
      <c r="L13" s="41">
        <f>K13-J13</f>
        <v>0.125</v>
      </c>
      <c r="M13" s="48">
        <f>F13+I13+L13</f>
        <v>0.41666666666666674</v>
      </c>
      <c r="N13" s="41">
        <v>0.29166666666666669</v>
      </c>
      <c r="O13" s="41">
        <f>(M13-N13)</f>
        <v>0.12500000000000006</v>
      </c>
      <c r="P13" s="48">
        <f>IF(K13&lt;=$L$12,O13,K13-$L$12)</f>
        <v>0.12500000000000006</v>
      </c>
      <c r="Q13" s="48">
        <f>O13-P13</f>
        <v>0</v>
      </c>
      <c r="R13" s="108" t="str">
        <f>IF(B13="we",O13-P13,"")</f>
        <v/>
      </c>
      <c r="S13" s="42"/>
      <c r="T13" s="21"/>
    </row>
    <row r="14" spans="1:58" ht="21" customHeight="1" x14ac:dyDescent="0.25">
      <c r="A14" s="2"/>
      <c r="B14" s="103" t="s">
        <v>50</v>
      </c>
      <c r="C14" s="38">
        <v>41914</v>
      </c>
      <c r="D14" s="41">
        <v>0.39583333333333331</v>
      </c>
      <c r="E14" s="41">
        <v>0.52083333333333337</v>
      </c>
      <c r="F14" s="48">
        <f>E14-D14</f>
        <v>0.12500000000000006</v>
      </c>
      <c r="G14" s="41">
        <v>0.58333333333333337</v>
      </c>
      <c r="H14" s="41">
        <v>0.72916666666666663</v>
      </c>
      <c r="I14" s="48">
        <f>H14-G14</f>
        <v>0.14583333333333326</v>
      </c>
      <c r="J14" s="41">
        <v>0.79166666666666663</v>
      </c>
      <c r="K14" s="41">
        <v>0.97916666666666663</v>
      </c>
      <c r="L14" s="48">
        <f>K14-J14</f>
        <v>0.1875</v>
      </c>
      <c r="M14" s="48">
        <f>F14+I14+L14</f>
        <v>0.45833333333333331</v>
      </c>
      <c r="N14" s="41">
        <v>0.29166666666666669</v>
      </c>
      <c r="O14" s="41">
        <f>(M14-N14)</f>
        <v>0.16666666666666663</v>
      </c>
      <c r="P14" s="48">
        <f>IF(K14&lt;=$L$12,"",K14-$L$12)</f>
        <v>6.25E-2</v>
      </c>
      <c r="Q14" s="48">
        <f>O14-P14</f>
        <v>0.10416666666666663</v>
      </c>
      <c r="R14" s="108" t="str">
        <f>IF(B14="we",O14-P14,"")</f>
        <v/>
      </c>
      <c r="S14" s="42"/>
      <c r="T14" s="21"/>
      <c r="V14" s="51"/>
    </row>
    <row r="15" spans="1:58" ht="21" customHeight="1" x14ac:dyDescent="0.25">
      <c r="A15" s="2"/>
      <c r="B15" s="103" t="s">
        <v>57</v>
      </c>
      <c r="C15" s="38">
        <v>41915</v>
      </c>
      <c r="D15" s="41">
        <v>0.35416666666666669</v>
      </c>
      <c r="E15" s="41">
        <v>0.5</v>
      </c>
      <c r="F15" s="41">
        <f t="shared" ref="F15:F43" si="0">E15-D15</f>
        <v>0.14583333333333331</v>
      </c>
      <c r="G15" s="41">
        <v>0.5625</v>
      </c>
      <c r="H15" s="41">
        <v>0.70833333333333337</v>
      </c>
      <c r="I15" s="41">
        <f t="shared" ref="I15:I43" si="1">H15-G15</f>
        <v>0.14583333333333337</v>
      </c>
      <c r="J15" s="41">
        <v>0.83333333333333337</v>
      </c>
      <c r="K15" s="41">
        <v>0.95833333333333337</v>
      </c>
      <c r="L15" s="41">
        <f t="shared" ref="L15:L43" si="2">K15-J15</f>
        <v>0.125</v>
      </c>
      <c r="M15" s="48">
        <f>F15+I15+L15</f>
        <v>0.41666666666666669</v>
      </c>
      <c r="N15" s="108">
        <v>0.29166666666666669</v>
      </c>
      <c r="O15" s="41">
        <f t="shared" ref="O15:O43" si="3">(M15-N15)</f>
        <v>0.125</v>
      </c>
      <c r="P15" s="48">
        <f t="shared" ref="P15:P24" si="4">IF(K15&lt;&gt;"",K15-$L$12,"")</f>
        <v>4.1666666666666741E-2</v>
      </c>
      <c r="Q15" s="48">
        <f>O15-P15</f>
        <v>8.3333333333333259E-2</v>
      </c>
      <c r="R15" s="108" t="str">
        <f t="shared" ref="R15:R43" si="5">IF(B15="we",O15-P15,"")</f>
        <v/>
      </c>
      <c r="S15" s="42"/>
      <c r="T15" s="21"/>
    </row>
    <row r="16" spans="1:58" ht="21" customHeight="1" x14ac:dyDescent="0.25">
      <c r="A16" s="2"/>
      <c r="B16" s="102" t="s">
        <v>58</v>
      </c>
      <c r="C16" s="38">
        <v>41916</v>
      </c>
      <c r="D16" s="41">
        <v>0.35416666666666669</v>
      </c>
      <c r="E16" s="41">
        <v>0.5</v>
      </c>
      <c r="F16" s="41">
        <f t="shared" ref="F16" si="6">E16-D16</f>
        <v>0.14583333333333331</v>
      </c>
      <c r="G16" s="41">
        <v>0.5625</v>
      </c>
      <c r="H16" s="41">
        <v>0.70833333333333337</v>
      </c>
      <c r="I16" s="41">
        <f t="shared" ref="I16" si="7">H16-G16</f>
        <v>0.14583333333333337</v>
      </c>
      <c r="J16" s="41">
        <v>0.83333333333333337</v>
      </c>
      <c r="K16" s="41">
        <v>0.95833333333333337</v>
      </c>
      <c r="L16" s="41">
        <f t="shared" si="2"/>
        <v>0.125</v>
      </c>
      <c r="M16" s="48">
        <f t="shared" ref="M16:M43" si="8">F16+I16+L16</f>
        <v>0.41666666666666669</v>
      </c>
      <c r="N16" s="109">
        <v>0.29166666666666669</v>
      </c>
      <c r="O16" s="41">
        <f t="shared" si="3"/>
        <v>0.125</v>
      </c>
      <c r="P16" s="48">
        <f t="shared" si="4"/>
        <v>4.1666666666666741E-2</v>
      </c>
      <c r="Q16" s="48">
        <f t="shared" ref="Q16:Q43" si="9">O16-P16</f>
        <v>8.3333333333333259E-2</v>
      </c>
      <c r="R16" s="108">
        <f t="shared" si="5"/>
        <v>8.3333333333333259E-2</v>
      </c>
      <c r="S16" s="42"/>
      <c r="T16" s="21"/>
    </row>
    <row r="17" spans="1:22" ht="21" customHeight="1" thickBot="1" x14ac:dyDescent="0.3">
      <c r="A17" s="2"/>
      <c r="B17" s="102" t="s">
        <v>58</v>
      </c>
      <c r="C17" s="40">
        <v>41917</v>
      </c>
      <c r="D17" s="41">
        <v>0.35416666666666669</v>
      </c>
      <c r="E17" s="41">
        <v>0.5</v>
      </c>
      <c r="F17" s="41">
        <f t="shared" ref="F17" si="10">E17-D17</f>
        <v>0.14583333333333331</v>
      </c>
      <c r="G17" s="41">
        <v>0.5625</v>
      </c>
      <c r="H17" s="41">
        <v>0.70833333333333337</v>
      </c>
      <c r="I17" s="41">
        <f t="shared" ref="I17" si="11">H17-G17</f>
        <v>0.14583333333333337</v>
      </c>
      <c r="J17" s="41">
        <v>0.83333333333333337</v>
      </c>
      <c r="K17" s="41">
        <v>0.95833333333333337</v>
      </c>
      <c r="L17" s="41">
        <f t="shared" si="2"/>
        <v>0.125</v>
      </c>
      <c r="M17" s="48">
        <f t="shared" si="8"/>
        <v>0.41666666666666669</v>
      </c>
      <c r="N17" s="109">
        <v>0.29166666666666669</v>
      </c>
      <c r="O17" s="41">
        <f t="shared" si="3"/>
        <v>0.125</v>
      </c>
      <c r="P17" s="48">
        <f t="shared" si="4"/>
        <v>4.1666666666666741E-2</v>
      </c>
      <c r="Q17" s="48">
        <f t="shared" si="9"/>
        <v>8.3333333333333259E-2</v>
      </c>
      <c r="R17" s="108">
        <f t="shared" si="5"/>
        <v>8.3333333333333259E-2</v>
      </c>
      <c r="S17" s="44"/>
      <c r="T17" s="21"/>
    </row>
    <row r="18" spans="1:22" ht="21" customHeight="1" thickTop="1" x14ac:dyDescent="0.25">
      <c r="A18" s="2"/>
      <c r="B18" s="10"/>
      <c r="C18" s="39">
        <v>41918</v>
      </c>
      <c r="D18" s="45"/>
      <c r="E18" s="45"/>
      <c r="F18" s="41">
        <f t="shared" si="0"/>
        <v>0</v>
      </c>
      <c r="G18" s="45"/>
      <c r="H18" s="45"/>
      <c r="I18" s="41">
        <f t="shared" si="1"/>
        <v>0</v>
      </c>
      <c r="J18" s="45"/>
      <c r="K18" s="45"/>
      <c r="L18" s="41">
        <f t="shared" si="2"/>
        <v>0</v>
      </c>
      <c r="M18" s="48">
        <f t="shared" si="8"/>
        <v>0</v>
      </c>
      <c r="N18" s="109"/>
      <c r="O18" s="41">
        <f t="shared" si="3"/>
        <v>0</v>
      </c>
      <c r="P18" s="48" t="str">
        <f t="shared" si="4"/>
        <v/>
      </c>
      <c r="Q18" s="48" t="e">
        <f t="shared" si="9"/>
        <v>#VALUE!</v>
      </c>
      <c r="R18" s="108" t="str">
        <f t="shared" si="5"/>
        <v/>
      </c>
      <c r="S18" s="46"/>
      <c r="T18" s="21"/>
    </row>
    <row r="19" spans="1:22" ht="21" customHeight="1" x14ac:dyDescent="0.25">
      <c r="A19" s="2"/>
      <c r="B19" s="10"/>
      <c r="C19" s="38">
        <v>41919</v>
      </c>
      <c r="D19" s="41">
        <v>0.35416666666666669</v>
      </c>
      <c r="E19" s="41">
        <v>0.5</v>
      </c>
      <c r="F19" s="41">
        <f t="shared" si="0"/>
        <v>0.14583333333333331</v>
      </c>
      <c r="G19" s="41"/>
      <c r="H19" s="41"/>
      <c r="I19" s="41">
        <f t="shared" si="1"/>
        <v>0</v>
      </c>
      <c r="J19" s="41"/>
      <c r="K19" s="41"/>
      <c r="L19" s="41">
        <f t="shared" si="2"/>
        <v>0</v>
      </c>
      <c r="M19" s="48">
        <f t="shared" si="8"/>
        <v>0.14583333333333331</v>
      </c>
      <c r="N19" s="109">
        <v>0.29166666666666669</v>
      </c>
      <c r="O19" s="41">
        <f t="shared" si="3"/>
        <v>-0.14583333333333337</v>
      </c>
      <c r="P19" s="48" t="str">
        <f t="shared" si="4"/>
        <v/>
      </c>
      <c r="Q19" s="48" t="e">
        <f t="shared" si="9"/>
        <v>#VALUE!</v>
      </c>
      <c r="R19" s="108" t="str">
        <f t="shared" si="5"/>
        <v/>
      </c>
      <c r="S19" s="42"/>
      <c r="T19" s="21"/>
      <c r="V19" s="51"/>
    </row>
    <row r="20" spans="1:22" ht="21" customHeight="1" x14ac:dyDescent="0.2">
      <c r="B20" s="118" t="s">
        <v>51</v>
      </c>
      <c r="C20" s="38">
        <v>41920</v>
      </c>
      <c r="D20" s="108" t="s">
        <v>66</v>
      </c>
      <c r="E20" s="108" t="s">
        <v>67</v>
      </c>
      <c r="F20" s="41">
        <f t="shared" si="0"/>
        <v>0.14583333333333404</v>
      </c>
      <c r="G20" s="41"/>
      <c r="H20" s="41"/>
      <c r="I20" s="41">
        <f t="shared" si="1"/>
        <v>0</v>
      </c>
      <c r="J20" s="41"/>
      <c r="K20" s="41"/>
      <c r="L20" s="41">
        <f t="shared" si="2"/>
        <v>0</v>
      </c>
      <c r="M20" s="48">
        <f t="shared" si="8"/>
        <v>0.14583333333333404</v>
      </c>
      <c r="N20" s="109"/>
      <c r="O20" s="41">
        <f t="shared" si="3"/>
        <v>0.14583333333333404</v>
      </c>
      <c r="P20" s="48" t="str">
        <f t="shared" si="4"/>
        <v/>
      </c>
      <c r="Q20" s="48" t="e">
        <f t="shared" si="9"/>
        <v>#VALUE!</v>
      </c>
      <c r="R20" s="108" t="e">
        <f t="shared" si="5"/>
        <v>#VALUE!</v>
      </c>
      <c r="S20" s="42"/>
      <c r="T20" s="53"/>
    </row>
    <row r="21" spans="1:22" ht="21" customHeight="1" x14ac:dyDescent="0.2">
      <c r="B21" s="52"/>
      <c r="C21" s="38">
        <v>41921</v>
      </c>
      <c r="D21" s="41"/>
      <c r="E21" s="108"/>
      <c r="F21" s="41">
        <f t="shared" si="0"/>
        <v>0</v>
      </c>
      <c r="G21" s="41"/>
      <c r="H21" s="41"/>
      <c r="I21" s="41">
        <f t="shared" si="1"/>
        <v>0</v>
      </c>
      <c r="J21" s="41"/>
      <c r="K21" s="41"/>
      <c r="L21" s="41">
        <f t="shared" si="2"/>
        <v>0</v>
      </c>
      <c r="M21" s="48">
        <f t="shared" si="8"/>
        <v>0</v>
      </c>
      <c r="N21" s="109"/>
      <c r="O21" s="41">
        <f t="shared" si="3"/>
        <v>0</v>
      </c>
      <c r="P21" s="48" t="str">
        <f t="shared" si="4"/>
        <v/>
      </c>
      <c r="Q21" s="48" t="e">
        <f t="shared" si="9"/>
        <v>#VALUE!</v>
      </c>
      <c r="R21" s="108" t="str">
        <f t="shared" si="5"/>
        <v/>
      </c>
      <c r="S21" s="42"/>
      <c r="T21" s="53"/>
    </row>
    <row r="22" spans="1:22" ht="21" customHeight="1" x14ac:dyDescent="0.2">
      <c r="B22" s="52"/>
      <c r="C22" s="38">
        <v>41922</v>
      </c>
      <c r="D22" s="41"/>
      <c r="E22" s="41"/>
      <c r="F22" s="41">
        <f t="shared" si="0"/>
        <v>0</v>
      </c>
      <c r="G22" s="41"/>
      <c r="H22" s="41"/>
      <c r="I22" s="41">
        <f t="shared" si="1"/>
        <v>0</v>
      </c>
      <c r="J22" s="41"/>
      <c r="K22" s="41"/>
      <c r="L22" s="41">
        <f t="shared" si="2"/>
        <v>0</v>
      </c>
      <c r="M22" s="48">
        <f t="shared" si="8"/>
        <v>0</v>
      </c>
      <c r="N22" s="109"/>
      <c r="O22" s="41">
        <f t="shared" si="3"/>
        <v>0</v>
      </c>
      <c r="P22" s="48" t="str">
        <f t="shared" si="4"/>
        <v/>
      </c>
      <c r="Q22" s="48" t="e">
        <f t="shared" si="9"/>
        <v>#VALUE!</v>
      </c>
      <c r="R22" s="108" t="str">
        <f t="shared" si="5"/>
        <v/>
      </c>
      <c r="S22" s="42"/>
      <c r="T22" s="53"/>
    </row>
    <row r="23" spans="1:22" ht="21" customHeight="1" x14ac:dyDescent="0.2">
      <c r="B23" s="111" t="s">
        <v>59</v>
      </c>
      <c r="C23" s="38">
        <v>41923</v>
      </c>
      <c r="D23" s="41"/>
      <c r="E23" s="41"/>
      <c r="F23" s="41">
        <f t="shared" si="0"/>
        <v>0</v>
      </c>
      <c r="G23" s="41"/>
      <c r="H23" s="41"/>
      <c r="I23" s="41">
        <f t="shared" si="1"/>
        <v>0</v>
      </c>
      <c r="J23" s="41"/>
      <c r="K23" s="41"/>
      <c r="L23" s="41">
        <f t="shared" si="2"/>
        <v>0</v>
      </c>
      <c r="M23" s="48">
        <f t="shared" si="8"/>
        <v>0</v>
      </c>
      <c r="N23" s="109"/>
      <c r="O23" s="41">
        <f t="shared" si="3"/>
        <v>0</v>
      </c>
      <c r="P23" s="48" t="str">
        <f t="shared" si="4"/>
        <v/>
      </c>
      <c r="Q23" s="48" t="e">
        <f t="shared" si="9"/>
        <v>#VALUE!</v>
      </c>
      <c r="R23" s="108" t="e">
        <f t="shared" si="5"/>
        <v>#VALUE!</v>
      </c>
      <c r="S23" s="42"/>
      <c r="T23" s="53"/>
    </row>
    <row r="24" spans="1:22" ht="21" customHeight="1" thickBot="1" x14ac:dyDescent="0.25">
      <c r="B24" s="110" t="s">
        <v>59</v>
      </c>
      <c r="C24" s="40">
        <v>41924</v>
      </c>
      <c r="D24" s="43"/>
      <c r="E24" s="43"/>
      <c r="F24" s="41">
        <f t="shared" si="0"/>
        <v>0</v>
      </c>
      <c r="G24" s="43"/>
      <c r="H24" s="43"/>
      <c r="I24" s="41">
        <f t="shared" si="1"/>
        <v>0</v>
      </c>
      <c r="J24" s="43"/>
      <c r="K24" s="43"/>
      <c r="L24" s="41">
        <f t="shared" si="2"/>
        <v>0</v>
      </c>
      <c r="M24" s="48">
        <f t="shared" si="8"/>
        <v>0</v>
      </c>
      <c r="N24" s="109"/>
      <c r="O24" s="41">
        <f t="shared" si="3"/>
        <v>0</v>
      </c>
      <c r="P24" s="48" t="str">
        <f t="shared" si="4"/>
        <v/>
      </c>
      <c r="Q24" s="48" t="e">
        <f t="shared" si="9"/>
        <v>#VALUE!</v>
      </c>
      <c r="R24" s="108" t="e">
        <f t="shared" si="5"/>
        <v>#VALUE!</v>
      </c>
      <c r="S24" s="44"/>
      <c r="T24" s="53"/>
    </row>
    <row r="25" spans="1:22" ht="21" customHeight="1" thickTop="1" x14ac:dyDescent="0.2">
      <c r="B25" s="52" t="s">
        <v>50</v>
      </c>
      <c r="C25" s="39">
        <v>41925</v>
      </c>
      <c r="D25" s="45"/>
      <c r="E25" s="45"/>
      <c r="F25" s="41">
        <f t="shared" si="0"/>
        <v>0</v>
      </c>
      <c r="G25" s="45"/>
      <c r="H25" s="45"/>
      <c r="I25" s="41">
        <f t="shared" si="1"/>
        <v>0</v>
      </c>
      <c r="J25" s="45"/>
      <c r="K25" s="45"/>
      <c r="L25" s="41">
        <f t="shared" si="2"/>
        <v>0</v>
      </c>
      <c r="M25" s="48">
        <f t="shared" si="8"/>
        <v>0</v>
      </c>
      <c r="N25" s="109"/>
      <c r="O25" s="41">
        <f t="shared" si="3"/>
        <v>0</v>
      </c>
      <c r="P25" s="48" t="str">
        <f t="shared" ref="P25:P43" si="12">IF(K25&lt;&gt;"",K25-$L$12,"")</f>
        <v/>
      </c>
      <c r="Q25" s="48" t="e">
        <f t="shared" si="9"/>
        <v>#VALUE!</v>
      </c>
      <c r="R25" s="108" t="str">
        <f t="shared" si="5"/>
        <v/>
      </c>
      <c r="S25" s="46"/>
      <c r="T25" s="53"/>
      <c r="V25" s="51"/>
    </row>
    <row r="26" spans="1:22" ht="21" customHeight="1" x14ac:dyDescent="0.2">
      <c r="B26" s="52" t="s">
        <v>50</v>
      </c>
      <c r="C26" s="38">
        <v>41926</v>
      </c>
      <c r="D26" s="41"/>
      <c r="E26" s="41"/>
      <c r="F26" s="41">
        <f t="shared" si="0"/>
        <v>0</v>
      </c>
      <c r="G26" s="41"/>
      <c r="H26" s="41"/>
      <c r="I26" s="41">
        <f t="shared" si="1"/>
        <v>0</v>
      </c>
      <c r="J26" s="41"/>
      <c r="K26" s="41"/>
      <c r="L26" s="41">
        <f t="shared" si="2"/>
        <v>0</v>
      </c>
      <c r="M26" s="48">
        <f t="shared" si="8"/>
        <v>0</v>
      </c>
      <c r="N26" s="109"/>
      <c r="O26" s="41">
        <f t="shared" si="3"/>
        <v>0</v>
      </c>
      <c r="P26" s="48" t="str">
        <f t="shared" si="12"/>
        <v/>
      </c>
      <c r="Q26" s="48" t="e">
        <f t="shared" si="9"/>
        <v>#VALUE!</v>
      </c>
      <c r="R26" s="108" t="str">
        <f t="shared" si="5"/>
        <v/>
      </c>
      <c r="S26" s="42"/>
      <c r="T26" s="53"/>
    </row>
    <row r="27" spans="1:22" ht="21" customHeight="1" x14ac:dyDescent="0.2">
      <c r="B27" s="52" t="s">
        <v>50</v>
      </c>
      <c r="C27" s="38">
        <v>41927</v>
      </c>
      <c r="D27" s="41"/>
      <c r="E27" s="41"/>
      <c r="F27" s="41">
        <f t="shared" si="0"/>
        <v>0</v>
      </c>
      <c r="G27" s="41"/>
      <c r="H27" s="41"/>
      <c r="I27" s="41">
        <f t="shared" si="1"/>
        <v>0</v>
      </c>
      <c r="J27" s="41"/>
      <c r="K27" s="41"/>
      <c r="L27" s="41">
        <f t="shared" si="2"/>
        <v>0</v>
      </c>
      <c r="M27" s="48">
        <f t="shared" si="8"/>
        <v>0</v>
      </c>
      <c r="N27" s="109"/>
      <c r="O27" s="41">
        <f t="shared" si="3"/>
        <v>0</v>
      </c>
      <c r="P27" s="48" t="str">
        <f t="shared" si="12"/>
        <v/>
      </c>
      <c r="Q27" s="48" t="e">
        <f t="shared" si="9"/>
        <v>#VALUE!</v>
      </c>
      <c r="R27" s="108" t="str">
        <f t="shared" si="5"/>
        <v/>
      </c>
      <c r="S27" s="42"/>
      <c r="T27" s="53"/>
    </row>
    <row r="28" spans="1:22" ht="21" customHeight="1" x14ac:dyDescent="0.2">
      <c r="B28" s="52" t="s">
        <v>51</v>
      </c>
      <c r="C28" s="38">
        <v>41928</v>
      </c>
      <c r="D28" s="41"/>
      <c r="E28" s="41"/>
      <c r="F28" s="41">
        <f t="shared" si="0"/>
        <v>0</v>
      </c>
      <c r="G28" s="41"/>
      <c r="H28" s="41"/>
      <c r="I28" s="41">
        <f t="shared" si="1"/>
        <v>0</v>
      </c>
      <c r="J28" s="41"/>
      <c r="K28" s="41"/>
      <c r="L28" s="41">
        <f t="shared" si="2"/>
        <v>0</v>
      </c>
      <c r="M28" s="48">
        <f t="shared" si="8"/>
        <v>0</v>
      </c>
      <c r="N28" s="109"/>
      <c r="O28" s="41">
        <f t="shared" si="3"/>
        <v>0</v>
      </c>
      <c r="P28" s="48" t="str">
        <f t="shared" si="12"/>
        <v/>
      </c>
      <c r="Q28" s="48" t="e">
        <f t="shared" si="9"/>
        <v>#VALUE!</v>
      </c>
      <c r="R28" s="108" t="e">
        <f t="shared" si="5"/>
        <v>#VALUE!</v>
      </c>
      <c r="S28" s="42"/>
      <c r="T28" s="53"/>
    </row>
    <row r="29" spans="1:22" ht="21" customHeight="1" x14ac:dyDescent="0.2">
      <c r="B29" s="52"/>
      <c r="C29" s="38">
        <v>41929</v>
      </c>
      <c r="D29" s="41"/>
      <c r="E29" s="41"/>
      <c r="F29" s="41">
        <f t="shared" si="0"/>
        <v>0</v>
      </c>
      <c r="G29" s="41"/>
      <c r="H29" s="41"/>
      <c r="I29" s="41">
        <f t="shared" si="1"/>
        <v>0</v>
      </c>
      <c r="J29" s="41"/>
      <c r="K29" s="41"/>
      <c r="L29" s="41">
        <f t="shared" si="2"/>
        <v>0</v>
      </c>
      <c r="M29" s="48">
        <f t="shared" si="8"/>
        <v>0</v>
      </c>
      <c r="N29" s="109"/>
      <c r="O29" s="41">
        <f t="shared" si="3"/>
        <v>0</v>
      </c>
      <c r="P29" s="48" t="str">
        <f t="shared" si="12"/>
        <v/>
      </c>
      <c r="Q29" s="48" t="e">
        <f t="shared" si="9"/>
        <v>#VALUE!</v>
      </c>
      <c r="R29" s="108" t="str">
        <f t="shared" si="5"/>
        <v/>
      </c>
      <c r="S29" s="42"/>
      <c r="T29" s="53"/>
    </row>
    <row r="30" spans="1:22" ht="21" customHeight="1" x14ac:dyDescent="0.2">
      <c r="B30" s="112"/>
      <c r="C30" s="38">
        <v>41930</v>
      </c>
      <c r="D30" s="41"/>
      <c r="E30" s="41"/>
      <c r="F30" s="41">
        <f t="shared" si="0"/>
        <v>0</v>
      </c>
      <c r="G30" s="41"/>
      <c r="H30" s="41"/>
      <c r="I30" s="41">
        <f t="shared" si="1"/>
        <v>0</v>
      </c>
      <c r="J30" s="41"/>
      <c r="K30" s="41"/>
      <c r="L30" s="41">
        <f t="shared" si="2"/>
        <v>0</v>
      </c>
      <c r="M30" s="48">
        <f t="shared" si="8"/>
        <v>0</v>
      </c>
      <c r="N30" s="109"/>
      <c r="O30" s="41">
        <f t="shared" si="3"/>
        <v>0</v>
      </c>
      <c r="P30" s="48" t="str">
        <f t="shared" si="12"/>
        <v/>
      </c>
      <c r="Q30" s="48" t="e">
        <f t="shared" si="9"/>
        <v>#VALUE!</v>
      </c>
      <c r="R30" s="108" t="str">
        <f t="shared" si="5"/>
        <v/>
      </c>
      <c r="S30" s="42"/>
      <c r="T30" s="53"/>
    </row>
    <row r="31" spans="1:22" ht="21" customHeight="1" thickBot="1" x14ac:dyDescent="0.25">
      <c r="B31" s="52"/>
      <c r="C31" s="40">
        <v>41931</v>
      </c>
      <c r="D31" s="43"/>
      <c r="E31" s="43"/>
      <c r="F31" s="41">
        <f t="shared" si="0"/>
        <v>0</v>
      </c>
      <c r="G31" s="43"/>
      <c r="H31" s="43"/>
      <c r="I31" s="41">
        <f t="shared" si="1"/>
        <v>0</v>
      </c>
      <c r="J31" s="43"/>
      <c r="K31" s="43"/>
      <c r="L31" s="41">
        <f t="shared" si="2"/>
        <v>0</v>
      </c>
      <c r="M31" s="48">
        <f t="shared" si="8"/>
        <v>0</v>
      </c>
      <c r="N31" s="109"/>
      <c r="O31" s="41">
        <f t="shared" si="3"/>
        <v>0</v>
      </c>
      <c r="P31" s="48" t="str">
        <f t="shared" si="12"/>
        <v/>
      </c>
      <c r="Q31" s="48" t="e">
        <f t="shared" si="9"/>
        <v>#VALUE!</v>
      </c>
      <c r="R31" s="108" t="str">
        <f t="shared" si="5"/>
        <v/>
      </c>
      <c r="S31" s="44"/>
      <c r="T31" s="53"/>
    </row>
    <row r="32" spans="1:22" ht="21" customHeight="1" thickTop="1" x14ac:dyDescent="0.2">
      <c r="B32" s="52"/>
      <c r="C32" s="39">
        <v>41932</v>
      </c>
      <c r="D32" s="45"/>
      <c r="E32" s="45"/>
      <c r="F32" s="41">
        <f t="shared" si="0"/>
        <v>0</v>
      </c>
      <c r="G32" s="45"/>
      <c r="H32" s="45"/>
      <c r="I32" s="41">
        <f t="shared" si="1"/>
        <v>0</v>
      </c>
      <c r="J32" s="45"/>
      <c r="K32" s="45"/>
      <c r="L32" s="41">
        <f t="shared" si="2"/>
        <v>0</v>
      </c>
      <c r="M32" s="48">
        <f t="shared" si="8"/>
        <v>0</v>
      </c>
      <c r="N32" s="109"/>
      <c r="O32" s="41">
        <f t="shared" si="3"/>
        <v>0</v>
      </c>
      <c r="P32" s="48" t="str">
        <f t="shared" si="12"/>
        <v/>
      </c>
      <c r="Q32" s="48" t="e">
        <f t="shared" si="9"/>
        <v>#VALUE!</v>
      </c>
      <c r="R32" s="108" t="str">
        <f t="shared" si="5"/>
        <v/>
      </c>
      <c r="S32" s="46"/>
      <c r="T32" s="53"/>
      <c r="V32" s="51"/>
    </row>
    <row r="33" spans="2:22" ht="21" customHeight="1" x14ac:dyDescent="0.2">
      <c r="B33" s="52"/>
      <c r="C33" s="38">
        <v>41933</v>
      </c>
      <c r="D33" s="41"/>
      <c r="E33" s="41"/>
      <c r="F33" s="41">
        <f t="shared" si="0"/>
        <v>0</v>
      </c>
      <c r="G33" s="41"/>
      <c r="H33" s="41"/>
      <c r="I33" s="41">
        <f t="shared" si="1"/>
        <v>0</v>
      </c>
      <c r="J33" s="41"/>
      <c r="K33" s="41"/>
      <c r="L33" s="41">
        <f t="shared" si="2"/>
        <v>0</v>
      </c>
      <c r="M33" s="48">
        <f t="shared" si="8"/>
        <v>0</v>
      </c>
      <c r="N33" s="109"/>
      <c r="O33" s="41">
        <f t="shared" si="3"/>
        <v>0</v>
      </c>
      <c r="P33" s="48" t="str">
        <f t="shared" si="12"/>
        <v/>
      </c>
      <c r="Q33" s="48" t="e">
        <f t="shared" si="9"/>
        <v>#VALUE!</v>
      </c>
      <c r="R33" s="108" t="str">
        <f t="shared" si="5"/>
        <v/>
      </c>
      <c r="S33" s="42"/>
      <c r="T33" s="53"/>
    </row>
    <row r="34" spans="2:22" ht="21" customHeight="1" x14ac:dyDescent="0.2">
      <c r="B34" s="52"/>
      <c r="C34" s="38">
        <v>41934</v>
      </c>
      <c r="D34" s="41"/>
      <c r="E34" s="41"/>
      <c r="F34" s="41">
        <f t="shared" si="0"/>
        <v>0</v>
      </c>
      <c r="G34" s="41"/>
      <c r="H34" s="41"/>
      <c r="I34" s="41">
        <f t="shared" si="1"/>
        <v>0</v>
      </c>
      <c r="J34" s="41"/>
      <c r="K34" s="41"/>
      <c r="L34" s="41">
        <f t="shared" si="2"/>
        <v>0</v>
      </c>
      <c r="M34" s="48">
        <f t="shared" si="8"/>
        <v>0</v>
      </c>
      <c r="N34" s="109"/>
      <c r="O34" s="41">
        <f t="shared" si="3"/>
        <v>0</v>
      </c>
      <c r="P34" s="48" t="str">
        <f t="shared" si="12"/>
        <v/>
      </c>
      <c r="Q34" s="48" t="e">
        <f t="shared" si="9"/>
        <v>#VALUE!</v>
      </c>
      <c r="R34" s="108" t="str">
        <f t="shared" si="5"/>
        <v/>
      </c>
      <c r="S34" s="42"/>
      <c r="T34" s="53"/>
    </row>
    <row r="35" spans="2:22" ht="21" customHeight="1" x14ac:dyDescent="0.2">
      <c r="B35" s="52"/>
      <c r="C35" s="38">
        <v>41935</v>
      </c>
      <c r="D35" s="41"/>
      <c r="E35" s="41"/>
      <c r="F35" s="41">
        <f t="shared" si="0"/>
        <v>0</v>
      </c>
      <c r="G35" s="41"/>
      <c r="H35" s="41"/>
      <c r="I35" s="41">
        <f t="shared" si="1"/>
        <v>0</v>
      </c>
      <c r="J35" s="41"/>
      <c r="K35" s="41"/>
      <c r="L35" s="41">
        <f t="shared" si="2"/>
        <v>0</v>
      </c>
      <c r="M35" s="48">
        <f t="shared" si="8"/>
        <v>0</v>
      </c>
      <c r="N35" s="109"/>
      <c r="O35" s="41">
        <f t="shared" si="3"/>
        <v>0</v>
      </c>
      <c r="P35" s="48" t="str">
        <f t="shared" si="12"/>
        <v/>
      </c>
      <c r="Q35" s="48" t="e">
        <f t="shared" si="9"/>
        <v>#VALUE!</v>
      </c>
      <c r="R35" s="108" t="str">
        <f t="shared" si="5"/>
        <v/>
      </c>
      <c r="S35" s="47"/>
      <c r="T35" s="53"/>
    </row>
    <row r="36" spans="2:22" ht="21" customHeight="1" x14ac:dyDescent="0.2">
      <c r="B36" s="52"/>
      <c r="C36" s="38">
        <v>41936</v>
      </c>
      <c r="D36" s="41"/>
      <c r="E36" s="41"/>
      <c r="F36" s="41">
        <f t="shared" si="0"/>
        <v>0</v>
      </c>
      <c r="G36" s="41"/>
      <c r="H36" s="41"/>
      <c r="I36" s="41">
        <f t="shared" si="1"/>
        <v>0</v>
      </c>
      <c r="J36" s="41"/>
      <c r="K36" s="41"/>
      <c r="L36" s="41">
        <f t="shared" si="2"/>
        <v>0</v>
      </c>
      <c r="M36" s="48">
        <f t="shared" si="8"/>
        <v>0</v>
      </c>
      <c r="N36" s="109"/>
      <c r="O36" s="41">
        <f t="shared" si="3"/>
        <v>0</v>
      </c>
      <c r="P36" s="48" t="str">
        <f t="shared" si="12"/>
        <v/>
      </c>
      <c r="Q36" s="48" t="e">
        <f t="shared" si="9"/>
        <v>#VALUE!</v>
      </c>
      <c r="R36" s="108" t="str">
        <f t="shared" si="5"/>
        <v/>
      </c>
      <c r="S36" s="42"/>
      <c r="T36" s="53"/>
    </row>
    <row r="37" spans="2:22" ht="21" customHeight="1" x14ac:dyDescent="0.2">
      <c r="B37" s="52"/>
      <c r="C37" s="38">
        <v>41937</v>
      </c>
      <c r="D37" s="41"/>
      <c r="E37" s="41"/>
      <c r="F37" s="41">
        <f t="shared" si="0"/>
        <v>0</v>
      </c>
      <c r="G37" s="41"/>
      <c r="H37" s="41"/>
      <c r="I37" s="41">
        <f t="shared" si="1"/>
        <v>0</v>
      </c>
      <c r="J37" s="41"/>
      <c r="K37" s="41"/>
      <c r="L37" s="41">
        <f t="shared" si="2"/>
        <v>0</v>
      </c>
      <c r="M37" s="48">
        <f t="shared" si="8"/>
        <v>0</v>
      </c>
      <c r="N37" s="109"/>
      <c r="O37" s="41">
        <f t="shared" si="3"/>
        <v>0</v>
      </c>
      <c r="P37" s="48" t="str">
        <f t="shared" si="12"/>
        <v/>
      </c>
      <c r="Q37" s="48" t="e">
        <f t="shared" si="9"/>
        <v>#VALUE!</v>
      </c>
      <c r="R37" s="108" t="str">
        <f t="shared" si="5"/>
        <v/>
      </c>
      <c r="S37" s="42"/>
      <c r="T37" s="53"/>
    </row>
    <row r="38" spans="2:22" ht="21" customHeight="1" thickBot="1" x14ac:dyDescent="0.25">
      <c r="B38" s="52"/>
      <c r="C38" s="40">
        <v>41938</v>
      </c>
      <c r="D38" s="43"/>
      <c r="E38" s="43"/>
      <c r="F38" s="41">
        <f t="shared" si="0"/>
        <v>0</v>
      </c>
      <c r="G38" s="43"/>
      <c r="H38" s="43"/>
      <c r="I38" s="41">
        <f t="shared" si="1"/>
        <v>0</v>
      </c>
      <c r="J38" s="43"/>
      <c r="K38" s="43"/>
      <c r="L38" s="41">
        <f t="shared" si="2"/>
        <v>0</v>
      </c>
      <c r="M38" s="48">
        <f t="shared" si="8"/>
        <v>0</v>
      </c>
      <c r="N38" s="109"/>
      <c r="O38" s="41">
        <f t="shared" si="3"/>
        <v>0</v>
      </c>
      <c r="P38" s="48" t="str">
        <f t="shared" si="12"/>
        <v/>
      </c>
      <c r="Q38" s="48" t="e">
        <f t="shared" si="9"/>
        <v>#VALUE!</v>
      </c>
      <c r="R38" s="108" t="str">
        <f t="shared" si="5"/>
        <v/>
      </c>
      <c r="S38" s="44"/>
      <c r="T38" s="53"/>
    </row>
    <row r="39" spans="2:22" ht="21" customHeight="1" thickTop="1" x14ac:dyDescent="0.2">
      <c r="B39" s="52"/>
      <c r="C39" s="39">
        <v>41939</v>
      </c>
      <c r="D39" s="45"/>
      <c r="E39" s="45"/>
      <c r="F39" s="41">
        <f t="shared" si="0"/>
        <v>0</v>
      </c>
      <c r="G39" s="45"/>
      <c r="H39" s="45"/>
      <c r="I39" s="41">
        <f t="shared" si="1"/>
        <v>0</v>
      </c>
      <c r="J39" s="45"/>
      <c r="K39" s="45"/>
      <c r="L39" s="41">
        <f t="shared" si="2"/>
        <v>0</v>
      </c>
      <c r="M39" s="48">
        <f t="shared" si="8"/>
        <v>0</v>
      </c>
      <c r="N39" s="109"/>
      <c r="O39" s="41">
        <f t="shared" si="3"/>
        <v>0</v>
      </c>
      <c r="P39" s="48" t="str">
        <f t="shared" si="12"/>
        <v/>
      </c>
      <c r="Q39" s="48" t="e">
        <f t="shared" si="9"/>
        <v>#VALUE!</v>
      </c>
      <c r="R39" s="108" t="str">
        <f t="shared" si="5"/>
        <v/>
      </c>
      <c r="S39" s="46"/>
      <c r="T39" s="53"/>
      <c r="V39" s="51" t="e">
        <f>#REF!+#REF!+#REF!+#REF!+#REF!</f>
        <v>#REF!</v>
      </c>
    </row>
    <row r="40" spans="2:22" ht="21" customHeight="1" x14ac:dyDescent="0.2">
      <c r="B40" s="52"/>
      <c r="C40" s="38">
        <v>41940</v>
      </c>
      <c r="D40" s="45"/>
      <c r="E40" s="45"/>
      <c r="F40" s="41">
        <f t="shared" si="0"/>
        <v>0</v>
      </c>
      <c r="G40" s="45"/>
      <c r="H40" s="45"/>
      <c r="I40" s="41">
        <f t="shared" si="1"/>
        <v>0</v>
      </c>
      <c r="J40" s="41"/>
      <c r="K40" s="41"/>
      <c r="L40" s="41">
        <f t="shared" si="2"/>
        <v>0</v>
      </c>
      <c r="M40" s="48">
        <f t="shared" si="8"/>
        <v>0</v>
      </c>
      <c r="N40" s="109"/>
      <c r="O40" s="41">
        <f t="shared" si="3"/>
        <v>0</v>
      </c>
      <c r="P40" s="48" t="str">
        <f t="shared" si="12"/>
        <v/>
      </c>
      <c r="Q40" s="48" t="e">
        <f t="shared" si="9"/>
        <v>#VALUE!</v>
      </c>
      <c r="R40" s="108" t="str">
        <f t="shared" si="5"/>
        <v/>
      </c>
      <c r="S40" s="42"/>
      <c r="T40" s="53"/>
    </row>
    <row r="41" spans="2:22" ht="21" customHeight="1" x14ac:dyDescent="0.2">
      <c r="B41" s="52"/>
      <c r="C41" s="38">
        <v>41941</v>
      </c>
      <c r="D41" s="45"/>
      <c r="E41" s="45"/>
      <c r="F41" s="41">
        <f t="shared" si="0"/>
        <v>0</v>
      </c>
      <c r="G41" s="45"/>
      <c r="H41" s="45"/>
      <c r="I41" s="41">
        <f t="shared" si="1"/>
        <v>0</v>
      </c>
      <c r="J41" s="41"/>
      <c r="K41" s="41"/>
      <c r="L41" s="41">
        <f t="shared" si="2"/>
        <v>0</v>
      </c>
      <c r="M41" s="48">
        <f t="shared" si="8"/>
        <v>0</v>
      </c>
      <c r="N41" s="109"/>
      <c r="O41" s="41">
        <f t="shared" si="3"/>
        <v>0</v>
      </c>
      <c r="P41" s="48" t="str">
        <f t="shared" si="12"/>
        <v/>
      </c>
      <c r="Q41" s="48" t="e">
        <f t="shared" si="9"/>
        <v>#VALUE!</v>
      </c>
      <c r="R41" s="108" t="str">
        <f t="shared" si="5"/>
        <v/>
      </c>
      <c r="S41" s="54"/>
      <c r="T41" s="53"/>
    </row>
    <row r="42" spans="2:22" ht="21" customHeight="1" x14ac:dyDescent="0.2">
      <c r="B42" s="52"/>
      <c r="C42" s="38">
        <v>41942</v>
      </c>
      <c r="D42" s="45"/>
      <c r="E42" s="45"/>
      <c r="F42" s="41">
        <f t="shared" si="0"/>
        <v>0</v>
      </c>
      <c r="G42" s="45"/>
      <c r="H42" s="45"/>
      <c r="I42" s="41">
        <f t="shared" si="1"/>
        <v>0</v>
      </c>
      <c r="J42" s="41"/>
      <c r="K42" s="41"/>
      <c r="L42" s="41">
        <f t="shared" si="2"/>
        <v>0</v>
      </c>
      <c r="M42" s="48">
        <f t="shared" si="8"/>
        <v>0</v>
      </c>
      <c r="N42" s="109"/>
      <c r="O42" s="41">
        <f t="shared" si="3"/>
        <v>0</v>
      </c>
      <c r="P42" s="48" t="str">
        <f t="shared" si="12"/>
        <v/>
      </c>
      <c r="Q42" s="48" t="e">
        <f t="shared" si="9"/>
        <v>#VALUE!</v>
      </c>
      <c r="R42" s="108" t="str">
        <f t="shared" si="5"/>
        <v/>
      </c>
      <c r="S42" s="55"/>
      <c r="T42" s="53"/>
    </row>
    <row r="43" spans="2:22" ht="21" customHeight="1" thickBot="1" x14ac:dyDescent="0.25">
      <c r="B43" s="52"/>
      <c r="C43" s="40">
        <v>41943</v>
      </c>
      <c r="D43" s="43"/>
      <c r="E43" s="43"/>
      <c r="F43" s="41">
        <f t="shared" si="0"/>
        <v>0</v>
      </c>
      <c r="G43" s="43"/>
      <c r="H43" s="43"/>
      <c r="I43" s="41">
        <f t="shared" si="1"/>
        <v>0</v>
      </c>
      <c r="J43" s="43"/>
      <c r="K43" s="43"/>
      <c r="L43" s="41">
        <f t="shared" si="2"/>
        <v>0</v>
      </c>
      <c r="M43" s="48">
        <f t="shared" si="8"/>
        <v>0</v>
      </c>
      <c r="N43" s="109"/>
      <c r="O43" s="41">
        <f t="shared" si="3"/>
        <v>0</v>
      </c>
      <c r="P43" s="48" t="str">
        <f t="shared" si="12"/>
        <v/>
      </c>
      <c r="Q43" s="48" t="e">
        <f t="shared" si="9"/>
        <v>#VALUE!</v>
      </c>
      <c r="R43" s="108" t="str">
        <f t="shared" si="5"/>
        <v/>
      </c>
      <c r="S43" s="56"/>
      <c r="T43" s="53"/>
    </row>
    <row r="44" spans="2:22" ht="30" customHeight="1" thickTop="1" x14ac:dyDescent="0.2">
      <c r="B44" s="52"/>
      <c r="C44" s="57"/>
      <c r="D44" s="135"/>
      <c r="E44" s="135"/>
      <c r="F44" s="135"/>
      <c r="G44" s="135"/>
      <c r="H44" s="135"/>
      <c r="I44" s="135"/>
      <c r="J44" s="135"/>
      <c r="K44" s="135"/>
      <c r="L44" s="135"/>
      <c r="M44" s="135"/>
      <c r="N44" s="155" t="s">
        <v>8</v>
      </c>
      <c r="O44" s="156"/>
      <c r="P44" s="106">
        <f>SUM(P13:P43)</f>
        <v>0.31250000000000028</v>
      </c>
      <c r="Q44" s="106" t="e">
        <f>SUM(Q13:Q43)</f>
        <v>#VALUE!</v>
      </c>
      <c r="R44" s="58" t="e">
        <f>SUM(R13:R43)</f>
        <v>#VALUE!</v>
      </c>
      <c r="S44" s="57"/>
      <c r="T44" s="53"/>
    </row>
    <row r="45" spans="2:22" ht="30" customHeight="1" x14ac:dyDescent="0.2">
      <c r="B45" s="52"/>
      <c r="C45" s="57"/>
      <c r="D45" s="135"/>
      <c r="E45" s="135"/>
      <c r="F45" s="135"/>
      <c r="G45" s="135"/>
      <c r="H45" s="135"/>
      <c r="I45" s="135"/>
      <c r="J45" s="135"/>
      <c r="K45" s="135"/>
      <c r="L45" s="135"/>
      <c r="M45" s="135"/>
      <c r="N45" s="151" t="s">
        <v>9</v>
      </c>
      <c r="O45" s="151"/>
      <c r="P45" s="59"/>
      <c r="Q45" s="59"/>
      <c r="R45" s="59"/>
      <c r="S45" s="60"/>
      <c r="T45" s="53"/>
    </row>
    <row r="46" spans="2:22" ht="30" customHeight="1" x14ac:dyDescent="0.2">
      <c r="B46" s="52"/>
      <c r="C46" s="57"/>
      <c r="D46" s="135"/>
      <c r="E46" s="135"/>
      <c r="F46" s="135"/>
      <c r="G46" s="135"/>
      <c r="H46" s="135"/>
      <c r="I46" s="135"/>
      <c r="J46" s="135"/>
      <c r="K46" s="135"/>
      <c r="L46" s="135"/>
      <c r="M46" s="135"/>
      <c r="N46" s="151" t="s">
        <v>34</v>
      </c>
      <c r="O46" s="151"/>
      <c r="P46" s="59"/>
      <c r="Q46" s="59"/>
      <c r="R46" s="59"/>
      <c r="S46" s="60"/>
      <c r="T46" s="53"/>
    </row>
    <row r="47" spans="2:22" ht="30" customHeight="1" x14ac:dyDescent="0.2">
      <c r="B47" s="52"/>
      <c r="C47" s="57"/>
      <c r="D47" s="135"/>
      <c r="E47" s="135"/>
      <c r="F47" s="135"/>
      <c r="G47" s="135"/>
      <c r="H47" s="135"/>
      <c r="I47" s="135"/>
      <c r="J47" s="135"/>
      <c r="K47" s="135"/>
      <c r="L47" s="135"/>
      <c r="M47" s="135"/>
      <c r="N47" s="151" t="s">
        <v>12</v>
      </c>
      <c r="O47" s="151"/>
      <c r="P47" s="59"/>
      <c r="Q47" s="59"/>
      <c r="R47" s="59"/>
      <c r="S47" s="60"/>
      <c r="T47" s="53"/>
    </row>
    <row r="48" spans="2:22" ht="13.5" thickBot="1" x14ac:dyDescent="0.25">
      <c r="B48" s="61"/>
      <c r="C48" s="62"/>
      <c r="D48" s="136"/>
      <c r="E48" s="136"/>
      <c r="F48" s="136"/>
      <c r="G48" s="136"/>
      <c r="H48" s="136"/>
      <c r="I48" s="136"/>
      <c r="J48" s="136"/>
      <c r="K48" s="136"/>
      <c r="L48" s="136"/>
      <c r="M48" s="136"/>
      <c r="N48" s="62"/>
      <c r="O48" s="62"/>
      <c r="P48" s="62"/>
      <c r="Q48" s="62"/>
      <c r="R48" s="62"/>
      <c r="S48" s="62"/>
      <c r="T48" s="63"/>
    </row>
    <row r="49" spans="3:3" ht="30" customHeight="1" thickTop="1" x14ac:dyDescent="0.2">
      <c r="C49" s="107">
        <v>41944</v>
      </c>
    </row>
    <row r="50" spans="3:3" ht="30" customHeight="1" x14ac:dyDescent="0.2">
      <c r="C50" s="107">
        <v>41945</v>
      </c>
    </row>
    <row r="51" spans="3:3" ht="30" customHeight="1" x14ac:dyDescent="0.2">
      <c r="C51" s="107">
        <v>41946</v>
      </c>
    </row>
    <row r="52" spans="3:3" ht="30" customHeight="1" x14ac:dyDescent="0.2">
      <c r="C52" s="107">
        <v>41947</v>
      </c>
    </row>
    <row r="53" spans="3:3" ht="30" customHeight="1" x14ac:dyDescent="0.2">
      <c r="C53" s="107">
        <v>41948</v>
      </c>
    </row>
    <row r="54" spans="3:3" ht="30" customHeight="1" x14ac:dyDescent="0.2">
      <c r="C54" s="107">
        <v>41949</v>
      </c>
    </row>
    <row r="55" spans="3:3" ht="30" customHeight="1" x14ac:dyDescent="0.2">
      <c r="C55" s="107">
        <v>41950</v>
      </c>
    </row>
    <row r="56" spans="3:3" ht="30" customHeight="1" x14ac:dyDescent="0.2">
      <c r="C56" s="107">
        <v>41951</v>
      </c>
    </row>
    <row r="57" spans="3:3" ht="30" customHeight="1" x14ac:dyDescent="0.2">
      <c r="C57" s="107">
        <v>41952</v>
      </c>
    </row>
    <row r="58" spans="3:3" ht="30" customHeight="1" x14ac:dyDescent="0.2">
      <c r="C58" s="107">
        <v>41953</v>
      </c>
    </row>
    <row r="59" spans="3:3" ht="30" customHeight="1" x14ac:dyDescent="0.2">
      <c r="C59" s="107">
        <v>41954</v>
      </c>
    </row>
    <row r="60" spans="3:3" ht="30" customHeight="1" x14ac:dyDescent="0.2">
      <c r="C60" s="107">
        <v>41955</v>
      </c>
    </row>
    <row r="61" spans="3:3" ht="30" customHeight="1" x14ac:dyDescent="0.2">
      <c r="C61" s="107">
        <v>41956</v>
      </c>
    </row>
    <row r="62" spans="3:3" ht="30" customHeight="1" x14ac:dyDescent="0.2">
      <c r="C62" s="107">
        <v>41957</v>
      </c>
    </row>
    <row r="63" spans="3:3" ht="30" customHeight="1" x14ac:dyDescent="0.2">
      <c r="C63" s="107">
        <v>41958</v>
      </c>
    </row>
    <row r="64" spans="3:3" ht="30" customHeight="1" x14ac:dyDescent="0.2">
      <c r="C64" s="107">
        <v>41959</v>
      </c>
    </row>
    <row r="65" spans="3:3" ht="30" customHeight="1" x14ac:dyDescent="0.2">
      <c r="C65" s="107">
        <v>41960</v>
      </c>
    </row>
    <row r="66" spans="3:3" ht="30" customHeight="1" x14ac:dyDescent="0.2">
      <c r="C66" s="107">
        <v>41961</v>
      </c>
    </row>
    <row r="67" spans="3:3" ht="30" customHeight="1" x14ac:dyDescent="0.2">
      <c r="C67" s="107">
        <v>41962</v>
      </c>
    </row>
    <row r="68" spans="3:3" ht="30" customHeight="1" x14ac:dyDescent="0.2">
      <c r="C68" s="107">
        <v>41963</v>
      </c>
    </row>
    <row r="69" spans="3:3" ht="30" customHeight="1" x14ac:dyDescent="0.2">
      <c r="C69" s="107">
        <v>41964</v>
      </c>
    </row>
    <row r="70" spans="3:3" ht="30" customHeight="1" x14ac:dyDescent="0.2">
      <c r="C70" s="107">
        <v>41965</v>
      </c>
    </row>
    <row r="71" spans="3:3" ht="30" customHeight="1" x14ac:dyDescent="0.2">
      <c r="C71" s="107">
        <v>41966</v>
      </c>
    </row>
    <row r="72" spans="3:3" ht="30" customHeight="1" x14ac:dyDescent="0.2">
      <c r="C72" s="107">
        <v>41967</v>
      </c>
    </row>
    <row r="73" spans="3:3" ht="30" customHeight="1" x14ac:dyDescent="0.2">
      <c r="C73" s="107">
        <v>41968</v>
      </c>
    </row>
    <row r="74" spans="3:3" ht="30" customHeight="1" x14ac:dyDescent="0.2">
      <c r="C74" s="107">
        <v>41969</v>
      </c>
    </row>
    <row r="75" spans="3:3" ht="30" customHeight="1" x14ac:dyDescent="0.2">
      <c r="C75" s="107">
        <v>41970</v>
      </c>
    </row>
    <row r="76" spans="3:3" ht="30" customHeight="1" x14ac:dyDescent="0.2">
      <c r="C76" s="107">
        <v>41971</v>
      </c>
    </row>
    <row r="77" spans="3:3" ht="30" customHeight="1" x14ac:dyDescent="0.2">
      <c r="C77" s="107">
        <v>41972</v>
      </c>
    </row>
    <row r="78" spans="3:3" ht="30" customHeight="1" x14ac:dyDescent="0.2">
      <c r="C78" s="107">
        <v>41973</v>
      </c>
    </row>
    <row r="79" spans="3:3" ht="30" customHeight="1" x14ac:dyDescent="0.2"/>
    <row r="80" spans="3:3" ht="30" customHeight="1" x14ac:dyDescent="0.2"/>
    <row r="81" ht="30" customHeight="1" x14ac:dyDescent="0.2"/>
    <row r="82" ht="30" customHeight="1" x14ac:dyDescent="0.2"/>
    <row r="83" ht="30" customHeight="1" x14ac:dyDescent="0.2"/>
    <row r="84" ht="30" customHeight="1" x14ac:dyDescent="0.2"/>
    <row r="85" ht="30" customHeight="1" x14ac:dyDescent="0.2"/>
    <row r="86" ht="30" customHeight="1" x14ac:dyDescent="0.2"/>
    <row r="87" ht="30" customHeight="1" x14ac:dyDescent="0.2"/>
    <row r="88" ht="30" customHeight="1" x14ac:dyDescent="0.2"/>
    <row r="89" ht="30" customHeight="1" x14ac:dyDescent="0.2"/>
    <row r="90" ht="30" customHeight="1" x14ac:dyDescent="0.2"/>
    <row r="91" ht="30" customHeight="1" x14ac:dyDescent="0.2"/>
    <row r="92" ht="30" customHeight="1" x14ac:dyDescent="0.2"/>
    <row r="93" ht="30" customHeight="1" x14ac:dyDescent="0.2"/>
    <row r="94" ht="30" customHeight="1" x14ac:dyDescent="0.2"/>
    <row r="95" ht="30" customHeight="1" x14ac:dyDescent="0.2"/>
    <row r="96" ht="30" customHeight="1" x14ac:dyDescent="0.2"/>
    <row r="97" ht="30" customHeight="1" x14ac:dyDescent="0.2"/>
    <row r="98" ht="30" customHeight="1" x14ac:dyDescent="0.2"/>
    <row r="99" ht="30" customHeight="1" x14ac:dyDescent="0.2"/>
    <row r="100" ht="30" customHeight="1" x14ac:dyDescent="0.2"/>
    <row r="101" ht="30" customHeight="1" x14ac:dyDescent="0.2"/>
    <row r="102" ht="30" customHeight="1" x14ac:dyDescent="0.2"/>
    <row r="103" ht="30" customHeight="1" x14ac:dyDescent="0.2"/>
    <row r="104" ht="30" customHeight="1" x14ac:dyDescent="0.2"/>
    <row r="105" ht="30" customHeight="1" x14ac:dyDescent="0.2"/>
    <row r="106" ht="30" customHeight="1" x14ac:dyDescent="0.2"/>
    <row r="107" ht="30" customHeight="1" x14ac:dyDescent="0.2"/>
    <row r="108" ht="30" customHeight="1" x14ac:dyDescent="0.2"/>
    <row r="109" ht="30" customHeight="1" x14ac:dyDescent="0.2"/>
    <row r="110" ht="30" customHeight="1" x14ac:dyDescent="0.2"/>
    <row r="111" ht="30" customHeight="1" x14ac:dyDescent="0.2"/>
    <row r="112" ht="30" customHeight="1" x14ac:dyDescent="0.2"/>
    <row r="113" ht="30" customHeight="1" x14ac:dyDescent="0.2"/>
    <row r="114" ht="30" customHeight="1" x14ac:dyDescent="0.2"/>
    <row r="115" ht="30" customHeight="1" x14ac:dyDescent="0.2"/>
    <row r="116" ht="30" customHeight="1" x14ac:dyDescent="0.2"/>
    <row r="117" ht="30" customHeight="1" x14ac:dyDescent="0.2"/>
    <row r="118" ht="30" customHeight="1" x14ac:dyDescent="0.2"/>
    <row r="119" ht="30" customHeight="1" x14ac:dyDescent="0.2"/>
    <row r="120" ht="30" customHeight="1" x14ac:dyDescent="0.2"/>
    <row r="121" ht="30" customHeight="1" x14ac:dyDescent="0.2"/>
    <row r="122" ht="30" customHeight="1" x14ac:dyDescent="0.2"/>
    <row r="123" ht="30" customHeight="1" x14ac:dyDescent="0.2"/>
    <row r="124" ht="30" customHeight="1" x14ac:dyDescent="0.2"/>
    <row r="125" ht="30" customHeight="1" x14ac:dyDescent="0.2"/>
    <row r="126" ht="30" customHeight="1" x14ac:dyDescent="0.2"/>
    <row r="127" ht="30" customHeight="1" x14ac:dyDescent="0.2"/>
    <row r="128" ht="30" customHeight="1" x14ac:dyDescent="0.2"/>
    <row r="129" ht="30" customHeight="1" x14ac:dyDescent="0.2"/>
    <row r="130" ht="30" customHeight="1" x14ac:dyDescent="0.2"/>
    <row r="131" ht="30" customHeight="1" x14ac:dyDescent="0.2"/>
    <row r="132" ht="30" customHeight="1" x14ac:dyDescent="0.2"/>
    <row r="133" ht="30" customHeight="1" x14ac:dyDescent="0.2"/>
    <row r="134" ht="30" customHeight="1" x14ac:dyDescent="0.2"/>
    <row r="135" ht="30" customHeight="1" x14ac:dyDescent="0.2"/>
    <row r="136" ht="30" customHeight="1" x14ac:dyDescent="0.2"/>
    <row r="137" ht="30" customHeight="1" x14ac:dyDescent="0.2"/>
    <row r="138" ht="30" customHeight="1" x14ac:dyDescent="0.2"/>
    <row r="139" ht="30" customHeight="1" x14ac:dyDescent="0.2"/>
    <row r="140" ht="30" customHeight="1" x14ac:dyDescent="0.2"/>
    <row r="141" ht="30" customHeight="1" x14ac:dyDescent="0.2"/>
    <row r="142" ht="30" customHeight="1" x14ac:dyDescent="0.2"/>
    <row r="143" ht="30" customHeight="1" x14ac:dyDescent="0.2"/>
    <row r="144" ht="30" customHeight="1" x14ac:dyDescent="0.2"/>
    <row r="145" ht="30" customHeight="1" x14ac:dyDescent="0.2"/>
    <row r="146" ht="30" customHeight="1" x14ac:dyDescent="0.2"/>
    <row r="147" ht="30" customHeight="1" x14ac:dyDescent="0.2"/>
    <row r="148" ht="30" customHeight="1" x14ac:dyDescent="0.2"/>
    <row r="149" ht="30" customHeight="1" x14ac:dyDescent="0.2"/>
    <row r="150" ht="30" customHeight="1" x14ac:dyDescent="0.2"/>
    <row r="151" ht="30" customHeight="1" x14ac:dyDescent="0.2"/>
    <row r="152" ht="30" customHeight="1" x14ac:dyDescent="0.2"/>
    <row r="153" ht="30" customHeight="1" x14ac:dyDescent="0.2"/>
    <row r="154" ht="30" customHeight="1" x14ac:dyDescent="0.2"/>
    <row r="155" ht="30" customHeight="1" x14ac:dyDescent="0.2"/>
    <row r="156" ht="30" customHeight="1" x14ac:dyDescent="0.2"/>
    <row r="157" ht="30" customHeight="1" x14ac:dyDescent="0.2"/>
    <row r="158" ht="30" customHeight="1" x14ac:dyDescent="0.2"/>
    <row r="159" ht="30" customHeight="1" x14ac:dyDescent="0.2"/>
    <row r="160" ht="30" customHeight="1" x14ac:dyDescent="0.2"/>
    <row r="161" ht="30" customHeight="1" x14ac:dyDescent="0.2"/>
    <row r="162" ht="30" customHeight="1" x14ac:dyDescent="0.2"/>
    <row r="163" ht="30" customHeight="1" x14ac:dyDescent="0.2"/>
    <row r="164" ht="30" customHeight="1" x14ac:dyDescent="0.2"/>
    <row r="165" ht="30" customHeight="1" x14ac:dyDescent="0.2"/>
    <row r="166" ht="30" customHeight="1" x14ac:dyDescent="0.2"/>
    <row r="167" ht="30" customHeight="1" x14ac:dyDescent="0.2"/>
    <row r="168" ht="30" customHeight="1" x14ac:dyDescent="0.2"/>
    <row r="169" ht="30" customHeight="1" x14ac:dyDescent="0.2"/>
    <row r="170" ht="30" customHeight="1" x14ac:dyDescent="0.2"/>
    <row r="171" ht="30" customHeight="1" x14ac:dyDescent="0.2"/>
    <row r="172" ht="30" customHeight="1" x14ac:dyDescent="0.2"/>
    <row r="173" ht="30" customHeight="1" x14ac:dyDescent="0.2"/>
    <row r="174" ht="30" customHeight="1" x14ac:dyDescent="0.2"/>
    <row r="175" ht="30" customHeight="1" x14ac:dyDescent="0.2"/>
    <row r="176" ht="30" customHeight="1" x14ac:dyDescent="0.2"/>
    <row r="177" ht="30" customHeight="1" x14ac:dyDescent="0.2"/>
    <row r="178" ht="30" customHeight="1" x14ac:dyDescent="0.2"/>
    <row r="179" ht="30" customHeight="1" x14ac:dyDescent="0.2"/>
    <row r="180" ht="30" customHeight="1" x14ac:dyDescent="0.2"/>
    <row r="181" ht="30" customHeight="1" x14ac:dyDescent="0.2"/>
    <row r="182" ht="30" customHeight="1" x14ac:dyDescent="0.2"/>
    <row r="183" ht="30" customHeight="1" x14ac:dyDescent="0.2"/>
    <row r="184" ht="30" customHeight="1" x14ac:dyDescent="0.2"/>
    <row r="185" ht="30" customHeight="1" x14ac:dyDescent="0.2"/>
    <row r="186" ht="30" customHeight="1" x14ac:dyDescent="0.2"/>
    <row r="187" ht="30" customHeight="1" x14ac:dyDescent="0.2"/>
    <row r="188" ht="30" customHeight="1" x14ac:dyDescent="0.2"/>
    <row r="189" ht="30" customHeight="1" x14ac:dyDescent="0.2"/>
    <row r="190" ht="30" customHeight="1" x14ac:dyDescent="0.2"/>
    <row r="191" ht="30" customHeight="1" x14ac:dyDescent="0.2"/>
    <row r="192" ht="30" customHeight="1" x14ac:dyDescent="0.2"/>
    <row r="193" ht="30" customHeight="1" x14ac:dyDescent="0.2"/>
    <row r="194" ht="30" customHeight="1" x14ac:dyDescent="0.2"/>
    <row r="195" ht="30" customHeight="1" x14ac:dyDescent="0.2"/>
    <row r="196" ht="30" customHeight="1" x14ac:dyDescent="0.2"/>
    <row r="197" ht="30" customHeight="1" x14ac:dyDescent="0.2"/>
    <row r="198" ht="30" customHeight="1" x14ac:dyDescent="0.2"/>
    <row r="199" ht="30" customHeight="1" x14ac:dyDescent="0.2"/>
    <row r="200" ht="30" customHeight="1" x14ac:dyDescent="0.2"/>
    <row r="201" ht="30" customHeight="1" x14ac:dyDescent="0.2"/>
    <row r="202" ht="30" customHeight="1" x14ac:dyDescent="0.2"/>
  </sheetData>
  <mergeCells count="22">
    <mergeCell ref="N47:O47"/>
    <mergeCell ref="C3:H4"/>
    <mergeCell ref="N3:O3"/>
    <mergeCell ref="N4:O4"/>
    <mergeCell ref="N5:O5"/>
    <mergeCell ref="N6:O6"/>
    <mergeCell ref="N46:O46"/>
    <mergeCell ref="N7:O7"/>
    <mergeCell ref="N44:O44"/>
    <mergeCell ref="N45:O45"/>
    <mergeCell ref="J11:K11"/>
    <mergeCell ref="P7:S7"/>
    <mergeCell ref="D11:E11"/>
    <mergeCell ref="G11:H11"/>
    <mergeCell ref="N11:N12"/>
    <mergeCell ref="O11:O12"/>
    <mergeCell ref="S11:S12"/>
    <mergeCell ref="C5:H7"/>
    <mergeCell ref="C11:C12"/>
    <mergeCell ref="P11:P12"/>
    <mergeCell ref="Q11:Q12"/>
    <mergeCell ref="R11:R12"/>
  </mergeCells>
  <conditionalFormatting sqref="Q15">
    <cfRule type="containsErrors" dxfId="8" priority="7">
      <formula>ISERROR(Q15)</formula>
    </cfRule>
    <cfRule type="containsText" dxfId="7" priority="9" operator="containsText" text="#VALEUR!">
      <formula>NOT(ISERROR(SEARCH("#VALEUR!",Q15)))</formula>
    </cfRule>
  </conditionalFormatting>
  <conditionalFormatting sqref="Q16:Q43">
    <cfRule type="containsErrors" dxfId="6" priority="6">
      <formula>ISERROR(Q16)</formula>
    </cfRule>
  </conditionalFormatting>
  <conditionalFormatting sqref="O15:O17">
    <cfRule type="cellIs" dxfId="5" priority="5" operator="lessThan">
      <formula>0</formula>
    </cfRule>
  </conditionalFormatting>
  <conditionalFormatting sqref="O13:O43 Q13:Q43">
    <cfRule type="cellIs" dxfId="4" priority="4" operator="lessThan">
      <formula>0</formula>
    </cfRule>
  </conditionalFormatting>
  <conditionalFormatting sqref="R13:R43">
    <cfRule type="containsErrors" dxfId="3" priority="3">
      <formula>ISERROR(R13)</formula>
    </cfRule>
  </conditionalFormatting>
  <conditionalFormatting sqref="B12:B33">
    <cfRule type="containsText" dxfId="2" priority="2" operator="containsText" text="WE">
      <formula>NOT(ISERROR(SEARCH("WE",B12)))</formula>
    </cfRule>
  </conditionalFormatting>
  <conditionalFormatting sqref="B11:B43">
    <cfRule type="containsText" dxfId="1" priority="1" operator="containsText" text="O">
      <formula>NOT(ISERROR(SEARCH("O",B11)))</formula>
    </cfRule>
  </conditionalFormatting>
  <dataValidations count="1">
    <dataValidation type="time" allowBlank="1" showInputMessage="1" showErrorMessage="1" errorTitle="Entrée incorrecte" error="Veuillez indiquer l'heure au format 24 heures, entre 0:00 et 23:59 (1:00, 8:00, 13:00, 20:00, etc.)." sqref="L12:M12 D13:M43">
      <formula1>0</formula1>
      <formula2>0.999305555555556</formula2>
    </dataValidation>
  </dataValidations>
  <pageMargins left="0.25" right="0.25" top="0.75" bottom="0.75" header="0.3" footer="0.3"/>
  <pageSetup paperSize="9" scale="45" orientation="landscape" r:id="rId1"/>
  <drawing r:id="rId2"/>
  <extLst>
    <ext xmlns:x14="http://schemas.microsoft.com/office/spreadsheetml/2009/9/main" uri="{78C0D931-6437-407d-A8EE-F0AAD7539E65}">
      <x14:conditionalFormattings>
        <x14:conditionalFormatting xmlns:xm="http://schemas.microsoft.com/office/excel/2006/main">
          <x14:cfRule type="containsText" priority="8" operator="containsText" id="{1390F099-6211-436D-ABD1-65D694AFC3FD}">
            <xm:f>NOT(ISERROR(SEARCH(#VALUE!,Q15)))</xm:f>
            <xm:f>#VALUE!</xm:f>
            <x14:dxf>
              <font>
                <color theme="0"/>
              </font>
            </x14:dxf>
          </x14:cfRule>
          <xm:sqref>Q15</xm:sqref>
        </x14:conditionalFormatting>
      </x14:conditionalFormattings>
    </ext>
    <ext xmlns:mx="http://schemas.microsoft.com/office/mac/excel/2008/main" uri="{64002731-A6B0-56B0-2670-7721B7C09600}">
      <mx:PLV Mode="0" OnePage="0" WScale="0"/>
    </ext>
  </extLs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"/>
  <dimension ref="B1:M49"/>
  <sheetViews>
    <sheetView showZeros="0" workbookViewId="0">
      <selection activeCell="J18" sqref="J18:L18"/>
    </sheetView>
  </sheetViews>
  <sheetFormatPr baseColWidth="10" defaultRowHeight="12.75" x14ac:dyDescent="0.2"/>
  <cols>
    <col min="3" max="3" width="23.28515625" customWidth="1"/>
    <col min="8" max="8" width="14.28515625" customWidth="1"/>
  </cols>
  <sheetData>
    <row r="1" spans="2:13" ht="13.5" thickBot="1" x14ac:dyDescent="0.25">
      <c r="B1" s="24"/>
      <c r="C1" s="24"/>
      <c r="D1" s="24"/>
      <c r="E1" s="24"/>
      <c r="F1" s="24"/>
      <c r="G1" s="24"/>
      <c r="H1" s="24"/>
      <c r="I1" s="24"/>
      <c r="J1" s="24"/>
      <c r="K1" s="24"/>
      <c r="L1" s="24"/>
      <c r="M1" s="24"/>
    </row>
    <row r="2" spans="2:13" ht="13.5" thickTop="1" x14ac:dyDescent="0.2">
      <c r="B2" s="25"/>
      <c r="C2" s="26"/>
      <c r="D2" s="26"/>
      <c r="E2" s="26"/>
      <c r="F2" s="26"/>
      <c r="G2" s="26"/>
      <c r="H2" s="26"/>
      <c r="I2" s="26"/>
      <c r="J2" s="26"/>
      <c r="K2" s="26"/>
      <c r="L2" s="26"/>
      <c r="M2" s="27"/>
    </row>
    <row r="3" spans="2:13" ht="27.75" x14ac:dyDescent="0.2">
      <c r="B3" s="28"/>
      <c r="C3" s="198" t="s">
        <v>13</v>
      </c>
      <c r="D3" s="198"/>
      <c r="E3" s="198"/>
      <c r="F3" s="198"/>
      <c r="G3" s="198"/>
      <c r="H3" s="198"/>
      <c r="I3" s="198"/>
      <c r="J3" s="198"/>
      <c r="K3" s="198"/>
      <c r="L3" s="198"/>
      <c r="M3" s="29"/>
    </row>
    <row r="4" spans="2:13" ht="27.75" x14ac:dyDescent="0.2">
      <c r="B4" s="28"/>
      <c r="C4" s="198" t="s">
        <v>14</v>
      </c>
      <c r="D4" s="198"/>
      <c r="E4" s="198"/>
      <c r="F4" s="198"/>
      <c r="G4" s="198"/>
      <c r="H4" s="198"/>
      <c r="I4" s="198"/>
      <c r="J4" s="198"/>
      <c r="K4" s="198"/>
      <c r="L4" s="198"/>
      <c r="M4" s="29"/>
    </row>
    <row r="5" spans="2:13" x14ac:dyDescent="0.2">
      <c r="B5" s="28"/>
      <c r="C5" s="30"/>
      <c r="D5" s="30"/>
      <c r="E5" s="30"/>
      <c r="F5" s="30"/>
      <c r="G5" s="30"/>
      <c r="H5" s="30"/>
      <c r="I5" s="30"/>
      <c r="J5" s="30"/>
      <c r="K5" s="30"/>
      <c r="L5" s="30"/>
      <c r="M5" s="29"/>
    </row>
    <row r="6" spans="2:13" ht="15" x14ac:dyDescent="0.2">
      <c r="B6" s="28"/>
      <c r="C6" s="183" t="s">
        <v>15</v>
      </c>
      <c r="D6" s="183"/>
      <c r="E6" s="197"/>
      <c r="F6" s="197"/>
      <c r="G6" s="197"/>
      <c r="H6" s="31"/>
      <c r="I6" s="183" t="s">
        <v>18</v>
      </c>
      <c r="J6" s="183"/>
      <c r="K6" s="197">
        <v>2014</v>
      </c>
      <c r="L6" s="197"/>
      <c r="M6" s="29"/>
    </row>
    <row r="7" spans="2:13" ht="15" x14ac:dyDescent="0.2">
      <c r="B7" s="28"/>
      <c r="C7" s="183" t="s">
        <v>16</v>
      </c>
      <c r="D7" s="183"/>
      <c r="E7" s="197"/>
      <c r="F7" s="197"/>
      <c r="G7" s="197"/>
      <c r="H7" s="31"/>
      <c r="I7" s="183" t="s">
        <v>19</v>
      </c>
      <c r="J7" s="183"/>
      <c r="K7" s="197" t="s">
        <v>32</v>
      </c>
      <c r="L7" s="197"/>
      <c r="M7" s="29"/>
    </row>
    <row r="8" spans="2:13" ht="15" x14ac:dyDescent="0.2">
      <c r="B8" s="28"/>
      <c r="C8" s="183" t="s">
        <v>17</v>
      </c>
      <c r="D8" s="183"/>
      <c r="E8" s="197"/>
      <c r="F8" s="197"/>
      <c r="G8" s="197"/>
      <c r="H8" s="31"/>
      <c r="I8" s="31"/>
      <c r="J8" s="31"/>
      <c r="K8" s="31"/>
      <c r="L8" s="31"/>
      <c r="M8" s="29"/>
    </row>
    <row r="9" spans="2:13" x14ac:dyDescent="0.2">
      <c r="B9" s="28"/>
      <c r="C9" s="35"/>
      <c r="D9" s="35"/>
      <c r="E9" s="35"/>
      <c r="F9" s="35"/>
      <c r="G9" s="35"/>
      <c r="H9" s="35"/>
      <c r="I9" s="35"/>
      <c r="J9" s="35"/>
      <c r="K9" s="35"/>
      <c r="L9" s="35"/>
      <c r="M9" s="29"/>
    </row>
    <row r="10" spans="2:13" ht="23.25" customHeight="1" x14ac:dyDescent="0.2">
      <c r="B10" s="28"/>
      <c r="C10" s="189" t="s">
        <v>20</v>
      </c>
      <c r="D10" s="190" t="s">
        <v>21</v>
      </c>
      <c r="E10" s="191"/>
      <c r="F10" s="194" t="s">
        <v>25</v>
      </c>
      <c r="G10" s="195"/>
      <c r="H10" s="195"/>
      <c r="I10" s="196"/>
      <c r="J10" s="189" t="s">
        <v>26</v>
      </c>
      <c r="K10" s="189"/>
      <c r="L10" s="189"/>
      <c r="M10" s="29"/>
    </row>
    <row r="11" spans="2:13" ht="32.25" customHeight="1" x14ac:dyDescent="0.2">
      <c r="B11" s="28"/>
      <c r="C11" s="189"/>
      <c r="D11" s="192"/>
      <c r="E11" s="193"/>
      <c r="F11" s="113" t="s">
        <v>0</v>
      </c>
      <c r="G11" s="113" t="s">
        <v>22</v>
      </c>
      <c r="H11" s="113" t="s">
        <v>23</v>
      </c>
      <c r="I11" s="113" t="s">
        <v>24</v>
      </c>
      <c r="J11" s="189"/>
      <c r="K11" s="189"/>
      <c r="L11" s="189"/>
      <c r="M11" s="29"/>
    </row>
    <row r="12" spans="2:13" ht="24.95" customHeight="1" x14ac:dyDescent="0.2">
      <c r="B12" s="28"/>
      <c r="C12" s="37">
        <v>41913</v>
      </c>
      <c r="D12" s="184"/>
      <c r="E12" s="185"/>
      <c r="F12" s="114">
        <f>Heures!M13</f>
        <v>0.41666666666666674</v>
      </c>
      <c r="G12" s="114">
        <f>Heures!N13</f>
        <v>0.29166666666666669</v>
      </c>
      <c r="H12" s="114">
        <f>Heures!O13</f>
        <v>0.12500000000000006</v>
      </c>
      <c r="I12" s="116">
        <f t="shared" ref="I12:I42" si="0">F12+G12+H12</f>
        <v>0.83333333333333348</v>
      </c>
      <c r="J12" s="186">
        <v>0</v>
      </c>
      <c r="K12" s="187"/>
      <c r="L12" s="185"/>
      <c r="M12" s="29"/>
    </row>
    <row r="13" spans="2:13" ht="24.95" customHeight="1" x14ac:dyDescent="0.2">
      <c r="B13" s="28"/>
      <c r="C13" s="37">
        <v>41914</v>
      </c>
      <c r="D13" s="184"/>
      <c r="E13" s="185"/>
      <c r="F13" s="114">
        <f>Heures!M14</f>
        <v>0.45833333333333331</v>
      </c>
      <c r="G13" s="114">
        <f>Heures!N14</f>
        <v>0.29166666666666669</v>
      </c>
      <c r="H13" s="114">
        <f>Heures!O14</f>
        <v>0.16666666666666663</v>
      </c>
      <c r="I13" s="116">
        <f t="shared" si="0"/>
        <v>0.91666666666666663</v>
      </c>
      <c r="J13" s="186">
        <v>0</v>
      </c>
      <c r="K13" s="187"/>
      <c r="L13" s="185"/>
      <c r="M13" s="29"/>
    </row>
    <row r="14" spans="2:13" ht="24.95" customHeight="1" x14ac:dyDescent="0.2">
      <c r="B14" s="28"/>
      <c r="C14" s="37">
        <v>41915</v>
      </c>
      <c r="D14" s="188"/>
      <c r="E14" s="185"/>
      <c r="F14" s="114">
        <f>Heures!M15</f>
        <v>0.41666666666666669</v>
      </c>
      <c r="G14" s="114">
        <f>Heures!N15</f>
        <v>0.29166666666666669</v>
      </c>
      <c r="H14" s="114">
        <f>Heures!O15</f>
        <v>0.125</v>
      </c>
      <c r="I14" s="116">
        <f t="shared" si="0"/>
        <v>0.83333333333333337</v>
      </c>
      <c r="J14" s="186">
        <v>0</v>
      </c>
      <c r="K14" s="187"/>
      <c r="L14" s="185"/>
      <c r="M14" s="29"/>
    </row>
    <row r="15" spans="2:13" ht="24.95" customHeight="1" x14ac:dyDescent="0.2">
      <c r="B15" s="28"/>
      <c r="C15" s="37">
        <v>41916</v>
      </c>
      <c r="D15" s="184"/>
      <c r="E15" s="185"/>
      <c r="F15" s="114">
        <f>Heures!M16</f>
        <v>0.41666666666666669</v>
      </c>
      <c r="G15" s="114">
        <f>Heures!N16</f>
        <v>0.29166666666666669</v>
      </c>
      <c r="H15" s="114">
        <f>Heures!O16</f>
        <v>0.125</v>
      </c>
      <c r="I15" s="116">
        <f t="shared" si="0"/>
        <v>0.83333333333333337</v>
      </c>
      <c r="J15" s="186">
        <v>0</v>
      </c>
      <c r="K15" s="187"/>
      <c r="L15" s="185"/>
      <c r="M15" s="29"/>
    </row>
    <row r="16" spans="2:13" ht="24.95" customHeight="1" x14ac:dyDescent="0.2">
      <c r="B16" s="28"/>
      <c r="C16" s="37">
        <v>41917</v>
      </c>
      <c r="D16" s="184"/>
      <c r="E16" s="185"/>
      <c r="F16" s="114">
        <f>Heures!M17</f>
        <v>0.41666666666666669</v>
      </c>
      <c r="G16" s="114">
        <f>Heures!N17</f>
        <v>0.29166666666666669</v>
      </c>
      <c r="H16" s="114">
        <f>Heures!O17</f>
        <v>0.125</v>
      </c>
      <c r="I16" s="116">
        <f t="shared" si="0"/>
        <v>0.83333333333333337</v>
      </c>
      <c r="J16" s="186">
        <v>0</v>
      </c>
      <c r="K16" s="187"/>
      <c r="L16" s="185"/>
      <c r="M16" s="29"/>
    </row>
    <row r="17" spans="2:13" ht="24.95" customHeight="1" x14ac:dyDescent="0.2">
      <c r="B17" s="28"/>
      <c r="C17" s="37">
        <v>41918</v>
      </c>
      <c r="D17" s="184"/>
      <c r="E17" s="185"/>
      <c r="F17" s="114">
        <f>Heures!M18</f>
        <v>0</v>
      </c>
      <c r="G17" s="114">
        <f>Heures!N18</f>
        <v>0</v>
      </c>
      <c r="H17" s="114">
        <f>Heures!O18</f>
        <v>0</v>
      </c>
      <c r="I17" s="116">
        <f t="shared" si="0"/>
        <v>0</v>
      </c>
      <c r="J17" s="186">
        <v>0</v>
      </c>
      <c r="K17" s="187"/>
      <c r="L17" s="185"/>
      <c r="M17" s="29"/>
    </row>
    <row r="18" spans="2:13" ht="24.95" customHeight="1" x14ac:dyDescent="0.2">
      <c r="B18" s="28"/>
      <c r="C18" s="37">
        <v>41919</v>
      </c>
      <c r="D18" s="184"/>
      <c r="E18" s="185"/>
      <c r="F18" s="114">
        <f>Heures!M19</f>
        <v>0.14583333333333331</v>
      </c>
      <c r="G18" s="114">
        <f>Heures!N19</f>
        <v>0.29166666666666669</v>
      </c>
      <c r="H18" s="114">
        <f>Heures!O19</f>
        <v>-0.14583333333333337</v>
      </c>
      <c r="I18" s="116">
        <f t="shared" si="0"/>
        <v>0.29166666666666663</v>
      </c>
      <c r="J18" s="186">
        <v>0</v>
      </c>
      <c r="K18" s="187"/>
      <c r="L18" s="185"/>
      <c r="M18" s="29"/>
    </row>
    <row r="19" spans="2:13" ht="24.95" customHeight="1" x14ac:dyDescent="0.2">
      <c r="B19" s="28"/>
      <c r="C19" s="37">
        <v>41920</v>
      </c>
      <c r="D19" s="184"/>
      <c r="E19" s="185"/>
      <c r="F19" s="114">
        <f>Heures!M20</f>
        <v>0.14583333333333404</v>
      </c>
      <c r="G19" s="114">
        <f>Heures!N20</f>
        <v>0</v>
      </c>
      <c r="H19" s="114">
        <f>Heures!O20</f>
        <v>0.14583333333333404</v>
      </c>
      <c r="I19" s="116">
        <f t="shared" si="0"/>
        <v>0.29166666666666807</v>
      </c>
      <c r="J19" s="186">
        <v>0</v>
      </c>
      <c r="K19" s="187"/>
      <c r="L19" s="185"/>
      <c r="M19" s="29"/>
    </row>
    <row r="20" spans="2:13" ht="24.95" customHeight="1" x14ac:dyDescent="0.2">
      <c r="B20" s="28"/>
      <c r="C20" s="37">
        <v>41921</v>
      </c>
      <c r="D20" s="184"/>
      <c r="E20" s="185"/>
      <c r="F20" s="114">
        <f>Heures!M21</f>
        <v>0</v>
      </c>
      <c r="G20" s="114">
        <f>Heures!N21</f>
        <v>0</v>
      </c>
      <c r="H20" s="114">
        <f>Heures!O21</f>
        <v>0</v>
      </c>
      <c r="I20" s="116">
        <f t="shared" si="0"/>
        <v>0</v>
      </c>
      <c r="J20" s="186">
        <v>0</v>
      </c>
      <c r="K20" s="187"/>
      <c r="L20" s="185"/>
      <c r="M20" s="29"/>
    </row>
    <row r="21" spans="2:13" ht="24.95" customHeight="1" x14ac:dyDescent="0.2">
      <c r="B21" s="28"/>
      <c r="C21" s="37">
        <v>41922</v>
      </c>
      <c r="D21" s="184"/>
      <c r="E21" s="185"/>
      <c r="F21" s="114">
        <f>Heures!M22</f>
        <v>0</v>
      </c>
      <c r="G21" s="114">
        <f>Heures!N22</f>
        <v>0</v>
      </c>
      <c r="H21" s="114">
        <f>Heures!O22</f>
        <v>0</v>
      </c>
      <c r="I21" s="116">
        <f t="shared" si="0"/>
        <v>0</v>
      </c>
      <c r="J21" s="186">
        <v>0</v>
      </c>
      <c r="K21" s="187"/>
      <c r="L21" s="185"/>
      <c r="M21" s="29"/>
    </row>
    <row r="22" spans="2:13" ht="24.95" customHeight="1" x14ac:dyDescent="0.2">
      <c r="B22" s="28"/>
      <c r="C22" s="37">
        <v>41923</v>
      </c>
      <c r="D22" s="184"/>
      <c r="E22" s="185"/>
      <c r="F22" s="114">
        <f>Heures!M23</f>
        <v>0</v>
      </c>
      <c r="G22" s="114">
        <f>Heures!N23</f>
        <v>0</v>
      </c>
      <c r="H22" s="114">
        <f>Heures!O23</f>
        <v>0</v>
      </c>
      <c r="I22" s="116">
        <f t="shared" si="0"/>
        <v>0</v>
      </c>
      <c r="J22" s="186">
        <v>0</v>
      </c>
      <c r="K22" s="187"/>
      <c r="L22" s="185"/>
      <c r="M22" s="29"/>
    </row>
    <row r="23" spans="2:13" ht="24.95" customHeight="1" x14ac:dyDescent="0.2">
      <c r="B23" s="28"/>
      <c r="C23" s="37">
        <v>41924</v>
      </c>
      <c r="D23" s="184"/>
      <c r="E23" s="185"/>
      <c r="F23" s="114">
        <f>Heures!M24</f>
        <v>0</v>
      </c>
      <c r="G23" s="114">
        <f>Heures!N24</f>
        <v>0</v>
      </c>
      <c r="H23" s="114">
        <f>Heures!O24</f>
        <v>0</v>
      </c>
      <c r="I23" s="116">
        <f t="shared" si="0"/>
        <v>0</v>
      </c>
      <c r="J23" s="186">
        <v>0</v>
      </c>
      <c r="K23" s="187"/>
      <c r="L23" s="185"/>
      <c r="M23" s="29"/>
    </row>
    <row r="24" spans="2:13" ht="24.95" customHeight="1" x14ac:dyDescent="0.2">
      <c r="B24" s="28"/>
      <c r="C24" s="37">
        <v>41925</v>
      </c>
      <c r="D24" s="184"/>
      <c r="E24" s="185"/>
      <c r="F24" s="114">
        <f>Heures!M25</f>
        <v>0</v>
      </c>
      <c r="G24" s="114">
        <f>Heures!N25</f>
        <v>0</v>
      </c>
      <c r="H24" s="114">
        <f>Heures!O25</f>
        <v>0</v>
      </c>
      <c r="I24" s="116">
        <f t="shared" si="0"/>
        <v>0</v>
      </c>
      <c r="J24" s="186">
        <v>0</v>
      </c>
      <c r="K24" s="187"/>
      <c r="L24" s="185"/>
      <c r="M24" s="29"/>
    </row>
    <row r="25" spans="2:13" ht="24.95" customHeight="1" x14ac:dyDescent="0.2">
      <c r="B25" s="28"/>
      <c r="C25" s="37">
        <v>41926</v>
      </c>
      <c r="D25" s="184"/>
      <c r="E25" s="185"/>
      <c r="F25" s="114">
        <f>Heures!M26</f>
        <v>0</v>
      </c>
      <c r="G25" s="114">
        <f>Heures!N26</f>
        <v>0</v>
      </c>
      <c r="H25" s="114">
        <f>Heures!O26</f>
        <v>0</v>
      </c>
      <c r="I25" s="116">
        <f t="shared" si="0"/>
        <v>0</v>
      </c>
      <c r="J25" s="186">
        <v>0</v>
      </c>
      <c r="K25" s="187"/>
      <c r="L25" s="185"/>
      <c r="M25" s="29"/>
    </row>
    <row r="26" spans="2:13" ht="24.95" customHeight="1" x14ac:dyDescent="0.2">
      <c r="B26" s="28"/>
      <c r="C26" s="37">
        <v>41927</v>
      </c>
      <c r="D26" s="184"/>
      <c r="E26" s="185"/>
      <c r="F26" s="114">
        <f>Heures!M27</f>
        <v>0</v>
      </c>
      <c r="G26" s="114">
        <f>Heures!N27</f>
        <v>0</v>
      </c>
      <c r="H26" s="114">
        <f>Heures!O27</f>
        <v>0</v>
      </c>
      <c r="I26" s="116">
        <f t="shared" si="0"/>
        <v>0</v>
      </c>
      <c r="J26" s="186">
        <v>0</v>
      </c>
      <c r="K26" s="187"/>
      <c r="L26" s="185"/>
      <c r="M26" s="29"/>
    </row>
    <row r="27" spans="2:13" ht="24.95" customHeight="1" x14ac:dyDescent="0.2">
      <c r="B27" s="28"/>
      <c r="C27" s="37">
        <v>41928</v>
      </c>
      <c r="D27" s="184"/>
      <c r="E27" s="185"/>
      <c r="F27" s="114">
        <f>Heures!M28</f>
        <v>0</v>
      </c>
      <c r="G27" s="114">
        <f>Heures!N28</f>
        <v>0</v>
      </c>
      <c r="H27" s="114">
        <f>Heures!O28</f>
        <v>0</v>
      </c>
      <c r="I27" s="116">
        <f t="shared" si="0"/>
        <v>0</v>
      </c>
      <c r="J27" s="186">
        <v>0</v>
      </c>
      <c r="K27" s="187"/>
      <c r="L27" s="185"/>
      <c r="M27" s="29"/>
    </row>
    <row r="28" spans="2:13" ht="24.95" customHeight="1" x14ac:dyDescent="0.2">
      <c r="B28" s="28"/>
      <c r="C28" s="37">
        <v>41929</v>
      </c>
      <c r="D28" s="184"/>
      <c r="E28" s="185"/>
      <c r="F28" s="114">
        <f>Heures!M29</f>
        <v>0</v>
      </c>
      <c r="G28" s="114">
        <f>Heures!N29</f>
        <v>0</v>
      </c>
      <c r="H28" s="114">
        <f>Heures!O29</f>
        <v>0</v>
      </c>
      <c r="I28" s="116">
        <f t="shared" si="0"/>
        <v>0</v>
      </c>
      <c r="J28" s="186">
        <v>0</v>
      </c>
      <c r="K28" s="187"/>
      <c r="L28" s="185"/>
      <c r="M28" s="29"/>
    </row>
    <row r="29" spans="2:13" ht="24.95" customHeight="1" x14ac:dyDescent="0.2">
      <c r="B29" s="28"/>
      <c r="C29" s="37">
        <v>41930</v>
      </c>
      <c r="D29" s="184"/>
      <c r="E29" s="185"/>
      <c r="F29" s="114">
        <f>Heures!M30</f>
        <v>0</v>
      </c>
      <c r="G29" s="114">
        <f>Heures!N30</f>
        <v>0</v>
      </c>
      <c r="H29" s="114">
        <f>Heures!O30</f>
        <v>0</v>
      </c>
      <c r="I29" s="116">
        <f t="shared" si="0"/>
        <v>0</v>
      </c>
      <c r="J29" s="186">
        <v>0</v>
      </c>
      <c r="K29" s="187"/>
      <c r="L29" s="185"/>
      <c r="M29" s="29"/>
    </row>
    <row r="30" spans="2:13" ht="24.95" customHeight="1" x14ac:dyDescent="0.2">
      <c r="B30" s="28"/>
      <c r="C30" s="37">
        <v>41931</v>
      </c>
      <c r="D30" s="188"/>
      <c r="E30" s="185"/>
      <c r="F30" s="114">
        <f>Heures!M31</f>
        <v>0</v>
      </c>
      <c r="G30" s="114">
        <f>Heures!N31</f>
        <v>0</v>
      </c>
      <c r="H30" s="114">
        <f>Heures!O31</f>
        <v>0</v>
      </c>
      <c r="I30" s="116">
        <f t="shared" si="0"/>
        <v>0</v>
      </c>
      <c r="J30" s="186">
        <v>0</v>
      </c>
      <c r="K30" s="187"/>
      <c r="L30" s="185"/>
      <c r="M30" s="29"/>
    </row>
    <row r="31" spans="2:13" ht="24.95" customHeight="1" x14ac:dyDescent="0.2">
      <c r="B31" s="28"/>
      <c r="C31" s="37">
        <v>41932</v>
      </c>
      <c r="D31" s="188"/>
      <c r="E31" s="185"/>
      <c r="F31" s="114">
        <f>Heures!M32</f>
        <v>0</v>
      </c>
      <c r="G31" s="114">
        <f>Heures!N32</f>
        <v>0</v>
      </c>
      <c r="H31" s="114">
        <f>Heures!O32</f>
        <v>0</v>
      </c>
      <c r="I31" s="116">
        <f t="shared" si="0"/>
        <v>0</v>
      </c>
      <c r="J31" s="186">
        <v>0</v>
      </c>
      <c r="K31" s="187"/>
      <c r="L31" s="185"/>
      <c r="M31" s="29"/>
    </row>
    <row r="32" spans="2:13" ht="24.95" customHeight="1" x14ac:dyDescent="0.2">
      <c r="B32" s="28"/>
      <c r="C32" s="37">
        <v>41933</v>
      </c>
      <c r="D32" s="188"/>
      <c r="E32" s="185"/>
      <c r="F32" s="114">
        <f>Heures!M33</f>
        <v>0</v>
      </c>
      <c r="G32" s="114">
        <f>Heures!N33</f>
        <v>0</v>
      </c>
      <c r="H32" s="114">
        <f>Heures!O33</f>
        <v>0</v>
      </c>
      <c r="I32" s="116">
        <f t="shared" si="0"/>
        <v>0</v>
      </c>
      <c r="J32" s="186">
        <v>0</v>
      </c>
      <c r="K32" s="187"/>
      <c r="L32" s="185"/>
      <c r="M32" s="29"/>
    </row>
    <row r="33" spans="2:13" ht="24.95" customHeight="1" x14ac:dyDescent="0.2">
      <c r="B33" s="28"/>
      <c r="C33" s="37">
        <v>41934</v>
      </c>
      <c r="D33" s="188"/>
      <c r="E33" s="185"/>
      <c r="F33" s="114">
        <f>Heures!M34</f>
        <v>0</v>
      </c>
      <c r="G33" s="114">
        <f>Heures!N34</f>
        <v>0</v>
      </c>
      <c r="H33" s="114">
        <f>Heures!O34</f>
        <v>0</v>
      </c>
      <c r="I33" s="116">
        <f t="shared" si="0"/>
        <v>0</v>
      </c>
      <c r="J33" s="186">
        <v>0</v>
      </c>
      <c r="K33" s="187"/>
      <c r="L33" s="185"/>
      <c r="M33" s="29"/>
    </row>
    <row r="34" spans="2:13" ht="24.95" customHeight="1" x14ac:dyDescent="0.2">
      <c r="B34" s="28"/>
      <c r="C34" s="37">
        <v>41935</v>
      </c>
      <c r="D34" s="184"/>
      <c r="E34" s="185"/>
      <c r="F34" s="114">
        <f>Heures!M35</f>
        <v>0</v>
      </c>
      <c r="G34" s="114">
        <f>Heures!N35</f>
        <v>0</v>
      </c>
      <c r="H34" s="114">
        <f>Heures!O35</f>
        <v>0</v>
      </c>
      <c r="I34" s="116">
        <f t="shared" si="0"/>
        <v>0</v>
      </c>
      <c r="J34" s="186">
        <v>0</v>
      </c>
      <c r="K34" s="187"/>
      <c r="L34" s="185"/>
      <c r="M34" s="29"/>
    </row>
    <row r="35" spans="2:13" ht="24.95" customHeight="1" x14ac:dyDescent="0.2">
      <c r="B35" s="28"/>
      <c r="C35" s="37">
        <v>41936</v>
      </c>
      <c r="D35" s="188"/>
      <c r="E35" s="185"/>
      <c r="F35" s="114">
        <f>Heures!M36</f>
        <v>0</v>
      </c>
      <c r="G35" s="114">
        <f>Heures!N36</f>
        <v>0</v>
      </c>
      <c r="H35" s="114">
        <f>Heures!O36</f>
        <v>0</v>
      </c>
      <c r="I35" s="116">
        <f t="shared" si="0"/>
        <v>0</v>
      </c>
      <c r="J35" s="186">
        <v>0</v>
      </c>
      <c r="K35" s="187"/>
      <c r="L35" s="185"/>
      <c r="M35" s="29"/>
    </row>
    <row r="36" spans="2:13" ht="24.95" customHeight="1" x14ac:dyDescent="0.2">
      <c r="B36" s="28"/>
      <c r="C36" s="37">
        <v>41937</v>
      </c>
      <c r="D36" s="188"/>
      <c r="E36" s="185"/>
      <c r="F36" s="114">
        <f>Heures!M37</f>
        <v>0</v>
      </c>
      <c r="G36" s="114">
        <f>Heures!N37</f>
        <v>0</v>
      </c>
      <c r="H36" s="114">
        <f>Heures!O37</f>
        <v>0</v>
      </c>
      <c r="I36" s="116">
        <f t="shared" si="0"/>
        <v>0</v>
      </c>
      <c r="J36" s="186">
        <v>0</v>
      </c>
      <c r="K36" s="187"/>
      <c r="L36" s="185"/>
      <c r="M36" s="29"/>
    </row>
    <row r="37" spans="2:13" ht="24.95" customHeight="1" x14ac:dyDescent="0.2">
      <c r="B37" s="28"/>
      <c r="C37" s="37">
        <v>41938</v>
      </c>
      <c r="D37" s="188"/>
      <c r="E37" s="185"/>
      <c r="F37" s="114">
        <f>Heures!M38</f>
        <v>0</v>
      </c>
      <c r="G37" s="114">
        <f>Heures!N38</f>
        <v>0</v>
      </c>
      <c r="H37" s="114">
        <f>Heures!O38</f>
        <v>0</v>
      </c>
      <c r="I37" s="116">
        <f t="shared" si="0"/>
        <v>0</v>
      </c>
      <c r="J37" s="186">
        <v>0</v>
      </c>
      <c r="K37" s="187"/>
      <c r="L37" s="185"/>
      <c r="M37" s="29"/>
    </row>
    <row r="38" spans="2:13" ht="24.95" customHeight="1" x14ac:dyDescent="0.2">
      <c r="B38" s="28"/>
      <c r="C38" s="37">
        <v>41939</v>
      </c>
      <c r="D38" s="188"/>
      <c r="E38" s="185"/>
      <c r="F38" s="114">
        <f>Heures!M39</f>
        <v>0</v>
      </c>
      <c r="G38" s="114">
        <f>Heures!N39</f>
        <v>0</v>
      </c>
      <c r="H38" s="114">
        <f>Heures!O39</f>
        <v>0</v>
      </c>
      <c r="I38" s="116">
        <f t="shared" si="0"/>
        <v>0</v>
      </c>
      <c r="J38" s="186">
        <v>0</v>
      </c>
      <c r="K38" s="187"/>
      <c r="L38" s="185"/>
      <c r="M38" s="29"/>
    </row>
    <row r="39" spans="2:13" ht="24.95" customHeight="1" x14ac:dyDescent="0.2">
      <c r="B39" s="28"/>
      <c r="C39" s="37">
        <v>41940</v>
      </c>
      <c r="D39" s="184"/>
      <c r="E39" s="185"/>
      <c r="F39" s="114">
        <f>Heures!M40</f>
        <v>0</v>
      </c>
      <c r="G39" s="114">
        <f>Heures!N40</f>
        <v>0</v>
      </c>
      <c r="H39" s="114">
        <f>Heures!O40</f>
        <v>0</v>
      </c>
      <c r="I39" s="116">
        <f t="shared" si="0"/>
        <v>0</v>
      </c>
      <c r="J39" s="186">
        <v>0</v>
      </c>
      <c r="K39" s="187"/>
      <c r="L39" s="185"/>
      <c r="M39" s="29"/>
    </row>
    <row r="40" spans="2:13" ht="24.95" customHeight="1" x14ac:dyDescent="0.2">
      <c r="B40" s="28"/>
      <c r="C40" s="37">
        <v>41941</v>
      </c>
      <c r="D40" s="184"/>
      <c r="E40" s="185"/>
      <c r="F40" s="114">
        <f>Heures!M41</f>
        <v>0</v>
      </c>
      <c r="G40" s="114">
        <f>Heures!N41</f>
        <v>0</v>
      </c>
      <c r="H40" s="114">
        <f>Heures!O41</f>
        <v>0</v>
      </c>
      <c r="I40" s="116">
        <f t="shared" si="0"/>
        <v>0</v>
      </c>
      <c r="J40" s="186">
        <v>0</v>
      </c>
      <c r="K40" s="187"/>
      <c r="L40" s="185"/>
      <c r="M40" s="29"/>
    </row>
    <row r="41" spans="2:13" ht="24.95" customHeight="1" x14ac:dyDescent="0.2">
      <c r="B41" s="28"/>
      <c r="C41" s="37">
        <v>41942</v>
      </c>
      <c r="D41" s="188"/>
      <c r="E41" s="185"/>
      <c r="F41" s="114">
        <f>Heures!M42</f>
        <v>0</v>
      </c>
      <c r="G41" s="114">
        <f>Heures!N42</f>
        <v>0</v>
      </c>
      <c r="H41" s="114">
        <f>Heures!O42</f>
        <v>0</v>
      </c>
      <c r="I41" s="116">
        <f t="shared" si="0"/>
        <v>0</v>
      </c>
      <c r="J41" s="186">
        <v>0</v>
      </c>
      <c r="K41" s="187"/>
      <c r="L41" s="185"/>
      <c r="M41" s="29"/>
    </row>
    <row r="42" spans="2:13" ht="24.95" customHeight="1" x14ac:dyDescent="0.2">
      <c r="B42" s="28"/>
      <c r="C42" s="37">
        <v>41943</v>
      </c>
      <c r="D42" s="184"/>
      <c r="E42" s="185"/>
      <c r="F42" s="114">
        <f>Heures!M43</f>
        <v>0</v>
      </c>
      <c r="G42" s="114">
        <f>Heures!N43</f>
        <v>0</v>
      </c>
      <c r="H42" s="114">
        <f>Heures!O43</f>
        <v>0</v>
      </c>
      <c r="I42" s="116">
        <f t="shared" si="0"/>
        <v>0</v>
      </c>
      <c r="J42" s="186">
        <v>0</v>
      </c>
      <c r="K42" s="187"/>
      <c r="L42" s="185"/>
      <c r="M42" s="29"/>
    </row>
    <row r="43" spans="2:13" ht="20.100000000000001" customHeight="1" x14ac:dyDescent="0.2">
      <c r="B43" s="28"/>
      <c r="C43" s="159" t="s">
        <v>28</v>
      </c>
      <c r="D43" s="160"/>
      <c r="E43" s="161"/>
      <c r="F43" s="115">
        <f>SUM(F12:F42)</f>
        <v>2.4166666666666674</v>
      </c>
      <c r="G43" s="115">
        <f>SUM(G12:G42)</f>
        <v>1.7500000000000002</v>
      </c>
      <c r="H43" s="115">
        <f>SUM(H12:H42)</f>
        <v>0.66666666666666741</v>
      </c>
      <c r="I43" s="115">
        <f>SUM(F43:H43)</f>
        <v>4.8333333333333357</v>
      </c>
      <c r="J43" s="162"/>
      <c r="K43" s="162"/>
      <c r="L43" s="162"/>
      <c r="M43" s="29"/>
    </row>
    <row r="44" spans="2:13" x14ac:dyDescent="0.2">
      <c r="B44" s="28"/>
      <c r="C44" s="30"/>
      <c r="D44" s="30"/>
      <c r="E44" s="30"/>
      <c r="F44" s="30"/>
      <c r="G44" s="30"/>
      <c r="H44" s="30"/>
      <c r="I44" s="30"/>
      <c r="J44" s="30"/>
      <c r="K44" s="30"/>
      <c r="L44" s="30"/>
      <c r="M44" s="29"/>
    </row>
    <row r="45" spans="2:13" ht="15" customHeight="1" x14ac:dyDescent="0.2">
      <c r="B45" s="28"/>
      <c r="C45" s="163" t="s">
        <v>29</v>
      </c>
      <c r="D45" s="164"/>
      <c r="E45" s="165"/>
      <c r="F45" s="166"/>
      <c r="G45" s="167"/>
      <c r="H45" s="174" t="s">
        <v>27</v>
      </c>
      <c r="I45" s="175"/>
      <c r="J45" s="176"/>
      <c r="K45" s="177"/>
      <c r="L45" s="178"/>
      <c r="M45" s="29"/>
    </row>
    <row r="46" spans="2:13" ht="15" customHeight="1" x14ac:dyDescent="0.2">
      <c r="B46" s="28"/>
      <c r="C46" s="163"/>
      <c r="D46" s="164"/>
      <c r="E46" s="168"/>
      <c r="F46" s="169"/>
      <c r="G46" s="170"/>
      <c r="H46" s="174"/>
      <c r="I46" s="175"/>
      <c r="J46" s="179"/>
      <c r="K46" s="163"/>
      <c r="L46" s="164"/>
      <c r="M46" s="29"/>
    </row>
    <row r="47" spans="2:13" ht="69.75" customHeight="1" x14ac:dyDescent="0.2">
      <c r="B47" s="28"/>
      <c r="C47" s="183"/>
      <c r="D47" s="183"/>
      <c r="E47" s="171"/>
      <c r="F47" s="172"/>
      <c r="G47" s="173"/>
      <c r="H47" s="168"/>
      <c r="I47" s="170"/>
      <c r="J47" s="180"/>
      <c r="K47" s="181"/>
      <c r="L47" s="182"/>
      <c r="M47" s="29"/>
    </row>
    <row r="48" spans="2:13" ht="13.5" thickBot="1" x14ac:dyDescent="0.25">
      <c r="B48" s="32"/>
      <c r="C48" s="33"/>
      <c r="D48" s="33"/>
      <c r="E48" s="36"/>
      <c r="F48" s="33"/>
      <c r="G48" s="33"/>
      <c r="H48" s="33"/>
      <c r="I48" s="33"/>
      <c r="J48" s="33"/>
      <c r="K48" s="33"/>
      <c r="L48" s="33"/>
      <c r="M48" s="34"/>
    </row>
    <row r="49" ht="13.5" thickTop="1" x14ac:dyDescent="0.2"/>
  </sheetData>
  <mergeCells count="86">
    <mergeCell ref="C3:L3"/>
    <mergeCell ref="C4:L4"/>
    <mergeCell ref="C6:D6"/>
    <mergeCell ref="E6:G6"/>
    <mergeCell ref="I6:J6"/>
    <mergeCell ref="K6:L6"/>
    <mergeCell ref="C7:D7"/>
    <mergeCell ref="E7:G7"/>
    <mergeCell ref="I7:J7"/>
    <mergeCell ref="K7:L7"/>
    <mergeCell ref="C8:D8"/>
    <mergeCell ref="E8:G8"/>
    <mergeCell ref="C10:C11"/>
    <mergeCell ref="D10:E11"/>
    <mergeCell ref="F10:I10"/>
    <mergeCell ref="J10:L11"/>
    <mergeCell ref="D12:E12"/>
    <mergeCell ref="J12:L12"/>
    <mergeCell ref="D13:E13"/>
    <mergeCell ref="J13:L13"/>
    <mergeCell ref="D14:E14"/>
    <mergeCell ref="J14:L14"/>
    <mergeCell ref="D15:E15"/>
    <mergeCell ref="J15:L15"/>
    <mergeCell ref="D16:E16"/>
    <mergeCell ref="J16:L16"/>
    <mergeCell ref="D17:E17"/>
    <mergeCell ref="J17:L17"/>
    <mergeCell ref="D18:E18"/>
    <mergeCell ref="J18:L18"/>
    <mergeCell ref="D19:E19"/>
    <mergeCell ref="J19:L19"/>
    <mergeCell ref="D20:E20"/>
    <mergeCell ref="J20:L20"/>
    <mergeCell ref="D21:E21"/>
    <mergeCell ref="J21:L21"/>
    <mergeCell ref="D22:E22"/>
    <mergeCell ref="J22:L22"/>
    <mergeCell ref="D23:E23"/>
    <mergeCell ref="J23:L23"/>
    <mergeCell ref="D24:E24"/>
    <mergeCell ref="J24:L24"/>
    <mergeCell ref="D25:E25"/>
    <mergeCell ref="J25:L25"/>
    <mergeCell ref="D26:E26"/>
    <mergeCell ref="J26:L26"/>
    <mergeCell ref="D27:E27"/>
    <mergeCell ref="J27:L27"/>
    <mergeCell ref="D28:E28"/>
    <mergeCell ref="J28:L28"/>
    <mergeCell ref="D29:E29"/>
    <mergeCell ref="J29:L29"/>
    <mergeCell ref="D30:E30"/>
    <mergeCell ref="J30:L30"/>
    <mergeCell ref="D31:E31"/>
    <mergeCell ref="J31:L31"/>
    <mergeCell ref="D32:E32"/>
    <mergeCell ref="J32:L32"/>
    <mergeCell ref="D33:E33"/>
    <mergeCell ref="J33:L33"/>
    <mergeCell ref="D34:E34"/>
    <mergeCell ref="J34:L34"/>
    <mergeCell ref="D35:E35"/>
    <mergeCell ref="J35:L35"/>
    <mergeCell ref="D36:E36"/>
    <mergeCell ref="J36:L36"/>
    <mergeCell ref="D37:E37"/>
    <mergeCell ref="J37:L37"/>
    <mergeCell ref="D38:E38"/>
    <mergeCell ref="J38:L38"/>
    <mergeCell ref="D39:E39"/>
    <mergeCell ref="J39:L39"/>
    <mergeCell ref="D40:E40"/>
    <mergeCell ref="J40:L40"/>
    <mergeCell ref="D41:E41"/>
    <mergeCell ref="J41:L41"/>
    <mergeCell ref="D42:E42"/>
    <mergeCell ref="J42:L42"/>
    <mergeCell ref="C43:E43"/>
    <mergeCell ref="J43:L43"/>
    <mergeCell ref="C45:D46"/>
    <mergeCell ref="E45:G47"/>
    <mergeCell ref="H45:I46"/>
    <mergeCell ref="J45:L47"/>
    <mergeCell ref="C47:D47"/>
    <mergeCell ref="H47:I47"/>
  </mergeCells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3"/>
  <dimension ref="A1:T39"/>
  <sheetViews>
    <sheetView workbookViewId="0">
      <selection activeCell="D7" sqref="D7"/>
    </sheetView>
  </sheetViews>
  <sheetFormatPr baseColWidth="10" defaultRowHeight="12.75" x14ac:dyDescent="0.2"/>
  <cols>
    <col min="2" max="2" width="17" customWidth="1"/>
    <col min="3" max="3" width="23.5703125" bestFit="1" customWidth="1"/>
    <col min="4" max="4" width="13.28515625" bestFit="1" customWidth="1"/>
    <col min="5" max="5" width="12.7109375" bestFit="1" customWidth="1"/>
    <col min="6" max="6" width="11.5703125" bestFit="1" customWidth="1"/>
    <col min="7" max="7" width="11" bestFit="1" customWidth="1"/>
    <col min="8" max="8" width="13.85546875" bestFit="1" customWidth="1"/>
    <col min="9" max="9" width="13.42578125" bestFit="1" customWidth="1"/>
    <col min="12" max="12" width="17.85546875" customWidth="1"/>
    <col min="13" max="13" width="18.140625" customWidth="1"/>
    <col min="18" max="18" width="14" customWidth="1"/>
    <col min="19" max="19" width="21.28515625" customWidth="1"/>
  </cols>
  <sheetData>
    <row r="1" spans="1:20" s="68" customFormat="1" ht="13.5" x14ac:dyDescent="0.25">
      <c r="A1" s="96" t="s">
        <v>50</v>
      </c>
      <c r="B1" s="67"/>
      <c r="C1" s="67"/>
      <c r="D1" s="138" t="s">
        <v>61</v>
      </c>
      <c r="E1" s="138" t="s">
        <v>60</v>
      </c>
      <c r="F1" s="139" t="s">
        <v>62</v>
      </c>
      <c r="G1" s="138" t="s">
        <v>63</v>
      </c>
      <c r="H1" s="140" t="s">
        <v>64</v>
      </c>
      <c r="I1" s="140" t="s">
        <v>65</v>
      </c>
      <c r="J1" s="67"/>
      <c r="K1" s="67"/>
      <c r="L1" s="85" t="s">
        <v>39</v>
      </c>
      <c r="M1" s="86">
        <v>2014</v>
      </c>
      <c r="N1" s="86">
        <v>2015</v>
      </c>
      <c r="O1" s="86">
        <v>2016</v>
      </c>
      <c r="P1" s="67"/>
      <c r="Q1" s="67"/>
      <c r="R1" s="67"/>
      <c r="S1" s="67"/>
      <c r="T1" s="67"/>
    </row>
    <row r="2" spans="1:20" s="68" customFormat="1" ht="13.5" x14ac:dyDescent="0.25">
      <c r="A2" s="100" t="s">
        <v>51</v>
      </c>
      <c r="B2" s="67"/>
      <c r="C2" s="67"/>
      <c r="D2" s="141">
        <v>0.33333333333333331</v>
      </c>
      <c r="E2" s="141">
        <v>0.47916666666666669</v>
      </c>
      <c r="F2" s="141">
        <v>0.54166666666666663</v>
      </c>
      <c r="G2" s="141">
        <v>0.69791666666666663</v>
      </c>
      <c r="H2" s="142">
        <v>0.79166666666666663</v>
      </c>
      <c r="I2" s="142">
        <v>0.91666666666666663</v>
      </c>
      <c r="J2" s="67"/>
      <c r="K2" s="67"/>
      <c r="L2" s="64" t="s">
        <v>40</v>
      </c>
      <c r="M2" s="87">
        <v>41640</v>
      </c>
      <c r="N2" s="87">
        <v>41640</v>
      </c>
      <c r="O2" s="87">
        <v>41640</v>
      </c>
      <c r="P2" s="67"/>
      <c r="Q2" s="67"/>
      <c r="R2" s="67"/>
      <c r="S2" s="67"/>
      <c r="T2" s="67"/>
    </row>
    <row r="3" spans="1:20" s="68" customFormat="1" ht="15" customHeight="1" x14ac:dyDescent="0.3">
      <c r="A3" s="101" t="s">
        <v>52</v>
      </c>
      <c r="B3" s="67"/>
      <c r="C3" s="90"/>
      <c r="D3" s="141">
        <v>0.34375</v>
      </c>
      <c r="E3" s="141">
        <v>0.48958333333333331</v>
      </c>
      <c r="F3" s="141">
        <v>0.55208333333333337</v>
      </c>
      <c r="G3" s="141">
        <v>0.70833333333333337</v>
      </c>
      <c r="H3" s="143">
        <v>0.80208333333333337</v>
      </c>
      <c r="I3" s="144">
        <v>0.92708333333333337</v>
      </c>
      <c r="J3" s="69"/>
      <c r="K3" s="69"/>
      <c r="L3" s="64" t="s">
        <v>41</v>
      </c>
      <c r="M3" s="87">
        <v>41750</v>
      </c>
      <c r="N3" s="87">
        <v>41735</v>
      </c>
      <c r="O3" s="87">
        <v>41726</v>
      </c>
      <c r="P3" s="70"/>
      <c r="Q3" s="70"/>
      <c r="R3" s="70"/>
      <c r="S3" s="70"/>
      <c r="T3" s="71"/>
    </row>
    <row r="4" spans="1:20" s="68" customFormat="1" ht="18.75" customHeight="1" x14ac:dyDescent="0.3">
      <c r="A4" s="99"/>
      <c r="B4" s="67"/>
      <c r="C4" s="90"/>
      <c r="D4" s="141">
        <v>0.35416666666666669</v>
      </c>
      <c r="E4" s="141">
        <v>0.5</v>
      </c>
      <c r="F4" s="141">
        <v>0.5625</v>
      </c>
      <c r="G4" s="141">
        <v>0.71875</v>
      </c>
      <c r="H4" s="143">
        <v>0.8125</v>
      </c>
      <c r="I4" s="144">
        <v>0.9375</v>
      </c>
      <c r="J4" s="69"/>
      <c r="K4" s="69"/>
      <c r="L4" s="64" t="s">
        <v>42</v>
      </c>
      <c r="M4" s="87">
        <v>41760</v>
      </c>
      <c r="N4" s="87">
        <v>41760</v>
      </c>
      <c r="O4" s="87">
        <v>41760</v>
      </c>
      <c r="P4" s="72"/>
      <c r="Q4" s="72"/>
      <c r="R4" s="72"/>
      <c r="S4" s="72"/>
      <c r="T4" s="71"/>
    </row>
    <row r="5" spans="1:20" s="68" customFormat="1" ht="21.75" customHeight="1" x14ac:dyDescent="0.3">
      <c r="A5" s="97"/>
      <c r="B5" s="67"/>
      <c r="C5" s="91"/>
      <c r="D5" s="141">
        <v>0.36458333333333331</v>
      </c>
      <c r="E5" s="141">
        <v>0.51041666666666663</v>
      </c>
      <c r="F5" s="141">
        <v>0.57291666666666663</v>
      </c>
      <c r="G5" s="141">
        <v>0.72916666666666663</v>
      </c>
      <c r="H5" s="143">
        <v>0.82291666666666663</v>
      </c>
      <c r="I5" s="144">
        <v>0.94791666666666663</v>
      </c>
      <c r="J5" s="73"/>
      <c r="K5" s="73"/>
      <c r="L5" s="88">
        <v>16565</v>
      </c>
      <c r="M5" s="87">
        <v>41767</v>
      </c>
      <c r="N5" s="87">
        <v>41767</v>
      </c>
      <c r="O5" s="87">
        <v>41767</v>
      </c>
      <c r="P5" s="72"/>
      <c r="Q5" s="72"/>
      <c r="R5" s="72"/>
      <c r="S5" s="72"/>
      <c r="T5" s="71"/>
    </row>
    <row r="6" spans="1:20" s="68" customFormat="1" ht="20.25" customHeight="1" x14ac:dyDescent="0.3">
      <c r="B6" s="67"/>
      <c r="C6" s="91"/>
      <c r="D6" s="141">
        <v>0.375</v>
      </c>
      <c r="E6" s="141">
        <v>0.52083333333333337</v>
      </c>
      <c r="F6" s="141">
        <v>0.58333333333333337</v>
      </c>
      <c r="G6" s="141">
        <v>0.75</v>
      </c>
      <c r="H6" s="143">
        <v>0.83333333333333337</v>
      </c>
      <c r="I6" s="144">
        <v>0.95833333333333337</v>
      </c>
      <c r="J6" s="73"/>
      <c r="K6" s="73"/>
      <c r="L6" s="64" t="s">
        <v>43</v>
      </c>
      <c r="M6" s="87">
        <v>41788</v>
      </c>
      <c r="N6" s="87">
        <v>41773</v>
      </c>
      <c r="O6" s="87">
        <v>41764</v>
      </c>
      <c r="P6" s="74"/>
      <c r="Q6" s="74"/>
      <c r="R6" s="74"/>
      <c r="S6" s="70"/>
      <c r="T6" s="71"/>
    </row>
    <row r="7" spans="1:20" s="68" customFormat="1" ht="20.25" customHeight="1" x14ac:dyDescent="0.3">
      <c r="A7" s="98"/>
      <c r="B7" s="67"/>
      <c r="C7" s="91"/>
      <c r="H7" s="91"/>
      <c r="I7" s="73"/>
      <c r="J7" s="73"/>
      <c r="K7" s="73"/>
      <c r="L7" s="64" t="s">
        <v>44</v>
      </c>
      <c r="M7" s="87">
        <v>41799</v>
      </c>
      <c r="N7" s="87">
        <v>41784</v>
      </c>
      <c r="O7" s="87">
        <v>41775</v>
      </c>
      <c r="P7" s="92"/>
      <c r="Q7" s="92"/>
      <c r="R7" s="92"/>
      <c r="S7" s="92"/>
      <c r="T7" s="71"/>
    </row>
    <row r="8" spans="1:20" s="68" customFormat="1" ht="14.25" x14ac:dyDescent="0.3">
      <c r="A8" s="98"/>
      <c r="B8" s="67"/>
      <c r="C8" s="75"/>
      <c r="H8" s="67"/>
      <c r="I8" s="67"/>
      <c r="J8" s="76"/>
      <c r="K8" s="67"/>
      <c r="L8" s="64" t="s">
        <v>45</v>
      </c>
      <c r="M8" s="87">
        <v>41834</v>
      </c>
      <c r="N8" s="87">
        <v>41834</v>
      </c>
      <c r="O8" s="87">
        <v>41834</v>
      </c>
      <c r="P8" s="67"/>
      <c r="Q8" s="67"/>
      <c r="R8" s="67"/>
      <c r="S8" s="67"/>
      <c r="T8" s="67"/>
    </row>
    <row r="9" spans="1:20" s="68" customFormat="1" ht="14.25" x14ac:dyDescent="0.3">
      <c r="A9" s="98"/>
      <c r="B9" s="67"/>
      <c r="C9" s="75"/>
      <c r="H9" s="67"/>
      <c r="I9" s="67"/>
      <c r="J9" s="76"/>
      <c r="K9" s="67"/>
      <c r="L9" s="64" t="s">
        <v>46</v>
      </c>
      <c r="M9" s="87">
        <v>41866</v>
      </c>
      <c r="N9" s="87">
        <v>41866</v>
      </c>
      <c r="O9" s="87">
        <v>41866</v>
      </c>
      <c r="P9" s="67"/>
      <c r="Q9" s="67"/>
      <c r="R9" s="67"/>
      <c r="S9" s="67"/>
      <c r="T9" s="67"/>
    </row>
    <row r="10" spans="1:20" s="68" customFormat="1" ht="13.5" x14ac:dyDescent="0.25">
      <c r="A10" s="67"/>
      <c r="B10" s="67"/>
      <c r="C10" s="67"/>
      <c r="H10" s="67"/>
      <c r="I10" s="67"/>
      <c r="J10" s="67"/>
      <c r="K10" s="67"/>
      <c r="L10" s="64" t="s">
        <v>47</v>
      </c>
      <c r="M10" s="87">
        <v>41944</v>
      </c>
      <c r="N10" s="87">
        <v>41944</v>
      </c>
      <c r="O10" s="87">
        <v>41944</v>
      </c>
      <c r="P10" s="67"/>
      <c r="Q10" s="67"/>
      <c r="R10" s="67"/>
      <c r="S10" s="67"/>
      <c r="T10" s="67"/>
    </row>
    <row r="11" spans="1:20" s="68" customFormat="1" ht="21" customHeight="1" x14ac:dyDescent="0.25">
      <c r="A11" s="67"/>
      <c r="B11" s="67"/>
      <c r="C11" s="93"/>
      <c r="H11" s="93"/>
      <c r="I11" s="77"/>
      <c r="J11" s="93"/>
      <c r="K11" s="93"/>
      <c r="L11" s="64" t="s">
        <v>48</v>
      </c>
      <c r="M11" s="87">
        <v>41954</v>
      </c>
      <c r="N11" s="87">
        <v>41954</v>
      </c>
      <c r="O11" s="87">
        <v>41954</v>
      </c>
      <c r="P11" s="94"/>
      <c r="Q11" s="94"/>
      <c r="R11" s="94"/>
      <c r="S11" s="95"/>
      <c r="T11" s="67"/>
    </row>
    <row r="12" spans="1:20" s="68" customFormat="1" ht="21" customHeight="1" x14ac:dyDescent="0.25">
      <c r="A12" s="67"/>
      <c r="B12" s="67"/>
      <c r="C12" s="93"/>
      <c r="H12" s="78"/>
      <c r="I12" s="78"/>
      <c r="J12" s="78"/>
      <c r="K12" s="78"/>
      <c r="L12" s="64" t="s">
        <v>49</v>
      </c>
      <c r="M12" s="87">
        <v>41998</v>
      </c>
      <c r="N12" s="87">
        <v>41998</v>
      </c>
      <c r="O12" s="87">
        <v>41998</v>
      </c>
      <c r="P12" s="94"/>
      <c r="Q12" s="94"/>
      <c r="R12" s="94"/>
      <c r="S12" s="95"/>
      <c r="T12" s="65"/>
    </row>
    <row r="13" spans="1:20" s="68" customFormat="1" ht="21" customHeight="1" x14ac:dyDescent="0.25">
      <c r="A13" s="67"/>
      <c r="B13" s="67"/>
      <c r="C13" s="79"/>
      <c r="H13" s="80"/>
      <c r="I13" s="80"/>
      <c r="J13" s="80"/>
      <c r="K13" s="80"/>
      <c r="L13" s="89"/>
      <c r="M13" s="89"/>
      <c r="N13" s="89"/>
      <c r="O13" s="89"/>
      <c r="P13" s="81"/>
      <c r="Q13" s="81"/>
      <c r="R13" s="82"/>
      <c r="S13" s="83"/>
      <c r="T13" s="66"/>
    </row>
    <row r="14" spans="1:20" s="84" customFormat="1" x14ac:dyDescent="0.2">
      <c r="D14" s="89"/>
      <c r="E14" s="89"/>
      <c r="F14" s="89"/>
      <c r="G14" s="89"/>
    </row>
    <row r="15" spans="1:20" s="84" customFormat="1" x14ac:dyDescent="0.2"/>
    <row r="35" spans="2:5" x14ac:dyDescent="0.2">
      <c r="B35" s="89"/>
      <c r="C35" s="89"/>
      <c r="D35" s="89"/>
      <c r="E35" s="89"/>
    </row>
    <row r="36" spans="2:5" x14ac:dyDescent="0.2">
      <c r="B36" s="89"/>
      <c r="C36" s="89"/>
      <c r="D36" s="89"/>
      <c r="E36" s="89"/>
    </row>
    <row r="37" spans="2:5" x14ac:dyDescent="0.2">
      <c r="B37" s="89"/>
      <c r="C37" s="89"/>
      <c r="D37" s="89"/>
      <c r="E37" s="89"/>
    </row>
    <row r="38" spans="2:5" x14ac:dyDescent="0.2">
      <c r="B38" s="89"/>
      <c r="C38" s="89"/>
      <c r="D38" s="89"/>
      <c r="E38" s="89"/>
    </row>
    <row r="39" spans="2:5" x14ac:dyDescent="0.2">
      <c r="B39" s="89"/>
      <c r="C39" s="89"/>
      <c r="D39" s="89"/>
      <c r="E39" s="89"/>
    </row>
  </sheetData>
  <dataValidations disablePrompts="1" count="1">
    <dataValidation type="time" allowBlank="1" showInputMessage="1" showErrorMessage="1" errorTitle="Entrée incorrecte" error="Veuillez indiquer l'heure au format 24 heures, entre 0:00 et 23:59 (1:00, 8:00, 13:00, 20:00, etc.)." sqref="H13:K13">
      <formula1>0</formula1>
      <formula2>0.999305555555556</formula2>
    </dataValidation>
  </dataValidations>
  <hyperlinks>
    <hyperlink ref="M1" r:id="rId1" display="http://www.joursferies.fr/jours-feries-2014.php"/>
    <hyperlink ref="N1" r:id="rId2" display="http://www.joursferies.fr/jours-feries-2015.php"/>
    <hyperlink ref="O1" r:id="rId3" display="http://www.joursferies.fr/jours-feries-2016.php"/>
  </hyperlinks>
  <pageMargins left="0.7" right="0.7" top="0.75" bottom="0.75" header="0.3" footer="0.3"/>
  <pageSetup paperSize="9" orientation="portrait" horizontalDpi="4294967293" verticalDpi="4294967293" r:id="rId4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_rels/item4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4.xml"/></Relationships>
</file>

<file path=customXml/item1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NumericAssetId xmlns="145c5697-5eb5-440b-b2f1-a8273fb59250" xsi:nil="true"/>
    <AssetType xmlns="145c5697-5eb5-440b-b2f1-a8273fb59250">TP</AssetType>
    <Markets xmlns="145c5697-5eb5-440b-b2f1-a8273fb59250" xsi:nil="true"/>
    <AppVer xmlns="145c5697-5eb5-440b-b2f1-a8273fb59250" xsi:nil="true"/>
    <AuthoringAssetId xmlns="145c5697-5eb5-440b-b2f1-a8273fb59250">TP006207141</AuthoringAssetId>
    <AssetId xmlns="145c5697-5eb5-440b-b2f1-a8273fb59250">TS006207141</AssetId>
  </documentManagement>
</p:properties>
</file>

<file path=customXml/item2.xml><?xml version="1.0" encoding="utf-8"?>
<ct:contentTypeSchema xmlns:ct="http://schemas.microsoft.com/office/2006/metadata/contentType" xmlns:ma="http://schemas.microsoft.com/office/2006/metadata/properties/metaAttributes" ct:_="" ma:_="" ma:contentTypeName="OOFile" ma:contentTypeID="0x0101006025706CF4CD034688BEBAE97A2E701D0202007359772A2DDFC54CBA4583ACE6CD260B" ma:contentTypeVersion="8" ma:contentTypeDescription="Create a new document." ma:contentTypeScope="" ma:versionID="4273a5099150aa4a5f4d1c677d2ccc3d">
  <xsd:schema xmlns:xsd="http://www.w3.org/2001/XMLSchema" xmlns:xs="http://www.w3.org/2001/XMLSchema" xmlns:p="http://schemas.microsoft.com/office/2006/metadata/properties" xmlns:ns2="145c5697-5eb5-440b-b2f1-a8273fb59250" targetNamespace="http://schemas.microsoft.com/office/2006/metadata/properties" ma:root="true" ma:fieldsID="5c2db6c5baa0ac3fc502334ce7d6a781" ns2:_="">
    <xsd:import namespace="145c5697-5eb5-440b-b2f1-a8273fb59250"/>
    <xsd:element name="properties">
      <xsd:complexType>
        <xsd:sequence>
          <xsd:element name="documentManagement">
            <xsd:complexType>
              <xsd:all>
                <xsd:element ref="ns2:AssetId" minOccurs="0"/>
                <xsd:element ref="ns2:AuthoringAssetId" minOccurs="0"/>
                <xsd:element ref="ns2:AssetType" minOccurs="0"/>
                <xsd:element ref="ns2:Markets" minOccurs="0"/>
                <xsd:element ref="ns2:NumericAssetId" minOccurs="0"/>
                <xsd:element ref="ns2:AppVer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145c5697-5eb5-440b-b2f1-a8273fb59250" elementFormDefault="qualified">
    <xsd:import namespace="http://schemas.microsoft.com/office/2006/documentManagement/types"/>
    <xsd:import namespace="http://schemas.microsoft.com/office/infopath/2007/PartnerControls"/>
    <xsd:element name="AssetId" ma:index="8" nillable="true" ma:displayName="AssetId" ma:indexed="true" ma:internalName="AssetId" ma:readOnly="false">
      <xsd:simpleType>
        <xsd:restriction base="dms:Text"/>
      </xsd:simpleType>
    </xsd:element>
    <xsd:element name="AuthoringAssetId" ma:index="9" nillable="true" ma:displayName="AuthoringAssetId" ma:indexed="true" ma:internalName="AuthoringAssetId" ma:readOnly="false">
      <xsd:simpleType>
        <xsd:restriction base="dms:Text"/>
      </xsd:simpleType>
    </xsd:element>
    <xsd:element name="AssetType" ma:index="10" nillable="true" ma:displayName="AssetType" ma:internalName="AssetType" ma:readOnly="false">
      <xsd:simpleType>
        <xsd:restriction base="dms:Text"/>
      </xsd:simpleType>
    </xsd:element>
    <xsd:element name="Markets" ma:index="11" nillable="true" ma:displayName="Markets" ma:internalName="Markets" ma:readOnly="false">
      <xsd:simpleType>
        <xsd:restriction base="dms:Text"/>
      </xsd:simpleType>
    </xsd:element>
    <xsd:element name="NumericAssetId" ma:index="12" nillable="true" ma:displayName="NumericAssetId" ma:indexed="true" ma:internalName="NumericAssetId" ma:readOnly="false">
      <xsd:simpleType>
        <xsd:restriction base="dms:Unknown"/>
      </xsd:simpleType>
    </xsd:element>
    <xsd:element name="AppVer" ma:index="13" nillable="true" ma:displayName="AppVer" ma:internalName="AppVer" ma:readOnly="false">
      <xsd:simpleType>
        <xsd:restriction base="dms:Note"/>
      </xsd:simple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office/internal/2005/internalDocumentation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Content Type" ma:readOnly="true"/>
        <xsd:element ref="dc:title" minOccurs="0" maxOccurs="1" ma:index="4" ma:displayName="Title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lastPrinted" minOccurs="0" maxOccurs="1" type="xsd:dateTime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3.xml><?xml version="1.0" encoding="utf-8"?>
<LongProperties xmlns="http://schemas.microsoft.com/office/2006/metadata/longProperties"/>
</file>

<file path=customXml/item4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Props1.xml><?xml version="1.0" encoding="utf-8"?>
<ds:datastoreItem xmlns:ds="http://schemas.openxmlformats.org/officeDocument/2006/customXml" ds:itemID="{7234CE17-FD2D-4985-8DFE-C144A465005B}">
  <ds:schemaRefs>
    <ds:schemaRef ds:uri="http://schemas.microsoft.com/office/2006/metadata/properties"/>
    <ds:schemaRef ds:uri="http://purl.org/dc/terms/"/>
    <ds:schemaRef ds:uri="http://www.w3.org/XML/1998/namespace"/>
    <ds:schemaRef ds:uri="145c5697-5eb5-440b-b2f1-a8273fb59250"/>
    <ds:schemaRef ds:uri="http://schemas.microsoft.com/office/2006/documentManagement/types"/>
    <ds:schemaRef ds:uri="http://purl.org/dc/elements/1.1/"/>
    <ds:schemaRef ds:uri="http://purl.org/dc/dcmitype/"/>
    <ds:schemaRef ds:uri="http://schemas.microsoft.com/office/infopath/2007/PartnerControls"/>
    <ds:schemaRef ds:uri="http://schemas.openxmlformats.org/package/2006/metadata/core-properties"/>
  </ds:schemaRefs>
</ds:datastoreItem>
</file>

<file path=customXml/itemProps2.xml><?xml version="1.0" encoding="utf-8"?>
<ds:datastoreItem xmlns:ds="http://schemas.openxmlformats.org/officeDocument/2006/customXml" ds:itemID="{68269985-C508-44A0-966E-E59E4137BB7F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145c5697-5eb5-440b-b2f1-a8273fb59250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office/internal/2005/internalDocumentation"/>
  </ds:schemaRefs>
</ds:datastoreItem>
</file>

<file path=customXml/itemProps3.xml><?xml version="1.0" encoding="utf-8"?>
<ds:datastoreItem xmlns:ds="http://schemas.openxmlformats.org/officeDocument/2006/customXml" ds:itemID="{F45691C6-0D9A-4E50-A228-99923EEB1DFF}">
  <ds:schemaRefs>
    <ds:schemaRef ds:uri="http://schemas.microsoft.com/office/2006/metadata/longProperties"/>
  </ds:schemaRefs>
</ds:datastoreItem>
</file>

<file path=customXml/itemProps4.xml><?xml version="1.0" encoding="utf-8"?>
<ds:datastoreItem xmlns:ds="http://schemas.openxmlformats.org/officeDocument/2006/customXml" ds:itemID="{1EF0A6D4-66CE-4160-842C-94FF18582252}">
  <ds:schemaRefs>
    <ds:schemaRef ds:uri="http://schemas.microsoft.com/sharepoint/v3/contenttype/forms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3</vt:i4>
      </vt:variant>
      <vt:variant>
        <vt:lpstr>Plages nommées</vt:lpstr>
      </vt:variant>
      <vt:variant>
        <vt:i4>4</vt:i4>
      </vt:variant>
    </vt:vector>
  </HeadingPairs>
  <TitlesOfParts>
    <vt:vector size="7" baseType="lpstr">
      <vt:lpstr>Heures</vt:lpstr>
      <vt:lpstr>Heures supplémentaires</vt:lpstr>
      <vt:lpstr>couleurs</vt:lpstr>
      <vt:lpstr>couleurs</vt:lpstr>
      <vt:lpstr>Plage_Horaire</vt:lpstr>
      <vt:lpstr>Planning</vt:lpstr>
      <vt:lpstr>Heures!Zone_d_impression</vt:lpstr>
    </vt:vector>
  </TitlesOfParts>
  <Company>Microsoft Corporation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>Weekly time sheet (8 1/2 x 11, landscape)</dc:title>
  <dc:creator>RIDE Guillaume</dc:creator>
  <cp:lastModifiedBy>Pierrot</cp:lastModifiedBy>
  <cp:lastPrinted>2014-11-03T15:23:44Z</cp:lastPrinted>
  <dcterms:created xsi:type="dcterms:W3CDTF">2000-08-25T01:59:39Z</dcterms:created>
  <dcterms:modified xsi:type="dcterms:W3CDTF">2014-11-24T17:36:11Z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LCID">
    <vt:lpwstr>1033</vt:lpwstr>
  </property>
  <property fmtid="{D5CDD505-2E9C-101B-9397-08002B2CF9AE}" pid="3" name="DirectSourceMarket">
    <vt:lpwstr>english</vt:lpwstr>
  </property>
  <property fmtid="{D5CDD505-2E9C-101B-9397-08002B2CF9AE}" pid="4" name="OriginalSourceMarket">
    <vt:lpwstr>english</vt:lpwstr>
  </property>
  <property fmtid="{D5CDD505-2E9C-101B-9397-08002B2CF9AE}" pid="5" name="Markets">
    <vt:lpwstr/>
  </property>
  <property fmtid="{D5CDD505-2E9C-101B-9397-08002B2CF9AE}" pid="6" name="AssetType">
    <vt:lpwstr>TP</vt:lpwstr>
  </property>
  <property fmtid="{D5CDD505-2E9C-101B-9397-08002B2CF9AE}" pid="7" name="TPInstallLocation">
    <vt:lpwstr>{My Templates}</vt:lpwstr>
  </property>
  <property fmtid="{D5CDD505-2E9C-101B-9397-08002B2CF9AE}" pid="8" name="PrimaryImageGen">
    <vt:lpwstr>1</vt:lpwstr>
  </property>
  <property fmtid="{D5CDD505-2E9C-101B-9397-08002B2CF9AE}" pid="9" name="display_urn:schemas-microsoft-com:office:office#APAuthor">
    <vt:lpwstr>REDMOND\cynvey</vt:lpwstr>
  </property>
  <property fmtid="{D5CDD505-2E9C-101B-9397-08002B2CF9AE}" pid="10" name="APAuthor">
    <vt:lpwstr>269</vt:lpwstr>
  </property>
  <property fmtid="{D5CDD505-2E9C-101B-9397-08002B2CF9AE}" pid="11" name="CHMName">
    <vt:lpwstr/>
  </property>
  <property fmtid="{D5CDD505-2E9C-101B-9397-08002B2CF9AE}" pid="12" name="Milestone">
    <vt:lpwstr>Continuous</vt:lpwstr>
  </property>
  <property fmtid="{D5CDD505-2E9C-101B-9397-08002B2CF9AE}" pid="13" name="TPAppVersion">
    <vt:lpwstr>11</vt:lpwstr>
  </property>
  <property fmtid="{D5CDD505-2E9C-101B-9397-08002B2CF9AE}" pid="14" name="TPCommandLine">
    <vt:lpwstr>{XL} /t {FilePath}</vt:lpwstr>
  </property>
  <property fmtid="{D5CDD505-2E9C-101B-9397-08002B2CF9AE}" pid="15" name="TPComponent">
    <vt:lpwstr>EXCELFiles</vt:lpwstr>
  </property>
  <property fmtid="{D5CDD505-2E9C-101B-9397-08002B2CF9AE}" pid="16" name="AssetId">
    <vt:lpwstr>TS006207141</vt:lpwstr>
  </property>
  <property fmtid="{D5CDD505-2E9C-101B-9397-08002B2CF9AE}" pid="17" name="EditorialStatus">
    <vt:lpwstr/>
  </property>
  <property fmtid="{D5CDD505-2E9C-101B-9397-08002B2CF9AE}" pid="18" name="NumericId">
    <vt:lpwstr>-1.00000000000000</vt:lpwstr>
  </property>
  <property fmtid="{D5CDD505-2E9C-101B-9397-08002B2CF9AE}" pid="19" name="PublishTargets">
    <vt:lpwstr>OfficeOnline</vt:lpwstr>
  </property>
  <property fmtid="{D5CDD505-2E9C-101B-9397-08002B2CF9AE}" pid="20" name="TPLaunchHelpLinkType">
    <vt:lpwstr>Template</vt:lpwstr>
  </property>
  <property fmtid="{D5CDD505-2E9C-101B-9397-08002B2CF9AE}" pid="21" name="TPFriendlyName">
    <vt:lpwstr>Weekly time sheet (8 1/2 x 11, landscape)</vt:lpwstr>
  </property>
  <property fmtid="{D5CDD505-2E9C-101B-9397-08002B2CF9AE}" pid="22" name="IsSearchable">
    <vt:lpwstr>0</vt:lpwstr>
  </property>
  <property fmtid="{D5CDD505-2E9C-101B-9397-08002B2CF9AE}" pid="23" name="display_urn:schemas-microsoft-com:office:office#APEditor">
    <vt:lpwstr>REDMOND\v-luannv</vt:lpwstr>
  </property>
  <property fmtid="{D5CDD505-2E9C-101B-9397-08002B2CF9AE}" pid="24" name="APEditor">
    <vt:lpwstr>106</vt:lpwstr>
  </property>
  <property fmtid="{D5CDD505-2E9C-101B-9397-08002B2CF9AE}" pid="25" name="SourceTitle">
    <vt:lpwstr>Weekly time sheet (8 1/2 x 11, landscape)</vt:lpwstr>
  </property>
  <property fmtid="{D5CDD505-2E9C-101B-9397-08002B2CF9AE}" pid="26" name="TPApplication">
    <vt:lpwstr>Excel</vt:lpwstr>
  </property>
  <property fmtid="{D5CDD505-2E9C-101B-9397-08002B2CF9AE}" pid="27" name="TPLaunchHelpLink">
    <vt:lpwstr/>
  </property>
  <property fmtid="{D5CDD505-2E9C-101B-9397-08002B2CF9AE}" pid="28" name="OpenTemplate">
    <vt:lpwstr>1</vt:lpwstr>
  </property>
  <property fmtid="{D5CDD505-2E9C-101B-9397-08002B2CF9AE}" pid="29" name="UALocRecommendation">
    <vt:lpwstr>Localize</vt:lpwstr>
  </property>
  <property fmtid="{D5CDD505-2E9C-101B-9397-08002B2CF9AE}" pid="30" name="UALocComments">
    <vt:lpwstr/>
  </property>
  <property fmtid="{D5CDD505-2E9C-101B-9397-08002B2CF9AE}" pid="31" name="Applications">
    <vt:lpwstr>11;#Excel 12;#-1;#TBD;#-1;#TBD;#-1;#TBD;#-1;#TBD;#-1;#TBD</vt:lpwstr>
  </property>
  <property fmtid="{D5CDD505-2E9C-101B-9397-08002B2CF9AE}" pid="32" name="UANotes">
    <vt:lpwstr>June 2003 Retrofit XL Batch 2  LEGACY FROM TOW  Design Pass complete.. SEO Pilot 2008</vt:lpwstr>
  </property>
  <property fmtid="{D5CDD505-2E9C-101B-9397-08002B2CF9AE}" pid="33" name="ContentTypeId">
    <vt:lpwstr>0x0101006025706CF4CD034688BEBAE97A2E701D0202007359772A2DDFC54CBA4583ACE6CD260B</vt:lpwstr>
  </property>
  <property fmtid="{D5CDD505-2E9C-101B-9397-08002B2CF9AE}" pid="34" name="IsDeleted">
    <vt:lpwstr>0</vt:lpwstr>
  </property>
  <property fmtid="{D5CDD505-2E9C-101B-9397-08002B2CF9AE}" pid="35" name="ParentAssetId">
    <vt:lpwstr/>
  </property>
  <property fmtid="{D5CDD505-2E9C-101B-9397-08002B2CF9AE}" pid="36" name="ShowIn">
    <vt:lpwstr>Show everywhere</vt:lpwstr>
  </property>
  <property fmtid="{D5CDD505-2E9C-101B-9397-08002B2CF9AE}" pid="37" name="Provider">
    <vt:lpwstr>EY006220130</vt:lpwstr>
  </property>
  <property fmtid="{D5CDD505-2E9C-101B-9397-08002B2CF9AE}" pid="38" name="TPClientViewer">
    <vt:lpwstr>Microsoft Office Excel</vt:lpwstr>
  </property>
  <property fmtid="{D5CDD505-2E9C-101B-9397-08002B2CF9AE}" pid="39" name="TPNamespace">
    <vt:lpwstr>EXCEL</vt:lpwstr>
  </property>
  <property fmtid="{D5CDD505-2E9C-101B-9397-08002B2CF9AE}" pid="40" name="PublishStatusLookup">
    <vt:lpwstr>163811</vt:lpwstr>
  </property>
  <property fmtid="{D5CDD505-2E9C-101B-9397-08002B2CF9AE}" pid="41" name="Content Type">
    <vt:lpwstr>OOFile</vt:lpwstr>
  </property>
  <property fmtid="{D5CDD505-2E9C-101B-9397-08002B2CF9AE}" pid="42" name="AuthoringAssetId">
    <vt:lpwstr>TP006207141</vt:lpwstr>
  </property>
  <property fmtid="{D5CDD505-2E9C-101B-9397-08002B2CF9AE}" pid="43" name="NumericAssetId">
    <vt:lpwstr/>
  </property>
  <property fmtid="{D5CDD505-2E9C-101B-9397-08002B2CF9AE}" pid="44" name="AppVer">
    <vt:lpwstr/>
  </property>
</Properties>
</file>