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75" windowWidth="15330" windowHeight="2175" activeTab="1"/>
  </bookViews>
  <sheets>
    <sheet name="MODE D'EMPLOI" sheetId="3" r:id="rId1"/>
    <sheet name="Planning 2016" sheetId="1" r:id="rId2"/>
    <sheet name="Fériés" sheetId="2" r:id="rId3"/>
  </sheets>
  <definedNames>
    <definedName name="_xlnm._FilterDatabase" localSheetId="1" hidden="1">'Planning 2016'!$A$1:$F$371</definedName>
    <definedName name="An">'Planning 2016'!$A$2</definedName>
    <definedName name="Feries">Fériés!$C$4:$C$17</definedName>
    <definedName name="Paques">Fériés!$C$5</definedName>
    <definedName name="Saisie">'Planning 2016'!$B$4:$V$426</definedName>
  </definedNames>
  <calcPr calcId="145621"/>
</workbook>
</file>

<file path=xl/calcChain.xml><?xml version="1.0" encoding="utf-8"?>
<calcChain xmlns="http://schemas.openxmlformats.org/spreadsheetml/2006/main">
  <c r="G31" i="1" l="1"/>
  <c r="B2" i="2"/>
  <c r="C4" i="2"/>
  <c r="C5" i="2"/>
  <c r="C6" i="2" s="1"/>
  <c r="C7" i="2"/>
  <c r="C9" i="2"/>
  <c r="C12" i="2"/>
  <c r="C13" i="2"/>
  <c r="C14" i="2"/>
  <c r="C15" i="2"/>
  <c r="C16" i="2"/>
  <c r="C17" i="2"/>
  <c r="A4" i="1"/>
  <c r="A5" i="1"/>
  <c r="A6" i="1"/>
  <c r="A7" i="1"/>
  <c r="A8" i="1"/>
  <c r="A12" i="1"/>
  <c r="A11" i="1"/>
  <c r="A10" i="1"/>
  <c r="A9" i="1"/>
  <c r="A3" i="1"/>
  <c r="A426" i="1"/>
  <c r="A425" i="1"/>
  <c r="A424" i="1"/>
  <c r="A423" i="1"/>
  <c r="A422" i="1"/>
  <c r="A421" i="1"/>
  <c r="A420" i="1"/>
  <c r="A419" i="1" s="1"/>
  <c r="A418" i="1"/>
  <c r="A417" i="1"/>
  <c r="A416" i="1"/>
  <c r="A415" i="1"/>
  <c r="A414" i="1"/>
  <c r="A413" i="1"/>
  <c r="A412" i="1"/>
  <c r="A411" i="1" s="1"/>
  <c r="A410" i="1"/>
  <c r="A409" i="1"/>
  <c r="A408" i="1"/>
  <c r="A407" i="1"/>
  <c r="A406" i="1"/>
  <c r="A405" i="1"/>
  <c r="A404" i="1"/>
  <c r="A403" i="1" s="1"/>
  <c r="A402" i="1"/>
  <c r="A401" i="1"/>
  <c r="A400" i="1"/>
  <c r="A399" i="1"/>
  <c r="A398" i="1"/>
  <c r="A397" i="1"/>
  <c r="A396" i="1"/>
  <c r="A395" i="1" s="1"/>
  <c r="A394" i="1"/>
  <c r="A393" i="1"/>
  <c r="A392" i="1"/>
  <c r="A391" i="1"/>
  <c r="A390" i="1"/>
  <c r="A389" i="1"/>
  <c r="A388" i="1"/>
  <c r="A387" i="1" s="1"/>
  <c r="A386" i="1"/>
  <c r="A385" i="1"/>
  <c r="A384" i="1"/>
  <c r="A383" i="1"/>
  <c r="A382" i="1"/>
  <c r="A381" i="1"/>
  <c r="A380" i="1"/>
  <c r="A379" i="1" s="1"/>
  <c r="A378" i="1"/>
  <c r="A377" i="1"/>
  <c r="A376" i="1"/>
  <c r="A375" i="1"/>
  <c r="A374" i="1"/>
  <c r="A373" i="1"/>
  <c r="A372" i="1"/>
  <c r="A371" i="1" s="1"/>
  <c r="A370" i="1"/>
  <c r="A369" i="1"/>
  <c r="A368" i="1"/>
  <c r="A367" i="1"/>
  <c r="A366" i="1"/>
  <c r="A365" i="1"/>
  <c r="A364" i="1"/>
  <c r="A363" i="1" s="1"/>
  <c r="A362" i="1"/>
  <c r="A361" i="1"/>
  <c r="A360" i="1"/>
  <c r="A359" i="1"/>
  <c r="A358" i="1"/>
  <c r="A357" i="1"/>
  <c r="A356" i="1"/>
  <c r="A355" i="1" s="1"/>
  <c r="A354" i="1"/>
  <c r="A353" i="1"/>
  <c r="A352" i="1"/>
  <c r="A351" i="1"/>
  <c r="A350" i="1"/>
  <c r="A349" i="1"/>
  <c r="A348" i="1"/>
  <c r="A347" i="1" s="1"/>
  <c r="A346" i="1"/>
  <c r="A345" i="1"/>
  <c r="A344" i="1"/>
  <c r="A343" i="1"/>
  <c r="A342" i="1"/>
  <c r="A341" i="1"/>
  <c r="A340" i="1"/>
  <c r="A339" i="1" s="1"/>
  <c r="A338" i="1"/>
  <c r="A337" i="1"/>
  <c r="A336" i="1"/>
  <c r="A335" i="1"/>
  <c r="A334" i="1"/>
  <c r="A333" i="1"/>
  <c r="A332" i="1"/>
  <c r="A331" i="1" s="1"/>
  <c r="A330" i="1"/>
  <c r="A329" i="1"/>
  <c r="A328" i="1"/>
  <c r="A327" i="1"/>
  <c r="A326" i="1"/>
  <c r="A325" i="1"/>
  <c r="A324" i="1"/>
  <c r="A323" i="1" s="1"/>
  <c r="A322" i="1"/>
  <c r="A321" i="1"/>
  <c r="A22" i="1"/>
  <c r="A21" i="1"/>
  <c r="A25" i="1"/>
  <c r="A24" i="1"/>
  <c r="A23" i="1"/>
  <c r="A26" i="1"/>
  <c r="A29" i="1"/>
  <c r="A28" i="1"/>
  <c r="A27" i="1" s="1"/>
  <c r="A30" i="1"/>
  <c r="A32" i="1"/>
  <c r="A31" i="1"/>
  <c r="A34" i="1"/>
  <c r="A33" i="1"/>
  <c r="A36" i="1"/>
  <c r="A35" i="1" s="1"/>
  <c r="A37" i="1"/>
  <c r="A40" i="1"/>
  <c r="A39" i="1"/>
  <c r="A38" i="1"/>
  <c r="A41" i="1"/>
  <c r="A42" i="1"/>
  <c r="A44" i="1"/>
  <c r="A43" i="1" s="1"/>
  <c r="A46" i="1"/>
  <c r="A45" i="1"/>
  <c r="A47" i="1"/>
  <c r="A49" i="1"/>
  <c r="A48" i="1"/>
  <c r="A50" i="1"/>
  <c r="A54" i="1"/>
  <c r="A53" i="1"/>
  <c r="A52" i="1"/>
  <c r="A51" i="1"/>
  <c r="A55" i="1"/>
  <c r="A56" i="1"/>
  <c r="A60" i="1"/>
  <c r="A59" i="1"/>
  <c r="A58" i="1"/>
  <c r="A57" i="1"/>
  <c r="A61" i="1"/>
  <c r="A62" i="1"/>
  <c r="A64" i="1"/>
  <c r="A63" i="1"/>
  <c r="A65" i="1"/>
  <c r="A70" i="1"/>
  <c r="A69" i="1"/>
  <c r="A68" i="1"/>
  <c r="A67" i="1" s="1"/>
  <c r="A66" i="1"/>
  <c r="A71" i="1"/>
  <c r="A72" i="1"/>
  <c r="A74" i="1"/>
  <c r="A73" i="1"/>
  <c r="A76" i="1"/>
  <c r="A75" i="1" s="1"/>
  <c r="A77" i="1"/>
  <c r="A79" i="1"/>
  <c r="A78" i="1"/>
  <c r="A82" i="1"/>
  <c r="A81" i="1"/>
  <c r="A80" i="1"/>
  <c r="A84" i="1"/>
  <c r="A83" i="1" s="1"/>
  <c r="A85" i="1"/>
  <c r="A86" i="1"/>
  <c r="A89" i="1"/>
  <c r="A88" i="1"/>
  <c r="A87" i="1"/>
  <c r="A90" i="1"/>
  <c r="A92" i="1"/>
  <c r="A91" i="1" s="1"/>
  <c r="A95" i="1"/>
  <c r="A94" i="1"/>
  <c r="A93" i="1"/>
  <c r="A96" i="1"/>
  <c r="A97" i="1"/>
  <c r="A100" i="1"/>
  <c r="A99" i="1" s="1"/>
  <c r="A98" i="1"/>
  <c r="A102" i="1"/>
  <c r="A101" i="1"/>
  <c r="A104" i="1"/>
  <c r="A103" i="1"/>
  <c r="A106" i="1"/>
  <c r="A105" i="1"/>
  <c r="A109" i="1"/>
  <c r="A108" i="1"/>
  <c r="A107" i="1" s="1"/>
  <c r="A110" i="1"/>
  <c r="A112" i="1"/>
  <c r="A111" i="1"/>
  <c r="A114" i="1"/>
  <c r="A113" i="1"/>
  <c r="A116" i="1"/>
  <c r="A115" i="1" s="1"/>
  <c r="A119" i="1"/>
  <c r="A118" i="1"/>
  <c r="A117" i="1"/>
  <c r="A120" i="1"/>
  <c r="A121" i="1"/>
  <c r="A124" i="1"/>
  <c r="A123" i="1"/>
  <c r="A122" i="1"/>
  <c r="A125" i="1"/>
  <c r="A126" i="1"/>
  <c r="A127" i="1"/>
  <c r="A130" i="1"/>
  <c r="A129" i="1"/>
  <c r="A128" i="1"/>
  <c r="A132" i="1"/>
  <c r="A131" i="1" s="1"/>
  <c r="A134" i="1"/>
  <c r="A133" i="1"/>
  <c r="A137" i="1"/>
  <c r="A136" i="1"/>
  <c r="A135" i="1"/>
  <c r="A140" i="1"/>
  <c r="A139" i="1" s="1"/>
  <c r="A138" i="1"/>
  <c r="A142" i="1"/>
  <c r="A141" i="1"/>
  <c r="A144" i="1"/>
  <c r="A143" i="1"/>
  <c r="A145" i="1"/>
  <c r="A146" i="1"/>
  <c r="A149" i="1"/>
  <c r="A148" i="1"/>
  <c r="A147" i="1" s="1"/>
  <c r="A151" i="1"/>
  <c r="A150" i="1"/>
  <c r="A152" i="1"/>
  <c r="A154" i="1"/>
  <c r="A153" i="1"/>
  <c r="A156" i="1"/>
  <c r="A155" i="1" s="1"/>
  <c r="A160" i="1"/>
  <c r="A159" i="1"/>
  <c r="A158" i="1"/>
  <c r="A157" i="1"/>
  <c r="A161" i="1"/>
  <c r="A162" i="1"/>
  <c r="A166" i="1"/>
  <c r="A165" i="1"/>
  <c r="A164" i="1"/>
  <c r="A163" i="1" s="1"/>
  <c r="A167" i="1"/>
  <c r="A169" i="1"/>
  <c r="A168" i="1"/>
  <c r="A170" i="1"/>
  <c r="A172" i="1"/>
  <c r="A171" i="1" s="1"/>
  <c r="A174" i="1"/>
  <c r="A173" i="1"/>
  <c r="A175" i="1"/>
  <c r="A176" i="1"/>
  <c r="A180" i="1"/>
  <c r="A179" i="1" s="1"/>
  <c r="A178" i="1"/>
  <c r="A177" i="1"/>
  <c r="A181" i="1"/>
  <c r="A182" i="1"/>
  <c r="A184" i="1"/>
  <c r="A183" i="1"/>
  <c r="A186" i="1"/>
  <c r="A185" i="1"/>
  <c r="A190" i="1"/>
  <c r="A189" i="1"/>
  <c r="A188" i="1"/>
  <c r="A187" i="1" s="1"/>
  <c r="A191" i="1"/>
  <c r="A194" i="1"/>
  <c r="A193" i="1"/>
  <c r="A192" i="1"/>
  <c r="A196" i="1"/>
  <c r="A195" i="1" s="1"/>
  <c r="A197" i="1"/>
  <c r="A200" i="1"/>
  <c r="A199" i="1"/>
  <c r="A198" i="1"/>
  <c r="A202" i="1"/>
  <c r="A201" i="1"/>
  <c r="A204" i="1"/>
  <c r="A203" i="1" s="1"/>
  <c r="A205" i="1"/>
  <c r="A209" i="1"/>
  <c r="A208" i="1"/>
  <c r="A207" i="1"/>
  <c r="A206" i="1"/>
  <c r="A210" i="1"/>
  <c r="A212" i="1"/>
  <c r="A211" i="1" s="1"/>
  <c r="A214" i="1"/>
  <c r="A213" i="1"/>
  <c r="A215" i="1"/>
  <c r="A216" i="1"/>
  <c r="A217" i="1"/>
  <c r="A221" i="1"/>
  <c r="A220" i="1"/>
  <c r="A219" i="1" s="1"/>
  <c r="A218" i="1"/>
  <c r="A222" i="1"/>
  <c r="A224" i="1"/>
  <c r="A223" i="1"/>
  <c r="A226" i="1"/>
  <c r="A225" i="1"/>
  <c r="A229" i="1"/>
  <c r="A228" i="1"/>
  <c r="A227" i="1" s="1"/>
  <c r="A230" i="1"/>
  <c r="A232" i="1"/>
  <c r="A231" i="1"/>
  <c r="A236" i="1"/>
  <c r="A235" i="1" s="1"/>
  <c r="A234" i="1"/>
  <c r="A233" i="1"/>
  <c r="A239" i="1"/>
  <c r="A238" i="1"/>
  <c r="A237" i="1"/>
  <c r="A240" i="1"/>
  <c r="A242" i="1"/>
  <c r="A241" i="1"/>
  <c r="A244" i="1"/>
  <c r="A243" i="1" s="1"/>
  <c r="A245" i="1"/>
  <c r="A246" i="1"/>
  <c r="A247" i="1"/>
  <c r="A250" i="1"/>
  <c r="A249" i="1"/>
  <c r="A248" i="1"/>
  <c r="A252" i="1"/>
  <c r="A251" i="1" s="1"/>
  <c r="A254" i="1"/>
  <c r="A253" i="1"/>
  <c r="A256" i="1"/>
  <c r="A255" i="1"/>
  <c r="A257" i="1"/>
  <c r="A260" i="1"/>
  <c r="A259" i="1" s="1"/>
  <c r="A258" i="1"/>
  <c r="A264" i="1"/>
  <c r="A263" i="1"/>
  <c r="A262" i="1"/>
  <c r="A261" i="1"/>
  <c r="A265" i="1"/>
  <c r="A266" i="1"/>
  <c r="A270" i="1"/>
  <c r="A269" i="1"/>
  <c r="A268" i="1"/>
  <c r="A267" i="1" s="1"/>
  <c r="A271" i="1"/>
  <c r="A272" i="1"/>
  <c r="A274" i="1"/>
  <c r="A273" i="1"/>
  <c r="A277" i="1"/>
  <c r="A276" i="1"/>
  <c r="A275" i="1" s="1"/>
  <c r="A280" i="1"/>
  <c r="A279" i="1"/>
  <c r="A278" i="1"/>
  <c r="A281" i="1"/>
  <c r="A282" i="1"/>
  <c r="A284" i="1"/>
  <c r="A283" i="1" s="1"/>
  <c r="A286" i="1"/>
  <c r="A285" i="1"/>
  <c r="A287" i="1"/>
  <c r="A289" i="1"/>
  <c r="A288" i="1"/>
  <c r="A292" i="1"/>
  <c r="A291" i="1" s="1"/>
  <c r="A290" i="1"/>
  <c r="A294" i="1"/>
  <c r="A293" i="1"/>
  <c r="A295" i="1"/>
  <c r="A296" i="1"/>
  <c r="A300" i="1"/>
  <c r="A299" i="1" s="1"/>
  <c r="A298" i="1"/>
  <c r="A297" i="1"/>
  <c r="A301" i="1"/>
  <c r="A302" i="1"/>
  <c r="A305" i="1"/>
  <c r="A304" i="1"/>
  <c r="A303" i="1"/>
  <c r="A306" i="1"/>
  <c r="A310" i="1"/>
  <c r="A309" i="1"/>
  <c r="A308" i="1"/>
  <c r="A307" i="1" s="1"/>
  <c r="A312" i="1"/>
  <c r="A311" i="1"/>
  <c r="A314" i="1"/>
  <c r="A313" i="1"/>
  <c r="A316" i="1"/>
  <c r="A315" i="1" s="1"/>
  <c r="A317" i="1"/>
  <c r="A319" i="1"/>
  <c r="A318" i="1"/>
  <c r="A320" i="1"/>
  <c r="A14" i="1"/>
  <c r="A13" i="1"/>
  <c r="A16" i="1"/>
  <c r="A15" i="1"/>
  <c r="A20" i="1"/>
  <c r="A19" i="1" s="1"/>
  <c r="A18" i="1"/>
  <c r="A17" i="1"/>
  <c r="C8" i="2" l="1"/>
  <c r="C10" i="2"/>
  <c r="C11" i="2" s="1"/>
</calcChain>
</file>

<file path=xl/sharedStrings.xml><?xml version="1.0" encoding="utf-8"?>
<sst xmlns="http://schemas.openxmlformats.org/spreadsheetml/2006/main" count="52" uniqueCount="51">
  <si>
    <t>Jours Fériés et Fêtes</t>
  </si>
  <si>
    <t>JOUR DE L'AN</t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</si>
  <si>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</si>
  <si>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</si>
  <si>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</si>
  <si>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</si>
  <si>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</si>
  <si>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</si>
  <si>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NATIONALE</t>
  </si>
  <si>
    <t>ASSOMPTION</t>
  </si>
  <si>
    <t>TOUSSAINT</t>
  </si>
  <si>
    <t>ARMISTICE 1918</t>
  </si>
  <si>
    <t>NOËL</t>
  </si>
  <si>
    <r>
      <t>PÂ</t>
    </r>
    <r>
      <rPr>
        <i/>
        <sz val="10"/>
        <rFont val="Arial"/>
        <family val="2"/>
      </rPr>
      <t>QUES</t>
    </r>
  </si>
  <si>
    <t>Le planning se recalcule automatiquement par formule en fonction de l'année choisie.</t>
  </si>
  <si>
    <t>Pour effacer les données de l'année précédente :</t>
  </si>
  <si>
    <t xml:space="preserve">Sélectionner le mot Saisie puis appuyer sur la touche </t>
  </si>
  <si>
    <t>Sur les colonnes C et D : pour fusionner (ou défusionner) les cellules : sélectionner les cellules</t>
  </si>
  <si>
    <t xml:space="preserve">Les jours fériés s'affichent en couleur </t>
  </si>
  <si>
    <t>Si l'on veut supprimer la Zone d'impresssion Fichier Zone d'impresssion Annuler.</t>
  </si>
  <si>
    <t>Les lignes 1 et 2 figureront en en-tête de chaque page.</t>
  </si>
  <si>
    <r>
      <t xml:space="preserve">SUR LA FEUILLE </t>
    </r>
    <r>
      <rPr>
        <b/>
        <u/>
        <sz val="10"/>
        <rFont val="Arial"/>
        <family val="2"/>
      </rPr>
      <t>Planning</t>
    </r>
    <r>
      <rPr>
        <b/>
        <sz val="10"/>
        <rFont val="Arial"/>
        <family val="2"/>
      </rPr>
      <t xml:space="preserve"> :</t>
    </r>
  </si>
  <si>
    <r>
      <t>Si l'on souhaite</t>
    </r>
    <r>
      <rPr>
        <i/>
        <sz val="10"/>
        <rFont val="Arial"/>
        <family val="2"/>
      </rPr>
      <t xml:space="preserve"> IMPRIMER </t>
    </r>
    <r>
      <rPr>
        <sz val="10"/>
        <rFont val="Arial"/>
        <family val="2"/>
      </rPr>
      <t>une partie précise, sélectionner cette partie puis Fichier Zone d'impresssion définir.</t>
    </r>
  </si>
  <si>
    <t>1- Choisir l'année en A2 (liste déroulante)</t>
  </si>
  <si>
    <r>
      <t xml:space="preserve">2- Choisir le nombre de jours à afficher par semaine en A1 : de 5 à 7 à partir du </t>
    </r>
    <r>
      <rPr>
        <b/>
        <u/>
        <sz val="10"/>
        <rFont val="Arial"/>
        <family val="2"/>
      </rPr>
      <t>lundi</t>
    </r>
    <r>
      <rPr>
        <sz val="10"/>
        <rFont val="Arial"/>
        <family val="2"/>
      </rPr>
      <t>)</t>
    </r>
  </si>
  <si>
    <t>Cliquer sur la petite flèche qui se trouve dans la barre de formules à droite de la référence de la cellule. (zone des noms)</t>
  </si>
  <si>
    <t>Format Cellule onglet Alignement cliquer sur Fusionner les cellules.</t>
  </si>
  <si>
    <t>Amandine</t>
  </si>
  <si>
    <t>Christelle</t>
  </si>
  <si>
    <t>Elise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</si>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</sst>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\ dd\ mmm\ yyyy"/>
    <numFmt numFmtId="165" formatCode="&quot;Semaine de &quot;0&quot; jours&quot;"/>
    <numFmt numFmtId="166" formatCode="dddd\ d\ mmmm"/>
    <numFmt numFmtId="167" formatCode="\ #,##0.00\ &quot;€&quot;"/>
    <numFmt numFmtId="168" formatCode="[$-F400]h:mm:ss\ AM/PM"/>
    <numFmt numFmtId="169" formatCode="h:mm;@"/>
  </numFmts>
  <fonts count="21">
    <font>
      <sz val="10"/>
      <name val="Arial"/>
    </font>
    <font>
      <sz val="8"/>
      <name val="Arial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i/>
      <sz val="8"/>
      <color indexed="17"/>
      <name val="Verdana"/>
      <family val="2"/>
    </font>
    <font>
      <b/>
      <sz val="18"/>
      <color indexed="17"/>
      <name val="Virginie"/>
    </font>
    <font>
      <sz val="10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u/>
      <sz val="10"/>
      <name val="Arial"/>
      <family val="2"/>
    </font>
    <font>
      <sz val="10"/>
      <color indexed="45"/>
      <name val="Arial"/>
      <family val="2"/>
    </font>
    <font>
      <b/>
      <sz val="10"/>
      <name val="Times New Roman"/>
      <family val="1"/>
    </font>
    <font>
      <sz val="12"/>
      <color theme="0"/>
      <name val="Times New Roman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theme="1" tint="0.34998626667073579"/>
      </left>
      <right style="dashed">
        <color theme="1" tint="0.34998626667073579"/>
      </right>
      <top style="dashed">
        <color theme="1" tint="0.34998626667073579"/>
      </top>
      <bottom style="dashed">
        <color theme="1" tint="0.34998626667073579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8" fillId="7" borderId="0" applyNumberFormat="0" applyBorder="0" applyAlignment="0" applyProtection="0"/>
  </cellStyleXfs>
  <cellXfs count="51">
    <xf numFmtId="0" fontId="0" fillId="0" borderId="0" xfId="0"/>
    <xf numFmtId="0" fontId="3" fillId="0" borderId="0" xfId="0" applyFont="1"/>
    <xf numFmtId="0" fontId="3" fillId="0" borderId="0" xfId="0" applyFont="1" applyBorder="1"/>
    <xf numFmtId="0" fontId="6" fillId="2" borderId="0" xfId="0" applyFont="1" applyFill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top"/>
    </xf>
    <xf numFmtId="0" fontId="4" fillId="3" borderId="2" xfId="0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 wrapText="1"/>
    </xf>
    <xf numFmtId="0" fontId="8" fillId="0" borderId="0" xfId="0" applyFont="1"/>
    <xf numFmtId="0" fontId="11" fillId="0" borderId="0" xfId="0" applyFont="1"/>
    <xf numFmtId="0" fontId="12" fillId="2" borderId="4" xfId="0" applyFont="1" applyFill="1" applyBorder="1" applyAlignment="1" applyProtection="1">
      <alignment horizontal="center"/>
      <protection hidden="1"/>
    </xf>
    <xf numFmtId="166" fontId="13" fillId="4" borderId="5" xfId="0" applyNumberFormat="1" applyFont="1" applyFill="1" applyBorder="1" applyAlignment="1" applyProtection="1">
      <alignment horizontal="center"/>
      <protection hidden="1"/>
    </xf>
    <xf numFmtId="0" fontId="13" fillId="2" borderId="4" xfId="0" applyFont="1" applyFill="1" applyBorder="1" applyAlignment="1" applyProtection="1">
      <alignment horizontal="center"/>
      <protection hidden="1"/>
    </xf>
    <xf numFmtId="0" fontId="0" fillId="0" borderId="0" xfId="0" applyAlignment="1"/>
    <xf numFmtId="0" fontId="12" fillId="2" borderId="6" xfId="0" applyFont="1" applyFill="1" applyBorder="1" applyAlignment="1" applyProtection="1">
      <alignment horizontal="center"/>
      <protection hidden="1"/>
    </xf>
    <xf numFmtId="0" fontId="14" fillId="0" borderId="0" xfId="0" applyFont="1"/>
    <xf numFmtId="0" fontId="9" fillId="0" borderId="0" xfId="0" applyFont="1"/>
    <xf numFmtId="0" fontId="16" fillId="5" borderId="0" xfId="0" applyFont="1" applyFill="1"/>
    <xf numFmtId="167" fontId="2" fillId="0" borderId="0" xfId="0" applyNumberFormat="1" applyFont="1" applyFill="1" applyAlignment="1">
      <alignment horizontal="center" vertical="center"/>
    </xf>
    <xf numFmtId="165" fontId="18" fillId="8" borderId="3" xfId="1" applyNumberFormat="1" applyFill="1" applyBorder="1" applyAlignment="1">
      <alignment horizontal="center" vertical="center" wrapText="1"/>
    </xf>
    <xf numFmtId="165" fontId="7" fillId="8" borderId="3" xfId="0" applyNumberFormat="1" applyFont="1" applyFill="1" applyBorder="1" applyAlignment="1">
      <alignment horizontal="center" vertical="center" wrapText="1"/>
    </xf>
    <xf numFmtId="165" fontId="7" fillId="9" borderId="3" xfId="0" applyNumberFormat="1" applyFont="1" applyFill="1" applyBorder="1" applyAlignment="1">
      <alignment horizontal="center" vertical="center" wrapText="1"/>
    </xf>
    <xf numFmtId="164" fontId="5" fillId="9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165" fontId="17" fillId="0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4" fillId="3" borderId="3" xfId="0" quotePrefix="1" applyFont="1" applyFill="1" applyBorder="1" applyAlignment="1">
      <alignment horizontal="center" vertical="center"/>
    </xf>
    <xf numFmtId="0" fontId="4" fillId="3" borderId="7" xfId="0" quotePrefix="1" applyFont="1" applyFill="1" applyBorder="1" applyAlignment="1">
      <alignment horizontal="center" vertical="center"/>
    </xf>
    <xf numFmtId="0" fontId="4" fillId="3" borderId="8" xfId="0" quotePrefix="1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10" fillId="6" borderId="9" xfId="0" applyFont="1" applyFill="1" applyBorder="1" applyAlignment="1" applyProtection="1">
      <alignment horizontal="center"/>
      <protection hidden="1"/>
    </xf>
    <xf numFmtId="0" fontId="10" fillId="6" borderId="10" xfId="0" applyFont="1" applyFill="1" applyBorder="1" applyAlignment="1" applyProtection="1">
      <alignment horizontal="center"/>
      <protection hidden="1"/>
    </xf>
    <xf numFmtId="0" fontId="19" fillId="0" borderId="0" xfId="0" applyFont="1" applyBorder="1"/>
    <xf numFmtId="168" fontId="20" fillId="0" borderId="11" xfId="0" applyNumberFormat="1" applyFont="1" applyBorder="1" applyAlignment="1">
      <alignment horizontal="center"/>
    </xf>
    <xf numFmtId="168" fontId="20" fillId="0" borderId="12" xfId="0" applyNumberFormat="1" applyFont="1" applyBorder="1" applyAlignment="1">
      <alignment horizontal="center"/>
    </xf>
    <xf numFmtId="169" fontId="20" fillId="0" borderId="12" xfId="0" applyNumberFormat="1" applyFont="1" applyBorder="1" applyAlignment="1">
      <alignment horizontal="center"/>
    </xf>
    <xf numFmtId="167" fontId="4" fillId="3" borderId="3" xfId="0" applyNumberFormat="1" applyFont="1" applyFill="1" applyBorder="1" applyAlignment="1">
      <alignment horizontal="center" vertical="center"/>
    </xf>
    <xf numFmtId="167" fontId="7" fillId="0" borderId="3" xfId="0" applyNumberFormat="1" applyFont="1" applyFill="1" applyBorder="1" applyAlignment="1">
      <alignment horizontal="center" vertical="center" wrapText="1"/>
    </xf>
    <xf numFmtId="167" fontId="7" fillId="8" borderId="3" xfId="0" applyNumberFormat="1" applyFont="1" applyFill="1" applyBorder="1" applyAlignment="1">
      <alignment horizontal="center" vertical="center" wrapText="1"/>
    </xf>
    <xf numFmtId="167" fontId="7" fillId="9" borderId="3" xfId="0" applyNumberFormat="1" applyFont="1" applyFill="1" applyBorder="1" applyAlignment="1">
      <alignment horizontal="center" vertical="center" wrapText="1"/>
    </xf>
    <xf numFmtId="167" fontId="5" fillId="9" borderId="14" xfId="0" applyNumberFormat="1" applyFont="1" applyFill="1" applyBorder="1" applyAlignment="1">
      <alignment horizontal="center" vertical="center"/>
    </xf>
    <xf numFmtId="167" fontId="5" fillId="0" borderId="14" xfId="0" applyNumberFormat="1" applyFont="1" applyBorder="1" applyAlignment="1">
      <alignment horizontal="center" vertical="center"/>
    </xf>
    <xf numFmtId="169" fontId="20" fillId="0" borderId="15" xfId="0" applyNumberFormat="1" applyFont="1" applyBorder="1" applyAlignment="1">
      <alignment horizontal="center"/>
    </xf>
    <xf numFmtId="0" fontId="3" fillId="0" borderId="13" xfId="0" applyFont="1" applyBorder="1"/>
    <xf numFmtId="167" fontId="7" fillId="0" borderId="13" xfId="0" applyNumberFormat="1" applyFont="1" applyFill="1" applyBorder="1" applyAlignment="1">
      <alignment horizontal="center" vertical="center" wrapText="1"/>
    </xf>
    <xf numFmtId="167" fontId="7" fillId="8" borderId="13" xfId="0" applyNumberFormat="1" applyFont="1" applyFill="1" applyBorder="1" applyAlignment="1">
      <alignment horizontal="center" vertical="center" wrapText="1"/>
    </xf>
    <xf numFmtId="167" fontId="3" fillId="0" borderId="13" xfId="0" applyNumberFormat="1" applyFont="1" applyBorder="1"/>
  </cellXfs>
  <cellStyles count="2">
    <cellStyle name="Accent2" xfId="1" builtinId="33"/>
    <cellStyle name="Normal" xfId="0" builtinId="0"/>
  </cellStyles>
  <dxfs count="22"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ill>
        <patternFill>
          <bgColor indexed="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b/>
        <i val="0"/>
        <condense val="0"/>
        <extend val="0"/>
        <color auto="1"/>
      </font>
      <fill>
        <patternFill>
          <bgColor indexed="29"/>
        </patternFill>
      </fill>
    </dxf>
    <dxf>
      <font>
        <b/>
        <i val="0"/>
        <condense val="0"/>
        <extend val="0"/>
        <color indexed="17"/>
      </font>
      <fill>
        <patternFill>
          <bgColor indexed="42"/>
        </patternFill>
      </fill>
    </dxf>
    <dxf>
      <font>
        <b/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b/>
        <i val="0"/>
        <condense val="0"/>
        <extend val="0"/>
        <color indexed="17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b/>
        <i val="0"/>
        <condense val="0"/>
        <extend val="0"/>
        <color indexed="17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b/>
        <i val="0"/>
        <condense val="0"/>
        <extend val="0"/>
      </font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746760</xdr:colOff>
      <xdr:row>8</xdr:row>
      <xdr:rowOff>121920</xdr:rowOff>
    </xdr:from>
    <xdr:to>
      <xdr:col>4</xdr:col>
      <xdr:colOff>236220</xdr:colOff>
      <xdr:row>10</xdr:row>
      <xdr:rowOff>68580</xdr:rowOff>
    </xdr:to>
    <xdr:pic>
      <xdr:nvPicPr>
        <xdr:cNvPr id="3093" name="Picture 1" descr="Suppr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463040"/>
          <a:ext cx="281940" cy="2819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571500</xdr:colOff>
      <xdr:row>14</xdr:row>
      <xdr:rowOff>99060</xdr:rowOff>
    </xdr:from>
    <xdr:to>
      <xdr:col>3</xdr:col>
      <xdr:colOff>266700</xdr:colOff>
      <xdr:row>14</xdr:row>
      <xdr:rowOff>99060</xdr:rowOff>
    </xdr:to>
    <xdr:sp macro="" textlink="">
      <xdr:nvSpPr>
        <xdr:cNvPr id="3094" name="Line 2"/>
        <xdr:cNvSpPr>
          <a:spLocks noChangeShapeType="1"/>
        </xdr:cNvSpPr>
      </xdr:nvSpPr>
      <xdr:spPr bwMode="auto">
        <a:xfrm>
          <a:off x="2156460" y="2446020"/>
          <a:ext cx="4876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3</xdr:col>
      <xdr:colOff>746760</xdr:colOff>
      <xdr:row>8</xdr:row>
      <xdr:rowOff>121920</xdr:rowOff>
    </xdr:from>
    <xdr:to>
      <xdr:col>4</xdr:col>
      <xdr:colOff>236220</xdr:colOff>
      <xdr:row>10</xdr:row>
      <xdr:rowOff>68580</xdr:rowOff>
    </xdr:to>
    <xdr:pic>
      <xdr:nvPicPr>
        <xdr:cNvPr id="3095" name="Picture 3" descr="Suppr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463040"/>
          <a:ext cx="281940" cy="2819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571500</xdr:colOff>
      <xdr:row>14</xdr:row>
      <xdr:rowOff>99060</xdr:rowOff>
    </xdr:from>
    <xdr:to>
      <xdr:col>3</xdr:col>
      <xdr:colOff>266700</xdr:colOff>
      <xdr:row>14</xdr:row>
      <xdr:rowOff>99060</xdr:rowOff>
    </xdr:to>
    <xdr:sp macro="" textlink="">
      <xdr:nvSpPr>
        <xdr:cNvPr id="3096" name="Line 4"/>
        <xdr:cNvSpPr>
          <a:spLocks noChangeShapeType="1"/>
        </xdr:cNvSpPr>
      </xdr:nvSpPr>
      <xdr:spPr bwMode="auto">
        <a:xfrm>
          <a:off x="2156460" y="2446020"/>
          <a:ext cx="4876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946784</xdr:colOff>
      <xdr:row>11</xdr:row>
      <xdr:rowOff>76200</xdr:rowOff>
    </xdr:from>
    <xdr:to>
      <xdr:col>10</xdr:col>
      <xdr:colOff>380999</xdr:colOff>
      <xdr:row>20</xdr:row>
      <xdr:rowOff>224790</xdr:rowOff>
    </xdr:to>
    <xdr:sp macro="" textlink="">
      <xdr:nvSpPr>
        <xdr:cNvPr id="2" name="ZoneTexte 1"/>
        <xdr:cNvSpPr txBox="1"/>
      </xdr:nvSpPr>
      <xdr:spPr>
        <a:xfrm>
          <a:off x="7900034" y="2657475"/>
          <a:ext cx="3891915" cy="220599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</a:t>
          </a:r>
          <a:br>
            <a:rPr lang="fr-BE" sz="1400" b="1"/>
          </a:br>
          <a:r>
            <a:rPr lang="fr-BE" sz="1400" b="1"/>
            <a:t>La</a:t>
          </a:r>
          <a:r>
            <a:rPr lang="fr-BE" sz="1400" b="1" baseline="0"/>
            <a:t> cellule A2 vous permet de choisir l'année.</a:t>
          </a:r>
          <a:br>
            <a:rPr lang="fr-BE" sz="1400" b="1" baseline="0"/>
          </a:br>
          <a:r>
            <a:rPr lang="fr-BE" sz="1400" b="1" baseline="0"/>
            <a:t>Si ceci vous convient,prévenez -moi</a:t>
          </a:r>
          <a:br>
            <a:rPr lang="fr-BE" sz="1400" b="1" baseline="0"/>
          </a:br>
          <a:r>
            <a:rPr lang="fr-BE" sz="1400" b="1" baseline="0"/>
            <a:t>Si vous avez besoin d'autres fonctions, </a:t>
          </a:r>
        </a:p>
        <a:p>
          <a:r>
            <a:rPr lang="fr-BE" sz="1400" b="1" baseline="0"/>
            <a:t>comme des totaux p.e.</a:t>
          </a:r>
        </a:p>
        <a:p>
          <a:r>
            <a:rPr lang="fr-BE" sz="1400" b="1" baseline="0"/>
            <a:t>la liste déroulante dans chaque cellule vous permet de choisir le nom voulu</a:t>
          </a:r>
        </a:p>
        <a:p>
          <a:r>
            <a:rPr lang="fr-BE" sz="1400" b="1" baseline="0"/>
            <a:t>dites-moi clairement ce que vous souhaitez</a:t>
          </a:r>
        </a:p>
        <a:p>
          <a:r>
            <a:rPr lang="fr-BE" sz="1400" b="1"/>
            <a:t>Pierrot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43"/>
  </sheetPr>
  <dimension ref="A1:D19"/>
  <sheetViews>
    <sheetView workbookViewId="0">
      <selection activeCell="A21" sqref="A21"/>
    </sheetView>
  </sheetViews>
  <sheetFormatPr baseColWidth="10" defaultRowHeight="12.75"/>
  <sheetData>
    <row r="1" spans="1:4">
      <c r="A1" s="18" t="s">
        <v>21</v>
      </c>
    </row>
    <row r="3" spans="1:4">
      <c r="A3" t="s">
        <v>23</v>
      </c>
    </row>
    <row r="4" spans="1:4">
      <c r="A4" t="s">
        <v>24</v>
      </c>
    </row>
    <row r="5" spans="1:4">
      <c r="A5" t="s">
        <v>14</v>
      </c>
    </row>
    <row r="7" spans="1:4">
      <c r="A7" t="s">
        <v>15</v>
      </c>
    </row>
    <row r="8" spans="1:4">
      <c r="A8" t="s">
        <v>25</v>
      </c>
    </row>
    <row r="10" spans="1:4">
      <c r="A10" t="s">
        <v>16</v>
      </c>
    </row>
    <row r="12" spans="1:4">
      <c r="A12" t="s">
        <v>17</v>
      </c>
    </row>
    <row r="13" spans="1:4">
      <c r="A13" t="s">
        <v>26</v>
      </c>
    </row>
    <row r="15" spans="1:4">
      <c r="A15" t="s">
        <v>18</v>
      </c>
      <c r="D15" s="19"/>
    </row>
    <row r="17" spans="1:1">
      <c r="A17" t="s">
        <v>22</v>
      </c>
    </row>
    <row r="18" spans="1:1">
      <c r="A18" t="s">
        <v>19</v>
      </c>
    </row>
    <row r="19" spans="1:1">
      <c r="A19" t="s">
        <v>20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47"/>
    <pageSetUpPr fitToPage="1"/>
  </sheetPr>
  <dimension ref="A1:AA427"/>
  <sheetViews>
    <sheetView showGridLines="0" showZeros="0" tabSelected="1" showOutlineSymbols="0" zoomScaleNormal="100" workbookViewId="0">
      <pane ySplit="2" topLeftCell="A3" activePane="bottomLeft" state="frozen"/>
      <selection pane="bottomLeft" activeCell="B3" sqref="B3"/>
    </sheetView>
  </sheetViews>
  <sheetFormatPr baseColWidth="10" defaultColWidth="11.42578125" defaultRowHeight="12.75"/>
  <cols>
    <col min="1" max="1" width="20.7109375" style="25" customWidth="1"/>
    <col min="2" max="5" width="16.7109375" style="8" customWidth="1"/>
    <col min="6" max="6" width="16.7109375" style="20" customWidth="1"/>
    <col min="7" max="22" width="16.7109375" style="1" customWidth="1"/>
    <col min="23" max="16384" width="11.42578125" style="1"/>
  </cols>
  <sheetData>
    <row r="1" spans="1:27" ht="21.75" customHeight="1">
      <c r="A1" s="5">
        <v>7</v>
      </c>
      <c r="B1" s="37" t="s">
        <v>30</v>
      </c>
      <c r="C1" s="38" t="s">
        <v>31</v>
      </c>
      <c r="D1" s="38" t="s">
        <v>32</v>
      </c>
      <c r="E1" s="38" t="s">
        <v>33</v>
      </c>
      <c r="F1" s="39" t="s">
        <v>34</v>
      </c>
      <c r="G1" s="46" t="s">
        <v>35</v>
      </c>
      <c r="H1" s="46" t="s">
        <v>36</v>
      </c>
      <c r="I1" s="46" t="s">
        <v>37</v>
      </c>
      <c r="J1" s="46" t="s">
        <v>38</v>
      </c>
      <c r="K1" s="46" t="s">
        <v>39</v>
      </c>
      <c r="L1" s="46" t="s">
        <v>40</v>
      </c>
      <c r="M1" s="46" t="s">
        <v>41</v>
      </c>
      <c r="N1" s="46" t="s">
        <v>42</v>
      </c>
      <c r="O1" s="46" t="s">
        <v>43</v>
      </c>
      <c r="P1" s="46" t="s">
        <v>44</v>
      </c>
      <c r="Q1" s="46" t="s">
        <v>45</v>
      </c>
      <c r="R1" s="46" t="s">
        <v>46</v>
      </c>
      <c r="S1" s="46" t="s">
        <v>47</v>
      </c>
      <c r="T1" s="46" t="s">
        <v>48</v>
      </c>
      <c r="U1" s="46" t="s">
        <v>49</v>
      </c>
      <c r="V1" s="46" t="s">
        <v>50</v>
      </c>
    </row>
    <row r="2" spans="1:27" ht="19.5" customHeight="1">
      <c r="A2" s="3">
        <v>2016</v>
      </c>
      <c r="B2" s="29"/>
      <c r="C2" s="30"/>
      <c r="D2" s="31"/>
      <c r="E2" s="6"/>
      <c r="F2" s="40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</row>
    <row r="3" spans="1:27" ht="18" customHeight="1">
      <c r="A3" s="4" t="str">
        <f t="shared" ref="A3:A11" si="0">IF(MOD(ROW(),A$1+1)=3,"Semaine:"&amp;INT((A4-(DATE(YEAR(A4-WEEKDAY(A4-1)+4),1,3)-WEEKDAY(DATE(YEAR(A4-WEEKDAY(A4-1)+4),1,3)))+5)/7),DATE(An,1,ROW()-2-IF(A$1=6,0,(IF(A$1=5,-1,1)*INT((ROW()-4)/(A$1+1))))-MOD(WEEKDAY(DATE(An,1,1),2),7)))</f>
        <v>Semaine:53</v>
      </c>
      <c r="B3" s="26"/>
      <c r="C3" s="26"/>
      <c r="D3" s="26"/>
      <c r="E3" s="7"/>
      <c r="F3" s="41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AA3" s="36" t="s">
        <v>27</v>
      </c>
    </row>
    <row r="4" spans="1:27" ht="18" customHeight="1">
      <c r="A4" s="4">
        <f t="shared" si="0"/>
        <v>42366</v>
      </c>
      <c r="B4" s="27"/>
      <c r="C4" s="27"/>
      <c r="D4" s="7"/>
      <c r="E4" s="9"/>
      <c r="F4" s="41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AA4" s="36" t="s">
        <v>28</v>
      </c>
    </row>
    <row r="5" spans="1:27" ht="18" customHeight="1">
      <c r="A5" s="4">
        <f t="shared" si="0"/>
        <v>42367</v>
      </c>
      <c r="B5" s="7"/>
      <c r="C5" s="7"/>
      <c r="D5" s="7"/>
      <c r="E5" s="9"/>
      <c r="F5" s="41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AA5" s="36" t="s">
        <v>29</v>
      </c>
    </row>
    <row r="6" spans="1:27" ht="18" customHeight="1">
      <c r="A6" s="4">
        <f t="shared" si="0"/>
        <v>42368</v>
      </c>
      <c r="B6" s="7"/>
      <c r="C6" s="7"/>
      <c r="D6" s="7"/>
      <c r="E6" s="9"/>
      <c r="F6" s="41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</row>
    <row r="7" spans="1:27" ht="18" customHeight="1">
      <c r="A7" s="4">
        <f t="shared" si="0"/>
        <v>42369</v>
      </c>
      <c r="B7" s="7"/>
      <c r="C7" s="7"/>
      <c r="D7" s="7"/>
      <c r="E7" s="9"/>
      <c r="F7" s="41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</row>
    <row r="8" spans="1:27" ht="18" customHeight="1">
      <c r="A8" s="4">
        <f t="shared" si="0"/>
        <v>42370</v>
      </c>
      <c r="B8" s="7"/>
      <c r="C8" s="7"/>
      <c r="D8" s="7"/>
      <c r="E8" s="7"/>
      <c r="F8" s="41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</row>
    <row r="9" spans="1:27" ht="18" customHeight="1">
      <c r="A9" s="4">
        <f t="shared" si="0"/>
        <v>42371</v>
      </c>
      <c r="B9" s="21"/>
      <c r="C9" s="22"/>
      <c r="D9" s="22"/>
      <c r="E9" s="22"/>
      <c r="F9" s="42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</row>
    <row r="10" spans="1:27" ht="18" customHeight="1">
      <c r="A10" s="4">
        <f t="shared" si="0"/>
        <v>42372</v>
      </c>
      <c r="B10" s="22"/>
      <c r="C10" s="22"/>
      <c r="D10" s="22"/>
      <c r="E10" s="22"/>
      <c r="F10" s="42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</row>
    <row r="11" spans="1:27" ht="18" customHeight="1">
      <c r="A11" s="4" t="str">
        <f t="shared" si="0"/>
        <v>Semaine:1</v>
      </c>
      <c r="B11" s="7"/>
      <c r="C11" s="7"/>
      <c r="D11" s="7"/>
      <c r="E11" s="7"/>
      <c r="F11" s="41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</row>
    <row r="12" spans="1:27" ht="18" customHeight="1">
      <c r="A12" s="4">
        <f t="shared" ref="A12:A66" si="1">IF(MOD(ROW(),A$1+1)=3,"Semaine:"&amp;INT((A13-(DATE(YEAR(A13-WEEKDAY(A13-1)+4),1,3)-WEEKDAY(DATE(YEAR(A13-WEEKDAY(A13-1)+4),1,3)))+5)/7),DATE(An,1,ROW()-2-IF(A$1=6,0,(IF(A$1=5,-1,1)*INT((ROW()-4)/(A$1+1))))-MOD(WEEKDAY(DATE(An,1,1),2),A$1+1)))</f>
        <v>42373</v>
      </c>
      <c r="B12" s="7"/>
      <c r="C12" s="7"/>
      <c r="D12" s="7"/>
      <c r="E12" s="7"/>
      <c r="F12" s="41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</row>
    <row r="13" spans="1:27" ht="18" customHeight="1">
      <c r="A13" s="4">
        <f t="shared" si="1"/>
        <v>42374</v>
      </c>
      <c r="B13" s="7"/>
      <c r="C13" s="7"/>
      <c r="D13" s="7"/>
      <c r="E13" s="7"/>
      <c r="F13" s="41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</row>
    <row r="14" spans="1:27" ht="18" customHeight="1">
      <c r="A14" s="4">
        <f t="shared" si="1"/>
        <v>42375</v>
      </c>
      <c r="B14" s="7"/>
      <c r="C14" s="7"/>
      <c r="D14" s="7"/>
      <c r="E14" s="7"/>
      <c r="F14" s="41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</row>
    <row r="15" spans="1:27" ht="18" customHeight="1">
      <c r="A15" s="4">
        <f t="shared" si="1"/>
        <v>42376</v>
      </c>
      <c r="B15" s="7"/>
      <c r="C15" s="7"/>
      <c r="D15" s="7"/>
      <c r="E15" s="7"/>
      <c r="F15" s="41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</row>
    <row r="16" spans="1:27" ht="18" customHeight="1">
      <c r="A16" s="4">
        <f t="shared" si="1"/>
        <v>42377</v>
      </c>
      <c r="B16" s="7"/>
      <c r="C16" s="7"/>
      <c r="D16" s="7"/>
      <c r="E16" s="7"/>
      <c r="F16" s="41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</row>
    <row r="17" spans="1:22" ht="18" customHeight="1">
      <c r="A17" s="4">
        <f t="shared" si="1"/>
        <v>42378</v>
      </c>
      <c r="B17" s="22"/>
      <c r="C17" s="22"/>
      <c r="D17" s="22"/>
      <c r="E17" s="22"/>
      <c r="F17" s="42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</row>
    <row r="18" spans="1:22" ht="18" customHeight="1">
      <c r="A18" s="4">
        <f t="shared" si="1"/>
        <v>42379</v>
      </c>
      <c r="B18" s="22"/>
      <c r="C18" s="22"/>
      <c r="D18" s="22"/>
      <c r="E18" s="22"/>
      <c r="F18" s="42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</row>
    <row r="19" spans="1:22" ht="18" customHeight="1">
      <c r="A19" s="4" t="str">
        <f t="shared" si="1"/>
        <v>Semaine:2</v>
      </c>
      <c r="B19" s="7"/>
      <c r="C19" s="7"/>
      <c r="D19" s="7"/>
      <c r="E19" s="7"/>
      <c r="F19" s="41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</row>
    <row r="20" spans="1:22" ht="18" customHeight="1">
      <c r="A20" s="4">
        <f t="shared" si="1"/>
        <v>42380</v>
      </c>
      <c r="B20" s="7"/>
      <c r="C20" s="7"/>
      <c r="D20" s="7"/>
      <c r="E20" s="7"/>
      <c r="F20" s="41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</row>
    <row r="21" spans="1:22" ht="18" customHeight="1">
      <c r="A21" s="4">
        <f t="shared" si="1"/>
        <v>42381</v>
      </c>
      <c r="B21" s="7"/>
      <c r="C21" s="7"/>
      <c r="D21" s="7"/>
      <c r="E21" s="7"/>
      <c r="F21" s="41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</row>
    <row r="22" spans="1:22" ht="18" customHeight="1">
      <c r="A22" s="4">
        <f t="shared" si="1"/>
        <v>42382</v>
      </c>
      <c r="B22" s="7"/>
      <c r="C22" s="7"/>
      <c r="D22" s="7"/>
      <c r="E22" s="7"/>
      <c r="F22" s="41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</row>
    <row r="23" spans="1:22" ht="18" customHeight="1">
      <c r="A23" s="4">
        <f t="shared" si="1"/>
        <v>42383</v>
      </c>
      <c r="B23" s="7"/>
      <c r="C23" s="7"/>
      <c r="D23" s="7"/>
      <c r="E23" s="7"/>
      <c r="F23" s="41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</row>
    <row r="24" spans="1:22" ht="18" customHeight="1">
      <c r="A24" s="4">
        <f t="shared" si="1"/>
        <v>42384</v>
      </c>
      <c r="B24" s="7"/>
      <c r="C24" s="7"/>
      <c r="D24" s="7"/>
      <c r="E24" s="7"/>
      <c r="F24" s="41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</row>
    <row r="25" spans="1:22" ht="18" customHeight="1">
      <c r="A25" s="4">
        <f t="shared" si="1"/>
        <v>42385</v>
      </c>
      <c r="B25" s="22"/>
      <c r="C25" s="22"/>
      <c r="D25" s="22"/>
      <c r="E25" s="22"/>
      <c r="F25" s="42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</row>
    <row r="26" spans="1:22" ht="18" customHeight="1">
      <c r="A26" s="4">
        <f t="shared" si="1"/>
        <v>42386</v>
      </c>
      <c r="B26" s="22"/>
      <c r="C26" s="22"/>
      <c r="D26" s="22"/>
      <c r="E26" s="22"/>
      <c r="F26" s="42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</row>
    <row r="27" spans="1:22" ht="18" customHeight="1">
      <c r="A27" s="4" t="str">
        <f t="shared" si="1"/>
        <v>Semaine:3</v>
      </c>
      <c r="B27" s="7"/>
      <c r="C27" s="7"/>
      <c r="D27" s="7"/>
      <c r="E27" s="7"/>
      <c r="F27" s="41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</row>
    <row r="28" spans="1:22" ht="18" customHeight="1">
      <c r="A28" s="4">
        <f t="shared" si="1"/>
        <v>42387</v>
      </c>
      <c r="B28" s="7"/>
      <c r="C28" s="7"/>
      <c r="D28" s="7"/>
      <c r="E28" s="7"/>
      <c r="F28" s="41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</row>
    <row r="29" spans="1:22" ht="18" customHeight="1">
      <c r="A29" s="4">
        <f t="shared" si="1"/>
        <v>42388</v>
      </c>
      <c r="B29" s="7"/>
      <c r="C29" s="7"/>
      <c r="D29" s="7"/>
      <c r="E29" s="7"/>
      <c r="F29" s="41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</row>
    <row r="30" spans="1:22">
      <c r="A30" s="4">
        <f t="shared" si="1"/>
        <v>42389</v>
      </c>
      <c r="B30" s="7"/>
      <c r="C30" s="7"/>
      <c r="D30" s="7"/>
      <c r="E30" s="7"/>
      <c r="F30" s="41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</row>
    <row r="31" spans="1:22" ht="18" customHeight="1">
      <c r="A31" s="4">
        <f t="shared" si="1"/>
        <v>42390</v>
      </c>
      <c r="B31" s="7"/>
      <c r="C31" s="7"/>
      <c r="D31" s="7"/>
      <c r="E31" s="7"/>
      <c r="F31" s="41"/>
      <c r="G31" s="50">
        <f>SUM(F4:F31)</f>
        <v>0</v>
      </c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</row>
    <row r="32" spans="1:22" ht="18" customHeight="1">
      <c r="A32" s="4">
        <f t="shared" si="1"/>
        <v>42391</v>
      </c>
      <c r="B32" s="7"/>
      <c r="C32" s="7"/>
      <c r="D32" s="7"/>
      <c r="E32" s="7"/>
      <c r="F32" s="41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</row>
    <row r="33" spans="1:22" ht="18" customHeight="1">
      <c r="A33" s="4">
        <f t="shared" si="1"/>
        <v>42392</v>
      </c>
      <c r="B33" s="22"/>
      <c r="C33" s="22"/>
      <c r="D33" s="22"/>
      <c r="E33" s="22"/>
      <c r="F33" s="42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</row>
    <row r="34" spans="1:22" ht="18" customHeight="1">
      <c r="A34" s="4">
        <f t="shared" si="1"/>
        <v>42393</v>
      </c>
      <c r="B34" s="22"/>
      <c r="C34" s="22"/>
      <c r="D34" s="22"/>
      <c r="E34" s="22"/>
      <c r="F34" s="42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</row>
    <row r="35" spans="1:22" ht="18" customHeight="1">
      <c r="A35" s="4" t="str">
        <f t="shared" si="1"/>
        <v>Semaine:4</v>
      </c>
      <c r="B35" s="7"/>
      <c r="C35" s="7"/>
      <c r="D35" s="7"/>
      <c r="E35" s="7"/>
      <c r="F35" s="41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</row>
    <row r="36" spans="1:22" ht="18" customHeight="1">
      <c r="A36" s="4">
        <f t="shared" si="1"/>
        <v>42394</v>
      </c>
      <c r="B36" s="7"/>
      <c r="C36" s="7"/>
      <c r="D36" s="7"/>
      <c r="E36" s="7"/>
      <c r="F36" s="41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</row>
    <row r="37" spans="1:22" ht="18" customHeight="1">
      <c r="A37" s="4">
        <f t="shared" si="1"/>
        <v>42395</v>
      </c>
      <c r="B37" s="7"/>
      <c r="C37" s="7"/>
      <c r="D37" s="7"/>
      <c r="E37" s="7"/>
      <c r="F37" s="41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</row>
    <row r="38" spans="1:22" ht="18" customHeight="1">
      <c r="A38" s="4">
        <f t="shared" si="1"/>
        <v>42396</v>
      </c>
      <c r="B38" s="7"/>
      <c r="C38" s="7"/>
      <c r="D38" s="7"/>
      <c r="E38" s="7"/>
      <c r="F38" s="41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</row>
    <row r="39" spans="1:22" ht="18" customHeight="1">
      <c r="A39" s="4">
        <f t="shared" si="1"/>
        <v>42397</v>
      </c>
      <c r="B39" s="7"/>
      <c r="C39" s="7"/>
      <c r="D39" s="7"/>
      <c r="E39" s="7"/>
      <c r="F39" s="41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</row>
    <row r="40" spans="1:22" ht="18" customHeight="1">
      <c r="A40" s="4">
        <f t="shared" si="1"/>
        <v>42398</v>
      </c>
      <c r="B40" s="7"/>
      <c r="C40" s="7"/>
      <c r="D40" s="7"/>
      <c r="E40" s="7"/>
      <c r="F40" s="41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</row>
    <row r="41" spans="1:22" ht="18" customHeight="1">
      <c r="A41" s="4">
        <f t="shared" si="1"/>
        <v>42399</v>
      </c>
      <c r="B41" s="23"/>
      <c r="C41" s="23"/>
      <c r="D41" s="23"/>
      <c r="E41" s="23"/>
      <c r="F41" s="43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</row>
    <row r="42" spans="1:22" ht="18" customHeight="1">
      <c r="A42" s="4">
        <f t="shared" si="1"/>
        <v>42400</v>
      </c>
      <c r="B42" s="23"/>
      <c r="C42" s="23"/>
      <c r="D42" s="23"/>
      <c r="E42" s="23"/>
      <c r="F42" s="43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</row>
    <row r="43" spans="1:22" ht="18" customHeight="1">
      <c r="A43" s="4" t="str">
        <f t="shared" si="1"/>
        <v>Semaine:5</v>
      </c>
      <c r="B43" s="7"/>
      <c r="C43" s="7"/>
      <c r="D43" s="7"/>
      <c r="E43" s="7"/>
      <c r="F43" s="41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</row>
    <row r="44" spans="1:22" ht="18" customHeight="1">
      <c r="A44" s="4">
        <f t="shared" si="1"/>
        <v>42401</v>
      </c>
      <c r="B44" s="7"/>
      <c r="C44" s="7"/>
      <c r="D44" s="7"/>
      <c r="E44" s="7"/>
      <c r="F44" s="41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</row>
    <row r="45" spans="1:22" ht="18" customHeight="1">
      <c r="A45" s="4">
        <f t="shared" si="1"/>
        <v>42402</v>
      </c>
      <c r="B45" s="7"/>
      <c r="C45" s="7"/>
      <c r="D45" s="7"/>
      <c r="E45" s="7"/>
      <c r="F45" s="41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</row>
    <row r="46" spans="1:22" ht="18" customHeight="1">
      <c r="A46" s="4">
        <f t="shared" si="1"/>
        <v>42403</v>
      </c>
      <c r="B46" s="7"/>
      <c r="C46" s="7"/>
      <c r="D46" s="7"/>
      <c r="E46" s="7"/>
      <c r="F46" s="41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</row>
    <row r="47" spans="1:22" ht="18" customHeight="1">
      <c r="A47" s="4">
        <f t="shared" si="1"/>
        <v>42404</v>
      </c>
      <c r="B47" s="7"/>
      <c r="C47" s="7"/>
      <c r="D47" s="7"/>
      <c r="E47" s="7"/>
      <c r="F47" s="41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</row>
    <row r="48" spans="1:22" ht="18" customHeight="1">
      <c r="A48" s="4">
        <f t="shared" si="1"/>
        <v>42405</v>
      </c>
      <c r="B48" s="23"/>
      <c r="C48" s="23"/>
      <c r="D48" s="23"/>
      <c r="E48" s="23"/>
      <c r="F48" s="43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</row>
    <row r="49" spans="1:22" ht="18" customHeight="1">
      <c r="A49" s="4">
        <f t="shared" si="1"/>
        <v>42406</v>
      </c>
      <c r="B49" s="23"/>
      <c r="C49" s="23"/>
      <c r="D49" s="23"/>
      <c r="E49" s="23"/>
      <c r="F49" s="43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</row>
    <row r="50" spans="1:22" ht="18" customHeight="1">
      <c r="A50" s="4">
        <f t="shared" si="1"/>
        <v>42407</v>
      </c>
      <c r="B50" s="23"/>
      <c r="C50" s="23"/>
      <c r="D50" s="23"/>
      <c r="E50" s="23"/>
      <c r="F50" s="43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</row>
    <row r="51" spans="1:22" ht="18" customHeight="1">
      <c r="A51" s="4" t="str">
        <f t="shared" si="1"/>
        <v>Semaine:6</v>
      </c>
      <c r="B51" s="7"/>
      <c r="C51" s="7"/>
      <c r="D51" s="7"/>
      <c r="E51" s="7"/>
      <c r="F51" s="41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</row>
    <row r="52" spans="1:22" ht="18" customHeight="1">
      <c r="A52" s="4">
        <f t="shared" si="1"/>
        <v>42408</v>
      </c>
      <c r="B52" s="7"/>
      <c r="C52" s="7"/>
      <c r="D52" s="7"/>
      <c r="E52" s="7"/>
      <c r="F52" s="41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</row>
    <row r="53" spans="1:22" ht="18" customHeight="1">
      <c r="A53" s="4">
        <f t="shared" si="1"/>
        <v>42409</v>
      </c>
      <c r="B53" s="7"/>
      <c r="C53" s="7"/>
      <c r="D53" s="7"/>
      <c r="E53" s="7"/>
      <c r="F53" s="41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</row>
    <row r="54" spans="1:22" ht="18" customHeight="1">
      <c r="A54" s="4">
        <f t="shared" si="1"/>
        <v>42410</v>
      </c>
      <c r="B54" s="7"/>
      <c r="C54" s="7"/>
      <c r="D54" s="7"/>
      <c r="E54" s="7"/>
      <c r="F54" s="41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</row>
    <row r="55" spans="1:22" ht="18" customHeight="1">
      <c r="A55" s="4">
        <f t="shared" si="1"/>
        <v>42411</v>
      </c>
      <c r="B55" s="23"/>
      <c r="C55" s="23"/>
      <c r="D55" s="23"/>
      <c r="E55" s="23"/>
      <c r="F55" s="43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</row>
    <row r="56" spans="1:22" ht="18" customHeight="1">
      <c r="A56" s="4">
        <f t="shared" si="1"/>
        <v>42412</v>
      </c>
      <c r="B56" s="23"/>
      <c r="C56" s="23"/>
      <c r="D56" s="23"/>
      <c r="E56" s="23"/>
      <c r="F56" s="43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</row>
    <row r="57" spans="1:22" ht="18" customHeight="1">
      <c r="A57" s="4">
        <f t="shared" si="1"/>
        <v>42413</v>
      </c>
      <c r="B57" s="23"/>
      <c r="C57" s="23"/>
      <c r="D57" s="23"/>
      <c r="E57" s="23"/>
      <c r="F57" s="43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</row>
    <row r="58" spans="1:22" ht="18" customHeight="1">
      <c r="A58" s="4">
        <f t="shared" si="1"/>
        <v>42414</v>
      </c>
      <c r="B58" s="7"/>
      <c r="C58" s="7"/>
      <c r="D58" s="7"/>
      <c r="E58" s="7"/>
      <c r="F58" s="41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</row>
    <row r="59" spans="1:22" ht="18" customHeight="1">
      <c r="A59" s="4" t="str">
        <f t="shared" si="1"/>
        <v>Semaine:7</v>
      </c>
      <c r="B59" s="7"/>
      <c r="C59" s="7"/>
      <c r="D59" s="7"/>
      <c r="E59" s="7"/>
      <c r="F59" s="41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</row>
    <row r="60" spans="1:22" ht="18" customHeight="1">
      <c r="A60" s="4">
        <f t="shared" si="1"/>
        <v>42415</v>
      </c>
      <c r="B60" s="7"/>
      <c r="C60" s="7"/>
      <c r="D60" s="7"/>
      <c r="E60" s="7"/>
      <c r="F60" s="41"/>
      <c r="G60" s="47"/>
      <c r="H60" s="47"/>
      <c r="I60" s="47"/>
      <c r="J60" s="47"/>
      <c r="K60" s="47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</row>
    <row r="61" spans="1:22" ht="18" customHeight="1">
      <c r="A61" s="4">
        <f t="shared" si="1"/>
        <v>42416</v>
      </c>
      <c r="B61" s="7"/>
      <c r="C61" s="7"/>
      <c r="D61" s="7"/>
      <c r="E61" s="7"/>
      <c r="F61" s="41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</row>
    <row r="62" spans="1:22" ht="18" customHeight="1">
      <c r="A62" s="4">
        <f t="shared" si="1"/>
        <v>42417</v>
      </c>
      <c r="B62" s="23"/>
      <c r="C62" s="23"/>
      <c r="D62" s="23"/>
      <c r="E62" s="23"/>
      <c r="F62" s="43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</row>
    <row r="63" spans="1:22" ht="18" customHeight="1">
      <c r="A63" s="4">
        <f t="shared" si="1"/>
        <v>42418</v>
      </c>
      <c r="B63" s="23"/>
      <c r="C63" s="23"/>
      <c r="D63" s="23"/>
      <c r="E63" s="23"/>
      <c r="F63" s="43"/>
      <c r="G63" s="47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</row>
    <row r="64" spans="1:22" ht="18" customHeight="1">
      <c r="A64" s="4">
        <f t="shared" si="1"/>
        <v>42419</v>
      </c>
      <c r="B64" s="23"/>
      <c r="C64" s="23"/>
      <c r="D64" s="23"/>
      <c r="E64" s="23"/>
      <c r="F64" s="43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</row>
    <row r="65" spans="1:22" ht="18" customHeight="1">
      <c r="A65" s="4">
        <f t="shared" si="1"/>
        <v>42420</v>
      </c>
      <c r="B65" s="7"/>
      <c r="C65" s="7"/>
      <c r="D65" s="7"/>
      <c r="E65" s="7"/>
      <c r="F65" s="41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</row>
    <row r="66" spans="1:22" ht="18" customHeight="1">
      <c r="A66" s="4">
        <f t="shared" si="1"/>
        <v>42421</v>
      </c>
      <c r="B66" s="7"/>
      <c r="C66" s="7"/>
      <c r="D66" s="7"/>
      <c r="E66" s="7"/>
      <c r="F66" s="41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</row>
    <row r="67" spans="1:22" ht="18" customHeight="1">
      <c r="A67" s="4" t="str">
        <f t="shared" ref="A67:A130" si="2">IF(MOD(ROW(),A$1+1)=3,"Semaine:"&amp;INT((A68-(DATE(YEAR(A68-WEEKDAY(A68-1)+4),1,3)-WEEKDAY(DATE(YEAR(A68-WEEKDAY(A68-1)+4),1,3)))+5)/7),DATE(An,1,ROW()-2-IF(A$1=6,0,(IF(A$1=5,-1,1)*INT((ROW()-4)/(A$1+1))))-MOD(WEEKDAY(DATE(An,1,1),2),A$1+1)))</f>
        <v>Semaine:8</v>
      </c>
      <c r="B67" s="7"/>
      <c r="C67" s="7"/>
      <c r="D67" s="7"/>
      <c r="E67" s="7"/>
      <c r="F67" s="41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</row>
    <row r="68" spans="1:22" ht="18" customHeight="1">
      <c r="A68" s="4">
        <f t="shared" si="2"/>
        <v>42422</v>
      </c>
      <c r="B68" s="7"/>
      <c r="C68" s="7"/>
      <c r="D68" s="7"/>
      <c r="E68" s="7"/>
      <c r="F68" s="41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</row>
    <row r="69" spans="1:22" ht="18" customHeight="1">
      <c r="A69" s="4">
        <f t="shared" si="2"/>
        <v>42423</v>
      </c>
      <c r="B69" s="23"/>
      <c r="C69" s="23"/>
      <c r="D69" s="23"/>
      <c r="E69" s="23"/>
      <c r="F69" s="43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</row>
    <row r="70" spans="1:22" ht="18" customHeight="1">
      <c r="A70" s="4">
        <f t="shared" si="2"/>
        <v>42424</v>
      </c>
      <c r="B70" s="23"/>
      <c r="C70" s="23"/>
      <c r="D70" s="23"/>
      <c r="E70" s="23"/>
      <c r="F70" s="43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</row>
    <row r="71" spans="1:22" ht="18" customHeight="1">
      <c r="A71" s="4">
        <f t="shared" si="2"/>
        <v>42425</v>
      </c>
      <c r="B71" s="23"/>
      <c r="C71" s="23"/>
      <c r="D71" s="23"/>
      <c r="E71" s="23"/>
      <c r="F71" s="43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</row>
    <row r="72" spans="1:22" ht="18" customHeight="1">
      <c r="A72" s="4">
        <f t="shared" si="2"/>
        <v>42426</v>
      </c>
      <c r="B72" s="7"/>
      <c r="C72" s="7"/>
      <c r="D72" s="7"/>
      <c r="E72" s="7"/>
      <c r="F72" s="41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</row>
    <row r="73" spans="1:22" ht="18" customHeight="1">
      <c r="A73" s="4">
        <f t="shared" si="2"/>
        <v>42427</v>
      </c>
      <c r="B73" s="7"/>
      <c r="C73" s="7"/>
      <c r="D73" s="7"/>
      <c r="E73" s="7"/>
      <c r="F73" s="41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</row>
    <row r="74" spans="1:22" ht="18" customHeight="1">
      <c r="A74" s="4">
        <f t="shared" si="2"/>
        <v>42428</v>
      </c>
      <c r="B74" s="7"/>
      <c r="C74" s="7"/>
      <c r="D74" s="7"/>
      <c r="E74" s="7"/>
      <c r="F74" s="41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</row>
    <row r="75" spans="1:22" ht="18" customHeight="1">
      <c r="A75" s="4" t="str">
        <f t="shared" si="2"/>
        <v>Semaine:9</v>
      </c>
      <c r="B75" s="7"/>
      <c r="C75" s="7"/>
      <c r="D75" s="7"/>
      <c r="E75" s="7"/>
      <c r="F75" s="41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</row>
    <row r="76" spans="1:22" ht="18" customHeight="1">
      <c r="A76" s="4">
        <f t="shared" si="2"/>
        <v>42429</v>
      </c>
      <c r="B76" s="23"/>
      <c r="C76" s="23"/>
      <c r="D76" s="23"/>
      <c r="E76" s="23"/>
      <c r="F76" s="43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</row>
    <row r="77" spans="1:22" ht="18" customHeight="1">
      <c r="A77" s="4">
        <f t="shared" si="2"/>
        <v>42430</v>
      </c>
      <c r="B77" s="23"/>
      <c r="C77" s="23"/>
      <c r="D77" s="23"/>
      <c r="E77" s="23"/>
      <c r="F77" s="43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</row>
    <row r="78" spans="1:22" ht="18" customHeight="1">
      <c r="A78" s="4">
        <f t="shared" si="2"/>
        <v>42431</v>
      </c>
      <c r="B78" s="23"/>
      <c r="C78" s="23"/>
      <c r="D78" s="23"/>
      <c r="E78" s="23"/>
      <c r="F78" s="43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</row>
    <row r="79" spans="1:22" ht="18" customHeight="1">
      <c r="A79" s="4">
        <f t="shared" si="2"/>
        <v>42432</v>
      </c>
      <c r="B79" s="7"/>
      <c r="C79" s="7"/>
      <c r="D79" s="7"/>
      <c r="E79" s="7"/>
      <c r="F79" s="41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</row>
    <row r="80" spans="1:22" ht="18" customHeight="1">
      <c r="A80" s="4">
        <f t="shared" si="2"/>
        <v>42433</v>
      </c>
      <c r="B80" s="7"/>
      <c r="C80" s="7"/>
      <c r="D80" s="7"/>
      <c r="E80" s="7"/>
      <c r="F80" s="41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</row>
    <row r="81" spans="1:22" ht="18" customHeight="1">
      <c r="A81" s="4">
        <f t="shared" si="2"/>
        <v>42434</v>
      </c>
      <c r="B81" s="7"/>
      <c r="C81" s="7"/>
      <c r="D81" s="7"/>
      <c r="E81" s="7"/>
      <c r="F81" s="41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</row>
    <row r="82" spans="1:22" ht="18" customHeight="1">
      <c r="A82" s="4">
        <f t="shared" si="2"/>
        <v>42435</v>
      </c>
      <c r="B82" s="7"/>
      <c r="C82" s="7"/>
      <c r="D82" s="7"/>
      <c r="E82" s="7"/>
      <c r="F82" s="41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</row>
    <row r="83" spans="1:22" ht="18" customHeight="1">
      <c r="A83" s="4" t="str">
        <f t="shared" si="2"/>
        <v>Semaine:10</v>
      </c>
      <c r="B83" s="23"/>
      <c r="C83" s="23"/>
      <c r="D83" s="23"/>
      <c r="E83" s="23"/>
      <c r="F83" s="43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</row>
    <row r="84" spans="1:22" ht="18" customHeight="1">
      <c r="A84" s="4">
        <f t="shared" si="2"/>
        <v>42436</v>
      </c>
      <c r="B84" s="23"/>
      <c r="C84" s="23"/>
      <c r="D84" s="23"/>
      <c r="E84" s="23"/>
      <c r="F84" s="43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</row>
    <row r="85" spans="1:22" ht="18" customHeight="1">
      <c r="A85" s="4">
        <f t="shared" si="2"/>
        <v>42437</v>
      </c>
      <c r="B85" s="23"/>
      <c r="C85" s="23"/>
      <c r="D85" s="23"/>
      <c r="E85" s="23"/>
      <c r="F85" s="43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</row>
    <row r="86" spans="1:22" ht="18" customHeight="1">
      <c r="A86" s="4">
        <f t="shared" si="2"/>
        <v>42438</v>
      </c>
      <c r="B86" s="7"/>
      <c r="C86" s="7"/>
      <c r="D86" s="7"/>
      <c r="E86" s="7"/>
      <c r="F86" s="41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</row>
    <row r="87" spans="1:22" ht="18" customHeight="1">
      <c r="A87" s="4">
        <f t="shared" si="2"/>
        <v>42439</v>
      </c>
      <c r="B87" s="7"/>
      <c r="C87" s="7"/>
      <c r="D87" s="7"/>
      <c r="E87" s="7"/>
      <c r="F87" s="41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</row>
    <row r="88" spans="1:22" ht="18" customHeight="1">
      <c r="A88" s="4">
        <f t="shared" si="2"/>
        <v>42440</v>
      </c>
      <c r="B88" s="7"/>
      <c r="C88" s="7"/>
      <c r="D88" s="7"/>
      <c r="E88" s="7"/>
      <c r="F88" s="41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</row>
    <row r="89" spans="1:22" ht="18" customHeight="1">
      <c r="A89" s="4">
        <f t="shared" si="2"/>
        <v>42441</v>
      </c>
      <c r="B89" s="7"/>
      <c r="C89" s="7"/>
      <c r="D89" s="7"/>
      <c r="E89" s="7"/>
      <c r="F89" s="41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</row>
    <row r="90" spans="1:22" ht="18" customHeight="1">
      <c r="A90" s="4">
        <f t="shared" si="2"/>
        <v>42442</v>
      </c>
      <c r="B90" s="23"/>
      <c r="C90" s="23"/>
      <c r="D90" s="23"/>
      <c r="E90" s="23"/>
      <c r="F90" s="43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</row>
    <row r="91" spans="1:22" ht="18" customHeight="1">
      <c r="A91" s="4" t="str">
        <f t="shared" si="2"/>
        <v>Semaine:11</v>
      </c>
      <c r="B91" s="23"/>
      <c r="C91" s="23"/>
      <c r="D91" s="23"/>
      <c r="E91" s="23"/>
      <c r="F91" s="43"/>
      <c r="G91" s="47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</row>
    <row r="92" spans="1:22" ht="18" customHeight="1">
      <c r="A92" s="4">
        <f t="shared" si="2"/>
        <v>42443</v>
      </c>
      <c r="B92" s="23"/>
      <c r="C92" s="23"/>
      <c r="D92" s="23"/>
      <c r="E92" s="23"/>
      <c r="F92" s="43"/>
      <c r="G92" s="47"/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</row>
    <row r="93" spans="1:22" ht="18" customHeight="1">
      <c r="A93" s="4">
        <f t="shared" si="2"/>
        <v>42444</v>
      </c>
      <c r="B93" s="7"/>
      <c r="C93" s="7"/>
      <c r="D93" s="7"/>
      <c r="E93" s="7"/>
      <c r="F93" s="41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</row>
    <row r="94" spans="1:22" ht="18" customHeight="1">
      <c r="A94" s="4">
        <f t="shared" si="2"/>
        <v>42445</v>
      </c>
      <c r="B94" s="7"/>
      <c r="C94" s="7"/>
      <c r="D94" s="7"/>
      <c r="E94" s="7"/>
      <c r="F94" s="41"/>
      <c r="G94" s="47"/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</row>
    <row r="95" spans="1:22" ht="18" customHeight="1">
      <c r="A95" s="4">
        <f t="shared" si="2"/>
        <v>42446</v>
      </c>
      <c r="B95" s="7"/>
      <c r="C95" s="7"/>
      <c r="D95" s="7"/>
      <c r="E95" s="7"/>
      <c r="F95" s="41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</row>
    <row r="96" spans="1:22" ht="18" customHeight="1">
      <c r="A96" s="4">
        <f t="shared" si="2"/>
        <v>42447</v>
      </c>
      <c r="B96" s="7"/>
      <c r="C96" s="7"/>
      <c r="D96" s="7"/>
      <c r="E96" s="7"/>
      <c r="F96" s="41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</row>
    <row r="97" spans="1:22" ht="18" customHeight="1">
      <c r="A97" s="4">
        <f t="shared" si="2"/>
        <v>42448</v>
      </c>
      <c r="B97" s="23"/>
      <c r="C97" s="23"/>
      <c r="D97" s="23"/>
      <c r="E97" s="23"/>
      <c r="F97" s="43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</row>
    <row r="98" spans="1:22" ht="18" customHeight="1">
      <c r="A98" s="4">
        <f t="shared" si="2"/>
        <v>42449</v>
      </c>
      <c r="B98" s="23"/>
      <c r="C98" s="23"/>
      <c r="D98" s="23"/>
      <c r="E98" s="23"/>
      <c r="F98" s="43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</row>
    <row r="99" spans="1:22" ht="18" customHeight="1">
      <c r="A99" s="4" t="str">
        <f t="shared" si="2"/>
        <v>Semaine:12</v>
      </c>
      <c r="B99" s="23"/>
      <c r="C99" s="23"/>
      <c r="D99" s="23"/>
      <c r="E99" s="23"/>
      <c r="F99" s="43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</row>
    <row r="100" spans="1:22" ht="18" customHeight="1">
      <c r="A100" s="4">
        <f t="shared" si="2"/>
        <v>42450</v>
      </c>
      <c r="B100" s="7"/>
      <c r="C100" s="7"/>
      <c r="D100" s="7"/>
      <c r="E100" s="7"/>
      <c r="F100" s="41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</row>
    <row r="101" spans="1:22" ht="18" customHeight="1">
      <c r="A101" s="4">
        <f t="shared" si="2"/>
        <v>42451</v>
      </c>
      <c r="B101" s="7"/>
      <c r="C101" s="7"/>
      <c r="D101" s="7"/>
      <c r="E101" s="7"/>
      <c r="F101" s="41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</row>
    <row r="102" spans="1:22" ht="18" customHeight="1">
      <c r="A102" s="4">
        <f t="shared" si="2"/>
        <v>42452</v>
      </c>
      <c r="B102" s="7"/>
      <c r="C102" s="7"/>
      <c r="D102" s="7"/>
      <c r="E102" s="7"/>
      <c r="F102" s="41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</row>
    <row r="103" spans="1:22" ht="18" customHeight="1">
      <c r="A103" s="4">
        <f t="shared" si="2"/>
        <v>42453</v>
      </c>
      <c r="B103" s="7"/>
      <c r="C103" s="7"/>
      <c r="D103" s="7"/>
      <c r="E103" s="7"/>
      <c r="F103" s="41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</row>
    <row r="104" spans="1:22" ht="18" customHeight="1">
      <c r="A104" s="4">
        <f t="shared" si="2"/>
        <v>42454</v>
      </c>
      <c r="B104" s="23"/>
      <c r="C104" s="23"/>
      <c r="D104" s="23"/>
      <c r="E104" s="23"/>
      <c r="F104" s="43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</row>
    <row r="105" spans="1:22" ht="18" customHeight="1">
      <c r="A105" s="4">
        <f t="shared" si="2"/>
        <v>42455</v>
      </c>
      <c r="B105" s="23"/>
      <c r="C105" s="23"/>
      <c r="D105" s="23"/>
      <c r="E105" s="23"/>
      <c r="F105" s="43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</row>
    <row r="106" spans="1:22" ht="18" customHeight="1">
      <c r="A106" s="4">
        <f t="shared" si="2"/>
        <v>42456</v>
      </c>
      <c r="B106" s="23"/>
      <c r="C106" s="23"/>
      <c r="D106" s="23"/>
      <c r="E106" s="23"/>
      <c r="F106" s="43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</row>
    <row r="107" spans="1:22" ht="18" customHeight="1">
      <c r="A107" s="4" t="str">
        <f t="shared" si="2"/>
        <v>Semaine:13</v>
      </c>
      <c r="B107" s="7"/>
      <c r="C107" s="7"/>
      <c r="D107" s="7"/>
      <c r="E107" s="7"/>
      <c r="F107" s="41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</row>
    <row r="108" spans="1:22" ht="18" customHeight="1">
      <c r="A108" s="4">
        <f t="shared" si="2"/>
        <v>42457</v>
      </c>
      <c r="B108" s="7"/>
      <c r="C108" s="7"/>
      <c r="D108" s="7"/>
      <c r="E108" s="7"/>
      <c r="F108" s="41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</row>
    <row r="109" spans="1:22" ht="18" customHeight="1">
      <c r="A109" s="4">
        <f t="shared" si="2"/>
        <v>42458</v>
      </c>
      <c r="B109" s="7"/>
      <c r="C109" s="7"/>
      <c r="D109" s="7"/>
      <c r="E109" s="7"/>
      <c r="F109" s="41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</row>
    <row r="110" spans="1:22" ht="18" customHeight="1">
      <c r="A110" s="4">
        <f t="shared" si="2"/>
        <v>42459</v>
      </c>
      <c r="B110" s="7"/>
      <c r="C110" s="7"/>
      <c r="D110" s="7"/>
      <c r="E110" s="7"/>
      <c r="F110" s="41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</row>
    <row r="111" spans="1:22" ht="18" customHeight="1">
      <c r="A111" s="4">
        <f t="shared" si="2"/>
        <v>42460</v>
      </c>
      <c r="B111" s="23"/>
      <c r="C111" s="23"/>
      <c r="D111" s="23"/>
      <c r="E111" s="23"/>
      <c r="F111" s="43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</row>
    <row r="112" spans="1:22" ht="18" customHeight="1">
      <c r="A112" s="4">
        <f t="shared" si="2"/>
        <v>42461</v>
      </c>
      <c r="B112" s="23"/>
      <c r="C112" s="23"/>
      <c r="D112" s="23"/>
      <c r="E112" s="23"/>
      <c r="F112" s="43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</row>
    <row r="113" spans="1:22" ht="18" customHeight="1">
      <c r="A113" s="4">
        <f t="shared" si="2"/>
        <v>42462</v>
      </c>
      <c r="B113" s="23"/>
      <c r="C113" s="23"/>
      <c r="D113" s="23"/>
      <c r="E113" s="23"/>
      <c r="F113" s="43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</row>
    <row r="114" spans="1:22" ht="18" customHeight="1">
      <c r="A114" s="4">
        <f t="shared" si="2"/>
        <v>42463</v>
      </c>
      <c r="B114" s="7"/>
      <c r="C114" s="7"/>
      <c r="D114" s="7"/>
      <c r="E114" s="7"/>
      <c r="F114" s="41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</row>
    <row r="115" spans="1:22" ht="18" customHeight="1">
      <c r="A115" s="4" t="str">
        <f t="shared" si="2"/>
        <v>Semaine:14</v>
      </c>
      <c r="B115" s="7"/>
      <c r="C115" s="7"/>
      <c r="D115" s="7"/>
      <c r="E115" s="7"/>
      <c r="F115" s="41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</row>
    <row r="116" spans="1:22" ht="18" customHeight="1">
      <c r="A116" s="4">
        <f t="shared" si="2"/>
        <v>42464</v>
      </c>
      <c r="B116" s="7"/>
      <c r="C116" s="7"/>
      <c r="D116" s="7"/>
      <c r="E116" s="7"/>
      <c r="F116" s="41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</row>
    <row r="117" spans="1:22" ht="18" customHeight="1">
      <c r="A117" s="4">
        <f t="shared" si="2"/>
        <v>42465</v>
      </c>
      <c r="B117" s="7"/>
      <c r="C117" s="7"/>
      <c r="D117" s="7"/>
      <c r="E117" s="7"/>
      <c r="F117" s="41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</row>
    <row r="118" spans="1:22" ht="18" customHeight="1">
      <c r="A118" s="4">
        <f t="shared" si="2"/>
        <v>42466</v>
      </c>
      <c r="B118" s="23"/>
      <c r="C118" s="23"/>
      <c r="D118" s="23"/>
      <c r="E118" s="23"/>
      <c r="F118" s="43"/>
      <c r="G118" s="47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</row>
    <row r="119" spans="1:22" ht="18" customHeight="1">
      <c r="A119" s="4">
        <f t="shared" si="2"/>
        <v>42467</v>
      </c>
      <c r="B119" s="23"/>
      <c r="C119" s="23"/>
      <c r="D119" s="23"/>
      <c r="E119" s="23"/>
      <c r="F119" s="43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</row>
    <row r="120" spans="1:22" ht="18" customHeight="1">
      <c r="A120" s="4">
        <f t="shared" si="2"/>
        <v>42468</v>
      </c>
      <c r="B120" s="23"/>
      <c r="C120" s="23"/>
      <c r="D120" s="23"/>
      <c r="E120" s="23"/>
      <c r="F120" s="43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</row>
    <row r="121" spans="1:22" ht="18" customHeight="1">
      <c r="A121" s="4">
        <f t="shared" si="2"/>
        <v>42469</v>
      </c>
      <c r="B121" s="7"/>
      <c r="C121" s="7"/>
      <c r="D121" s="7"/>
      <c r="E121" s="7"/>
      <c r="F121" s="41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</row>
    <row r="122" spans="1:22" ht="18" customHeight="1">
      <c r="A122" s="4">
        <f t="shared" si="2"/>
        <v>42470</v>
      </c>
      <c r="B122" s="7"/>
      <c r="C122" s="7"/>
      <c r="D122" s="7"/>
      <c r="E122" s="7"/>
      <c r="F122" s="41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</row>
    <row r="123" spans="1:22" ht="18" customHeight="1">
      <c r="A123" s="4" t="str">
        <f t="shared" si="2"/>
        <v>Semaine:15</v>
      </c>
      <c r="B123" s="7"/>
      <c r="C123" s="7"/>
      <c r="D123" s="7"/>
      <c r="E123" s="7"/>
      <c r="F123" s="41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</row>
    <row r="124" spans="1:22" ht="18" customHeight="1">
      <c r="A124" s="4">
        <f t="shared" si="2"/>
        <v>42471</v>
      </c>
      <c r="B124" s="7"/>
      <c r="C124" s="7"/>
      <c r="D124" s="7"/>
      <c r="E124" s="7"/>
      <c r="F124" s="41"/>
      <c r="G124" s="47"/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</row>
    <row r="125" spans="1:22" ht="18" customHeight="1">
      <c r="A125" s="4">
        <f t="shared" si="2"/>
        <v>42472</v>
      </c>
      <c r="B125" s="23"/>
      <c r="C125" s="23"/>
      <c r="D125" s="23"/>
      <c r="E125" s="23"/>
      <c r="F125" s="43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</row>
    <row r="126" spans="1:22" ht="18" customHeight="1">
      <c r="A126" s="4">
        <f t="shared" si="2"/>
        <v>42473</v>
      </c>
      <c r="B126" s="23"/>
      <c r="C126" s="23"/>
      <c r="D126" s="23"/>
      <c r="E126" s="23"/>
      <c r="F126" s="43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</row>
    <row r="127" spans="1:22" ht="18" customHeight="1">
      <c r="A127" s="4">
        <f t="shared" si="2"/>
        <v>42474</v>
      </c>
      <c r="B127" s="23"/>
      <c r="C127" s="23"/>
      <c r="D127" s="23"/>
      <c r="E127" s="23"/>
      <c r="F127" s="43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</row>
    <row r="128" spans="1:22" ht="18" customHeight="1">
      <c r="A128" s="4">
        <f t="shared" si="2"/>
        <v>42475</v>
      </c>
      <c r="B128" s="7"/>
      <c r="C128" s="7"/>
      <c r="D128" s="7"/>
      <c r="E128" s="7"/>
      <c r="F128" s="41"/>
      <c r="G128" s="47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</row>
    <row r="129" spans="1:22" ht="18" customHeight="1">
      <c r="A129" s="4">
        <f t="shared" si="2"/>
        <v>42476</v>
      </c>
      <c r="B129" s="7"/>
      <c r="C129" s="7"/>
      <c r="D129" s="7"/>
      <c r="E129" s="7"/>
      <c r="F129" s="41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</row>
    <row r="130" spans="1:22" ht="18" customHeight="1">
      <c r="A130" s="4">
        <f t="shared" si="2"/>
        <v>42477</v>
      </c>
      <c r="B130" s="7"/>
      <c r="C130" s="7"/>
      <c r="D130" s="7"/>
      <c r="E130" s="7"/>
      <c r="F130" s="41"/>
      <c r="G130" s="47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</row>
    <row r="131" spans="1:22" ht="18" customHeight="1">
      <c r="A131" s="4" t="str">
        <f t="shared" ref="A131:A194" si="3">IF(MOD(ROW(),A$1+1)=3,"Semaine:"&amp;INT((A132-(DATE(YEAR(A132-WEEKDAY(A132-1)+4),1,3)-WEEKDAY(DATE(YEAR(A132-WEEKDAY(A132-1)+4),1,3)))+5)/7),DATE(An,1,ROW()-2-IF(A$1=6,0,(IF(A$1=5,-1,1)*INT((ROW()-4)/(A$1+1))))-MOD(WEEKDAY(DATE(An,1,1),2),A$1+1)))</f>
        <v>Semaine:16</v>
      </c>
      <c r="B131" s="7"/>
      <c r="C131" s="7"/>
      <c r="D131" s="7"/>
      <c r="E131" s="7"/>
      <c r="F131" s="41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</row>
    <row r="132" spans="1:22" ht="18" customHeight="1">
      <c r="A132" s="4">
        <f t="shared" si="3"/>
        <v>42478</v>
      </c>
      <c r="B132" s="23"/>
      <c r="C132" s="23"/>
      <c r="D132" s="23"/>
      <c r="E132" s="23"/>
      <c r="F132" s="43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</row>
    <row r="133" spans="1:22" ht="18" customHeight="1">
      <c r="A133" s="4">
        <f t="shared" si="3"/>
        <v>42479</v>
      </c>
      <c r="B133" s="23"/>
      <c r="C133" s="23"/>
      <c r="D133" s="23"/>
      <c r="E133" s="23"/>
      <c r="F133" s="43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</row>
    <row r="134" spans="1:22" ht="17.25" customHeight="1">
      <c r="A134" s="4">
        <f t="shared" si="3"/>
        <v>42480</v>
      </c>
      <c r="B134" s="23"/>
      <c r="C134" s="23"/>
      <c r="D134" s="23"/>
      <c r="E134" s="23"/>
      <c r="F134" s="43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</row>
    <row r="135" spans="1:22" ht="18" customHeight="1">
      <c r="A135" s="4">
        <f t="shared" si="3"/>
        <v>42481</v>
      </c>
      <c r="B135" s="7"/>
      <c r="C135" s="7"/>
      <c r="D135" s="7"/>
      <c r="E135" s="7"/>
      <c r="F135" s="41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</row>
    <row r="136" spans="1:22" ht="18" customHeight="1">
      <c r="A136" s="4">
        <f t="shared" si="3"/>
        <v>42482</v>
      </c>
      <c r="B136" s="7"/>
      <c r="C136" s="7"/>
      <c r="D136" s="7"/>
      <c r="E136" s="7"/>
      <c r="F136" s="41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</row>
    <row r="137" spans="1:22" ht="18" customHeight="1">
      <c r="A137" s="4">
        <f t="shared" si="3"/>
        <v>42483</v>
      </c>
      <c r="B137" s="7"/>
      <c r="C137" s="7"/>
      <c r="D137" s="7"/>
      <c r="E137" s="7"/>
      <c r="F137" s="41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</row>
    <row r="138" spans="1:22" ht="18" customHeight="1">
      <c r="A138" s="4">
        <f t="shared" si="3"/>
        <v>42484</v>
      </c>
      <c r="B138" s="7"/>
      <c r="C138" s="7"/>
      <c r="D138" s="7"/>
      <c r="E138" s="7"/>
      <c r="F138" s="41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</row>
    <row r="139" spans="1:22" ht="18" customHeight="1">
      <c r="A139" s="4" t="str">
        <f t="shared" si="3"/>
        <v>Semaine:17</v>
      </c>
      <c r="B139" s="23"/>
      <c r="C139" s="23"/>
      <c r="D139" s="23"/>
      <c r="E139" s="23"/>
      <c r="F139" s="43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</row>
    <row r="140" spans="1:22" ht="18" customHeight="1">
      <c r="A140" s="4">
        <f t="shared" si="3"/>
        <v>42485</v>
      </c>
      <c r="B140" s="23"/>
      <c r="C140" s="23"/>
      <c r="D140" s="23"/>
      <c r="E140" s="23"/>
      <c r="F140" s="43"/>
      <c r="G140" s="47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</row>
    <row r="141" spans="1:22" ht="18" customHeight="1">
      <c r="A141" s="4">
        <f t="shared" si="3"/>
        <v>42486</v>
      </c>
      <c r="B141" s="23"/>
      <c r="C141" s="23"/>
      <c r="D141" s="23"/>
      <c r="E141" s="23"/>
      <c r="F141" s="43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</row>
    <row r="142" spans="1:22" ht="18" customHeight="1">
      <c r="A142" s="4">
        <f t="shared" si="3"/>
        <v>42487</v>
      </c>
      <c r="B142" s="7"/>
      <c r="C142" s="7"/>
      <c r="D142" s="7"/>
      <c r="E142" s="7"/>
      <c r="F142" s="41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</row>
    <row r="143" spans="1:22" ht="18" customHeight="1">
      <c r="A143" s="4">
        <f t="shared" si="3"/>
        <v>42488</v>
      </c>
      <c r="B143" s="7"/>
      <c r="C143" s="7"/>
      <c r="D143" s="7"/>
      <c r="E143" s="7"/>
      <c r="F143" s="41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</row>
    <row r="144" spans="1:22" ht="18" customHeight="1">
      <c r="A144" s="4">
        <f t="shared" si="3"/>
        <v>42489</v>
      </c>
      <c r="B144" s="7"/>
      <c r="C144" s="7"/>
      <c r="D144" s="7"/>
      <c r="E144" s="7"/>
      <c r="F144" s="41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</row>
    <row r="145" spans="1:27" ht="18" customHeight="1">
      <c r="A145" s="4">
        <f t="shared" si="3"/>
        <v>42490</v>
      </c>
      <c r="B145" s="7"/>
      <c r="C145" s="7"/>
      <c r="D145" s="7"/>
      <c r="E145" s="7"/>
      <c r="F145" s="41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</row>
    <row r="146" spans="1:27" ht="18" customHeight="1">
      <c r="A146" s="4">
        <f t="shared" si="3"/>
        <v>42491</v>
      </c>
      <c r="B146" s="23"/>
      <c r="C146" s="23"/>
      <c r="D146" s="23"/>
      <c r="E146" s="23"/>
      <c r="F146" s="43"/>
      <c r="G146" s="47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</row>
    <row r="147" spans="1:27" ht="18" customHeight="1">
      <c r="A147" s="4" t="str">
        <f t="shared" si="3"/>
        <v>Semaine:18</v>
      </c>
      <c r="B147" s="23"/>
      <c r="C147" s="23"/>
      <c r="D147" s="23"/>
      <c r="E147" s="23"/>
      <c r="F147" s="43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</row>
    <row r="148" spans="1:27" ht="18" customHeight="1">
      <c r="A148" s="4">
        <f t="shared" si="3"/>
        <v>42492</v>
      </c>
      <c r="B148" s="23"/>
      <c r="C148" s="23"/>
      <c r="D148" s="23"/>
      <c r="E148" s="23"/>
      <c r="F148" s="43"/>
      <c r="G148" s="47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</row>
    <row r="149" spans="1:27" ht="18" customHeight="1">
      <c r="A149" s="4">
        <f t="shared" si="3"/>
        <v>42493</v>
      </c>
      <c r="B149" s="7"/>
      <c r="C149" s="7"/>
      <c r="D149" s="7"/>
      <c r="E149" s="7"/>
      <c r="F149" s="41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</row>
    <row r="150" spans="1:27" ht="18" customHeight="1">
      <c r="A150" s="4">
        <f t="shared" si="3"/>
        <v>42494</v>
      </c>
      <c r="B150" s="7"/>
      <c r="C150" s="7"/>
      <c r="D150" s="7"/>
      <c r="E150" s="7"/>
      <c r="F150" s="41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</row>
    <row r="151" spans="1:27" ht="18" customHeight="1">
      <c r="A151" s="4">
        <f t="shared" si="3"/>
        <v>42495</v>
      </c>
      <c r="B151" s="7"/>
      <c r="C151" s="7"/>
      <c r="D151" s="7"/>
      <c r="E151" s="7"/>
      <c r="F151" s="41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</row>
    <row r="152" spans="1:27" ht="18" customHeight="1">
      <c r="A152" s="4">
        <f t="shared" si="3"/>
        <v>42496</v>
      </c>
      <c r="B152" s="7"/>
      <c r="C152" s="7"/>
      <c r="D152" s="7"/>
      <c r="E152" s="7"/>
      <c r="F152" s="41"/>
      <c r="G152" s="47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</row>
    <row r="153" spans="1:27" ht="18" customHeight="1">
      <c r="A153" s="4">
        <f t="shared" si="3"/>
        <v>42497</v>
      </c>
      <c r="B153" s="23"/>
      <c r="C153" s="23"/>
      <c r="D153" s="23"/>
      <c r="E153" s="23"/>
      <c r="F153" s="43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</row>
    <row r="154" spans="1:27" ht="18" customHeight="1">
      <c r="A154" s="4">
        <f t="shared" si="3"/>
        <v>42498</v>
      </c>
      <c r="B154" s="23"/>
      <c r="C154" s="23"/>
      <c r="D154" s="23"/>
      <c r="E154" s="23"/>
      <c r="F154" s="43"/>
      <c r="G154" s="47"/>
      <c r="H154" s="47"/>
      <c r="I154" s="47"/>
      <c r="J154" s="47"/>
      <c r="K154" s="47"/>
      <c r="L154" s="47"/>
      <c r="M154" s="47"/>
      <c r="N154" s="47"/>
      <c r="O154" s="47"/>
      <c r="P154" s="47"/>
      <c r="Q154" s="47"/>
      <c r="R154" s="47"/>
      <c r="S154" s="47"/>
      <c r="T154" s="47"/>
      <c r="U154" s="47"/>
      <c r="V154" s="47"/>
    </row>
    <row r="155" spans="1:27" ht="18" customHeight="1">
      <c r="A155" s="4" t="str">
        <f t="shared" si="3"/>
        <v>Semaine:19</v>
      </c>
      <c r="B155" s="23"/>
      <c r="C155" s="23"/>
      <c r="D155" s="23"/>
      <c r="E155" s="23"/>
      <c r="F155" s="43"/>
      <c r="G155" s="47"/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</row>
    <row r="156" spans="1:27" ht="17.25" customHeight="1">
      <c r="A156" s="4">
        <f t="shared" si="3"/>
        <v>42499</v>
      </c>
      <c r="B156" s="7"/>
      <c r="C156" s="7"/>
      <c r="D156" s="7"/>
      <c r="E156" s="7"/>
      <c r="F156" s="41"/>
      <c r="G156" s="47"/>
      <c r="H156" s="47"/>
      <c r="I156" s="47"/>
      <c r="J156" s="47"/>
      <c r="K156" s="47"/>
      <c r="L156" s="47"/>
      <c r="M156" s="47"/>
      <c r="N156" s="47"/>
      <c r="O156" s="47"/>
      <c r="P156" s="47"/>
      <c r="Q156" s="47"/>
      <c r="R156" s="47"/>
      <c r="S156" s="47"/>
      <c r="T156" s="47"/>
      <c r="U156" s="47"/>
      <c r="V156" s="47"/>
    </row>
    <row r="157" spans="1:27" ht="18" customHeight="1">
      <c r="A157" s="4">
        <f t="shared" si="3"/>
        <v>42500</v>
      </c>
      <c r="B157" s="7"/>
      <c r="C157" s="7"/>
      <c r="D157" s="7"/>
      <c r="E157" s="7"/>
      <c r="F157" s="41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2"/>
      <c r="X157" s="2"/>
      <c r="Y157" s="2"/>
      <c r="Z157" s="2"/>
      <c r="AA157" s="2"/>
    </row>
    <row r="158" spans="1:27" ht="18" customHeight="1">
      <c r="A158" s="4">
        <f t="shared" si="3"/>
        <v>42501</v>
      </c>
      <c r="B158" s="7"/>
      <c r="C158" s="7"/>
      <c r="D158" s="7"/>
      <c r="E158" s="7"/>
      <c r="F158" s="41"/>
      <c r="G158" s="47"/>
      <c r="H158" s="47"/>
      <c r="I158" s="47"/>
      <c r="J158" s="47"/>
      <c r="K158" s="47"/>
      <c r="L158" s="47"/>
      <c r="M158" s="47"/>
      <c r="N158" s="47"/>
      <c r="O158" s="47"/>
      <c r="P158" s="47"/>
      <c r="Q158" s="47"/>
      <c r="R158" s="47"/>
      <c r="S158" s="47"/>
      <c r="T158" s="47"/>
      <c r="U158" s="47"/>
      <c r="V158" s="47"/>
    </row>
    <row r="159" spans="1:27" ht="18" customHeight="1">
      <c r="A159" s="4">
        <f t="shared" si="3"/>
        <v>42502</v>
      </c>
      <c r="B159" s="7"/>
      <c r="C159" s="7"/>
      <c r="D159" s="7"/>
      <c r="E159" s="7"/>
      <c r="F159" s="41"/>
      <c r="G159" s="47"/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7"/>
      <c r="S159" s="47"/>
      <c r="T159" s="47"/>
      <c r="U159" s="47"/>
      <c r="V159" s="47"/>
    </row>
    <row r="160" spans="1:27" ht="18" customHeight="1">
      <c r="A160" s="4">
        <f t="shared" si="3"/>
        <v>42503</v>
      </c>
      <c r="B160" s="23"/>
      <c r="C160" s="23"/>
      <c r="D160" s="23"/>
      <c r="E160" s="23"/>
      <c r="F160" s="43"/>
      <c r="G160" s="47"/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7"/>
      <c r="S160" s="47"/>
      <c r="T160" s="47"/>
      <c r="U160" s="47"/>
      <c r="V160" s="47"/>
    </row>
    <row r="161" spans="1:22" ht="18" customHeight="1">
      <c r="A161" s="4">
        <f t="shared" si="3"/>
        <v>42504</v>
      </c>
      <c r="B161" s="23"/>
      <c r="C161" s="23"/>
      <c r="D161" s="23"/>
      <c r="E161" s="23"/>
      <c r="F161" s="43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</row>
    <row r="162" spans="1:22" ht="18" customHeight="1">
      <c r="A162" s="4">
        <f t="shared" si="3"/>
        <v>42505</v>
      </c>
      <c r="B162" s="23"/>
      <c r="C162" s="23"/>
      <c r="D162" s="23"/>
      <c r="E162" s="23"/>
      <c r="F162" s="43"/>
      <c r="G162" s="47"/>
      <c r="H162" s="47"/>
      <c r="I162" s="47"/>
      <c r="J162" s="47"/>
      <c r="K162" s="47"/>
      <c r="L162" s="47"/>
      <c r="M162" s="47"/>
      <c r="N162" s="47"/>
      <c r="O162" s="47"/>
      <c r="P162" s="47"/>
      <c r="Q162" s="47"/>
      <c r="R162" s="47"/>
      <c r="S162" s="47"/>
      <c r="T162" s="47"/>
      <c r="U162" s="47"/>
      <c r="V162" s="47"/>
    </row>
    <row r="163" spans="1:22" ht="18" customHeight="1">
      <c r="A163" s="4" t="str">
        <f t="shared" si="3"/>
        <v>Semaine:20</v>
      </c>
      <c r="B163" s="7"/>
      <c r="C163" s="7"/>
      <c r="D163" s="7"/>
      <c r="E163" s="7"/>
      <c r="F163" s="41"/>
      <c r="G163" s="47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</row>
    <row r="164" spans="1:22" ht="18" customHeight="1">
      <c r="A164" s="4">
        <f t="shared" si="3"/>
        <v>42506</v>
      </c>
      <c r="B164" s="7"/>
      <c r="C164" s="7"/>
      <c r="D164" s="7"/>
      <c r="E164" s="7"/>
      <c r="F164" s="41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</row>
    <row r="165" spans="1:22" ht="18" customHeight="1">
      <c r="A165" s="4">
        <f t="shared" si="3"/>
        <v>42507</v>
      </c>
      <c r="B165" s="7"/>
      <c r="C165" s="7"/>
      <c r="D165" s="7"/>
      <c r="E165" s="7"/>
      <c r="F165" s="41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</row>
    <row r="166" spans="1:22" ht="18" customHeight="1">
      <c r="A166" s="4">
        <f t="shared" si="3"/>
        <v>42508</v>
      </c>
      <c r="B166" s="7"/>
      <c r="C166" s="7"/>
      <c r="D166" s="7"/>
      <c r="E166" s="7"/>
      <c r="F166" s="41"/>
      <c r="G166" s="47"/>
      <c r="H166" s="47"/>
      <c r="I166" s="47"/>
      <c r="J166" s="47"/>
      <c r="K166" s="47"/>
      <c r="L166" s="47"/>
      <c r="M166" s="47"/>
      <c r="N166" s="47"/>
      <c r="O166" s="47"/>
      <c r="P166" s="47"/>
      <c r="Q166" s="47"/>
      <c r="R166" s="47"/>
      <c r="S166" s="47"/>
      <c r="T166" s="47"/>
      <c r="U166" s="47"/>
      <c r="V166" s="47"/>
    </row>
    <row r="167" spans="1:22" ht="18" customHeight="1">
      <c r="A167" s="4">
        <f t="shared" si="3"/>
        <v>42509</v>
      </c>
      <c r="B167" s="23"/>
      <c r="C167" s="23"/>
      <c r="D167" s="23"/>
      <c r="E167" s="23"/>
      <c r="F167" s="43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</row>
    <row r="168" spans="1:22" ht="18" customHeight="1">
      <c r="A168" s="4">
        <f t="shared" si="3"/>
        <v>42510</v>
      </c>
      <c r="B168" s="23"/>
      <c r="C168" s="23"/>
      <c r="D168" s="23"/>
      <c r="E168" s="23"/>
      <c r="F168" s="43"/>
      <c r="G168" s="47"/>
      <c r="H168" s="47"/>
      <c r="I168" s="47"/>
      <c r="J168" s="47"/>
      <c r="K168" s="47"/>
      <c r="L168" s="47"/>
      <c r="M168" s="47"/>
      <c r="N168" s="47"/>
      <c r="O168" s="47"/>
      <c r="P168" s="47"/>
      <c r="Q168" s="47"/>
      <c r="R168" s="47"/>
      <c r="S168" s="47"/>
      <c r="T168" s="47"/>
      <c r="U168" s="47"/>
      <c r="V168" s="47"/>
    </row>
    <row r="169" spans="1:22" ht="18" customHeight="1">
      <c r="A169" s="4">
        <f t="shared" si="3"/>
        <v>42511</v>
      </c>
      <c r="B169" s="23"/>
      <c r="C169" s="23"/>
      <c r="D169" s="23"/>
      <c r="E169" s="23"/>
      <c r="F169" s="43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</row>
    <row r="170" spans="1:22" ht="18" customHeight="1">
      <c r="A170" s="4">
        <f t="shared" si="3"/>
        <v>42512</v>
      </c>
      <c r="B170" s="7"/>
      <c r="C170" s="7"/>
      <c r="D170" s="7"/>
      <c r="E170" s="7"/>
      <c r="F170" s="41"/>
      <c r="G170" s="47"/>
      <c r="H170" s="47"/>
      <c r="I170" s="47"/>
      <c r="J170" s="47"/>
      <c r="K170" s="47"/>
      <c r="L170" s="47"/>
      <c r="M170" s="47"/>
      <c r="N170" s="47"/>
      <c r="O170" s="47"/>
      <c r="P170" s="47"/>
      <c r="Q170" s="47"/>
      <c r="R170" s="47"/>
      <c r="S170" s="47"/>
      <c r="T170" s="47"/>
      <c r="U170" s="47"/>
      <c r="V170" s="47"/>
    </row>
    <row r="171" spans="1:22" ht="18" customHeight="1">
      <c r="A171" s="4" t="str">
        <f t="shared" si="3"/>
        <v>Semaine:21</v>
      </c>
      <c r="B171" s="7"/>
      <c r="C171" s="7"/>
      <c r="D171" s="7"/>
      <c r="E171" s="7"/>
      <c r="F171" s="41"/>
      <c r="G171" s="47"/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7"/>
      <c r="S171" s="47"/>
      <c r="T171" s="47"/>
      <c r="U171" s="47"/>
      <c r="V171" s="47"/>
    </row>
    <row r="172" spans="1:22" ht="18" customHeight="1">
      <c r="A172" s="4">
        <f t="shared" si="3"/>
        <v>42513</v>
      </c>
      <c r="B172" s="7"/>
      <c r="C172" s="7"/>
      <c r="D172" s="7"/>
      <c r="E172" s="7"/>
      <c r="F172" s="41"/>
      <c r="G172" s="47"/>
      <c r="H172" s="47"/>
      <c r="I172" s="47"/>
      <c r="J172" s="47"/>
      <c r="K172" s="47"/>
      <c r="L172" s="47"/>
      <c r="M172" s="47"/>
      <c r="N172" s="47"/>
      <c r="O172" s="47"/>
      <c r="P172" s="47"/>
      <c r="Q172" s="47"/>
      <c r="R172" s="47"/>
      <c r="S172" s="47"/>
      <c r="T172" s="47"/>
      <c r="U172" s="47"/>
      <c r="V172" s="47"/>
    </row>
    <row r="173" spans="1:22" ht="18" customHeight="1">
      <c r="A173" s="4">
        <f t="shared" si="3"/>
        <v>42514</v>
      </c>
      <c r="B173" s="7"/>
      <c r="C173" s="7"/>
      <c r="D173" s="7"/>
      <c r="E173" s="7"/>
      <c r="F173" s="41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</row>
    <row r="174" spans="1:22" ht="18" customHeight="1">
      <c r="A174" s="4">
        <f t="shared" si="3"/>
        <v>42515</v>
      </c>
      <c r="B174" s="23"/>
      <c r="C174" s="23"/>
      <c r="D174" s="23"/>
      <c r="E174" s="23"/>
      <c r="F174" s="43"/>
      <c r="G174" s="47"/>
      <c r="H174" s="47"/>
      <c r="I174" s="47"/>
      <c r="J174" s="47"/>
      <c r="K174" s="47"/>
      <c r="L174" s="47"/>
      <c r="M174" s="47"/>
      <c r="N174" s="47"/>
      <c r="O174" s="47"/>
      <c r="P174" s="47"/>
      <c r="Q174" s="47"/>
      <c r="R174" s="47"/>
      <c r="S174" s="47"/>
      <c r="T174" s="47"/>
      <c r="U174" s="47"/>
      <c r="V174" s="47"/>
    </row>
    <row r="175" spans="1:22" ht="18" customHeight="1">
      <c r="A175" s="4">
        <f t="shared" si="3"/>
        <v>42516</v>
      </c>
      <c r="B175" s="23"/>
      <c r="C175" s="23"/>
      <c r="D175" s="23"/>
      <c r="E175" s="23"/>
      <c r="F175" s="43"/>
      <c r="G175" s="47"/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7"/>
      <c r="S175" s="47"/>
      <c r="T175" s="47"/>
      <c r="U175" s="47"/>
      <c r="V175" s="47"/>
    </row>
    <row r="176" spans="1:22" ht="18" customHeight="1">
      <c r="A176" s="4">
        <f t="shared" si="3"/>
        <v>42517</v>
      </c>
      <c r="B176" s="23"/>
      <c r="C176" s="23"/>
      <c r="D176" s="23"/>
      <c r="E176" s="23"/>
      <c r="F176" s="43"/>
      <c r="G176" s="47"/>
      <c r="H176" s="47"/>
      <c r="I176" s="47"/>
      <c r="J176" s="47"/>
      <c r="K176" s="47"/>
      <c r="L176" s="47"/>
      <c r="M176" s="47"/>
      <c r="N176" s="47"/>
      <c r="O176" s="47"/>
      <c r="P176" s="47"/>
      <c r="Q176" s="47"/>
      <c r="R176" s="47"/>
      <c r="S176" s="47"/>
      <c r="T176" s="47"/>
      <c r="U176" s="47"/>
      <c r="V176" s="47"/>
    </row>
    <row r="177" spans="1:22" ht="17.25" customHeight="1">
      <c r="A177" s="4">
        <f t="shared" si="3"/>
        <v>42518</v>
      </c>
      <c r="B177" s="7"/>
      <c r="C177" s="7"/>
      <c r="D177" s="7"/>
      <c r="E177" s="7"/>
      <c r="F177" s="41"/>
      <c r="G177" s="47"/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7"/>
      <c r="S177" s="47"/>
      <c r="T177" s="47"/>
      <c r="U177" s="47"/>
      <c r="V177" s="47"/>
    </row>
    <row r="178" spans="1:22" ht="18" customHeight="1">
      <c r="A178" s="4">
        <f t="shared" si="3"/>
        <v>42519</v>
      </c>
      <c r="B178" s="7"/>
      <c r="C178" s="7"/>
      <c r="D178" s="7"/>
      <c r="E178" s="7"/>
      <c r="F178" s="41"/>
      <c r="G178" s="47"/>
      <c r="H178" s="47"/>
      <c r="I178" s="47"/>
      <c r="J178" s="47"/>
      <c r="K178" s="47"/>
      <c r="L178" s="47"/>
      <c r="M178" s="47"/>
      <c r="N178" s="47"/>
      <c r="O178" s="47"/>
      <c r="P178" s="47"/>
      <c r="Q178" s="47"/>
      <c r="R178" s="47"/>
      <c r="S178" s="47"/>
      <c r="T178" s="47"/>
      <c r="U178" s="47"/>
      <c r="V178" s="47"/>
    </row>
    <row r="179" spans="1:22" ht="18" customHeight="1">
      <c r="A179" s="4" t="str">
        <f t="shared" si="3"/>
        <v>Semaine:22</v>
      </c>
      <c r="B179" s="7"/>
      <c r="C179" s="7"/>
      <c r="D179" s="7"/>
      <c r="E179" s="7"/>
      <c r="F179" s="41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</row>
    <row r="180" spans="1:22" ht="18" customHeight="1">
      <c r="A180" s="4">
        <f t="shared" si="3"/>
        <v>42520</v>
      </c>
      <c r="B180" s="7"/>
      <c r="C180" s="7"/>
      <c r="D180" s="7"/>
      <c r="E180" s="7"/>
      <c r="F180" s="41"/>
      <c r="G180" s="47"/>
      <c r="H180" s="47"/>
      <c r="I180" s="47"/>
      <c r="J180" s="47"/>
      <c r="K180" s="47"/>
      <c r="L180" s="47"/>
      <c r="M180" s="47"/>
      <c r="N180" s="47"/>
      <c r="O180" s="47"/>
      <c r="P180" s="47"/>
      <c r="Q180" s="47"/>
      <c r="R180" s="47"/>
      <c r="S180" s="47"/>
      <c r="T180" s="47"/>
      <c r="U180" s="47"/>
      <c r="V180" s="47"/>
    </row>
    <row r="181" spans="1:22" ht="18" customHeight="1">
      <c r="A181" s="4">
        <f t="shared" si="3"/>
        <v>42521</v>
      </c>
      <c r="B181" s="23"/>
      <c r="C181" s="23"/>
      <c r="D181" s="23"/>
      <c r="E181" s="23"/>
      <c r="F181" s="43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</row>
    <row r="182" spans="1:22" ht="18" customHeight="1">
      <c r="A182" s="4">
        <f t="shared" si="3"/>
        <v>42522</v>
      </c>
      <c r="B182" s="23"/>
      <c r="C182" s="23"/>
      <c r="D182" s="23"/>
      <c r="E182" s="23"/>
      <c r="F182" s="43"/>
      <c r="G182" s="47"/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47"/>
      <c r="U182" s="47"/>
      <c r="V182" s="47"/>
    </row>
    <row r="183" spans="1:22" ht="18" customHeight="1">
      <c r="A183" s="4">
        <f t="shared" si="3"/>
        <v>42523</v>
      </c>
      <c r="B183" s="23"/>
      <c r="C183" s="23"/>
      <c r="D183" s="23"/>
      <c r="E183" s="23"/>
      <c r="F183" s="43"/>
      <c r="G183" s="47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</row>
    <row r="184" spans="1:22" ht="18" customHeight="1">
      <c r="A184" s="4">
        <f t="shared" si="3"/>
        <v>42524</v>
      </c>
      <c r="B184" s="7"/>
      <c r="C184" s="7"/>
      <c r="D184" s="7"/>
      <c r="E184" s="7"/>
      <c r="F184" s="41"/>
      <c r="G184" s="47"/>
      <c r="H184" s="47"/>
      <c r="I184" s="47"/>
      <c r="J184" s="47"/>
      <c r="K184" s="47"/>
      <c r="L184" s="47"/>
      <c r="M184" s="47"/>
      <c r="N184" s="47"/>
      <c r="O184" s="47"/>
      <c r="P184" s="47"/>
      <c r="Q184" s="47"/>
      <c r="R184" s="47"/>
      <c r="S184" s="47"/>
      <c r="T184" s="47"/>
      <c r="U184" s="47"/>
      <c r="V184" s="47"/>
    </row>
    <row r="185" spans="1:22" ht="18" customHeight="1">
      <c r="A185" s="4">
        <f t="shared" si="3"/>
        <v>42525</v>
      </c>
      <c r="B185" s="7"/>
      <c r="C185" s="7"/>
      <c r="D185" s="7"/>
      <c r="E185" s="7"/>
      <c r="F185" s="41"/>
      <c r="G185" s="47"/>
      <c r="H185" s="47"/>
      <c r="I185" s="47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47"/>
      <c r="U185" s="47"/>
      <c r="V185" s="47"/>
    </row>
    <row r="186" spans="1:22" ht="18" customHeight="1">
      <c r="A186" s="4">
        <f t="shared" si="3"/>
        <v>42526</v>
      </c>
      <c r="B186" s="7"/>
      <c r="C186" s="7"/>
      <c r="D186" s="7"/>
      <c r="E186" s="7"/>
      <c r="F186" s="41"/>
      <c r="G186" s="47"/>
      <c r="H186" s="47"/>
      <c r="I186" s="47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47"/>
      <c r="U186" s="47"/>
      <c r="V186" s="47"/>
    </row>
    <row r="187" spans="1:22" ht="18" customHeight="1">
      <c r="A187" s="4" t="str">
        <f t="shared" si="3"/>
        <v>Semaine:23</v>
      </c>
      <c r="B187" s="7"/>
      <c r="C187" s="7"/>
      <c r="D187" s="7"/>
      <c r="E187" s="7"/>
      <c r="F187" s="41"/>
      <c r="G187" s="47"/>
      <c r="H187" s="47"/>
      <c r="I187" s="47"/>
      <c r="J187" s="47"/>
      <c r="K187" s="47"/>
      <c r="L187" s="47"/>
      <c r="M187" s="47"/>
      <c r="N187" s="47"/>
      <c r="O187" s="47"/>
      <c r="P187" s="47"/>
      <c r="Q187" s="47"/>
      <c r="R187" s="47"/>
      <c r="S187" s="47"/>
      <c r="T187" s="47"/>
      <c r="U187" s="47"/>
      <c r="V187" s="47"/>
    </row>
    <row r="188" spans="1:22" ht="18" customHeight="1">
      <c r="A188" s="4">
        <f t="shared" si="3"/>
        <v>42527</v>
      </c>
      <c r="B188" s="23"/>
      <c r="C188" s="23"/>
      <c r="D188" s="23"/>
      <c r="E188" s="23"/>
      <c r="F188" s="43"/>
      <c r="G188" s="47"/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47"/>
      <c r="U188" s="47"/>
      <c r="V188" s="47"/>
    </row>
    <row r="189" spans="1:22" ht="18" customHeight="1">
      <c r="A189" s="4">
        <f t="shared" si="3"/>
        <v>42528</v>
      </c>
      <c r="B189" s="23"/>
      <c r="C189" s="23"/>
      <c r="D189" s="23"/>
      <c r="E189" s="23"/>
      <c r="F189" s="43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</row>
    <row r="190" spans="1:22" ht="18" customHeight="1">
      <c r="A190" s="4">
        <f t="shared" si="3"/>
        <v>42529</v>
      </c>
      <c r="B190" s="23"/>
      <c r="C190" s="23"/>
      <c r="D190" s="23"/>
      <c r="E190" s="23"/>
      <c r="F190" s="43"/>
      <c r="G190" s="47"/>
      <c r="H190" s="47"/>
      <c r="I190" s="47"/>
      <c r="J190" s="47"/>
      <c r="K190" s="47"/>
      <c r="L190" s="47"/>
      <c r="M190" s="47"/>
      <c r="N190" s="47"/>
      <c r="O190" s="47"/>
      <c r="P190" s="47"/>
      <c r="Q190" s="47"/>
      <c r="R190" s="47"/>
      <c r="S190" s="47"/>
      <c r="T190" s="47"/>
      <c r="U190" s="47"/>
      <c r="V190" s="47"/>
    </row>
    <row r="191" spans="1:22" ht="18" customHeight="1">
      <c r="A191" s="4">
        <f t="shared" si="3"/>
        <v>42530</v>
      </c>
      <c r="B191" s="7"/>
      <c r="C191" s="7"/>
      <c r="D191" s="7"/>
      <c r="E191" s="7"/>
      <c r="F191" s="41"/>
      <c r="G191" s="47"/>
      <c r="H191" s="47"/>
      <c r="I191" s="47"/>
      <c r="J191" s="47"/>
      <c r="K191" s="47"/>
      <c r="L191" s="47"/>
      <c r="M191" s="47"/>
      <c r="N191" s="47"/>
      <c r="O191" s="47"/>
      <c r="P191" s="47"/>
      <c r="Q191" s="47"/>
      <c r="R191" s="47"/>
      <c r="S191" s="47"/>
      <c r="T191" s="47"/>
      <c r="U191" s="47"/>
      <c r="V191" s="47"/>
    </row>
    <row r="192" spans="1:22" ht="18" customHeight="1">
      <c r="A192" s="4">
        <f t="shared" si="3"/>
        <v>42531</v>
      </c>
      <c r="B192" s="7"/>
      <c r="C192" s="7"/>
      <c r="D192" s="7"/>
      <c r="E192" s="7"/>
      <c r="F192" s="41"/>
      <c r="G192" s="47"/>
      <c r="H192" s="47"/>
      <c r="I192" s="47"/>
      <c r="J192" s="47"/>
      <c r="K192" s="47"/>
      <c r="L192" s="47"/>
      <c r="M192" s="47"/>
      <c r="N192" s="47"/>
      <c r="O192" s="47"/>
      <c r="P192" s="47"/>
      <c r="Q192" s="47"/>
      <c r="R192" s="47"/>
      <c r="S192" s="47"/>
      <c r="T192" s="47"/>
      <c r="U192" s="47"/>
      <c r="V192" s="47"/>
    </row>
    <row r="193" spans="1:22" ht="18" customHeight="1">
      <c r="A193" s="4">
        <f t="shared" si="3"/>
        <v>42532</v>
      </c>
      <c r="B193" s="7"/>
      <c r="C193" s="7"/>
      <c r="D193" s="7"/>
      <c r="E193" s="7"/>
      <c r="F193" s="41"/>
      <c r="G193" s="47"/>
      <c r="H193" s="47"/>
      <c r="I193" s="47"/>
      <c r="J193" s="47"/>
      <c r="K193" s="47"/>
      <c r="L193" s="47"/>
      <c r="M193" s="47"/>
      <c r="N193" s="47"/>
      <c r="O193" s="47"/>
      <c r="P193" s="47"/>
      <c r="Q193" s="47"/>
      <c r="R193" s="47"/>
      <c r="S193" s="47"/>
      <c r="T193" s="47"/>
      <c r="U193" s="47"/>
      <c r="V193" s="47"/>
    </row>
    <row r="194" spans="1:22" ht="18" customHeight="1">
      <c r="A194" s="4">
        <f t="shared" si="3"/>
        <v>42533</v>
      </c>
      <c r="B194" s="7"/>
      <c r="C194" s="7"/>
      <c r="D194" s="7"/>
      <c r="E194" s="7"/>
      <c r="F194" s="41"/>
      <c r="G194" s="47"/>
      <c r="H194" s="47"/>
      <c r="I194" s="47"/>
      <c r="J194" s="47"/>
      <c r="K194" s="47"/>
      <c r="L194" s="47"/>
      <c r="M194" s="47"/>
      <c r="N194" s="47"/>
      <c r="O194" s="47"/>
      <c r="P194" s="47"/>
      <c r="Q194" s="47"/>
      <c r="R194" s="47"/>
      <c r="S194" s="47"/>
      <c r="T194" s="47"/>
      <c r="U194" s="47"/>
      <c r="V194" s="47"/>
    </row>
    <row r="195" spans="1:22" ht="18" customHeight="1">
      <c r="A195" s="4" t="str">
        <f t="shared" ref="A195:A258" si="4">IF(MOD(ROW(),A$1+1)=3,"Semaine:"&amp;INT((A196-(DATE(YEAR(A196-WEEKDAY(A196-1)+4),1,3)-WEEKDAY(DATE(YEAR(A196-WEEKDAY(A196-1)+4),1,3)))+5)/7),DATE(An,1,ROW()-2-IF(A$1=6,0,(IF(A$1=5,-1,1)*INT((ROW()-4)/(A$1+1))))-MOD(WEEKDAY(DATE(An,1,1),2),A$1+1)))</f>
        <v>Semaine:24</v>
      </c>
      <c r="B195" s="23"/>
      <c r="C195" s="23"/>
      <c r="D195" s="23"/>
      <c r="E195" s="23"/>
      <c r="F195" s="43"/>
      <c r="G195" s="47"/>
      <c r="H195" s="47"/>
      <c r="I195" s="47"/>
      <c r="J195" s="47"/>
      <c r="K195" s="47"/>
      <c r="L195" s="47"/>
      <c r="M195" s="47"/>
      <c r="N195" s="47"/>
      <c r="O195" s="47"/>
      <c r="P195" s="47"/>
      <c r="Q195" s="47"/>
      <c r="R195" s="47"/>
      <c r="S195" s="47"/>
      <c r="T195" s="47"/>
      <c r="U195" s="47"/>
      <c r="V195" s="47"/>
    </row>
    <row r="196" spans="1:22" ht="18" customHeight="1">
      <c r="A196" s="4">
        <f t="shared" si="4"/>
        <v>42534</v>
      </c>
      <c r="B196" s="23"/>
      <c r="C196" s="23"/>
      <c r="D196" s="23"/>
      <c r="E196" s="23"/>
      <c r="F196" s="43"/>
      <c r="G196" s="47"/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47"/>
      <c r="U196" s="47"/>
      <c r="V196" s="47"/>
    </row>
    <row r="197" spans="1:22" ht="18" customHeight="1">
      <c r="A197" s="4">
        <f t="shared" si="4"/>
        <v>42535</v>
      </c>
      <c r="B197" s="23"/>
      <c r="C197" s="23"/>
      <c r="D197" s="23"/>
      <c r="E197" s="23"/>
      <c r="F197" s="43"/>
      <c r="G197" s="47"/>
      <c r="H197" s="47"/>
      <c r="I197" s="47"/>
      <c r="J197" s="47"/>
      <c r="K197" s="47"/>
      <c r="L197" s="47"/>
      <c r="M197" s="47"/>
      <c r="N197" s="47"/>
      <c r="O197" s="47"/>
      <c r="P197" s="47"/>
      <c r="Q197" s="47"/>
      <c r="R197" s="47"/>
      <c r="S197" s="47"/>
      <c r="T197" s="47"/>
      <c r="U197" s="47"/>
      <c r="V197" s="47"/>
    </row>
    <row r="198" spans="1:22" ht="16.5" customHeight="1">
      <c r="A198" s="4">
        <f t="shared" si="4"/>
        <v>42536</v>
      </c>
      <c r="B198" s="7"/>
      <c r="C198" s="7"/>
      <c r="D198" s="7"/>
      <c r="E198" s="7"/>
      <c r="F198" s="41"/>
      <c r="G198" s="47"/>
      <c r="H198" s="47"/>
      <c r="I198" s="47"/>
      <c r="J198" s="47"/>
      <c r="K198" s="47"/>
      <c r="L198" s="47"/>
      <c r="M198" s="47"/>
      <c r="N198" s="47"/>
      <c r="O198" s="47"/>
      <c r="P198" s="47"/>
      <c r="Q198" s="47"/>
      <c r="R198" s="47"/>
      <c r="S198" s="47"/>
      <c r="T198" s="47"/>
      <c r="U198" s="47"/>
      <c r="V198" s="47"/>
    </row>
    <row r="199" spans="1:22" ht="18" customHeight="1">
      <c r="A199" s="4">
        <f t="shared" si="4"/>
        <v>42537</v>
      </c>
      <c r="B199" s="7"/>
      <c r="C199" s="7"/>
      <c r="D199" s="7"/>
      <c r="E199" s="7"/>
      <c r="F199" s="41"/>
      <c r="G199" s="47"/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47"/>
      <c r="U199" s="47"/>
      <c r="V199" s="47"/>
    </row>
    <row r="200" spans="1:22" ht="18" customHeight="1">
      <c r="A200" s="4">
        <f t="shared" si="4"/>
        <v>42538</v>
      </c>
      <c r="B200" s="7"/>
      <c r="C200" s="7"/>
      <c r="D200" s="7"/>
      <c r="E200" s="7"/>
      <c r="F200" s="41"/>
      <c r="G200" s="47"/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47"/>
      <c r="U200" s="47"/>
      <c r="V200" s="47"/>
    </row>
    <row r="201" spans="1:22" ht="18" customHeight="1">
      <c r="A201" s="4">
        <f t="shared" si="4"/>
        <v>42539</v>
      </c>
      <c r="B201" s="7"/>
      <c r="C201" s="7"/>
      <c r="D201" s="7"/>
      <c r="E201" s="7"/>
      <c r="F201" s="41"/>
      <c r="G201" s="47"/>
      <c r="H201" s="47"/>
      <c r="I201" s="47"/>
      <c r="J201" s="47"/>
      <c r="K201" s="47"/>
      <c r="L201" s="47"/>
      <c r="M201" s="47"/>
      <c r="N201" s="47"/>
      <c r="O201" s="47"/>
      <c r="P201" s="47"/>
      <c r="Q201" s="47"/>
      <c r="R201" s="47"/>
      <c r="S201" s="47"/>
      <c r="T201" s="47"/>
      <c r="U201" s="47"/>
      <c r="V201" s="47"/>
    </row>
    <row r="202" spans="1:22" ht="18" customHeight="1">
      <c r="A202" s="4">
        <f t="shared" si="4"/>
        <v>42540</v>
      </c>
      <c r="B202" s="23"/>
      <c r="C202" s="23"/>
      <c r="D202" s="23"/>
      <c r="E202" s="23"/>
      <c r="F202" s="43"/>
      <c r="G202" s="47"/>
      <c r="H202" s="47"/>
      <c r="I202" s="47"/>
      <c r="J202" s="47"/>
      <c r="K202" s="47"/>
      <c r="L202" s="47"/>
      <c r="M202" s="47"/>
      <c r="N202" s="47"/>
      <c r="O202" s="47"/>
      <c r="P202" s="47"/>
      <c r="Q202" s="47"/>
      <c r="R202" s="47"/>
      <c r="S202" s="47"/>
      <c r="T202" s="47"/>
      <c r="U202" s="47"/>
      <c r="V202" s="47"/>
    </row>
    <row r="203" spans="1:22" ht="18" customHeight="1">
      <c r="A203" s="4" t="str">
        <f t="shared" si="4"/>
        <v>Semaine:25</v>
      </c>
      <c r="B203" s="23"/>
      <c r="C203" s="23"/>
      <c r="D203" s="23"/>
      <c r="E203" s="23"/>
      <c r="F203" s="43"/>
      <c r="G203" s="47"/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47"/>
      <c r="U203" s="47"/>
      <c r="V203" s="47"/>
    </row>
    <row r="204" spans="1:22" ht="18" customHeight="1">
      <c r="A204" s="4">
        <f t="shared" si="4"/>
        <v>42541</v>
      </c>
      <c r="B204" s="23"/>
      <c r="C204" s="23"/>
      <c r="D204" s="23"/>
      <c r="E204" s="23"/>
      <c r="F204" s="43"/>
      <c r="G204" s="47"/>
      <c r="H204" s="47"/>
      <c r="I204" s="47"/>
      <c r="J204" s="47"/>
      <c r="K204" s="47"/>
      <c r="L204" s="47"/>
      <c r="M204" s="47"/>
      <c r="N204" s="47"/>
      <c r="O204" s="47"/>
      <c r="P204" s="47"/>
      <c r="Q204" s="47"/>
      <c r="R204" s="47"/>
      <c r="S204" s="47"/>
      <c r="T204" s="47"/>
      <c r="U204" s="47"/>
      <c r="V204" s="47"/>
    </row>
    <row r="205" spans="1:22" ht="18" customHeight="1">
      <c r="A205" s="4">
        <f t="shared" si="4"/>
        <v>42542</v>
      </c>
      <c r="B205" s="7"/>
      <c r="C205" s="7"/>
      <c r="D205" s="7"/>
      <c r="E205" s="7"/>
      <c r="F205" s="41"/>
      <c r="G205" s="47"/>
      <c r="H205" s="47"/>
      <c r="I205" s="47"/>
      <c r="J205" s="47"/>
      <c r="K205" s="47"/>
      <c r="L205" s="47"/>
      <c r="M205" s="47"/>
      <c r="N205" s="47"/>
      <c r="O205" s="47"/>
      <c r="P205" s="47"/>
      <c r="Q205" s="47"/>
      <c r="R205" s="47"/>
      <c r="S205" s="47"/>
      <c r="T205" s="47"/>
      <c r="U205" s="47"/>
      <c r="V205" s="47"/>
    </row>
    <row r="206" spans="1:22" ht="18" customHeight="1">
      <c r="A206" s="4">
        <f t="shared" si="4"/>
        <v>42543</v>
      </c>
      <c r="B206" s="7"/>
      <c r="C206" s="7"/>
      <c r="D206" s="7"/>
      <c r="E206" s="7"/>
      <c r="F206" s="41"/>
      <c r="G206" s="47"/>
      <c r="H206" s="47"/>
      <c r="I206" s="47"/>
      <c r="J206" s="47"/>
      <c r="K206" s="47"/>
      <c r="L206" s="47"/>
      <c r="M206" s="47"/>
      <c r="N206" s="47"/>
      <c r="O206" s="47"/>
      <c r="P206" s="47"/>
      <c r="Q206" s="47"/>
      <c r="R206" s="47"/>
      <c r="S206" s="47"/>
      <c r="T206" s="47"/>
      <c r="U206" s="47"/>
      <c r="V206" s="47"/>
    </row>
    <row r="207" spans="1:22" ht="18" customHeight="1">
      <c r="A207" s="4">
        <f t="shared" si="4"/>
        <v>42544</v>
      </c>
      <c r="B207" s="7"/>
      <c r="C207" s="7"/>
      <c r="D207" s="7"/>
      <c r="E207" s="7"/>
      <c r="F207" s="41"/>
      <c r="G207" s="47"/>
      <c r="H207" s="47"/>
      <c r="I207" s="47"/>
      <c r="J207" s="47"/>
      <c r="K207" s="47"/>
      <c r="L207" s="47"/>
      <c r="M207" s="47"/>
      <c r="N207" s="47"/>
      <c r="O207" s="47"/>
      <c r="P207" s="47"/>
      <c r="Q207" s="47"/>
      <c r="R207" s="47"/>
      <c r="S207" s="47"/>
      <c r="T207" s="47"/>
      <c r="U207" s="47"/>
      <c r="V207" s="47"/>
    </row>
    <row r="208" spans="1:22" ht="18" customHeight="1">
      <c r="A208" s="4">
        <f t="shared" si="4"/>
        <v>42545</v>
      </c>
      <c r="B208" s="7"/>
      <c r="C208" s="7"/>
      <c r="D208" s="7"/>
      <c r="E208" s="7"/>
      <c r="F208" s="41"/>
      <c r="G208" s="47"/>
      <c r="H208" s="47"/>
      <c r="I208" s="47"/>
      <c r="J208" s="47"/>
      <c r="K208" s="47"/>
      <c r="L208" s="47"/>
      <c r="M208" s="47"/>
      <c r="N208" s="47"/>
      <c r="O208" s="47"/>
      <c r="P208" s="47"/>
      <c r="Q208" s="47"/>
      <c r="R208" s="47"/>
      <c r="S208" s="47"/>
      <c r="T208" s="47"/>
      <c r="U208" s="47"/>
      <c r="V208" s="47"/>
    </row>
    <row r="209" spans="1:22" ht="18" customHeight="1">
      <c r="A209" s="4">
        <f t="shared" si="4"/>
        <v>42546</v>
      </c>
      <c r="B209" s="23"/>
      <c r="C209" s="23"/>
      <c r="D209" s="23"/>
      <c r="E209" s="23"/>
      <c r="F209" s="43"/>
      <c r="G209" s="47"/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47"/>
      <c r="U209" s="47"/>
      <c r="V209" s="47"/>
    </row>
    <row r="210" spans="1:22" ht="18" customHeight="1">
      <c r="A210" s="4">
        <f t="shared" si="4"/>
        <v>42547</v>
      </c>
      <c r="B210" s="23"/>
      <c r="C210" s="23"/>
      <c r="D210" s="23"/>
      <c r="E210" s="23"/>
      <c r="F210" s="43"/>
      <c r="G210" s="47"/>
      <c r="H210" s="47"/>
      <c r="I210" s="47"/>
      <c r="J210" s="47"/>
      <c r="K210" s="47"/>
      <c r="L210" s="47"/>
      <c r="M210" s="47"/>
      <c r="N210" s="47"/>
      <c r="O210" s="47"/>
      <c r="P210" s="47"/>
      <c r="Q210" s="47"/>
      <c r="R210" s="47"/>
      <c r="S210" s="47"/>
      <c r="T210" s="47"/>
      <c r="U210" s="47"/>
      <c r="V210" s="47"/>
    </row>
    <row r="211" spans="1:22" ht="18" customHeight="1">
      <c r="A211" s="4" t="str">
        <f t="shared" si="4"/>
        <v>Semaine:26</v>
      </c>
      <c r="B211" s="23"/>
      <c r="C211" s="23"/>
      <c r="D211" s="23"/>
      <c r="E211" s="23"/>
      <c r="F211" s="43"/>
      <c r="G211" s="47"/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47"/>
      <c r="U211" s="47"/>
      <c r="V211" s="47"/>
    </row>
    <row r="212" spans="1:22" ht="17.25" customHeight="1">
      <c r="A212" s="4">
        <f t="shared" si="4"/>
        <v>42548</v>
      </c>
      <c r="B212" s="7"/>
      <c r="C212" s="7"/>
      <c r="D212" s="7"/>
      <c r="E212" s="7"/>
      <c r="F212" s="41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7"/>
      <c r="U212" s="47"/>
      <c r="V212" s="47"/>
    </row>
    <row r="213" spans="1:22" ht="18" customHeight="1">
      <c r="A213" s="4">
        <f t="shared" si="4"/>
        <v>42549</v>
      </c>
      <c r="B213" s="7"/>
      <c r="C213" s="7"/>
      <c r="D213" s="7"/>
      <c r="E213" s="7"/>
      <c r="F213" s="41"/>
      <c r="G213" s="47"/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47"/>
      <c r="U213" s="47"/>
      <c r="V213" s="47"/>
    </row>
    <row r="214" spans="1:22" ht="18" customHeight="1">
      <c r="A214" s="4">
        <f t="shared" si="4"/>
        <v>42550</v>
      </c>
      <c r="B214" s="7"/>
      <c r="C214" s="7"/>
      <c r="D214" s="7"/>
      <c r="E214" s="7"/>
      <c r="F214" s="41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47"/>
      <c r="U214" s="47"/>
      <c r="V214" s="47"/>
    </row>
    <row r="215" spans="1:22" ht="18" customHeight="1">
      <c r="A215" s="4">
        <f t="shared" si="4"/>
        <v>42551</v>
      </c>
      <c r="B215" s="7"/>
      <c r="C215" s="7"/>
      <c r="D215" s="7"/>
      <c r="E215" s="7"/>
      <c r="F215" s="41"/>
      <c r="G215" s="47"/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47"/>
      <c r="U215" s="47"/>
      <c r="V215" s="47"/>
    </row>
    <row r="216" spans="1:22" ht="18" customHeight="1">
      <c r="A216" s="4">
        <f t="shared" si="4"/>
        <v>42552</v>
      </c>
      <c r="B216" s="23"/>
      <c r="C216" s="23"/>
      <c r="D216" s="23"/>
      <c r="E216" s="23"/>
      <c r="F216" s="43"/>
      <c r="G216" s="47"/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47"/>
      <c r="U216" s="47"/>
      <c r="V216" s="47"/>
    </row>
    <row r="217" spans="1:22" ht="18" customHeight="1">
      <c r="A217" s="4">
        <f t="shared" si="4"/>
        <v>42553</v>
      </c>
      <c r="B217" s="23"/>
      <c r="C217" s="23"/>
      <c r="D217" s="23"/>
      <c r="E217" s="23"/>
      <c r="F217" s="43"/>
      <c r="G217" s="47"/>
      <c r="H217" s="47"/>
      <c r="I217" s="47"/>
      <c r="J217" s="47"/>
      <c r="K217" s="47"/>
      <c r="L217" s="47"/>
      <c r="M217" s="47"/>
      <c r="N217" s="47"/>
      <c r="O217" s="47"/>
      <c r="P217" s="47"/>
      <c r="Q217" s="47"/>
      <c r="R217" s="47"/>
      <c r="S217" s="47"/>
      <c r="T217" s="47"/>
      <c r="U217" s="47"/>
      <c r="V217" s="47"/>
    </row>
    <row r="218" spans="1:22" ht="18" customHeight="1">
      <c r="A218" s="4">
        <f t="shared" si="4"/>
        <v>42554</v>
      </c>
      <c r="B218" s="23"/>
      <c r="C218" s="23"/>
      <c r="D218" s="23"/>
      <c r="E218" s="23"/>
      <c r="F218" s="43"/>
      <c r="G218" s="47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47"/>
      <c r="U218" s="47"/>
      <c r="V218" s="47"/>
    </row>
    <row r="219" spans="1:22" ht="18" customHeight="1">
      <c r="A219" s="4" t="str">
        <f t="shared" si="4"/>
        <v>Semaine:27</v>
      </c>
      <c r="B219" s="7"/>
      <c r="C219" s="7"/>
      <c r="D219" s="7"/>
      <c r="E219" s="7"/>
      <c r="F219" s="41"/>
      <c r="G219" s="47"/>
      <c r="H219" s="47"/>
      <c r="I219" s="47"/>
      <c r="J219" s="47"/>
      <c r="K219" s="47"/>
      <c r="L219" s="47"/>
      <c r="M219" s="47"/>
      <c r="N219" s="47"/>
      <c r="O219" s="47"/>
      <c r="P219" s="47"/>
      <c r="Q219" s="47"/>
      <c r="R219" s="47"/>
      <c r="S219" s="47"/>
      <c r="T219" s="47"/>
      <c r="U219" s="47"/>
      <c r="V219" s="47"/>
    </row>
    <row r="220" spans="1:22" ht="18" customHeight="1">
      <c r="A220" s="4">
        <f t="shared" si="4"/>
        <v>42555</v>
      </c>
      <c r="B220" s="7"/>
      <c r="C220" s="7"/>
      <c r="D220" s="7"/>
      <c r="E220" s="7"/>
      <c r="F220" s="41"/>
      <c r="G220" s="47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47"/>
      <c r="U220" s="47"/>
      <c r="V220" s="47"/>
    </row>
    <row r="221" spans="1:22" ht="18" customHeight="1">
      <c r="A221" s="4">
        <f t="shared" si="4"/>
        <v>42556</v>
      </c>
      <c r="B221" s="7"/>
      <c r="C221" s="7"/>
      <c r="D221" s="7"/>
      <c r="E221" s="7"/>
      <c r="F221" s="41"/>
      <c r="G221" s="47"/>
      <c r="H221" s="47"/>
      <c r="I221" s="47"/>
      <c r="J221" s="47"/>
      <c r="K221" s="47"/>
      <c r="L221" s="47"/>
      <c r="M221" s="47"/>
      <c r="N221" s="47"/>
      <c r="O221" s="47"/>
      <c r="P221" s="47"/>
      <c r="Q221" s="47"/>
      <c r="R221" s="47"/>
      <c r="S221" s="47"/>
      <c r="T221" s="47"/>
      <c r="U221" s="47"/>
      <c r="V221" s="47"/>
    </row>
    <row r="222" spans="1:22" ht="18" customHeight="1">
      <c r="A222" s="4">
        <f t="shared" si="4"/>
        <v>42557</v>
      </c>
      <c r="B222" s="7"/>
      <c r="C222" s="7"/>
      <c r="D222" s="7"/>
      <c r="E222" s="7"/>
      <c r="F222" s="41"/>
      <c r="G222" s="47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47"/>
      <c r="U222" s="47"/>
      <c r="V222" s="47"/>
    </row>
    <row r="223" spans="1:22" ht="18" customHeight="1">
      <c r="A223" s="4">
        <f t="shared" si="4"/>
        <v>42558</v>
      </c>
      <c r="B223" s="23"/>
      <c r="C223" s="23"/>
      <c r="D223" s="23"/>
      <c r="E223" s="23"/>
      <c r="F223" s="43"/>
      <c r="G223" s="47"/>
      <c r="H223" s="47"/>
      <c r="I223" s="47"/>
      <c r="J223" s="47"/>
      <c r="K223" s="47"/>
      <c r="L223" s="47"/>
      <c r="M223" s="47"/>
      <c r="N223" s="47"/>
      <c r="O223" s="47"/>
      <c r="P223" s="47"/>
      <c r="Q223" s="47"/>
      <c r="R223" s="47"/>
      <c r="S223" s="47"/>
      <c r="T223" s="47"/>
      <c r="U223" s="47"/>
      <c r="V223" s="47"/>
    </row>
    <row r="224" spans="1:22" ht="18" customHeight="1">
      <c r="A224" s="4">
        <f t="shared" si="4"/>
        <v>42559</v>
      </c>
      <c r="B224" s="23"/>
      <c r="C224" s="23"/>
      <c r="D224" s="23"/>
      <c r="E224" s="23"/>
      <c r="F224" s="43"/>
      <c r="G224" s="47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47"/>
      <c r="U224" s="47"/>
      <c r="V224" s="47"/>
    </row>
    <row r="225" spans="1:22" ht="18" customHeight="1">
      <c r="A225" s="4">
        <f t="shared" si="4"/>
        <v>42560</v>
      </c>
      <c r="B225" s="23"/>
      <c r="C225" s="23"/>
      <c r="D225" s="23"/>
      <c r="E225" s="23"/>
      <c r="F225" s="43"/>
      <c r="G225" s="47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47"/>
      <c r="U225" s="47"/>
      <c r="V225" s="47"/>
    </row>
    <row r="226" spans="1:22" ht="18" customHeight="1">
      <c r="A226" s="4">
        <f t="shared" si="4"/>
        <v>42561</v>
      </c>
      <c r="B226" s="7"/>
      <c r="C226" s="7"/>
      <c r="D226" s="7"/>
      <c r="E226" s="7"/>
      <c r="F226" s="41"/>
      <c r="G226" s="47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47"/>
      <c r="U226" s="47"/>
      <c r="V226" s="47"/>
    </row>
    <row r="227" spans="1:22" ht="18" customHeight="1">
      <c r="A227" s="4" t="str">
        <f t="shared" si="4"/>
        <v>Semaine:28</v>
      </c>
      <c r="B227" s="7"/>
      <c r="C227" s="7"/>
      <c r="D227" s="7"/>
      <c r="E227" s="7"/>
      <c r="F227" s="41"/>
      <c r="G227" s="47"/>
      <c r="H227" s="47"/>
      <c r="I227" s="47"/>
      <c r="J227" s="47"/>
      <c r="K227" s="47"/>
      <c r="L227" s="47"/>
      <c r="M227" s="47"/>
      <c r="N227" s="47"/>
      <c r="O227" s="47"/>
      <c r="P227" s="47"/>
      <c r="Q227" s="47"/>
      <c r="R227" s="47"/>
      <c r="S227" s="47"/>
      <c r="T227" s="47"/>
      <c r="U227" s="47"/>
      <c r="V227" s="47"/>
    </row>
    <row r="228" spans="1:22" ht="18" customHeight="1">
      <c r="A228" s="4">
        <f t="shared" si="4"/>
        <v>42562</v>
      </c>
      <c r="B228" s="7"/>
      <c r="C228" s="7"/>
      <c r="D228" s="7"/>
      <c r="E228" s="7"/>
      <c r="F228" s="41"/>
      <c r="G228" s="47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47"/>
      <c r="U228" s="47"/>
      <c r="V228" s="47"/>
    </row>
    <row r="229" spans="1:22" ht="18" customHeight="1">
      <c r="A229" s="4">
        <f t="shared" si="4"/>
        <v>42563</v>
      </c>
      <c r="B229" s="7"/>
      <c r="C229" s="7"/>
      <c r="D229" s="7"/>
      <c r="E229" s="7"/>
      <c r="F229" s="41"/>
      <c r="G229" s="47"/>
      <c r="H229" s="47"/>
      <c r="I229" s="47"/>
      <c r="J229" s="47"/>
      <c r="K229" s="47"/>
      <c r="L229" s="47"/>
      <c r="M229" s="47"/>
      <c r="N229" s="47"/>
      <c r="O229" s="47"/>
      <c r="P229" s="47"/>
      <c r="Q229" s="47"/>
      <c r="R229" s="47"/>
      <c r="S229" s="47"/>
      <c r="T229" s="47"/>
      <c r="U229" s="47"/>
      <c r="V229" s="47"/>
    </row>
    <row r="230" spans="1:22" ht="18" customHeight="1">
      <c r="A230" s="4">
        <f t="shared" si="4"/>
        <v>42564</v>
      </c>
      <c r="B230" s="23"/>
      <c r="C230" s="23"/>
      <c r="D230" s="23"/>
      <c r="E230" s="23"/>
      <c r="F230" s="43"/>
      <c r="G230" s="47"/>
      <c r="H230" s="47"/>
      <c r="I230" s="47"/>
      <c r="J230" s="47"/>
      <c r="K230" s="47"/>
      <c r="L230" s="47"/>
      <c r="M230" s="47"/>
      <c r="N230" s="47"/>
      <c r="O230" s="47"/>
      <c r="P230" s="47"/>
      <c r="Q230" s="47"/>
      <c r="R230" s="47"/>
      <c r="S230" s="47"/>
      <c r="T230" s="47"/>
      <c r="U230" s="47"/>
      <c r="V230" s="47"/>
    </row>
    <row r="231" spans="1:22" ht="18" customHeight="1">
      <c r="A231" s="4">
        <f t="shared" si="4"/>
        <v>42565</v>
      </c>
      <c r="B231" s="23"/>
      <c r="C231" s="23"/>
      <c r="D231" s="23"/>
      <c r="E231" s="23"/>
      <c r="F231" s="43"/>
      <c r="G231" s="47"/>
      <c r="H231" s="47"/>
      <c r="I231" s="47"/>
      <c r="J231" s="47"/>
      <c r="K231" s="47"/>
      <c r="L231" s="47"/>
      <c r="M231" s="47"/>
      <c r="N231" s="47"/>
      <c r="O231" s="47"/>
      <c r="P231" s="47"/>
      <c r="Q231" s="47"/>
      <c r="R231" s="47"/>
      <c r="S231" s="47"/>
      <c r="T231" s="47"/>
      <c r="U231" s="47"/>
      <c r="V231" s="47"/>
    </row>
    <row r="232" spans="1:22" ht="18" customHeight="1">
      <c r="A232" s="4">
        <f t="shared" si="4"/>
        <v>42566</v>
      </c>
      <c r="B232" s="23"/>
      <c r="C232" s="23"/>
      <c r="D232" s="23"/>
      <c r="E232" s="23"/>
      <c r="F232" s="43"/>
      <c r="G232" s="47"/>
      <c r="H232" s="47"/>
      <c r="I232" s="47"/>
      <c r="J232" s="47"/>
      <c r="K232" s="47"/>
      <c r="L232" s="47"/>
      <c r="M232" s="47"/>
      <c r="N232" s="47"/>
      <c r="O232" s="47"/>
      <c r="P232" s="47"/>
      <c r="Q232" s="47"/>
      <c r="R232" s="47"/>
      <c r="S232" s="47"/>
      <c r="T232" s="47"/>
      <c r="U232" s="47"/>
      <c r="V232" s="47"/>
    </row>
    <row r="233" spans="1:22" ht="18" customHeight="1">
      <c r="A233" s="4">
        <f t="shared" si="4"/>
        <v>42567</v>
      </c>
      <c r="B233" s="7"/>
      <c r="C233" s="7"/>
      <c r="D233" s="7"/>
      <c r="E233" s="7"/>
      <c r="F233" s="41"/>
      <c r="G233" s="47"/>
      <c r="H233" s="47"/>
      <c r="I233" s="47"/>
      <c r="J233" s="47"/>
      <c r="K233" s="47"/>
      <c r="L233" s="47"/>
      <c r="M233" s="47"/>
      <c r="N233" s="47"/>
      <c r="O233" s="47"/>
      <c r="P233" s="47"/>
      <c r="Q233" s="47"/>
      <c r="R233" s="47"/>
      <c r="S233" s="47"/>
      <c r="T233" s="47"/>
      <c r="U233" s="47"/>
      <c r="V233" s="47"/>
    </row>
    <row r="234" spans="1:22" ht="18" customHeight="1">
      <c r="A234" s="4">
        <f t="shared" si="4"/>
        <v>42568</v>
      </c>
      <c r="B234" s="7"/>
      <c r="C234" s="7"/>
      <c r="D234" s="7"/>
      <c r="E234" s="7"/>
      <c r="F234" s="41"/>
      <c r="G234" s="47"/>
      <c r="H234" s="47"/>
      <c r="I234" s="47"/>
      <c r="J234" s="47"/>
      <c r="K234" s="47"/>
      <c r="L234" s="47"/>
      <c r="M234" s="47"/>
      <c r="N234" s="47"/>
      <c r="O234" s="47"/>
      <c r="P234" s="47"/>
      <c r="Q234" s="47"/>
      <c r="R234" s="47"/>
      <c r="S234" s="47"/>
      <c r="T234" s="47"/>
      <c r="U234" s="47"/>
      <c r="V234" s="47"/>
    </row>
    <row r="235" spans="1:22" ht="18" customHeight="1">
      <c r="A235" s="4" t="str">
        <f t="shared" si="4"/>
        <v>Semaine:29</v>
      </c>
      <c r="B235" s="7"/>
      <c r="C235" s="7"/>
      <c r="D235" s="7"/>
      <c r="E235" s="7"/>
      <c r="F235" s="41"/>
      <c r="G235" s="47"/>
      <c r="H235" s="47"/>
      <c r="I235" s="47"/>
      <c r="J235" s="47"/>
      <c r="K235" s="47"/>
      <c r="L235" s="47"/>
      <c r="M235" s="47"/>
      <c r="N235" s="47"/>
      <c r="O235" s="47"/>
      <c r="P235" s="47"/>
      <c r="Q235" s="47"/>
      <c r="R235" s="47"/>
      <c r="S235" s="47"/>
      <c r="T235" s="47"/>
      <c r="U235" s="47"/>
      <c r="V235" s="47"/>
    </row>
    <row r="236" spans="1:22" ht="18" customHeight="1">
      <c r="A236" s="4">
        <f t="shared" si="4"/>
        <v>42569</v>
      </c>
      <c r="B236" s="7"/>
      <c r="C236" s="7"/>
      <c r="D236" s="7"/>
      <c r="E236" s="7"/>
      <c r="F236" s="41"/>
      <c r="G236" s="47"/>
      <c r="H236" s="47"/>
      <c r="I236" s="47"/>
      <c r="J236" s="47"/>
      <c r="K236" s="47"/>
      <c r="L236" s="47"/>
      <c r="M236" s="47"/>
      <c r="N236" s="47"/>
      <c r="O236" s="47"/>
      <c r="P236" s="47"/>
      <c r="Q236" s="47"/>
      <c r="R236" s="47"/>
      <c r="S236" s="47"/>
      <c r="T236" s="47"/>
      <c r="U236" s="47"/>
      <c r="V236" s="47"/>
    </row>
    <row r="237" spans="1:22" ht="18" customHeight="1">
      <c r="A237" s="4">
        <f t="shared" si="4"/>
        <v>42570</v>
      </c>
      <c r="B237" s="23"/>
      <c r="C237" s="23"/>
      <c r="D237" s="23"/>
      <c r="E237" s="23"/>
      <c r="F237" s="43"/>
      <c r="G237" s="47"/>
      <c r="H237" s="47"/>
      <c r="I237" s="47"/>
      <c r="J237" s="47"/>
      <c r="K237" s="47"/>
      <c r="L237" s="47"/>
      <c r="M237" s="47"/>
      <c r="N237" s="47"/>
      <c r="O237" s="47"/>
      <c r="P237" s="47"/>
      <c r="Q237" s="47"/>
      <c r="R237" s="47"/>
      <c r="S237" s="47"/>
      <c r="T237" s="47"/>
      <c r="U237" s="47"/>
      <c r="V237" s="47"/>
    </row>
    <row r="238" spans="1:22" ht="18" customHeight="1">
      <c r="A238" s="4">
        <f t="shared" si="4"/>
        <v>42571</v>
      </c>
      <c r="B238" s="23"/>
      <c r="C238" s="23"/>
      <c r="D238" s="23"/>
      <c r="E238" s="23"/>
      <c r="F238" s="43"/>
      <c r="G238" s="47"/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7"/>
      <c r="S238" s="47"/>
      <c r="T238" s="47"/>
      <c r="U238" s="47"/>
      <c r="V238" s="47"/>
    </row>
    <row r="239" spans="1:22" ht="18" customHeight="1">
      <c r="A239" s="4">
        <f t="shared" si="4"/>
        <v>42572</v>
      </c>
      <c r="B239" s="23"/>
      <c r="C239" s="23"/>
      <c r="D239" s="23"/>
      <c r="E239" s="23"/>
      <c r="F239" s="43"/>
      <c r="G239" s="47"/>
      <c r="H239" s="47"/>
      <c r="I239" s="47"/>
      <c r="J239" s="47"/>
      <c r="K239" s="47"/>
      <c r="L239" s="47"/>
      <c r="M239" s="47"/>
      <c r="N239" s="47"/>
      <c r="O239" s="47"/>
      <c r="P239" s="47"/>
      <c r="Q239" s="47"/>
      <c r="R239" s="47"/>
      <c r="S239" s="47"/>
      <c r="T239" s="47"/>
      <c r="U239" s="47"/>
      <c r="V239" s="47"/>
    </row>
    <row r="240" spans="1:22" ht="16.5" customHeight="1">
      <c r="A240" s="4">
        <f t="shared" si="4"/>
        <v>42573</v>
      </c>
      <c r="B240" s="7"/>
      <c r="C240" s="7"/>
      <c r="D240" s="7"/>
      <c r="E240" s="7"/>
      <c r="F240" s="41"/>
      <c r="G240" s="47"/>
      <c r="H240" s="47"/>
      <c r="I240" s="47"/>
      <c r="J240" s="47"/>
      <c r="K240" s="47"/>
      <c r="L240" s="47"/>
      <c r="M240" s="47"/>
      <c r="N240" s="47"/>
      <c r="O240" s="47"/>
      <c r="P240" s="47"/>
      <c r="Q240" s="47"/>
      <c r="R240" s="47"/>
      <c r="S240" s="47"/>
      <c r="T240" s="47"/>
      <c r="U240" s="47"/>
      <c r="V240" s="47"/>
    </row>
    <row r="241" spans="1:22" ht="18" customHeight="1">
      <c r="A241" s="4">
        <f t="shared" si="4"/>
        <v>42574</v>
      </c>
      <c r="B241" s="7"/>
      <c r="C241" s="7"/>
      <c r="D241" s="7"/>
      <c r="E241" s="7"/>
      <c r="F241" s="41"/>
      <c r="G241" s="47"/>
      <c r="H241" s="47"/>
      <c r="I241" s="47"/>
      <c r="J241" s="47"/>
      <c r="K241" s="47"/>
      <c r="L241" s="47"/>
      <c r="M241" s="47"/>
      <c r="N241" s="47"/>
      <c r="O241" s="47"/>
      <c r="P241" s="47"/>
      <c r="Q241" s="47"/>
      <c r="R241" s="47"/>
      <c r="S241" s="47"/>
      <c r="T241" s="47"/>
      <c r="U241" s="47"/>
      <c r="V241" s="47"/>
    </row>
    <row r="242" spans="1:22" ht="18" customHeight="1">
      <c r="A242" s="4">
        <f t="shared" si="4"/>
        <v>42575</v>
      </c>
      <c r="B242" s="7"/>
      <c r="C242" s="7"/>
      <c r="D242" s="7"/>
      <c r="E242" s="7"/>
      <c r="F242" s="41"/>
      <c r="G242" s="47"/>
      <c r="H242" s="47"/>
      <c r="I242" s="47"/>
      <c r="J242" s="47"/>
      <c r="K242" s="47"/>
      <c r="L242" s="47"/>
      <c r="M242" s="47"/>
      <c r="N242" s="47"/>
      <c r="O242" s="47"/>
      <c r="P242" s="47"/>
      <c r="Q242" s="47"/>
      <c r="R242" s="47"/>
      <c r="S242" s="47"/>
      <c r="T242" s="47"/>
      <c r="U242" s="47"/>
      <c r="V242" s="47"/>
    </row>
    <row r="243" spans="1:22" ht="18" customHeight="1">
      <c r="A243" s="4" t="str">
        <f t="shared" si="4"/>
        <v>Semaine:30</v>
      </c>
      <c r="B243" s="7"/>
      <c r="C243" s="7"/>
      <c r="D243" s="7"/>
      <c r="E243" s="7"/>
      <c r="F243" s="41"/>
      <c r="G243" s="47"/>
      <c r="H243" s="47"/>
      <c r="I243" s="47"/>
      <c r="J243" s="47"/>
      <c r="K243" s="47"/>
      <c r="L243" s="47"/>
      <c r="M243" s="47"/>
      <c r="N243" s="47"/>
      <c r="O243" s="47"/>
      <c r="P243" s="47"/>
      <c r="Q243" s="47"/>
      <c r="R243" s="47"/>
      <c r="S243" s="47"/>
      <c r="T243" s="47"/>
      <c r="U243" s="47"/>
      <c r="V243" s="47"/>
    </row>
    <row r="244" spans="1:22" ht="18" customHeight="1">
      <c r="A244" s="4">
        <f t="shared" si="4"/>
        <v>42576</v>
      </c>
      <c r="B244" s="23"/>
      <c r="C244" s="23"/>
      <c r="D244" s="23"/>
      <c r="E244" s="23"/>
      <c r="F244" s="43"/>
      <c r="G244" s="47"/>
      <c r="H244" s="47"/>
      <c r="I244" s="47"/>
      <c r="J244" s="47"/>
      <c r="K244" s="47"/>
      <c r="L244" s="47"/>
      <c r="M244" s="47"/>
      <c r="N244" s="47"/>
      <c r="O244" s="47"/>
      <c r="P244" s="47"/>
      <c r="Q244" s="47"/>
      <c r="R244" s="47"/>
      <c r="S244" s="47"/>
      <c r="T244" s="47"/>
      <c r="U244" s="47"/>
      <c r="V244" s="47"/>
    </row>
    <row r="245" spans="1:22" ht="18" customHeight="1">
      <c r="A245" s="4">
        <f t="shared" si="4"/>
        <v>42577</v>
      </c>
      <c r="B245" s="23"/>
      <c r="C245" s="23"/>
      <c r="D245" s="23"/>
      <c r="E245" s="23"/>
      <c r="F245" s="43"/>
      <c r="G245" s="47"/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47"/>
      <c r="S245" s="47"/>
      <c r="T245" s="47"/>
      <c r="U245" s="47"/>
      <c r="V245" s="47"/>
    </row>
    <row r="246" spans="1:22" ht="18" customHeight="1">
      <c r="A246" s="4">
        <f t="shared" si="4"/>
        <v>42578</v>
      </c>
      <c r="B246" s="23"/>
      <c r="C246" s="23"/>
      <c r="D246" s="23"/>
      <c r="E246" s="23"/>
      <c r="F246" s="43"/>
      <c r="G246" s="47"/>
      <c r="H246" s="47"/>
      <c r="I246" s="47"/>
      <c r="J246" s="47"/>
      <c r="K246" s="47"/>
      <c r="L246" s="47"/>
      <c r="M246" s="47"/>
      <c r="N246" s="47"/>
      <c r="O246" s="47"/>
      <c r="P246" s="47"/>
      <c r="Q246" s="47"/>
      <c r="R246" s="47"/>
      <c r="S246" s="47"/>
      <c r="T246" s="47"/>
      <c r="U246" s="47"/>
      <c r="V246" s="47"/>
    </row>
    <row r="247" spans="1:22" ht="18" customHeight="1">
      <c r="A247" s="4">
        <f t="shared" si="4"/>
        <v>42579</v>
      </c>
      <c r="B247" s="7"/>
      <c r="C247" s="7"/>
      <c r="D247" s="7"/>
      <c r="E247" s="7"/>
      <c r="F247" s="41"/>
      <c r="G247" s="47"/>
      <c r="H247" s="47"/>
      <c r="I247" s="47"/>
      <c r="J247" s="47"/>
      <c r="K247" s="47"/>
      <c r="L247" s="47"/>
      <c r="M247" s="47"/>
      <c r="N247" s="47"/>
      <c r="O247" s="47"/>
      <c r="P247" s="47"/>
      <c r="Q247" s="47"/>
      <c r="R247" s="47"/>
      <c r="S247" s="47"/>
      <c r="T247" s="47"/>
      <c r="U247" s="47"/>
      <c r="V247" s="47"/>
    </row>
    <row r="248" spans="1:22" ht="18" customHeight="1">
      <c r="A248" s="4">
        <f t="shared" si="4"/>
        <v>42580</v>
      </c>
      <c r="B248" s="7"/>
      <c r="C248" s="7"/>
      <c r="D248" s="7"/>
      <c r="E248" s="7"/>
      <c r="F248" s="41"/>
      <c r="G248" s="47"/>
      <c r="H248" s="47"/>
      <c r="I248" s="47"/>
      <c r="J248" s="47"/>
      <c r="K248" s="47"/>
      <c r="L248" s="47"/>
      <c r="M248" s="47"/>
      <c r="N248" s="47"/>
      <c r="O248" s="47"/>
      <c r="P248" s="47"/>
      <c r="Q248" s="47"/>
      <c r="R248" s="47"/>
      <c r="S248" s="47"/>
      <c r="T248" s="47"/>
      <c r="U248" s="47"/>
      <c r="V248" s="47"/>
    </row>
    <row r="249" spans="1:22" ht="18" customHeight="1">
      <c r="A249" s="4">
        <f t="shared" si="4"/>
        <v>42581</v>
      </c>
      <c r="B249" s="7"/>
      <c r="C249" s="7"/>
      <c r="D249" s="7"/>
      <c r="E249" s="7"/>
      <c r="F249" s="41"/>
      <c r="G249" s="47"/>
      <c r="H249" s="47"/>
      <c r="I249" s="47"/>
      <c r="J249" s="47"/>
      <c r="K249" s="47"/>
      <c r="L249" s="47"/>
      <c r="M249" s="47"/>
      <c r="N249" s="47"/>
      <c r="O249" s="47"/>
      <c r="P249" s="47"/>
      <c r="Q249" s="47"/>
      <c r="R249" s="47"/>
      <c r="S249" s="47"/>
      <c r="T249" s="47"/>
      <c r="U249" s="47"/>
      <c r="V249" s="47"/>
    </row>
    <row r="250" spans="1:22" ht="18" customHeight="1">
      <c r="A250" s="4">
        <f t="shared" si="4"/>
        <v>42582</v>
      </c>
      <c r="B250" s="7"/>
      <c r="C250" s="7"/>
      <c r="D250" s="7"/>
      <c r="E250" s="7"/>
      <c r="F250" s="41"/>
      <c r="G250" s="47"/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7"/>
      <c r="S250" s="47"/>
      <c r="T250" s="47"/>
      <c r="U250" s="47"/>
      <c r="V250" s="47"/>
    </row>
    <row r="251" spans="1:22" ht="18" customHeight="1">
      <c r="A251" s="4" t="str">
        <f t="shared" si="4"/>
        <v>Semaine:31</v>
      </c>
      <c r="B251" s="23"/>
      <c r="C251" s="23"/>
      <c r="D251" s="23"/>
      <c r="E251" s="23"/>
      <c r="F251" s="43"/>
      <c r="G251" s="47"/>
      <c r="H251" s="47"/>
      <c r="I251" s="47"/>
      <c r="J251" s="47"/>
      <c r="K251" s="47"/>
      <c r="L251" s="47"/>
      <c r="M251" s="47"/>
      <c r="N251" s="47"/>
      <c r="O251" s="47"/>
      <c r="P251" s="47"/>
      <c r="Q251" s="47"/>
      <c r="R251" s="47"/>
      <c r="S251" s="47"/>
      <c r="T251" s="47"/>
      <c r="U251" s="47"/>
      <c r="V251" s="47"/>
    </row>
    <row r="252" spans="1:22" ht="18" customHeight="1">
      <c r="A252" s="4">
        <f t="shared" si="4"/>
        <v>42583</v>
      </c>
      <c r="B252" s="23"/>
      <c r="C252" s="23"/>
      <c r="D252" s="23"/>
      <c r="E252" s="23"/>
      <c r="F252" s="43"/>
      <c r="G252" s="47"/>
      <c r="H252" s="47"/>
      <c r="I252" s="47"/>
      <c r="J252" s="47"/>
      <c r="K252" s="47"/>
      <c r="L252" s="47"/>
      <c r="M252" s="47"/>
      <c r="N252" s="47"/>
      <c r="O252" s="47"/>
      <c r="P252" s="47"/>
      <c r="Q252" s="47"/>
      <c r="R252" s="47"/>
      <c r="S252" s="47"/>
      <c r="T252" s="47"/>
      <c r="U252" s="47"/>
      <c r="V252" s="47"/>
    </row>
    <row r="253" spans="1:22" ht="18" customHeight="1">
      <c r="A253" s="4">
        <f t="shared" si="4"/>
        <v>42584</v>
      </c>
      <c r="B253" s="23"/>
      <c r="C253" s="23"/>
      <c r="D253" s="23"/>
      <c r="E253" s="23"/>
      <c r="F253" s="43"/>
      <c r="G253" s="47"/>
      <c r="H253" s="47"/>
      <c r="I253" s="47"/>
      <c r="J253" s="47"/>
      <c r="K253" s="47"/>
      <c r="L253" s="47"/>
      <c r="M253" s="47"/>
      <c r="N253" s="47"/>
      <c r="O253" s="47"/>
      <c r="P253" s="47"/>
      <c r="Q253" s="47"/>
      <c r="R253" s="47"/>
      <c r="S253" s="47"/>
      <c r="T253" s="47"/>
      <c r="U253" s="47"/>
      <c r="V253" s="47"/>
    </row>
    <row r="254" spans="1:22" ht="18" customHeight="1">
      <c r="A254" s="4">
        <f t="shared" si="4"/>
        <v>42585</v>
      </c>
      <c r="B254" s="7"/>
      <c r="C254" s="7"/>
      <c r="D254" s="7"/>
      <c r="E254" s="7"/>
      <c r="F254" s="41"/>
      <c r="G254" s="47"/>
      <c r="H254" s="47"/>
      <c r="I254" s="47"/>
      <c r="J254" s="47"/>
      <c r="K254" s="47"/>
      <c r="L254" s="47"/>
      <c r="M254" s="47"/>
      <c r="N254" s="47"/>
      <c r="O254" s="47"/>
      <c r="P254" s="47"/>
      <c r="Q254" s="47"/>
      <c r="R254" s="47"/>
      <c r="S254" s="47"/>
      <c r="T254" s="47"/>
      <c r="U254" s="47"/>
      <c r="V254" s="47"/>
    </row>
    <row r="255" spans="1:22" ht="18" customHeight="1">
      <c r="A255" s="4">
        <f t="shared" si="4"/>
        <v>42586</v>
      </c>
      <c r="B255" s="7"/>
      <c r="C255" s="7"/>
      <c r="D255" s="7"/>
      <c r="E255" s="7"/>
      <c r="F255" s="41"/>
      <c r="G255" s="47"/>
      <c r="H255" s="47"/>
      <c r="I255" s="47"/>
      <c r="J255" s="47"/>
      <c r="K255" s="47"/>
      <c r="L255" s="47"/>
      <c r="M255" s="47"/>
      <c r="N255" s="47"/>
      <c r="O255" s="47"/>
      <c r="P255" s="47"/>
      <c r="Q255" s="47"/>
      <c r="R255" s="47"/>
      <c r="S255" s="47"/>
      <c r="T255" s="47"/>
      <c r="U255" s="47"/>
      <c r="V255" s="47"/>
    </row>
    <row r="256" spans="1:22" ht="18" customHeight="1">
      <c r="A256" s="4">
        <f t="shared" si="4"/>
        <v>42587</v>
      </c>
      <c r="B256" s="7"/>
      <c r="C256" s="7"/>
      <c r="D256" s="7"/>
      <c r="E256" s="7"/>
      <c r="F256" s="41"/>
      <c r="G256" s="47"/>
      <c r="H256" s="47"/>
      <c r="I256" s="47"/>
      <c r="J256" s="47"/>
      <c r="K256" s="47"/>
      <c r="L256" s="47"/>
      <c r="M256" s="47"/>
      <c r="N256" s="47"/>
      <c r="O256" s="47"/>
      <c r="P256" s="47"/>
      <c r="Q256" s="47"/>
      <c r="R256" s="47"/>
      <c r="S256" s="47"/>
      <c r="T256" s="47"/>
      <c r="U256" s="47"/>
      <c r="V256" s="47"/>
    </row>
    <row r="257" spans="1:22" ht="18" customHeight="1">
      <c r="A257" s="4">
        <f t="shared" si="4"/>
        <v>42588</v>
      </c>
      <c r="B257" s="7"/>
      <c r="C257" s="7"/>
      <c r="D257" s="7"/>
      <c r="E257" s="7"/>
      <c r="F257" s="41"/>
      <c r="G257" s="47"/>
      <c r="H257" s="47"/>
      <c r="I257" s="47"/>
      <c r="J257" s="47"/>
      <c r="K257" s="47"/>
      <c r="L257" s="47"/>
      <c r="M257" s="47"/>
      <c r="N257" s="47"/>
      <c r="O257" s="47"/>
      <c r="P257" s="47"/>
      <c r="Q257" s="47"/>
      <c r="R257" s="47"/>
      <c r="S257" s="47"/>
      <c r="T257" s="47"/>
      <c r="U257" s="47"/>
      <c r="V257" s="47"/>
    </row>
    <row r="258" spans="1:22" ht="18" customHeight="1">
      <c r="A258" s="4">
        <f t="shared" si="4"/>
        <v>42589</v>
      </c>
      <c r="B258" s="23"/>
      <c r="C258" s="23"/>
      <c r="D258" s="23"/>
      <c r="E258" s="23"/>
      <c r="F258" s="43"/>
      <c r="G258" s="47"/>
      <c r="H258" s="47"/>
      <c r="I258" s="47"/>
      <c r="J258" s="47"/>
      <c r="K258" s="47"/>
      <c r="L258" s="47"/>
      <c r="M258" s="47"/>
      <c r="N258" s="47"/>
      <c r="O258" s="47"/>
      <c r="P258" s="47"/>
      <c r="Q258" s="47"/>
      <c r="R258" s="47"/>
      <c r="S258" s="47"/>
      <c r="T258" s="47"/>
      <c r="U258" s="47"/>
      <c r="V258" s="47"/>
    </row>
    <row r="259" spans="1:22" ht="18" customHeight="1">
      <c r="A259" s="4" t="str">
        <f t="shared" ref="A259:A322" si="5">IF(MOD(ROW(),A$1+1)=3,"Semaine:"&amp;INT((A260-(DATE(YEAR(A260-WEEKDAY(A260-1)+4),1,3)-WEEKDAY(DATE(YEAR(A260-WEEKDAY(A260-1)+4),1,3)))+5)/7),DATE(An,1,ROW()-2-IF(A$1=6,0,(IF(A$1=5,-1,1)*INT((ROW()-4)/(A$1+1))))-MOD(WEEKDAY(DATE(An,1,1),2),A$1+1)))</f>
        <v>Semaine:32</v>
      </c>
      <c r="B259" s="23"/>
      <c r="C259" s="23"/>
      <c r="D259" s="23"/>
      <c r="E259" s="23"/>
      <c r="F259" s="43"/>
      <c r="G259" s="47"/>
      <c r="H259" s="47"/>
      <c r="I259" s="47"/>
      <c r="J259" s="47"/>
      <c r="K259" s="47"/>
      <c r="L259" s="47"/>
      <c r="M259" s="47"/>
      <c r="N259" s="47"/>
      <c r="O259" s="47"/>
      <c r="P259" s="47"/>
      <c r="Q259" s="47"/>
      <c r="R259" s="47"/>
      <c r="S259" s="47"/>
      <c r="T259" s="47"/>
      <c r="U259" s="47"/>
      <c r="V259" s="47"/>
    </row>
    <row r="260" spans="1:22" ht="18" customHeight="1">
      <c r="A260" s="4">
        <f t="shared" si="5"/>
        <v>42590</v>
      </c>
      <c r="B260" s="23"/>
      <c r="C260" s="23"/>
      <c r="D260" s="23"/>
      <c r="E260" s="23"/>
      <c r="F260" s="43"/>
      <c r="G260" s="47"/>
      <c r="H260" s="47"/>
      <c r="I260" s="47"/>
      <c r="J260" s="47"/>
      <c r="K260" s="47"/>
      <c r="L260" s="47"/>
      <c r="M260" s="47"/>
      <c r="N260" s="47"/>
      <c r="O260" s="47"/>
      <c r="P260" s="47"/>
      <c r="Q260" s="47"/>
      <c r="R260" s="47"/>
      <c r="S260" s="47"/>
      <c r="T260" s="47"/>
      <c r="U260" s="47"/>
      <c r="V260" s="47"/>
    </row>
    <row r="261" spans="1:22" ht="15.75" customHeight="1">
      <c r="A261" s="4">
        <f t="shared" si="5"/>
        <v>42591</v>
      </c>
      <c r="B261" s="7"/>
      <c r="C261" s="7"/>
      <c r="D261" s="7"/>
      <c r="E261" s="7"/>
      <c r="F261" s="41"/>
      <c r="G261" s="47"/>
      <c r="H261" s="47"/>
      <c r="I261" s="47"/>
      <c r="J261" s="47"/>
      <c r="K261" s="47"/>
      <c r="L261" s="47"/>
      <c r="M261" s="47"/>
      <c r="N261" s="47"/>
      <c r="O261" s="47"/>
      <c r="P261" s="47"/>
      <c r="Q261" s="47"/>
      <c r="R261" s="47"/>
      <c r="S261" s="47"/>
      <c r="T261" s="47"/>
      <c r="U261" s="47"/>
      <c r="V261" s="47"/>
    </row>
    <row r="262" spans="1:22" ht="18" customHeight="1">
      <c r="A262" s="4">
        <f t="shared" si="5"/>
        <v>42592</v>
      </c>
      <c r="B262" s="7"/>
      <c r="C262" s="7"/>
      <c r="D262" s="7"/>
      <c r="E262" s="7"/>
      <c r="F262" s="41"/>
      <c r="G262" s="47"/>
      <c r="H262" s="47"/>
      <c r="I262" s="47"/>
      <c r="J262" s="47"/>
      <c r="K262" s="47"/>
      <c r="L262" s="47"/>
      <c r="M262" s="47"/>
      <c r="N262" s="47"/>
      <c r="O262" s="47"/>
      <c r="P262" s="47"/>
      <c r="Q262" s="47"/>
      <c r="R262" s="47"/>
      <c r="S262" s="47"/>
      <c r="T262" s="47"/>
      <c r="U262" s="47"/>
      <c r="V262" s="47"/>
    </row>
    <row r="263" spans="1:22" ht="18" customHeight="1">
      <c r="A263" s="4">
        <f t="shared" si="5"/>
        <v>42593</v>
      </c>
      <c r="B263" s="7"/>
      <c r="C263" s="7"/>
      <c r="D263" s="7"/>
      <c r="E263" s="7"/>
      <c r="F263" s="41"/>
      <c r="G263" s="47"/>
      <c r="H263" s="47"/>
      <c r="I263" s="47"/>
      <c r="J263" s="47"/>
      <c r="K263" s="47"/>
      <c r="L263" s="47"/>
      <c r="M263" s="47"/>
      <c r="N263" s="47"/>
      <c r="O263" s="47"/>
      <c r="P263" s="47"/>
      <c r="Q263" s="47"/>
      <c r="R263" s="47"/>
      <c r="S263" s="47"/>
      <c r="T263" s="47"/>
      <c r="U263" s="47"/>
      <c r="V263" s="47"/>
    </row>
    <row r="264" spans="1:22" ht="18" customHeight="1">
      <c r="A264" s="4">
        <f t="shared" si="5"/>
        <v>42594</v>
      </c>
      <c r="B264" s="7"/>
      <c r="C264" s="7"/>
      <c r="D264" s="7"/>
      <c r="E264" s="7"/>
      <c r="F264" s="41"/>
      <c r="G264" s="47"/>
      <c r="H264" s="47"/>
      <c r="I264" s="47"/>
      <c r="J264" s="47"/>
      <c r="K264" s="47"/>
      <c r="L264" s="47"/>
      <c r="M264" s="47"/>
      <c r="N264" s="47"/>
      <c r="O264" s="47"/>
      <c r="P264" s="47"/>
      <c r="Q264" s="47"/>
      <c r="R264" s="47"/>
      <c r="S264" s="47"/>
      <c r="T264" s="47"/>
      <c r="U264" s="47"/>
      <c r="V264" s="47"/>
    </row>
    <row r="265" spans="1:22" ht="18" customHeight="1">
      <c r="A265" s="4">
        <f t="shared" si="5"/>
        <v>42595</v>
      </c>
      <c r="B265" s="23"/>
      <c r="C265" s="23"/>
      <c r="D265" s="23"/>
      <c r="E265" s="23"/>
      <c r="F265" s="43"/>
      <c r="G265" s="47"/>
      <c r="H265" s="47"/>
      <c r="I265" s="47"/>
      <c r="J265" s="47"/>
      <c r="K265" s="47"/>
      <c r="L265" s="47"/>
      <c r="M265" s="47"/>
      <c r="N265" s="47"/>
      <c r="O265" s="47"/>
      <c r="P265" s="47"/>
      <c r="Q265" s="47"/>
      <c r="R265" s="47"/>
      <c r="S265" s="47"/>
      <c r="T265" s="47"/>
      <c r="U265" s="47"/>
      <c r="V265" s="47"/>
    </row>
    <row r="266" spans="1:22" ht="18" customHeight="1">
      <c r="A266" s="4">
        <f t="shared" si="5"/>
        <v>42596</v>
      </c>
      <c r="B266" s="23"/>
      <c r="C266" s="23"/>
      <c r="D266" s="23"/>
      <c r="E266" s="23"/>
      <c r="F266" s="43"/>
      <c r="G266" s="47"/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  <c r="S266" s="47"/>
      <c r="T266" s="47"/>
      <c r="U266" s="47"/>
      <c r="V266" s="47"/>
    </row>
    <row r="267" spans="1:22" ht="18" customHeight="1">
      <c r="A267" s="4" t="str">
        <f t="shared" si="5"/>
        <v>Semaine:33</v>
      </c>
      <c r="B267" s="23"/>
      <c r="C267" s="23"/>
      <c r="D267" s="23"/>
      <c r="E267" s="23"/>
      <c r="F267" s="43"/>
      <c r="G267" s="47"/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  <c r="S267" s="47"/>
      <c r="T267" s="47"/>
      <c r="U267" s="47"/>
      <c r="V267" s="47"/>
    </row>
    <row r="268" spans="1:22" ht="18.75" customHeight="1">
      <c r="A268" s="4">
        <f t="shared" si="5"/>
        <v>42597</v>
      </c>
      <c r="B268" s="7"/>
      <c r="C268" s="7"/>
      <c r="D268" s="7"/>
      <c r="E268" s="7"/>
      <c r="F268" s="41"/>
      <c r="G268" s="47"/>
      <c r="H268" s="47"/>
      <c r="I268" s="47"/>
      <c r="J268" s="47"/>
      <c r="K268" s="47"/>
      <c r="L268" s="47"/>
      <c r="M268" s="47"/>
      <c r="N268" s="47"/>
      <c r="O268" s="47"/>
      <c r="P268" s="47"/>
      <c r="Q268" s="47"/>
      <c r="R268" s="47"/>
      <c r="S268" s="47"/>
      <c r="T268" s="47"/>
      <c r="U268" s="47"/>
      <c r="V268" s="47"/>
    </row>
    <row r="269" spans="1:22" ht="18" customHeight="1">
      <c r="A269" s="4">
        <f t="shared" si="5"/>
        <v>42598</v>
      </c>
      <c r="B269" s="7"/>
      <c r="C269" s="7"/>
      <c r="D269" s="7"/>
      <c r="E269" s="7"/>
      <c r="F269" s="41"/>
      <c r="G269" s="47"/>
      <c r="H269" s="47"/>
      <c r="I269" s="47"/>
      <c r="J269" s="47"/>
      <c r="K269" s="47"/>
      <c r="L269" s="47"/>
      <c r="M269" s="47"/>
      <c r="N269" s="47"/>
      <c r="O269" s="47"/>
      <c r="P269" s="47"/>
      <c r="Q269" s="47"/>
      <c r="R269" s="47"/>
      <c r="S269" s="47"/>
      <c r="T269" s="47"/>
      <c r="U269" s="47"/>
      <c r="V269" s="47"/>
    </row>
    <row r="270" spans="1:22" ht="18" customHeight="1">
      <c r="A270" s="4">
        <f t="shared" si="5"/>
        <v>42599</v>
      </c>
      <c r="B270" s="7"/>
      <c r="C270" s="7"/>
      <c r="D270" s="7"/>
      <c r="E270" s="7"/>
      <c r="F270" s="41"/>
      <c r="G270" s="47"/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47"/>
      <c r="S270" s="47"/>
      <c r="T270" s="47"/>
      <c r="U270" s="47"/>
      <c r="V270" s="47"/>
    </row>
    <row r="271" spans="1:22" ht="18" customHeight="1">
      <c r="A271" s="4">
        <f t="shared" si="5"/>
        <v>42600</v>
      </c>
      <c r="B271" s="7"/>
      <c r="C271" s="7"/>
      <c r="D271" s="7"/>
      <c r="E271" s="7"/>
      <c r="F271" s="41"/>
      <c r="G271" s="47"/>
      <c r="H271" s="47"/>
      <c r="I271" s="47"/>
      <c r="J271" s="47"/>
      <c r="K271" s="47"/>
      <c r="L271" s="47"/>
      <c r="M271" s="47"/>
      <c r="N271" s="47"/>
      <c r="O271" s="47"/>
      <c r="P271" s="47"/>
      <c r="Q271" s="47"/>
      <c r="R271" s="47"/>
      <c r="S271" s="47"/>
      <c r="T271" s="47"/>
      <c r="U271" s="47"/>
      <c r="V271" s="47"/>
    </row>
    <row r="272" spans="1:22" ht="18" customHeight="1">
      <c r="A272" s="4">
        <f t="shared" si="5"/>
        <v>42601</v>
      </c>
      <c r="B272" s="23"/>
      <c r="C272" s="23"/>
      <c r="D272" s="23"/>
      <c r="E272" s="23"/>
      <c r="F272" s="43"/>
      <c r="G272" s="47"/>
      <c r="H272" s="47"/>
      <c r="I272" s="47"/>
      <c r="J272" s="47"/>
      <c r="K272" s="47"/>
      <c r="L272" s="47"/>
      <c r="M272" s="47"/>
      <c r="N272" s="47"/>
      <c r="O272" s="47"/>
      <c r="P272" s="47"/>
      <c r="Q272" s="47"/>
      <c r="R272" s="47"/>
      <c r="S272" s="47"/>
      <c r="T272" s="47"/>
      <c r="U272" s="47"/>
      <c r="V272" s="47"/>
    </row>
    <row r="273" spans="1:22" ht="18" customHeight="1">
      <c r="A273" s="4">
        <f t="shared" si="5"/>
        <v>42602</v>
      </c>
      <c r="B273" s="23"/>
      <c r="C273" s="23"/>
      <c r="D273" s="23"/>
      <c r="E273" s="23"/>
      <c r="F273" s="43"/>
      <c r="G273" s="47"/>
      <c r="H273" s="47"/>
      <c r="I273" s="47"/>
      <c r="J273" s="47"/>
      <c r="K273" s="47"/>
      <c r="L273" s="47"/>
      <c r="M273" s="47"/>
      <c r="N273" s="47"/>
      <c r="O273" s="47"/>
      <c r="P273" s="47"/>
      <c r="Q273" s="47"/>
      <c r="R273" s="47"/>
      <c r="S273" s="47"/>
      <c r="T273" s="47"/>
      <c r="U273" s="47"/>
      <c r="V273" s="47"/>
    </row>
    <row r="274" spans="1:22" ht="18" customHeight="1">
      <c r="A274" s="4">
        <f t="shared" si="5"/>
        <v>42603</v>
      </c>
      <c r="B274" s="23"/>
      <c r="C274" s="23"/>
      <c r="D274" s="23"/>
      <c r="E274" s="23"/>
      <c r="F274" s="43"/>
      <c r="G274" s="47"/>
      <c r="H274" s="47"/>
      <c r="I274" s="47"/>
      <c r="J274" s="47"/>
      <c r="K274" s="47"/>
      <c r="L274" s="47"/>
      <c r="M274" s="47"/>
      <c r="N274" s="47"/>
      <c r="O274" s="47"/>
      <c r="P274" s="47"/>
      <c r="Q274" s="47"/>
      <c r="R274" s="47"/>
      <c r="S274" s="47"/>
      <c r="T274" s="47"/>
      <c r="U274" s="47"/>
      <c r="V274" s="47"/>
    </row>
    <row r="275" spans="1:22" ht="18" customHeight="1">
      <c r="A275" s="4" t="str">
        <f t="shared" si="5"/>
        <v>Semaine:34</v>
      </c>
      <c r="B275" s="7"/>
      <c r="C275" s="7"/>
      <c r="D275" s="7"/>
      <c r="E275" s="7"/>
      <c r="F275" s="41"/>
      <c r="G275" s="47"/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7"/>
      <c r="S275" s="47"/>
      <c r="T275" s="47"/>
      <c r="U275" s="47"/>
      <c r="V275" s="47"/>
    </row>
    <row r="276" spans="1:22" ht="18" customHeight="1">
      <c r="A276" s="4">
        <f t="shared" si="5"/>
        <v>42604</v>
      </c>
      <c r="B276" s="7"/>
      <c r="C276" s="7"/>
      <c r="D276" s="7"/>
      <c r="E276" s="7"/>
      <c r="F276" s="41"/>
      <c r="G276" s="47"/>
      <c r="H276" s="47"/>
      <c r="I276" s="47"/>
      <c r="J276" s="47"/>
      <c r="K276" s="47"/>
      <c r="L276" s="47"/>
      <c r="M276" s="47"/>
      <c r="N276" s="47"/>
      <c r="O276" s="47"/>
      <c r="P276" s="47"/>
      <c r="Q276" s="47"/>
      <c r="R276" s="47"/>
      <c r="S276" s="47"/>
      <c r="T276" s="47"/>
      <c r="U276" s="47"/>
      <c r="V276" s="47"/>
    </row>
    <row r="277" spans="1:22" ht="18" customHeight="1">
      <c r="A277" s="4">
        <f t="shared" si="5"/>
        <v>42605</v>
      </c>
      <c r="B277" s="7"/>
      <c r="C277" s="7"/>
      <c r="D277" s="7"/>
      <c r="E277" s="7"/>
      <c r="F277" s="41"/>
      <c r="G277" s="47"/>
      <c r="H277" s="47"/>
      <c r="I277" s="47"/>
      <c r="J277" s="47"/>
      <c r="K277" s="47"/>
      <c r="L277" s="47"/>
      <c r="M277" s="47"/>
      <c r="N277" s="47"/>
      <c r="O277" s="47"/>
      <c r="P277" s="47"/>
      <c r="Q277" s="47"/>
      <c r="R277" s="47"/>
      <c r="S277" s="47"/>
      <c r="T277" s="47"/>
      <c r="U277" s="47"/>
      <c r="V277" s="47"/>
    </row>
    <row r="278" spans="1:22" ht="18" customHeight="1">
      <c r="A278" s="4">
        <f t="shared" si="5"/>
        <v>42606</v>
      </c>
      <c r="B278" s="7"/>
      <c r="C278" s="7"/>
      <c r="D278" s="7"/>
      <c r="E278" s="7"/>
      <c r="F278" s="41"/>
      <c r="G278" s="47"/>
      <c r="H278" s="47"/>
      <c r="I278" s="47"/>
      <c r="J278" s="47"/>
      <c r="K278" s="47"/>
      <c r="L278" s="47"/>
      <c r="M278" s="47"/>
      <c r="N278" s="47"/>
      <c r="O278" s="47"/>
      <c r="P278" s="47"/>
      <c r="Q278" s="47"/>
      <c r="R278" s="47"/>
      <c r="S278" s="47"/>
      <c r="T278" s="47"/>
      <c r="U278" s="47"/>
      <c r="V278" s="47"/>
    </row>
    <row r="279" spans="1:22" ht="18" customHeight="1">
      <c r="A279" s="4">
        <f t="shared" si="5"/>
        <v>42607</v>
      </c>
      <c r="B279" s="23"/>
      <c r="C279" s="23"/>
      <c r="D279" s="23"/>
      <c r="E279" s="23"/>
      <c r="F279" s="43"/>
      <c r="G279" s="47"/>
      <c r="H279" s="47"/>
      <c r="I279" s="47"/>
      <c r="J279" s="47"/>
      <c r="K279" s="47"/>
      <c r="L279" s="47"/>
      <c r="M279" s="47"/>
      <c r="N279" s="47"/>
      <c r="O279" s="47"/>
      <c r="P279" s="47"/>
      <c r="Q279" s="47"/>
      <c r="R279" s="47"/>
      <c r="S279" s="47"/>
      <c r="T279" s="47"/>
      <c r="U279" s="47"/>
      <c r="V279" s="47"/>
    </row>
    <row r="280" spans="1:22" ht="18" customHeight="1">
      <c r="A280" s="4">
        <f t="shared" si="5"/>
        <v>42608</v>
      </c>
      <c r="B280" s="23"/>
      <c r="C280" s="23"/>
      <c r="D280" s="23"/>
      <c r="E280" s="23"/>
      <c r="F280" s="43"/>
      <c r="G280" s="47"/>
      <c r="H280" s="47"/>
      <c r="I280" s="47"/>
      <c r="J280" s="47"/>
      <c r="K280" s="47"/>
      <c r="L280" s="47"/>
      <c r="M280" s="47"/>
      <c r="N280" s="47"/>
      <c r="O280" s="47"/>
      <c r="P280" s="47"/>
      <c r="Q280" s="47"/>
      <c r="R280" s="47"/>
      <c r="S280" s="47"/>
      <c r="T280" s="47"/>
      <c r="U280" s="47"/>
      <c r="V280" s="47"/>
    </row>
    <row r="281" spans="1:22" ht="18" customHeight="1">
      <c r="A281" s="4">
        <f t="shared" si="5"/>
        <v>42609</v>
      </c>
      <c r="B281" s="23"/>
      <c r="C281" s="23"/>
      <c r="D281" s="23"/>
      <c r="E281" s="23"/>
      <c r="F281" s="43"/>
      <c r="G281" s="47"/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7"/>
      <c r="S281" s="47"/>
      <c r="T281" s="47"/>
      <c r="U281" s="47"/>
      <c r="V281" s="47"/>
    </row>
    <row r="282" spans="1:22" ht="18" customHeight="1">
      <c r="A282" s="4">
        <f t="shared" si="5"/>
        <v>42610</v>
      </c>
      <c r="B282" s="7"/>
      <c r="C282" s="7"/>
      <c r="D282" s="7"/>
      <c r="E282" s="7"/>
      <c r="F282" s="41"/>
      <c r="G282" s="47"/>
      <c r="H282" s="47"/>
      <c r="I282" s="47"/>
      <c r="J282" s="47"/>
      <c r="K282" s="47"/>
      <c r="L282" s="47"/>
      <c r="M282" s="47"/>
      <c r="N282" s="47"/>
      <c r="O282" s="47"/>
      <c r="P282" s="47"/>
      <c r="Q282" s="47"/>
      <c r="R282" s="47"/>
      <c r="S282" s="47"/>
      <c r="T282" s="47"/>
      <c r="U282" s="47"/>
      <c r="V282" s="47"/>
    </row>
    <row r="283" spans="1:22" ht="18" customHeight="1">
      <c r="A283" s="4" t="str">
        <f t="shared" si="5"/>
        <v>Semaine:35</v>
      </c>
      <c r="B283" s="7"/>
      <c r="C283" s="7"/>
      <c r="D283" s="7"/>
      <c r="E283" s="7"/>
      <c r="F283" s="41"/>
      <c r="G283" s="47"/>
      <c r="H283" s="47"/>
      <c r="I283" s="47"/>
      <c r="J283" s="47"/>
      <c r="K283" s="47"/>
      <c r="L283" s="47"/>
      <c r="M283" s="47"/>
      <c r="N283" s="47"/>
      <c r="O283" s="47"/>
      <c r="P283" s="47"/>
      <c r="Q283" s="47"/>
      <c r="R283" s="47"/>
      <c r="S283" s="47"/>
      <c r="T283" s="47"/>
      <c r="U283" s="47"/>
      <c r="V283" s="47"/>
    </row>
    <row r="284" spans="1:22" ht="18" customHeight="1">
      <c r="A284" s="4">
        <f t="shared" si="5"/>
        <v>42611</v>
      </c>
      <c r="B284" s="7"/>
      <c r="C284" s="7"/>
      <c r="D284" s="7"/>
      <c r="E284" s="7"/>
      <c r="F284" s="41"/>
      <c r="G284" s="47"/>
      <c r="H284" s="47"/>
      <c r="I284" s="47"/>
      <c r="J284" s="47"/>
      <c r="K284" s="47"/>
      <c r="L284" s="47"/>
      <c r="M284" s="47"/>
      <c r="N284" s="47"/>
      <c r="O284" s="47"/>
      <c r="P284" s="47"/>
      <c r="Q284" s="47"/>
      <c r="R284" s="47"/>
      <c r="S284" s="47"/>
      <c r="T284" s="47"/>
      <c r="U284" s="47"/>
      <c r="V284" s="47"/>
    </row>
    <row r="285" spans="1:22" ht="18" customHeight="1">
      <c r="A285" s="4">
        <f t="shared" si="5"/>
        <v>42612</v>
      </c>
      <c r="B285" s="7"/>
      <c r="C285" s="7"/>
      <c r="D285" s="7"/>
      <c r="E285" s="7"/>
      <c r="F285" s="41"/>
      <c r="G285" s="47"/>
      <c r="H285" s="47"/>
      <c r="I285" s="47"/>
      <c r="J285" s="47"/>
      <c r="K285" s="47"/>
      <c r="L285" s="47"/>
      <c r="M285" s="47"/>
      <c r="N285" s="47"/>
      <c r="O285" s="47"/>
      <c r="P285" s="47"/>
      <c r="Q285" s="47"/>
      <c r="R285" s="47"/>
      <c r="S285" s="47"/>
      <c r="T285" s="47"/>
      <c r="U285" s="47"/>
      <c r="V285" s="47"/>
    </row>
    <row r="286" spans="1:22" ht="18" customHeight="1">
      <c r="A286" s="4">
        <f t="shared" si="5"/>
        <v>42613</v>
      </c>
      <c r="B286" s="23"/>
      <c r="C286" s="23"/>
      <c r="D286" s="23"/>
      <c r="E286" s="23"/>
      <c r="F286" s="43"/>
      <c r="G286" s="47"/>
      <c r="H286" s="47"/>
      <c r="I286" s="47"/>
      <c r="J286" s="47"/>
      <c r="K286" s="47"/>
      <c r="L286" s="47"/>
      <c r="M286" s="47"/>
      <c r="N286" s="47"/>
      <c r="O286" s="47"/>
      <c r="P286" s="47"/>
      <c r="Q286" s="47"/>
      <c r="R286" s="47"/>
      <c r="S286" s="47"/>
      <c r="T286" s="47"/>
      <c r="U286" s="47"/>
      <c r="V286" s="47"/>
    </row>
    <row r="287" spans="1:22" ht="18" customHeight="1">
      <c r="A287" s="4">
        <f t="shared" si="5"/>
        <v>42614</v>
      </c>
      <c r="B287" s="23"/>
      <c r="C287" s="23"/>
      <c r="D287" s="23"/>
      <c r="E287" s="23"/>
      <c r="F287" s="43"/>
      <c r="G287" s="47"/>
      <c r="H287" s="47"/>
      <c r="I287" s="47"/>
      <c r="J287" s="47"/>
      <c r="K287" s="47"/>
      <c r="L287" s="47"/>
      <c r="M287" s="47"/>
      <c r="N287" s="47"/>
      <c r="O287" s="47"/>
      <c r="P287" s="47"/>
      <c r="Q287" s="47"/>
      <c r="R287" s="47"/>
      <c r="S287" s="47"/>
      <c r="T287" s="47"/>
      <c r="U287" s="47"/>
      <c r="V287" s="47"/>
    </row>
    <row r="288" spans="1:22" ht="18" customHeight="1">
      <c r="A288" s="4">
        <f t="shared" si="5"/>
        <v>42615</v>
      </c>
      <c r="B288" s="23"/>
      <c r="C288" s="23"/>
      <c r="D288" s="23"/>
      <c r="E288" s="23"/>
      <c r="F288" s="43"/>
      <c r="G288" s="47"/>
      <c r="H288" s="47"/>
      <c r="I288" s="47"/>
      <c r="J288" s="47"/>
      <c r="K288" s="47"/>
      <c r="L288" s="47"/>
      <c r="M288" s="47"/>
      <c r="N288" s="47"/>
      <c r="O288" s="47"/>
      <c r="P288" s="47"/>
      <c r="Q288" s="47"/>
      <c r="R288" s="47"/>
      <c r="S288" s="47"/>
      <c r="T288" s="47"/>
      <c r="U288" s="47"/>
      <c r="V288" s="47"/>
    </row>
    <row r="289" spans="1:22" ht="18" customHeight="1">
      <c r="A289" s="4">
        <f t="shared" si="5"/>
        <v>42616</v>
      </c>
      <c r="B289" s="7"/>
      <c r="C289" s="7"/>
      <c r="D289" s="7"/>
      <c r="E289" s="7"/>
      <c r="F289" s="41"/>
      <c r="G289" s="47"/>
      <c r="H289" s="47"/>
      <c r="I289" s="47"/>
      <c r="J289" s="47"/>
      <c r="K289" s="47"/>
      <c r="L289" s="47"/>
      <c r="M289" s="47"/>
      <c r="N289" s="47"/>
      <c r="O289" s="47"/>
      <c r="P289" s="47"/>
      <c r="Q289" s="47"/>
      <c r="R289" s="47"/>
      <c r="S289" s="47"/>
      <c r="T289" s="47"/>
      <c r="U289" s="47"/>
      <c r="V289" s="47"/>
    </row>
    <row r="290" spans="1:22" ht="18" customHeight="1">
      <c r="A290" s="4">
        <f t="shared" si="5"/>
        <v>42617</v>
      </c>
      <c r="B290" s="7"/>
      <c r="C290" s="7"/>
      <c r="D290" s="7"/>
      <c r="E290" s="7"/>
      <c r="F290" s="41"/>
      <c r="G290" s="47"/>
      <c r="H290" s="47"/>
      <c r="I290" s="47"/>
      <c r="J290" s="47"/>
      <c r="K290" s="47"/>
      <c r="L290" s="47"/>
      <c r="M290" s="47"/>
      <c r="N290" s="47"/>
      <c r="O290" s="47"/>
      <c r="P290" s="47"/>
      <c r="Q290" s="47"/>
      <c r="R290" s="47"/>
      <c r="S290" s="47"/>
      <c r="T290" s="47"/>
      <c r="U290" s="47"/>
      <c r="V290" s="47"/>
    </row>
    <row r="291" spans="1:22" ht="18" customHeight="1">
      <c r="A291" s="4" t="str">
        <f t="shared" si="5"/>
        <v>Semaine:36</v>
      </c>
      <c r="B291" s="7"/>
      <c r="C291" s="7"/>
      <c r="D291" s="7"/>
      <c r="E291" s="7"/>
      <c r="F291" s="41"/>
      <c r="G291" s="47"/>
      <c r="H291" s="47"/>
      <c r="I291" s="47"/>
      <c r="J291" s="47"/>
      <c r="K291" s="47"/>
      <c r="L291" s="47"/>
      <c r="M291" s="47"/>
      <c r="N291" s="47"/>
      <c r="O291" s="47"/>
      <c r="P291" s="47"/>
      <c r="Q291" s="47"/>
      <c r="R291" s="47"/>
      <c r="S291" s="47"/>
      <c r="T291" s="47"/>
      <c r="U291" s="47"/>
      <c r="V291" s="47"/>
    </row>
    <row r="292" spans="1:22" ht="18" customHeight="1">
      <c r="A292" s="4">
        <f t="shared" si="5"/>
        <v>42618</v>
      </c>
      <c r="B292" s="7"/>
      <c r="C292" s="7"/>
      <c r="D292" s="7"/>
      <c r="E292" s="7"/>
      <c r="F292" s="41"/>
      <c r="G292" s="47"/>
      <c r="H292" s="47"/>
      <c r="I292" s="47"/>
      <c r="J292" s="47"/>
      <c r="K292" s="47"/>
      <c r="L292" s="47"/>
      <c r="M292" s="47"/>
      <c r="N292" s="47"/>
      <c r="O292" s="47"/>
      <c r="P292" s="47"/>
      <c r="Q292" s="47"/>
      <c r="R292" s="47"/>
      <c r="S292" s="47"/>
      <c r="T292" s="47"/>
      <c r="U292" s="47"/>
      <c r="V292" s="47"/>
    </row>
    <row r="293" spans="1:22" ht="18" customHeight="1">
      <c r="A293" s="4">
        <f t="shared" si="5"/>
        <v>42619</v>
      </c>
      <c r="B293" s="23"/>
      <c r="C293" s="23"/>
      <c r="D293" s="23"/>
      <c r="E293" s="23"/>
      <c r="F293" s="43"/>
      <c r="G293" s="47"/>
      <c r="H293" s="47"/>
      <c r="I293" s="47"/>
      <c r="J293" s="47"/>
      <c r="K293" s="47"/>
      <c r="L293" s="47"/>
      <c r="M293" s="47"/>
      <c r="N293" s="47"/>
      <c r="O293" s="47"/>
      <c r="P293" s="47"/>
      <c r="Q293" s="47"/>
      <c r="R293" s="47"/>
      <c r="S293" s="47"/>
      <c r="T293" s="47"/>
      <c r="U293" s="47"/>
      <c r="V293" s="47"/>
    </row>
    <row r="294" spans="1:22" ht="18" customHeight="1">
      <c r="A294" s="4">
        <f t="shared" si="5"/>
        <v>42620</v>
      </c>
      <c r="B294" s="23"/>
      <c r="C294" s="23"/>
      <c r="D294" s="23"/>
      <c r="E294" s="23"/>
      <c r="F294" s="43"/>
      <c r="G294" s="47"/>
      <c r="H294" s="47"/>
      <c r="I294" s="47"/>
      <c r="J294" s="47"/>
      <c r="K294" s="47"/>
      <c r="L294" s="47"/>
      <c r="M294" s="47"/>
      <c r="N294" s="47"/>
      <c r="O294" s="47"/>
      <c r="P294" s="47"/>
      <c r="Q294" s="47"/>
      <c r="R294" s="47"/>
      <c r="S294" s="47"/>
      <c r="T294" s="47"/>
      <c r="U294" s="47"/>
      <c r="V294" s="47"/>
    </row>
    <row r="295" spans="1:22" ht="18" customHeight="1">
      <c r="A295" s="4">
        <f t="shared" si="5"/>
        <v>42621</v>
      </c>
      <c r="B295" s="23"/>
      <c r="C295" s="23"/>
      <c r="D295" s="23"/>
      <c r="E295" s="23"/>
      <c r="F295" s="43"/>
      <c r="G295" s="47"/>
      <c r="H295" s="47"/>
      <c r="I295" s="47"/>
      <c r="J295" s="47"/>
      <c r="K295" s="47"/>
      <c r="L295" s="47"/>
      <c r="M295" s="47"/>
      <c r="N295" s="47"/>
      <c r="O295" s="47"/>
      <c r="P295" s="47"/>
      <c r="Q295" s="47"/>
      <c r="R295" s="47"/>
      <c r="S295" s="47"/>
      <c r="T295" s="47"/>
      <c r="U295" s="47"/>
      <c r="V295" s="47"/>
    </row>
    <row r="296" spans="1:22" ht="17.25" customHeight="1">
      <c r="A296" s="4">
        <f t="shared" si="5"/>
        <v>42622</v>
      </c>
      <c r="B296" s="7"/>
      <c r="C296" s="7"/>
      <c r="D296" s="7"/>
      <c r="E296" s="7"/>
      <c r="F296" s="41"/>
      <c r="G296" s="47"/>
      <c r="H296" s="47"/>
      <c r="I296" s="47"/>
      <c r="J296" s="47"/>
      <c r="K296" s="47"/>
      <c r="L296" s="47"/>
      <c r="M296" s="47"/>
      <c r="N296" s="47"/>
      <c r="O296" s="47"/>
      <c r="P296" s="47"/>
      <c r="Q296" s="47"/>
      <c r="R296" s="47"/>
      <c r="S296" s="47"/>
      <c r="T296" s="47"/>
      <c r="U296" s="47"/>
      <c r="V296" s="47"/>
    </row>
    <row r="297" spans="1:22" ht="18" customHeight="1">
      <c r="A297" s="4">
        <f t="shared" si="5"/>
        <v>42623</v>
      </c>
      <c r="B297" s="7"/>
      <c r="C297" s="7"/>
      <c r="D297" s="7"/>
      <c r="E297" s="7"/>
      <c r="F297" s="41"/>
      <c r="G297" s="47"/>
      <c r="H297" s="47"/>
      <c r="I297" s="47"/>
      <c r="J297" s="47"/>
      <c r="K297" s="47"/>
      <c r="L297" s="47"/>
      <c r="M297" s="47"/>
      <c r="N297" s="47"/>
      <c r="O297" s="47"/>
      <c r="P297" s="47"/>
      <c r="Q297" s="47"/>
      <c r="R297" s="47"/>
      <c r="S297" s="47"/>
      <c r="T297" s="47"/>
      <c r="U297" s="47"/>
      <c r="V297" s="47"/>
    </row>
    <row r="298" spans="1:22" ht="18" customHeight="1">
      <c r="A298" s="4">
        <f t="shared" si="5"/>
        <v>42624</v>
      </c>
      <c r="B298" s="7"/>
      <c r="C298" s="7"/>
      <c r="D298" s="7"/>
      <c r="E298" s="7"/>
      <c r="F298" s="41"/>
      <c r="G298" s="47"/>
      <c r="H298" s="47"/>
      <c r="I298" s="47"/>
      <c r="J298" s="47"/>
      <c r="K298" s="47"/>
      <c r="L298" s="47"/>
      <c r="M298" s="47"/>
      <c r="N298" s="47"/>
      <c r="O298" s="47"/>
      <c r="P298" s="47"/>
      <c r="Q298" s="47"/>
      <c r="R298" s="47"/>
      <c r="S298" s="47"/>
      <c r="T298" s="47"/>
      <c r="U298" s="47"/>
      <c r="V298" s="47"/>
    </row>
    <row r="299" spans="1:22" ht="18" customHeight="1">
      <c r="A299" s="4" t="str">
        <f t="shared" si="5"/>
        <v>Semaine:37</v>
      </c>
      <c r="B299" s="7"/>
      <c r="C299" s="7"/>
      <c r="D299" s="7"/>
      <c r="E299" s="7"/>
      <c r="F299" s="41"/>
      <c r="G299" s="47"/>
      <c r="H299" s="47"/>
      <c r="I299" s="47"/>
      <c r="J299" s="47"/>
      <c r="K299" s="47"/>
      <c r="L299" s="47"/>
      <c r="M299" s="47"/>
      <c r="N299" s="47"/>
      <c r="O299" s="47"/>
      <c r="P299" s="47"/>
      <c r="Q299" s="47"/>
      <c r="R299" s="47"/>
      <c r="S299" s="47"/>
      <c r="T299" s="47"/>
      <c r="U299" s="47"/>
      <c r="V299" s="47"/>
    </row>
    <row r="300" spans="1:22" ht="18" customHeight="1">
      <c r="A300" s="4">
        <f t="shared" si="5"/>
        <v>42625</v>
      </c>
      <c r="B300" s="23"/>
      <c r="C300" s="23"/>
      <c r="D300" s="23"/>
      <c r="E300" s="23"/>
      <c r="F300" s="43"/>
      <c r="G300" s="47"/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7"/>
      <c r="S300" s="47"/>
      <c r="T300" s="47"/>
      <c r="U300" s="47"/>
      <c r="V300" s="47"/>
    </row>
    <row r="301" spans="1:22" ht="18" customHeight="1">
      <c r="A301" s="4">
        <f t="shared" si="5"/>
        <v>42626</v>
      </c>
      <c r="B301" s="23"/>
      <c r="C301" s="23"/>
      <c r="D301" s="23"/>
      <c r="E301" s="23"/>
      <c r="F301" s="43"/>
      <c r="G301" s="47"/>
      <c r="H301" s="47"/>
      <c r="I301" s="47"/>
      <c r="J301" s="47"/>
      <c r="K301" s="47"/>
      <c r="L301" s="47"/>
      <c r="M301" s="47"/>
      <c r="N301" s="47"/>
      <c r="O301" s="47"/>
      <c r="P301" s="47"/>
      <c r="Q301" s="47"/>
      <c r="R301" s="47"/>
      <c r="S301" s="47"/>
      <c r="T301" s="47"/>
      <c r="U301" s="47"/>
      <c r="V301" s="47"/>
    </row>
    <row r="302" spans="1:22" ht="18" customHeight="1">
      <c r="A302" s="4">
        <f t="shared" si="5"/>
        <v>42627</v>
      </c>
      <c r="B302" s="23"/>
      <c r="C302" s="23"/>
      <c r="D302" s="23"/>
      <c r="E302" s="23"/>
      <c r="F302" s="43"/>
      <c r="G302" s="47"/>
      <c r="H302" s="47"/>
      <c r="I302" s="47"/>
      <c r="J302" s="47"/>
      <c r="K302" s="47"/>
      <c r="L302" s="47"/>
      <c r="M302" s="47"/>
      <c r="N302" s="47"/>
      <c r="O302" s="47"/>
      <c r="P302" s="47"/>
      <c r="Q302" s="47"/>
      <c r="R302" s="47"/>
      <c r="S302" s="47"/>
      <c r="T302" s="47"/>
      <c r="U302" s="47"/>
      <c r="V302" s="47"/>
    </row>
    <row r="303" spans="1:22" ht="18" customHeight="1">
      <c r="A303" s="4">
        <f t="shared" si="5"/>
        <v>42628</v>
      </c>
      <c r="B303" s="7"/>
      <c r="C303" s="7"/>
      <c r="D303" s="7"/>
      <c r="E303" s="7"/>
      <c r="F303" s="41"/>
      <c r="G303" s="47"/>
      <c r="H303" s="47"/>
      <c r="I303" s="47"/>
      <c r="J303" s="47"/>
      <c r="K303" s="47"/>
      <c r="L303" s="47"/>
      <c r="M303" s="47"/>
      <c r="N303" s="47"/>
      <c r="O303" s="47"/>
      <c r="P303" s="47"/>
      <c r="Q303" s="47"/>
      <c r="R303" s="47"/>
      <c r="S303" s="47"/>
      <c r="T303" s="47"/>
      <c r="U303" s="47"/>
      <c r="V303" s="47"/>
    </row>
    <row r="304" spans="1:22" ht="18" customHeight="1">
      <c r="A304" s="4">
        <f t="shared" si="5"/>
        <v>42629</v>
      </c>
      <c r="B304" s="7"/>
      <c r="C304" s="7"/>
      <c r="D304" s="7"/>
      <c r="E304" s="7"/>
      <c r="F304" s="41"/>
      <c r="G304" s="47"/>
      <c r="H304" s="47"/>
      <c r="I304" s="47"/>
      <c r="J304" s="47"/>
      <c r="K304" s="47"/>
      <c r="L304" s="47"/>
      <c r="M304" s="47"/>
      <c r="N304" s="47"/>
      <c r="O304" s="47"/>
      <c r="P304" s="47"/>
      <c r="Q304" s="47"/>
      <c r="R304" s="47"/>
      <c r="S304" s="47"/>
      <c r="T304" s="47"/>
      <c r="U304" s="47"/>
      <c r="V304" s="47"/>
    </row>
    <row r="305" spans="1:22" ht="18" customHeight="1">
      <c r="A305" s="4">
        <f t="shared" si="5"/>
        <v>42630</v>
      </c>
      <c r="B305" s="7"/>
      <c r="C305" s="7"/>
      <c r="D305" s="7"/>
      <c r="E305" s="7"/>
      <c r="F305" s="41"/>
      <c r="G305" s="47"/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47"/>
      <c r="S305" s="47"/>
      <c r="T305" s="47"/>
      <c r="U305" s="47"/>
      <c r="V305" s="47"/>
    </row>
    <row r="306" spans="1:22" ht="18" customHeight="1">
      <c r="A306" s="4">
        <f t="shared" si="5"/>
        <v>42631</v>
      </c>
      <c r="B306" s="7"/>
      <c r="C306" s="7"/>
      <c r="D306" s="7"/>
      <c r="E306" s="7"/>
      <c r="F306" s="41"/>
      <c r="G306" s="47"/>
      <c r="H306" s="47"/>
      <c r="I306" s="47"/>
      <c r="J306" s="47"/>
      <c r="K306" s="47"/>
      <c r="L306" s="47"/>
      <c r="M306" s="47"/>
      <c r="N306" s="47"/>
      <c r="O306" s="47"/>
      <c r="P306" s="47"/>
      <c r="Q306" s="47"/>
      <c r="R306" s="47"/>
      <c r="S306" s="47"/>
      <c r="T306" s="47"/>
      <c r="U306" s="47"/>
      <c r="V306" s="47"/>
    </row>
    <row r="307" spans="1:22" ht="18" customHeight="1">
      <c r="A307" s="4" t="str">
        <f t="shared" si="5"/>
        <v>Semaine:38</v>
      </c>
      <c r="B307" s="23"/>
      <c r="C307" s="23"/>
      <c r="D307" s="23"/>
      <c r="E307" s="23"/>
      <c r="F307" s="43"/>
      <c r="G307" s="47"/>
      <c r="H307" s="47"/>
      <c r="I307" s="47"/>
      <c r="J307" s="47"/>
      <c r="K307" s="47"/>
      <c r="L307" s="47"/>
      <c r="M307" s="47"/>
      <c r="N307" s="47"/>
      <c r="O307" s="47"/>
      <c r="P307" s="47"/>
      <c r="Q307" s="47"/>
      <c r="R307" s="47"/>
      <c r="S307" s="47"/>
      <c r="T307" s="47"/>
      <c r="U307" s="47"/>
      <c r="V307" s="47"/>
    </row>
    <row r="308" spans="1:22" ht="18" customHeight="1">
      <c r="A308" s="4">
        <f t="shared" si="5"/>
        <v>42632</v>
      </c>
      <c r="B308" s="23"/>
      <c r="C308" s="23"/>
      <c r="D308" s="23"/>
      <c r="E308" s="23"/>
      <c r="F308" s="43"/>
      <c r="G308" s="47"/>
      <c r="H308" s="47"/>
      <c r="I308" s="47"/>
      <c r="J308" s="47"/>
      <c r="K308" s="47"/>
      <c r="L308" s="47"/>
      <c r="M308" s="47"/>
      <c r="N308" s="47"/>
      <c r="O308" s="47"/>
      <c r="P308" s="47"/>
      <c r="Q308" s="47"/>
      <c r="R308" s="47"/>
      <c r="S308" s="47"/>
      <c r="T308" s="47"/>
      <c r="U308" s="47"/>
      <c r="V308" s="47"/>
    </row>
    <row r="309" spans="1:22" ht="18" customHeight="1">
      <c r="A309" s="4">
        <f t="shared" si="5"/>
        <v>42633</v>
      </c>
      <c r="B309" s="23"/>
      <c r="C309" s="23"/>
      <c r="D309" s="23"/>
      <c r="E309" s="23"/>
      <c r="F309" s="43"/>
      <c r="G309" s="47"/>
      <c r="H309" s="47"/>
      <c r="I309" s="47"/>
      <c r="J309" s="47"/>
      <c r="K309" s="47"/>
      <c r="L309" s="47"/>
      <c r="M309" s="47"/>
      <c r="N309" s="47"/>
      <c r="O309" s="47"/>
      <c r="P309" s="47"/>
      <c r="Q309" s="47"/>
      <c r="R309" s="47"/>
      <c r="S309" s="47"/>
      <c r="T309" s="47"/>
      <c r="U309" s="47"/>
      <c r="V309" s="47"/>
    </row>
    <row r="310" spans="1:22" ht="18" customHeight="1">
      <c r="A310" s="4">
        <f t="shared" si="5"/>
        <v>42634</v>
      </c>
      <c r="B310" s="7"/>
      <c r="C310" s="7"/>
      <c r="D310" s="7"/>
      <c r="E310" s="7"/>
      <c r="F310" s="41"/>
      <c r="G310" s="47"/>
      <c r="H310" s="47"/>
      <c r="I310" s="47"/>
      <c r="J310" s="47"/>
      <c r="K310" s="47"/>
      <c r="L310" s="47"/>
      <c r="M310" s="47"/>
      <c r="N310" s="47"/>
      <c r="O310" s="47"/>
      <c r="P310" s="47"/>
      <c r="Q310" s="47"/>
      <c r="R310" s="47"/>
      <c r="S310" s="47"/>
      <c r="T310" s="47"/>
      <c r="U310" s="47"/>
      <c r="V310" s="47"/>
    </row>
    <row r="311" spans="1:22" ht="18" customHeight="1">
      <c r="A311" s="4">
        <f t="shared" si="5"/>
        <v>42635</v>
      </c>
      <c r="B311" s="7"/>
      <c r="C311" s="7"/>
      <c r="D311" s="7"/>
      <c r="E311" s="7"/>
      <c r="F311" s="41"/>
      <c r="G311" s="47"/>
      <c r="H311" s="47"/>
      <c r="I311" s="47"/>
      <c r="J311" s="47"/>
      <c r="K311" s="47"/>
      <c r="L311" s="47"/>
      <c r="M311" s="47"/>
      <c r="N311" s="47"/>
      <c r="O311" s="47"/>
      <c r="P311" s="47"/>
      <c r="Q311" s="47"/>
      <c r="R311" s="47"/>
      <c r="S311" s="47"/>
      <c r="T311" s="47"/>
      <c r="U311" s="47"/>
      <c r="V311" s="47"/>
    </row>
    <row r="312" spans="1:22" ht="18" customHeight="1">
      <c r="A312" s="4">
        <f t="shared" si="5"/>
        <v>42636</v>
      </c>
      <c r="B312" s="7"/>
      <c r="C312" s="7"/>
      <c r="D312" s="7"/>
      <c r="E312" s="7"/>
      <c r="F312" s="41"/>
      <c r="G312" s="47"/>
      <c r="H312" s="47"/>
      <c r="I312" s="47"/>
      <c r="J312" s="47"/>
      <c r="K312" s="47"/>
      <c r="L312" s="47"/>
      <c r="M312" s="47"/>
      <c r="N312" s="47"/>
      <c r="O312" s="47"/>
      <c r="P312" s="47"/>
      <c r="Q312" s="47"/>
      <c r="R312" s="47"/>
      <c r="S312" s="47"/>
      <c r="T312" s="47"/>
      <c r="U312" s="47"/>
      <c r="V312" s="47"/>
    </row>
    <row r="313" spans="1:22" ht="18" customHeight="1">
      <c r="A313" s="4">
        <f t="shared" si="5"/>
        <v>42637</v>
      </c>
      <c r="B313" s="7"/>
      <c r="C313" s="7"/>
      <c r="D313" s="7"/>
      <c r="E313" s="7"/>
      <c r="F313" s="41"/>
      <c r="G313" s="47"/>
      <c r="H313" s="47"/>
      <c r="I313" s="47"/>
      <c r="J313" s="47"/>
      <c r="K313" s="47"/>
      <c r="L313" s="47"/>
      <c r="M313" s="47"/>
      <c r="N313" s="47"/>
      <c r="O313" s="47"/>
      <c r="P313" s="47"/>
      <c r="Q313" s="47"/>
      <c r="R313" s="47"/>
      <c r="S313" s="47"/>
      <c r="T313" s="47"/>
      <c r="U313" s="47"/>
      <c r="V313" s="47"/>
    </row>
    <row r="314" spans="1:22" ht="18" customHeight="1">
      <c r="A314" s="4">
        <f t="shared" si="5"/>
        <v>42638</v>
      </c>
      <c r="B314" s="23"/>
      <c r="C314" s="23"/>
      <c r="D314" s="23"/>
      <c r="E314" s="23"/>
      <c r="F314" s="43"/>
      <c r="G314" s="47"/>
      <c r="H314" s="47"/>
      <c r="I314" s="47"/>
      <c r="J314" s="47"/>
      <c r="K314" s="47"/>
      <c r="L314" s="47"/>
      <c r="M314" s="47"/>
      <c r="N314" s="47"/>
      <c r="O314" s="47"/>
      <c r="P314" s="47"/>
      <c r="Q314" s="47"/>
      <c r="R314" s="47"/>
      <c r="S314" s="47"/>
      <c r="T314" s="47"/>
      <c r="U314" s="47"/>
      <c r="V314" s="47"/>
    </row>
    <row r="315" spans="1:22" ht="18" customHeight="1">
      <c r="A315" s="4" t="str">
        <f t="shared" si="5"/>
        <v>Semaine:39</v>
      </c>
      <c r="B315" s="23"/>
      <c r="C315" s="23"/>
      <c r="D315" s="23"/>
      <c r="E315" s="23"/>
      <c r="F315" s="43"/>
      <c r="G315" s="47"/>
      <c r="H315" s="47"/>
      <c r="I315" s="47"/>
      <c r="J315" s="47"/>
      <c r="K315" s="47"/>
      <c r="L315" s="47"/>
      <c r="M315" s="47"/>
      <c r="N315" s="47"/>
      <c r="O315" s="47"/>
      <c r="P315" s="47"/>
      <c r="Q315" s="47"/>
      <c r="R315" s="47"/>
      <c r="S315" s="47"/>
      <c r="T315" s="47"/>
      <c r="U315" s="47"/>
      <c r="V315" s="47"/>
    </row>
    <row r="316" spans="1:22" ht="18" customHeight="1">
      <c r="A316" s="4">
        <f t="shared" si="5"/>
        <v>42639</v>
      </c>
      <c r="B316" s="23"/>
      <c r="C316" s="23"/>
      <c r="D316" s="23"/>
      <c r="E316" s="23"/>
      <c r="F316" s="43"/>
      <c r="G316" s="47"/>
      <c r="H316" s="47"/>
      <c r="I316" s="47"/>
      <c r="J316" s="47"/>
      <c r="K316" s="47"/>
      <c r="L316" s="47"/>
      <c r="M316" s="47"/>
      <c r="N316" s="47"/>
      <c r="O316" s="47"/>
      <c r="P316" s="47"/>
      <c r="Q316" s="47"/>
      <c r="R316" s="47"/>
      <c r="S316" s="47"/>
      <c r="T316" s="47"/>
      <c r="U316" s="47"/>
      <c r="V316" s="47"/>
    </row>
    <row r="317" spans="1:22" ht="18" customHeight="1">
      <c r="A317" s="4">
        <f t="shared" si="5"/>
        <v>42640</v>
      </c>
      <c r="B317" s="7"/>
      <c r="C317" s="7"/>
      <c r="D317" s="7"/>
      <c r="E317" s="7"/>
      <c r="F317" s="41"/>
      <c r="G317" s="47"/>
      <c r="H317" s="47"/>
      <c r="I317" s="47"/>
      <c r="J317" s="47"/>
      <c r="K317" s="47"/>
      <c r="L317" s="47"/>
      <c r="M317" s="47"/>
      <c r="N317" s="47"/>
      <c r="O317" s="47"/>
      <c r="P317" s="47"/>
      <c r="Q317" s="47"/>
      <c r="R317" s="47"/>
      <c r="S317" s="47"/>
      <c r="T317" s="47"/>
      <c r="U317" s="47"/>
      <c r="V317" s="47"/>
    </row>
    <row r="318" spans="1:22" ht="18" customHeight="1">
      <c r="A318" s="4">
        <f t="shared" si="5"/>
        <v>42641</v>
      </c>
      <c r="B318" s="7"/>
      <c r="C318" s="7"/>
      <c r="D318" s="7"/>
      <c r="E318" s="7"/>
      <c r="F318" s="41"/>
      <c r="G318" s="47"/>
      <c r="H318" s="47"/>
      <c r="I318" s="47"/>
      <c r="J318" s="47"/>
      <c r="K318" s="47"/>
      <c r="L318" s="47"/>
      <c r="M318" s="47"/>
      <c r="N318" s="47"/>
      <c r="O318" s="47"/>
      <c r="P318" s="47"/>
      <c r="Q318" s="47"/>
      <c r="R318" s="47"/>
      <c r="S318" s="47"/>
      <c r="T318" s="47"/>
      <c r="U318" s="47"/>
      <c r="V318" s="47"/>
    </row>
    <row r="319" spans="1:22" ht="18" customHeight="1">
      <c r="A319" s="4">
        <f t="shared" si="5"/>
        <v>42642</v>
      </c>
      <c r="B319" s="7"/>
      <c r="C319" s="7"/>
      <c r="D319" s="7"/>
      <c r="E319" s="7"/>
      <c r="F319" s="41"/>
      <c r="G319" s="47"/>
      <c r="H319" s="47"/>
      <c r="I319" s="47"/>
      <c r="J319" s="47"/>
      <c r="K319" s="47"/>
      <c r="L319" s="47"/>
      <c r="M319" s="47"/>
      <c r="N319" s="47"/>
      <c r="O319" s="47"/>
      <c r="P319" s="47"/>
      <c r="Q319" s="47"/>
      <c r="R319" s="47"/>
      <c r="S319" s="47"/>
      <c r="T319" s="47"/>
      <c r="U319" s="47"/>
      <c r="V319" s="47"/>
    </row>
    <row r="320" spans="1:22" ht="18" customHeight="1">
      <c r="A320" s="4">
        <f t="shared" si="5"/>
        <v>42643</v>
      </c>
      <c r="B320" s="7"/>
      <c r="C320" s="7"/>
      <c r="D320" s="7"/>
      <c r="E320" s="7"/>
      <c r="F320" s="41"/>
      <c r="G320" s="47"/>
      <c r="H320" s="47"/>
      <c r="I320" s="47"/>
      <c r="J320" s="47"/>
      <c r="K320" s="47"/>
      <c r="L320" s="47"/>
      <c r="M320" s="47"/>
      <c r="N320" s="47"/>
      <c r="O320" s="47"/>
      <c r="P320" s="47"/>
      <c r="Q320" s="47"/>
      <c r="R320" s="47"/>
      <c r="S320" s="47"/>
      <c r="T320" s="47"/>
      <c r="U320" s="47"/>
      <c r="V320" s="47"/>
    </row>
    <row r="321" spans="1:22" ht="18" customHeight="1">
      <c r="A321" s="4">
        <f t="shared" si="5"/>
        <v>42644</v>
      </c>
      <c r="B321" s="24"/>
      <c r="C321" s="24"/>
      <c r="D321" s="24"/>
      <c r="E321" s="24"/>
      <c r="F321" s="44"/>
      <c r="G321" s="47"/>
      <c r="H321" s="47"/>
      <c r="I321" s="47"/>
      <c r="J321" s="47"/>
      <c r="K321" s="47"/>
      <c r="L321" s="47"/>
      <c r="M321" s="47"/>
      <c r="N321" s="47"/>
      <c r="O321" s="47"/>
      <c r="P321" s="47"/>
      <c r="Q321" s="47"/>
      <c r="R321" s="47"/>
      <c r="S321" s="47"/>
      <c r="T321" s="47"/>
      <c r="U321" s="47"/>
      <c r="V321" s="47"/>
    </row>
    <row r="322" spans="1:22" ht="18" customHeight="1">
      <c r="A322" s="4">
        <f t="shared" si="5"/>
        <v>42645</v>
      </c>
      <c r="B322" s="24"/>
      <c r="C322" s="24"/>
      <c r="D322" s="24"/>
      <c r="E322" s="24"/>
      <c r="F322" s="44"/>
      <c r="G322" s="47"/>
      <c r="H322" s="47"/>
      <c r="I322" s="47"/>
      <c r="J322" s="47"/>
      <c r="K322" s="47"/>
      <c r="L322" s="47"/>
      <c r="M322" s="47"/>
      <c r="N322" s="47"/>
      <c r="O322" s="47"/>
      <c r="P322" s="47"/>
      <c r="Q322" s="47"/>
      <c r="R322" s="47"/>
      <c r="S322" s="47"/>
      <c r="T322" s="47"/>
      <c r="U322" s="47"/>
      <c r="V322" s="47"/>
    </row>
    <row r="323" spans="1:22" ht="18" customHeight="1">
      <c r="A323" s="4" t="str">
        <f t="shared" ref="A323:A386" si="6">IF(MOD(ROW(),A$1+1)=3,"Semaine:"&amp;INT((A324-(DATE(YEAR(A324-WEEKDAY(A324-1)+4),1,3)-WEEKDAY(DATE(YEAR(A324-WEEKDAY(A324-1)+4),1,3)))+5)/7),DATE(An,1,ROW()-2-IF(A$1=6,0,(IF(A$1=5,-1,1)*INT((ROW()-4)/(A$1+1))))-MOD(WEEKDAY(DATE(An,1,1),2),A$1+1)))</f>
        <v>Semaine:40</v>
      </c>
      <c r="B323" s="24"/>
      <c r="C323" s="24"/>
      <c r="D323" s="24"/>
      <c r="E323" s="24"/>
      <c r="F323" s="44"/>
      <c r="G323" s="47"/>
      <c r="H323" s="47"/>
      <c r="I323" s="47"/>
      <c r="J323" s="47"/>
      <c r="K323" s="47"/>
      <c r="L323" s="47"/>
      <c r="M323" s="47"/>
      <c r="N323" s="47"/>
      <c r="O323" s="47"/>
      <c r="P323" s="47"/>
      <c r="Q323" s="47"/>
      <c r="R323" s="47"/>
      <c r="S323" s="47"/>
      <c r="T323" s="47"/>
      <c r="U323" s="47"/>
      <c r="V323" s="47"/>
    </row>
    <row r="324" spans="1:22" ht="18" customHeight="1">
      <c r="A324" s="4">
        <f t="shared" si="6"/>
        <v>42646</v>
      </c>
      <c r="B324" s="4"/>
      <c r="C324" s="4"/>
      <c r="D324" s="4"/>
      <c r="E324" s="4"/>
      <c r="F324" s="45"/>
      <c r="G324" s="47"/>
      <c r="H324" s="47"/>
      <c r="I324" s="47"/>
      <c r="J324" s="47"/>
      <c r="K324" s="47"/>
      <c r="L324" s="47"/>
      <c r="M324" s="47"/>
      <c r="N324" s="47"/>
      <c r="O324" s="47"/>
      <c r="P324" s="47"/>
      <c r="Q324" s="47"/>
      <c r="R324" s="47"/>
      <c r="S324" s="47"/>
      <c r="T324" s="47"/>
      <c r="U324" s="47"/>
      <c r="V324" s="47"/>
    </row>
    <row r="325" spans="1:22" ht="18" customHeight="1">
      <c r="A325" s="4">
        <f t="shared" si="6"/>
        <v>42647</v>
      </c>
      <c r="B325" s="4"/>
      <c r="C325" s="4"/>
      <c r="D325" s="4"/>
      <c r="E325" s="4"/>
      <c r="F325" s="45"/>
      <c r="G325" s="47"/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7"/>
      <c r="S325" s="47"/>
      <c r="T325" s="47"/>
      <c r="U325" s="47"/>
      <c r="V325" s="47"/>
    </row>
    <row r="326" spans="1:22" ht="18" customHeight="1">
      <c r="A326" s="4">
        <f t="shared" si="6"/>
        <v>42648</v>
      </c>
      <c r="B326" s="4"/>
      <c r="C326" s="4"/>
      <c r="D326" s="4"/>
      <c r="E326" s="4"/>
      <c r="F326" s="45"/>
      <c r="G326" s="47"/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7"/>
      <c r="S326" s="47"/>
      <c r="T326" s="47"/>
      <c r="U326" s="47"/>
      <c r="V326" s="47"/>
    </row>
    <row r="327" spans="1:22" ht="18" customHeight="1">
      <c r="A327" s="4">
        <f t="shared" si="6"/>
        <v>42649</v>
      </c>
      <c r="B327" s="4"/>
      <c r="C327" s="4"/>
      <c r="D327" s="4"/>
      <c r="E327" s="4"/>
      <c r="F327" s="45"/>
      <c r="G327" s="47"/>
      <c r="H327" s="47"/>
      <c r="I327" s="47"/>
      <c r="J327" s="47"/>
      <c r="K327" s="47"/>
      <c r="L327" s="47"/>
      <c r="M327" s="47"/>
      <c r="N327" s="47"/>
      <c r="O327" s="47"/>
      <c r="P327" s="47"/>
      <c r="Q327" s="47"/>
      <c r="R327" s="47"/>
      <c r="S327" s="47"/>
      <c r="T327" s="47"/>
      <c r="U327" s="47"/>
      <c r="V327" s="47"/>
    </row>
    <row r="328" spans="1:22" ht="18" customHeight="1">
      <c r="A328" s="4">
        <f t="shared" si="6"/>
        <v>42650</v>
      </c>
      <c r="B328" s="24"/>
      <c r="C328" s="24"/>
      <c r="D328" s="24"/>
      <c r="E328" s="24"/>
      <c r="F328" s="44"/>
      <c r="G328" s="47"/>
      <c r="H328" s="47"/>
      <c r="I328" s="47"/>
      <c r="J328" s="47"/>
      <c r="K328" s="47"/>
      <c r="L328" s="47"/>
      <c r="M328" s="47"/>
      <c r="N328" s="47"/>
      <c r="O328" s="47"/>
      <c r="P328" s="47"/>
      <c r="Q328" s="47"/>
      <c r="R328" s="47"/>
      <c r="S328" s="47"/>
      <c r="T328" s="47"/>
      <c r="U328" s="47"/>
      <c r="V328" s="47"/>
    </row>
    <row r="329" spans="1:22" ht="18" customHeight="1">
      <c r="A329" s="4">
        <f t="shared" si="6"/>
        <v>42651</v>
      </c>
      <c r="B329" s="24"/>
      <c r="C329" s="24"/>
      <c r="D329" s="24"/>
      <c r="E329" s="24"/>
      <c r="F329" s="44"/>
      <c r="G329" s="47"/>
      <c r="H329" s="47"/>
      <c r="I329" s="47"/>
      <c r="J329" s="47"/>
      <c r="K329" s="47"/>
      <c r="L329" s="47"/>
      <c r="M329" s="47"/>
      <c r="N329" s="47"/>
      <c r="O329" s="47"/>
      <c r="P329" s="47"/>
      <c r="Q329" s="47"/>
      <c r="R329" s="47"/>
      <c r="S329" s="47"/>
      <c r="T329" s="47"/>
      <c r="U329" s="47"/>
      <c r="V329" s="47"/>
    </row>
    <row r="330" spans="1:22" ht="18" customHeight="1">
      <c r="A330" s="4">
        <f t="shared" si="6"/>
        <v>42652</v>
      </c>
      <c r="B330" s="24"/>
      <c r="C330" s="24"/>
      <c r="D330" s="24"/>
      <c r="E330" s="24"/>
      <c r="F330" s="44"/>
      <c r="G330" s="47"/>
      <c r="H330" s="47"/>
      <c r="I330" s="47"/>
      <c r="J330" s="47"/>
      <c r="K330" s="47"/>
      <c r="L330" s="47"/>
      <c r="M330" s="47"/>
      <c r="N330" s="47"/>
      <c r="O330" s="47"/>
      <c r="P330" s="47"/>
      <c r="Q330" s="47"/>
      <c r="R330" s="47"/>
      <c r="S330" s="47"/>
      <c r="T330" s="47"/>
      <c r="U330" s="47"/>
      <c r="V330" s="47"/>
    </row>
    <row r="331" spans="1:22" ht="18" customHeight="1">
      <c r="A331" s="4" t="str">
        <f t="shared" si="6"/>
        <v>Semaine:41</v>
      </c>
      <c r="B331" s="4"/>
      <c r="C331" s="4"/>
      <c r="D331" s="4"/>
      <c r="E331" s="4"/>
      <c r="F331" s="45"/>
      <c r="G331" s="47"/>
      <c r="H331" s="47"/>
      <c r="I331" s="47"/>
      <c r="J331" s="47"/>
      <c r="K331" s="47"/>
      <c r="L331" s="47"/>
      <c r="M331" s="47"/>
      <c r="N331" s="47"/>
      <c r="O331" s="47"/>
      <c r="P331" s="47"/>
      <c r="Q331" s="47"/>
      <c r="R331" s="47"/>
      <c r="S331" s="47"/>
      <c r="T331" s="47"/>
      <c r="U331" s="47"/>
      <c r="V331" s="47"/>
    </row>
    <row r="332" spans="1:22" ht="18" customHeight="1">
      <c r="A332" s="4">
        <f t="shared" si="6"/>
        <v>42653</v>
      </c>
      <c r="B332" s="4"/>
      <c r="C332" s="4"/>
      <c r="D332" s="4"/>
      <c r="E332" s="4"/>
      <c r="F332" s="45"/>
      <c r="G332" s="47"/>
      <c r="H332" s="47"/>
      <c r="I332" s="47"/>
      <c r="J332" s="47"/>
      <c r="K332" s="47"/>
      <c r="L332" s="47"/>
      <c r="M332" s="47"/>
      <c r="N332" s="47"/>
      <c r="O332" s="47"/>
      <c r="P332" s="47"/>
      <c r="Q332" s="47"/>
      <c r="R332" s="47"/>
      <c r="S332" s="47"/>
      <c r="T332" s="47"/>
      <c r="U332" s="47"/>
      <c r="V332" s="47"/>
    </row>
    <row r="333" spans="1:22" ht="18" customHeight="1">
      <c r="A333" s="4">
        <f t="shared" si="6"/>
        <v>42654</v>
      </c>
      <c r="B333" s="4"/>
      <c r="C333" s="4"/>
      <c r="D333" s="4"/>
      <c r="E333" s="4"/>
      <c r="F333" s="45"/>
      <c r="G333" s="47"/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47"/>
      <c r="S333" s="47"/>
      <c r="T333" s="47"/>
      <c r="U333" s="47"/>
      <c r="V333" s="47"/>
    </row>
    <row r="334" spans="1:22" ht="18" customHeight="1">
      <c r="A334" s="4">
        <f t="shared" si="6"/>
        <v>42655</v>
      </c>
      <c r="B334" s="4"/>
      <c r="C334" s="4"/>
      <c r="D334" s="4"/>
      <c r="E334" s="4"/>
      <c r="F334" s="45"/>
      <c r="G334" s="47"/>
      <c r="H334" s="47"/>
      <c r="I334" s="47"/>
      <c r="J334" s="47"/>
      <c r="K334" s="47"/>
      <c r="L334" s="47"/>
      <c r="M334" s="47"/>
      <c r="N334" s="47"/>
      <c r="O334" s="47"/>
      <c r="P334" s="47"/>
      <c r="Q334" s="47"/>
      <c r="R334" s="47"/>
      <c r="S334" s="47"/>
      <c r="T334" s="47"/>
      <c r="U334" s="47"/>
      <c r="V334" s="47"/>
    </row>
    <row r="335" spans="1:22" ht="18" customHeight="1">
      <c r="A335" s="4">
        <f t="shared" si="6"/>
        <v>42656</v>
      </c>
      <c r="B335" s="24"/>
      <c r="C335" s="24"/>
      <c r="D335" s="24"/>
      <c r="E335" s="24"/>
      <c r="F335" s="44"/>
      <c r="G335" s="47"/>
      <c r="H335" s="47"/>
      <c r="I335" s="47"/>
      <c r="J335" s="47"/>
      <c r="K335" s="47"/>
      <c r="L335" s="47"/>
      <c r="M335" s="47"/>
      <c r="N335" s="47"/>
      <c r="O335" s="47"/>
      <c r="P335" s="47"/>
      <c r="Q335" s="47"/>
      <c r="R335" s="47"/>
      <c r="S335" s="47"/>
      <c r="T335" s="47"/>
      <c r="U335" s="47"/>
      <c r="V335" s="47"/>
    </row>
    <row r="336" spans="1:22" ht="18" customHeight="1">
      <c r="A336" s="4">
        <f t="shared" si="6"/>
        <v>42657</v>
      </c>
      <c r="B336" s="24"/>
      <c r="C336" s="24"/>
      <c r="D336" s="24"/>
      <c r="E336" s="24"/>
      <c r="F336" s="44"/>
      <c r="G336" s="47"/>
      <c r="H336" s="47"/>
      <c r="I336" s="47"/>
      <c r="J336" s="47"/>
      <c r="K336" s="47"/>
      <c r="L336" s="47"/>
      <c r="M336" s="47"/>
      <c r="N336" s="47"/>
      <c r="O336" s="47"/>
      <c r="P336" s="47"/>
      <c r="Q336" s="47"/>
      <c r="R336" s="47"/>
      <c r="S336" s="47"/>
      <c r="T336" s="47"/>
      <c r="U336" s="47"/>
      <c r="V336" s="47"/>
    </row>
    <row r="337" spans="1:22" ht="18" customHeight="1">
      <c r="A337" s="4">
        <f t="shared" si="6"/>
        <v>42658</v>
      </c>
      <c r="B337" s="24"/>
      <c r="C337" s="24"/>
      <c r="D337" s="24"/>
      <c r="E337" s="24"/>
      <c r="F337" s="44"/>
      <c r="G337" s="47"/>
      <c r="H337" s="47"/>
      <c r="I337" s="47"/>
      <c r="J337" s="47"/>
      <c r="K337" s="47"/>
      <c r="L337" s="47"/>
      <c r="M337" s="47"/>
      <c r="N337" s="47"/>
      <c r="O337" s="47"/>
      <c r="P337" s="47"/>
      <c r="Q337" s="47"/>
      <c r="R337" s="47"/>
      <c r="S337" s="47"/>
      <c r="T337" s="47"/>
      <c r="U337" s="47"/>
      <c r="V337" s="47"/>
    </row>
    <row r="338" spans="1:22" ht="18" customHeight="1">
      <c r="A338" s="4">
        <f t="shared" si="6"/>
        <v>42659</v>
      </c>
      <c r="B338" s="4"/>
      <c r="C338" s="4"/>
      <c r="D338" s="4"/>
      <c r="E338" s="4"/>
      <c r="F338" s="45"/>
      <c r="G338" s="47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  <c r="S338" s="47"/>
      <c r="T338" s="47"/>
      <c r="U338" s="47"/>
      <c r="V338" s="47"/>
    </row>
    <row r="339" spans="1:22" ht="18" customHeight="1">
      <c r="A339" s="4" t="str">
        <f t="shared" si="6"/>
        <v>Semaine:42</v>
      </c>
      <c r="B339" s="4"/>
      <c r="C339" s="4"/>
      <c r="D339" s="4"/>
      <c r="E339" s="4"/>
      <c r="F339" s="45"/>
      <c r="G339" s="47"/>
      <c r="H339" s="47"/>
      <c r="I339" s="47"/>
      <c r="J339" s="47"/>
      <c r="K339" s="47"/>
      <c r="L339" s="47"/>
      <c r="M339" s="47"/>
      <c r="N339" s="47"/>
      <c r="O339" s="47"/>
      <c r="P339" s="47"/>
      <c r="Q339" s="47"/>
      <c r="R339" s="47"/>
      <c r="S339" s="47"/>
      <c r="T339" s="47"/>
      <c r="U339" s="47"/>
      <c r="V339" s="47"/>
    </row>
    <row r="340" spans="1:22" ht="18" customHeight="1">
      <c r="A340" s="4">
        <f t="shared" si="6"/>
        <v>42660</v>
      </c>
      <c r="B340" s="4"/>
      <c r="C340" s="4"/>
      <c r="D340" s="4"/>
      <c r="E340" s="4"/>
      <c r="F340" s="45"/>
      <c r="G340" s="47"/>
      <c r="H340" s="47"/>
      <c r="I340" s="47"/>
      <c r="J340" s="47"/>
      <c r="K340" s="47"/>
      <c r="L340" s="47"/>
      <c r="M340" s="47"/>
      <c r="N340" s="47"/>
      <c r="O340" s="47"/>
      <c r="P340" s="47"/>
      <c r="Q340" s="47"/>
      <c r="R340" s="47"/>
      <c r="S340" s="47"/>
      <c r="T340" s="47"/>
      <c r="U340" s="47"/>
      <c r="V340" s="47"/>
    </row>
    <row r="341" spans="1:22" ht="18" customHeight="1">
      <c r="A341" s="4">
        <f t="shared" si="6"/>
        <v>42661</v>
      </c>
      <c r="B341" s="4"/>
      <c r="C341" s="4"/>
      <c r="D341" s="4"/>
      <c r="E341" s="4"/>
      <c r="F341" s="45"/>
      <c r="G341" s="47"/>
      <c r="H341" s="47"/>
      <c r="I341" s="47"/>
      <c r="J341" s="47"/>
      <c r="K341" s="47"/>
      <c r="L341" s="47"/>
      <c r="M341" s="47"/>
      <c r="N341" s="47"/>
      <c r="O341" s="47"/>
      <c r="P341" s="47"/>
      <c r="Q341" s="47"/>
      <c r="R341" s="47"/>
      <c r="S341" s="47"/>
      <c r="T341" s="47"/>
      <c r="U341" s="47"/>
      <c r="V341" s="47"/>
    </row>
    <row r="342" spans="1:22" ht="18" customHeight="1">
      <c r="A342" s="4">
        <f t="shared" si="6"/>
        <v>42662</v>
      </c>
      <c r="B342" s="24"/>
      <c r="C342" s="24"/>
      <c r="D342" s="24"/>
      <c r="E342" s="24"/>
      <c r="F342" s="44"/>
      <c r="G342" s="47"/>
      <c r="H342" s="47"/>
      <c r="I342" s="47"/>
      <c r="J342" s="47"/>
      <c r="K342" s="47"/>
      <c r="L342" s="47"/>
      <c r="M342" s="47"/>
      <c r="N342" s="47"/>
      <c r="O342" s="47"/>
      <c r="P342" s="47"/>
      <c r="Q342" s="47"/>
      <c r="R342" s="47"/>
      <c r="S342" s="47"/>
      <c r="T342" s="47"/>
      <c r="U342" s="47"/>
      <c r="V342" s="47"/>
    </row>
    <row r="343" spans="1:22" ht="18" customHeight="1">
      <c r="A343" s="4">
        <f t="shared" si="6"/>
        <v>42663</v>
      </c>
      <c r="B343" s="24"/>
      <c r="C343" s="24"/>
      <c r="D343" s="24"/>
      <c r="E343" s="24"/>
      <c r="F343" s="44"/>
      <c r="G343" s="47"/>
      <c r="H343" s="47"/>
      <c r="I343" s="47"/>
      <c r="J343" s="47"/>
      <c r="K343" s="47"/>
      <c r="L343" s="47"/>
      <c r="M343" s="47"/>
      <c r="N343" s="47"/>
      <c r="O343" s="47"/>
      <c r="P343" s="47"/>
      <c r="Q343" s="47"/>
      <c r="R343" s="47"/>
      <c r="S343" s="47"/>
      <c r="T343" s="47"/>
      <c r="U343" s="47"/>
      <c r="V343" s="47"/>
    </row>
    <row r="344" spans="1:22" ht="18" customHeight="1">
      <c r="A344" s="4">
        <f t="shared" si="6"/>
        <v>42664</v>
      </c>
      <c r="B344" s="24"/>
      <c r="C344" s="24"/>
      <c r="D344" s="24"/>
      <c r="E344" s="24"/>
      <c r="F344" s="44"/>
      <c r="G344" s="47"/>
      <c r="H344" s="47"/>
      <c r="I344" s="47"/>
      <c r="J344" s="47"/>
      <c r="K344" s="47"/>
      <c r="L344" s="47"/>
      <c r="M344" s="47"/>
      <c r="N344" s="47"/>
      <c r="O344" s="47"/>
      <c r="P344" s="47"/>
      <c r="Q344" s="47"/>
      <c r="R344" s="47"/>
      <c r="S344" s="47"/>
      <c r="T344" s="47"/>
      <c r="U344" s="47"/>
      <c r="V344" s="47"/>
    </row>
    <row r="345" spans="1:22" ht="18" customHeight="1">
      <c r="A345" s="4">
        <f t="shared" si="6"/>
        <v>42665</v>
      </c>
      <c r="B345" s="4"/>
      <c r="C345" s="4"/>
      <c r="D345" s="4"/>
      <c r="E345" s="4"/>
      <c r="F345" s="45"/>
      <c r="G345" s="47"/>
      <c r="H345" s="47"/>
      <c r="I345" s="47"/>
      <c r="J345" s="47"/>
      <c r="K345" s="47"/>
      <c r="L345" s="47"/>
      <c r="M345" s="47"/>
      <c r="N345" s="47"/>
      <c r="O345" s="47"/>
      <c r="P345" s="47"/>
      <c r="Q345" s="47"/>
      <c r="R345" s="47"/>
      <c r="S345" s="47"/>
      <c r="T345" s="47"/>
      <c r="U345" s="47"/>
      <c r="V345" s="47"/>
    </row>
    <row r="346" spans="1:22" ht="18" customHeight="1">
      <c r="A346" s="4">
        <f t="shared" si="6"/>
        <v>42666</v>
      </c>
      <c r="B346" s="4"/>
      <c r="C346" s="4"/>
      <c r="D346" s="4"/>
      <c r="E346" s="4"/>
      <c r="F346" s="45"/>
      <c r="G346" s="47"/>
      <c r="H346" s="47"/>
      <c r="I346" s="47"/>
      <c r="J346" s="47"/>
      <c r="K346" s="47"/>
      <c r="L346" s="47"/>
      <c r="M346" s="47"/>
      <c r="N346" s="47"/>
      <c r="O346" s="47"/>
      <c r="P346" s="47"/>
      <c r="Q346" s="47"/>
      <c r="R346" s="47"/>
      <c r="S346" s="47"/>
      <c r="T346" s="47"/>
      <c r="U346" s="47"/>
      <c r="V346" s="47"/>
    </row>
    <row r="347" spans="1:22" ht="18" customHeight="1">
      <c r="A347" s="4" t="str">
        <f t="shared" si="6"/>
        <v>Semaine:43</v>
      </c>
      <c r="B347" s="4"/>
      <c r="C347" s="4"/>
      <c r="D347" s="4"/>
      <c r="E347" s="4"/>
      <c r="F347" s="45"/>
      <c r="G347" s="47"/>
      <c r="H347" s="47"/>
      <c r="I347" s="47"/>
      <c r="J347" s="47"/>
      <c r="K347" s="47"/>
      <c r="L347" s="47"/>
      <c r="M347" s="47"/>
      <c r="N347" s="47"/>
      <c r="O347" s="47"/>
      <c r="P347" s="47"/>
      <c r="Q347" s="47"/>
      <c r="R347" s="47"/>
      <c r="S347" s="47"/>
      <c r="T347" s="47"/>
      <c r="U347" s="47"/>
      <c r="V347" s="47"/>
    </row>
    <row r="348" spans="1:22" ht="18" customHeight="1">
      <c r="A348" s="4">
        <f t="shared" si="6"/>
        <v>42667</v>
      </c>
      <c r="B348" s="4"/>
      <c r="C348" s="4"/>
      <c r="D348" s="4"/>
      <c r="E348" s="4"/>
      <c r="F348" s="45"/>
      <c r="G348" s="47"/>
      <c r="H348" s="47"/>
      <c r="I348" s="47"/>
      <c r="J348" s="47"/>
      <c r="K348" s="47"/>
      <c r="L348" s="47"/>
      <c r="M348" s="47"/>
      <c r="N348" s="47"/>
      <c r="O348" s="47"/>
      <c r="P348" s="47"/>
      <c r="Q348" s="47"/>
      <c r="R348" s="47"/>
      <c r="S348" s="47"/>
      <c r="T348" s="47"/>
      <c r="U348" s="47"/>
      <c r="V348" s="47"/>
    </row>
    <row r="349" spans="1:22" ht="18" customHeight="1">
      <c r="A349" s="4">
        <f t="shared" si="6"/>
        <v>42668</v>
      </c>
      <c r="B349" s="24"/>
      <c r="C349" s="24"/>
      <c r="D349" s="24"/>
      <c r="E349" s="24"/>
      <c r="F349" s="44"/>
      <c r="G349" s="47"/>
      <c r="H349" s="47"/>
      <c r="I349" s="47"/>
      <c r="J349" s="47"/>
      <c r="K349" s="47"/>
      <c r="L349" s="47"/>
      <c r="M349" s="47"/>
      <c r="N349" s="47"/>
      <c r="O349" s="47"/>
      <c r="P349" s="47"/>
      <c r="Q349" s="47"/>
      <c r="R349" s="47"/>
      <c r="S349" s="47"/>
      <c r="T349" s="47"/>
      <c r="U349" s="47"/>
      <c r="V349" s="47"/>
    </row>
    <row r="350" spans="1:22" ht="18" customHeight="1">
      <c r="A350" s="4">
        <f t="shared" si="6"/>
        <v>42669</v>
      </c>
      <c r="B350" s="24"/>
      <c r="C350" s="24"/>
      <c r="D350" s="24"/>
      <c r="E350" s="24"/>
      <c r="F350" s="44"/>
      <c r="G350" s="47"/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7"/>
      <c r="S350" s="47"/>
      <c r="T350" s="47"/>
      <c r="U350" s="47"/>
      <c r="V350" s="47"/>
    </row>
    <row r="351" spans="1:22" ht="18" customHeight="1">
      <c r="A351" s="4">
        <f t="shared" si="6"/>
        <v>42670</v>
      </c>
      <c r="B351" s="24"/>
      <c r="C351" s="24"/>
      <c r="D351" s="24"/>
      <c r="E351" s="24"/>
      <c r="F351" s="44"/>
      <c r="G351" s="47"/>
      <c r="H351" s="47"/>
      <c r="I351" s="47"/>
      <c r="J351" s="47"/>
      <c r="K351" s="47"/>
      <c r="L351" s="47"/>
      <c r="M351" s="47"/>
      <c r="N351" s="47"/>
      <c r="O351" s="47"/>
      <c r="P351" s="47"/>
      <c r="Q351" s="47"/>
      <c r="R351" s="47"/>
      <c r="S351" s="47"/>
      <c r="T351" s="47"/>
      <c r="U351" s="47"/>
      <c r="V351" s="47"/>
    </row>
    <row r="352" spans="1:22" ht="18" customHeight="1">
      <c r="A352" s="4">
        <f t="shared" si="6"/>
        <v>42671</v>
      </c>
      <c r="B352" s="4"/>
      <c r="C352" s="4"/>
      <c r="D352" s="4"/>
      <c r="E352" s="4"/>
      <c r="F352" s="45"/>
      <c r="G352" s="47"/>
      <c r="H352" s="47"/>
      <c r="I352" s="47"/>
      <c r="J352" s="47"/>
      <c r="K352" s="47"/>
      <c r="L352" s="47"/>
      <c r="M352" s="47"/>
      <c r="N352" s="47"/>
      <c r="O352" s="47"/>
      <c r="P352" s="47"/>
      <c r="Q352" s="47"/>
      <c r="R352" s="47"/>
      <c r="S352" s="47"/>
      <c r="T352" s="47"/>
      <c r="U352" s="47"/>
      <c r="V352" s="47"/>
    </row>
    <row r="353" spans="1:22" ht="18" customHeight="1">
      <c r="A353" s="4">
        <f t="shared" si="6"/>
        <v>42672</v>
      </c>
      <c r="B353" s="4"/>
      <c r="C353" s="4"/>
      <c r="D353" s="4"/>
      <c r="E353" s="4"/>
      <c r="F353" s="45"/>
      <c r="G353" s="47"/>
      <c r="H353" s="47"/>
      <c r="I353" s="47"/>
      <c r="J353" s="47"/>
      <c r="K353" s="47"/>
      <c r="L353" s="47"/>
      <c r="M353" s="47"/>
      <c r="N353" s="47"/>
      <c r="O353" s="47"/>
      <c r="P353" s="47"/>
      <c r="Q353" s="47"/>
      <c r="R353" s="47"/>
      <c r="S353" s="47"/>
      <c r="T353" s="47"/>
      <c r="U353" s="47"/>
      <c r="V353" s="47"/>
    </row>
    <row r="354" spans="1:22" ht="18" customHeight="1">
      <c r="A354" s="4">
        <f t="shared" si="6"/>
        <v>42673</v>
      </c>
      <c r="B354" s="4"/>
      <c r="C354" s="4"/>
      <c r="D354" s="4"/>
      <c r="E354" s="4"/>
      <c r="F354" s="45"/>
      <c r="G354" s="47"/>
      <c r="H354" s="47"/>
      <c r="I354" s="47"/>
      <c r="J354" s="47"/>
      <c r="K354" s="47"/>
      <c r="L354" s="47"/>
      <c r="M354" s="47"/>
      <c r="N354" s="47"/>
      <c r="O354" s="47"/>
      <c r="P354" s="47"/>
      <c r="Q354" s="47"/>
      <c r="R354" s="47"/>
      <c r="S354" s="47"/>
      <c r="T354" s="47"/>
      <c r="U354" s="47"/>
      <c r="V354" s="47"/>
    </row>
    <row r="355" spans="1:22" ht="18" customHeight="1">
      <c r="A355" s="4" t="str">
        <f t="shared" si="6"/>
        <v>Semaine:44</v>
      </c>
      <c r="B355" s="4"/>
      <c r="C355" s="4"/>
      <c r="D355" s="4"/>
      <c r="E355" s="4"/>
      <c r="F355" s="45"/>
      <c r="G355" s="47"/>
      <c r="H355" s="47"/>
      <c r="I355" s="47"/>
      <c r="J355" s="47"/>
      <c r="K355" s="47"/>
      <c r="L355" s="47"/>
      <c r="M355" s="47"/>
      <c r="N355" s="47"/>
      <c r="O355" s="47"/>
      <c r="P355" s="47"/>
      <c r="Q355" s="47"/>
      <c r="R355" s="47"/>
      <c r="S355" s="47"/>
      <c r="T355" s="47"/>
      <c r="U355" s="47"/>
      <c r="V355" s="47"/>
    </row>
    <row r="356" spans="1:22" ht="18" customHeight="1">
      <c r="A356" s="4">
        <f t="shared" si="6"/>
        <v>42674</v>
      </c>
      <c r="B356" s="24"/>
      <c r="C356" s="24"/>
      <c r="D356" s="24"/>
      <c r="E356" s="24"/>
      <c r="F356" s="44"/>
      <c r="G356" s="47"/>
      <c r="H356" s="47"/>
      <c r="I356" s="47"/>
      <c r="J356" s="47"/>
      <c r="K356" s="47"/>
      <c r="L356" s="47"/>
      <c r="M356" s="47"/>
      <c r="N356" s="47"/>
      <c r="O356" s="47"/>
      <c r="P356" s="47"/>
      <c r="Q356" s="47"/>
      <c r="R356" s="47"/>
      <c r="S356" s="47"/>
      <c r="T356" s="47"/>
      <c r="U356" s="47"/>
      <c r="V356" s="47"/>
    </row>
    <row r="357" spans="1:22" ht="18" customHeight="1">
      <c r="A357" s="4">
        <f t="shared" si="6"/>
        <v>42675</v>
      </c>
      <c r="B357" s="24"/>
      <c r="C357" s="24"/>
      <c r="D357" s="24"/>
      <c r="E357" s="24"/>
      <c r="F357" s="44"/>
      <c r="G357" s="47"/>
      <c r="H357" s="47"/>
      <c r="I357" s="47"/>
      <c r="J357" s="47"/>
      <c r="K357" s="47"/>
      <c r="L357" s="47"/>
      <c r="M357" s="47"/>
      <c r="N357" s="47"/>
      <c r="O357" s="47"/>
      <c r="P357" s="47"/>
      <c r="Q357" s="47"/>
      <c r="R357" s="47"/>
      <c r="S357" s="47"/>
      <c r="T357" s="47"/>
      <c r="U357" s="47"/>
      <c r="V357" s="47"/>
    </row>
    <row r="358" spans="1:22" ht="18" customHeight="1">
      <c r="A358" s="4">
        <f t="shared" si="6"/>
        <v>42676</v>
      </c>
      <c r="B358" s="24"/>
      <c r="C358" s="24"/>
      <c r="D358" s="24"/>
      <c r="E358" s="24"/>
      <c r="F358" s="44"/>
      <c r="G358" s="47"/>
      <c r="H358" s="47"/>
      <c r="I358" s="47"/>
      <c r="J358" s="47"/>
      <c r="K358" s="47"/>
      <c r="L358" s="47"/>
      <c r="M358" s="47"/>
      <c r="N358" s="47"/>
      <c r="O358" s="47"/>
      <c r="P358" s="47"/>
      <c r="Q358" s="47"/>
      <c r="R358" s="47"/>
      <c r="S358" s="47"/>
      <c r="T358" s="47"/>
      <c r="U358" s="47"/>
      <c r="V358" s="47"/>
    </row>
    <row r="359" spans="1:22" ht="18" customHeight="1">
      <c r="A359" s="4">
        <f t="shared" si="6"/>
        <v>42677</v>
      </c>
      <c r="B359" s="4"/>
      <c r="C359" s="4"/>
      <c r="D359" s="4"/>
      <c r="E359" s="4"/>
      <c r="F359" s="45"/>
      <c r="G359" s="47"/>
      <c r="H359" s="47"/>
      <c r="I359" s="47"/>
      <c r="J359" s="47"/>
      <c r="K359" s="47"/>
      <c r="L359" s="47"/>
      <c r="M359" s="47"/>
      <c r="N359" s="47"/>
      <c r="O359" s="47"/>
      <c r="P359" s="47"/>
      <c r="Q359" s="47"/>
      <c r="R359" s="47"/>
      <c r="S359" s="47"/>
      <c r="T359" s="47"/>
      <c r="U359" s="47"/>
      <c r="V359" s="47"/>
    </row>
    <row r="360" spans="1:22" ht="18" customHeight="1">
      <c r="A360" s="4">
        <f t="shared" si="6"/>
        <v>42678</v>
      </c>
      <c r="B360" s="4"/>
      <c r="C360" s="4"/>
      <c r="D360" s="4"/>
      <c r="E360" s="4"/>
      <c r="F360" s="45"/>
      <c r="G360" s="47"/>
      <c r="H360" s="47"/>
      <c r="I360" s="47"/>
      <c r="J360" s="47"/>
      <c r="K360" s="47"/>
      <c r="L360" s="47"/>
      <c r="M360" s="47"/>
      <c r="N360" s="47"/>
      <c r="O360" s="47"/>
      <c r="P360" s="47"/>
      <c r="Q360" s="47"/>
      <c r="R360" s="47"/>
      <c r="S360" s="47"/>
      <c r="T360" s="47"/>
      <c r="U360" s="47"/>
      <c r="V360" s="47"/>
    </row>
    <row r="361" spans="1:22" ht="18" customHeight="1">
      <c r="A361" s="4">
        <f t="shared" si="6"/>
        <v>42679</v>
      </c>
      <c r="B361" s="4"/>
      <c r="C361" s="4"/>
      <c r="D361" s="4"/>
      <c r="E361" s="4"/>
      <c r="F361" s="45"/>
      <c r="G361" s="47"/>
      <c r="H361" s="47"/>
      <c r="I361" s="47"/>
      <c r="J361" s="47"/>
      <c r="K361" s="47"/>
      <c r="L361" s="47"/>
      <c r="M361" s="47"/>
      <c r="N361" s="47"/>
      <c r="O361" s="47"/>
      <c r="P361" s="47"/>
      <c r="Q361" s="47"/>
      <c r="R361" s="47"/>
      <c r="S361" s="47"/>
      <c r="T361" s="47"/>
      <c r="U361" s="47"/>
      <c r="V361" s="47"/>
    </row>
    <row r="362" spans="1:22" ht="18" customHeight="1">
      <c r="A362" s="4">
        <f t="shared" si="6"/>
        <v>42680</v>
      </c>
      <c r="B362" s="4"/>
      <c r="C362" s="4"/>
      <c r="D362" s="4"/>
      <c r="E362" s="4"/>
      <c r="F362" s="45"/>
      <c r="G362" s="47"/>
      <c r="H362" s="47"/>
      <c r="I362" s="47"/>
      <c r="J362" s="47"/>
      <c r="K362" s="47"/>
      <c r="L362" s="47"/>
      <c r="M362" s="47"/>
      <c r="N362" s="47"/>
      <c r="O362" s="47"/>
      <c r="P362" s="47"/>
      <c r="Q362" s="47"/>
      <c r="R362" s="47"/>
      <c r="S362" s="47"/>
      <c r="T362" s="47"/>
      <c r="U362" s="47"/>
      <c r="V362" s="47"/>
    </row>
    <row r="363" spans="1:22" ht="18" customHeight="1">
      <c r="A363" s="4" t="str">
        <f t="shared" si="6"/>
        <v>Semaine:45</v>
      </c>
      <c r="B363" s="24"/>
      <c r="C363" s="24"/>
      <c r="D363" s="24"/>
      <c r="E363" s="24"/>
      <c r="F363" s="44"/>
      <c r="G363" s="47"/>
      <c r="H363" s="47"/>
      <c r="I363" s="47"/>
      <c r="J363" s="47"/>
      <c r="K363" s="47"/>
      <c r="L363" s="47"/>
      <c r="M363" s="47"/>
      <c r="N363" s="47"/>
      <c r="O363" s="47"/>
      <c r="P363" s="47"/>
      <c r="Q363" s="47"/>
      <c r="R363" s="47"/>
      <c r="S363" s="47"/>
      <c r="T363" s="47"/>
      <c r="U363" s="47"/>
      <c r="V363" s="47"/>
    </row>
    <row r="364" spans="1:22" ht="18" customHeight="1">
      <c r="A364" s="4">
        <f t="shared" si="6"/>
        <v>42681</v>
      </c>
      <c r="B364" s="24"/>
      <c r="C364" s="24"/>
      <c r="D364" s="24"/>
      <c r="E364" s="24"/>
      <c r="F364" s="44"/>
      <c r="G364" s="47"/>
      <c r="H364" s="47"/>
      <c r="I364" s="47"/>
      <c r="J364" s="47"/>
      <c r="K364" s="47"/>
      <c r="L364" s="47"/>
      <c r="M364" s="47"/>
      <c r="N364" s="47"/>
      <c r="O364" s="47"/>
      <c r="P364" s="47"/>
      <c r="Q364" s="47"/>
      <c r="R364" s="47"/>
      <c r="S364" s="47"/>
      <c r="T364" s="47"/>
      <c r="U364" s="47"/>
      <c r="V364" s="47"/>
    </row>
    <row r="365" spans="1:22" ht="18" customHeight="1">
      <c r="A365" s="4">
        <f t="shared" si="6"/>
        <v>42682</v>
      </c>
      <c r="B365" s="24"/>
      <c r="C365" s="24"/>
      <c r="D365" s="24"/>
      <c r="E365" s="24"/>
      <c r="F365" s="44"/>
      <c r="G365" s="47"/>
      <c r="H365" s="47"/>
      <c r="I365" s="47"/>
      <c r="J365" s="47"/>
      <c r="K365" s="47"/>
      <c r="L365" s="47"/>
      <c r="M365" s="47"/>
      <c r="N365" s="47"/>
      <c r="O365" s="47"/>
      <c r="P365" s="47"/>
      <c r="Q365" s="47"/>
      <c r="R365" s="47"/>
      <c r="S365" s="47"/>
      <c r="T365" s="47"/>
      <c r="U365" s="47"/>
      <c r="V365" s="47"/>
    </row>
    <row r="366" spans="1:22" ht="18" customHeight="1">
      <c r="A366" s="4">
        <f t="shared" si="6"/>
        <v>42683</v>
      </c>
      <c r="B366" s="4"/>
      <c r="C366" s="4"/>
      <c r="D366" s="4"/>
      <c r="E366" s="4"/>
      <c r="F366" s="45"/>
      <c r="G366" s="47"/>
      <c r="H366" s="47"/>
      <c r="I366" s="47"/>
      <c r="J366" s="47"/>
      <c r="K366" s="47"/>
      <c r="L366" s="47"/>
      <c r="M366" s="47"/>
      <c r="N366" s="47"/>
      <c r="O366" s="47"/>
      <c r="P366" s="47"/>
      <c r="Q366" s="47"/>
      <c r="R366" s="47"/>
      <c r="S366" s="47"/>
      <c r="T366" s="47"/>
      <c r="U366" s="47"/>
      <c r="V366" s="47"/>
    </row>
    <row r="367" spans="1:22" ht="18" customHeight="1">
      <c r="A367" s="4">
        <f t="shared" si="6"/>
        <v>42684</v>
      </c>
      <c r="B367" s="4"/>
      <c r="C367" s="4"/>
      <c r="D367" s="4"/>
      <c r="E367" s="4"/>
      <c r="F367" s="45"/>
      <c r="G367" s="47"/>
      <c r="H367" s="47"/>
      <c r="I367" s="47"/>
      <c r="J367" s="47"/>
      <c r="K367" s="47"/>
      <c r="L367" s="47"/>
      <c r="M367" s="47"/>
      <c r="N367" s="47"/>
      <c r="O367" s="47"/>
      <c r="P367" s="47"/>
      <c r="Q367" s="47"/>
      <c r="R367" s="47"/>
      <c r="S367" s="47"/>
      <c r="T367" s="47"/>
      <c r="U367" s="47"/>
      <c r="V367" s="47"/>
    </row>
    <row r="368" spans="1:22" ht="18" customHeight="1">
      <c r="A368" s="4">
        <f t="shared" si="6"/>
        <v>42685</v>
      </c>
      <c r="B368" s="4"/>
      <c r="C368" s="4"/>
      <c r="D368" s="4"/>
      <c r="E368" s="4"/>
      <c r="F368" s="45"/>
      <c r="G368" s="47"/>
      <c r="H368" s="47"/>
      <c r="I368" s="47"/>
      <c r="J368" s="47"/>
      <c r="K368" s="47"/>
      <c r="L368" s="47"/>
      <c r="M368" s="47"/>
      <c r="N368" s="47"/>
      <c r="O368" s="47"/>
      <c r="P368" s="47"/>
      <c r="Q368" s="47"/>
      <c r="R368" s="47"/>
      <c r="S368" s="47"/>
      <c r="T368" s="47"/>
      <c r="U368" s="47"/>
      <c r="V368" s="47"/>
    </row>
    <row r="369" spans="1:22" ht="18" customHeight="1">
      <c r="A369" s="4">
        <f t="shared" si="6"/>
        <v>42686</v>
      </c>
      <c r="B369" s="4"/>
      <c r="C369" s="4"/>
      <c r="D369" s="4"/>
      <c r="E369" s="4"/>
      <c r="F369" s="45"/>
      <c r="G369" s="47"/>
      <c r="H369" s="47"/>
      <c r="I369" s="47"/>
      <c r="J369" s="47"/>
      <c r="K369" s="47"/>
      <c r="L369" s="47"/>
      <c r="M369" s="47"/>
      <c r="N369" s="47"/>
      <c r="O369" s="47"/>
      <c r="P369" s="47"/>
      <c r="Q369" s="47"/>
      <c r="R369" s="47"/>
      <c r="S369" s="47"/>
      <c r="T369" s="47"/>
      <c r="U369" s="47"/>
      <c r="V369" s="47"/>
    </row>
    <row r="370" spans="1:22" ht="18" customHeight="1">
      <c r="A370" s="4">
        <f t="shared" si="6"/>
        <v>42687</v>
      </c>
      <c r="B370" s="24"/>
      <c r="C370" s="24"/>
      <c r="D370" s="24"/>
      <c r="E370" s="24"/>
      <c r="F370" s="44"/>
      <c r="G370" s="47"/>
      <c r="H370" s="47"/>
      <c r="I370" s="47"/>
      <c r="J370" s="47"/>
      <c r="K370" s="47"/>
      <c r="L370" s="47"/>
      <c r="M370" s="47"/>
      <c r="N370" s="47"/>
      <c r="O370" s="47"/>
      <c r="P370" s="47"/>
      <c r="Q370" s="47"/>
      <c r="R370" s="47"/>
      <c r="S370" s="47"/>
      <c r="T370" s="47"/>
      <c r="U370" s="47"/>
      <c r="V370" s="47"/>
    </row>
    <row r="371" spans="1:22" ht="18" customHeight="1">
      <c r="A371" s="4" t="str">
        <f t="shared" si="6"/>
        <v>Semaine:46</v>
      </c>
      <c r="B371" s="24"/>
      <c r="C371" s="24"/>
      <c r="D371" s="24"/>
      <c r="E371" s="24"/>
      <c r="F371" s="44"/>
      <c r="G371" s="47"/>
      <c r="H371" s="47"/>
      <c r="I371" s="47"/>
      <c r="J371" s="47"/>
      <c r="K371" s="47"/>
      <c r="L371" s="47"/>
      <c r="M371" s="47"/>
      <c r="N371" s="47"/>
      <c r="O371" s="47"/>
      <c r="P371" s="47"/>
      <c r="Q371" s="47"/>
      <c r="R371" s="47"/>
      <c r="S371" s="47"/>
      <c r="T371" s="47"/>
      <c r="U371" s="47"/>
      <c r="V371" s="47"/>
    </row>
    <row r="372" spans="1:22" ht="18" customHeight="1">
      <c r="A372" s="4">
        <f t="shared" si="6"/>
        <v>42688</v>
      </c>
      <c r="B372" s="24"/>
      <c r="C372" s="24"/>
      <c r="D372" s="24"/>
      <c r="E372" s="24"/>
      <c r="F372" s="44"/>
      <c r="G372" s="47"/>
      <c r="H372" s="47"/>
      <c r="I372" s="47"/>
      <c r="J372" s="47"/>
      <c r="K372" s="47"/>
      <c r="L372" s="47"/>
      <c r="M372" s="47"/>
      <c r="N372" s="47"/>
      <c r="O372" s="47"/>
      <c r="P372" s="47"/>
      <c r="Q372" s="47"/>
      <c r="R372" s="47"/>
      <c r="S372" s="47"/>
      <c r="T372" s="47"/>
      <c r="U372" s="47"/>
      <c r="V372" s="47"/>
    </row>
    <row r="373" spans="1:22" ht="18" customHeight="1">
      <c r="A373" s="4">
        <f t="shared" si="6"/>
        <v>42689</v>
      </c>
      <c r="B373" s="4"/>
      <c r="C373" s="4"/>
      <c r="D373" s="4"/>
      <c r="E373" s="4"/>
      <c r="F373" s="45"/>
      <c r="G373" s="47"/>
      <c r="H373" s="47"/>
      <c r="I373" s="47"/>
      <c r="J373" s="47"/>
      <c r="K373" s="47"/>
      <c r="L373" s="47"/>
      <c r="M373" s="47"/>
      <c r="N373" s="47"/>
      <c r="O373" s="47"/>
      <c r="P373" s="47"/>
      <c r="Q373" s="47"/>
      <c r="R373" s="47"/>
      <c r="S373" s="47"/>
      <c r="T373" s="47"/>
      <c r="U373" s="47"/>
      <c r="V373" s="47"/>
    </row>
    <row r="374" spans="1:22" ht="18" customHeight="1">
      <c r="A374" s="4">
        <f t="shared" si="6"/>
        <v>42690</v>
      </c>
      <c r="B374" s="4"/>
      <c r="C374" s="4"/>
      <c r="D374" s="4"/>
      <c r="E374" s="4"/>
      <c r="F374" s="45"/>
      <c r="G374" s="47"/>
      <c r="H374" s="47"/>
      <c r="I374" s="47"/>
      <c r="J374" s="47"/>
      <c r="K374" s="47"/>
      <c r="L374" s="47"/>
      <c r="M374" s="47"/>
      <c r="N374" s="47"/>
      <c r="O374" s="47"/>
      <c r="P374" s="47"/>
      <c r="Q374" s="47"/>
      <c r="R374" s="47"/>
      <c r="S374" s="47"/>
      <c r="T374" s="47"/>
      <c r="U374" s="47"/>
      <c r="V374" s="47"/>
    </row>
    <row r="375" spans="1:22" ht="18" customHeight="1">
      <c r="A375" s="4">
        <f t="shared" si="6"/>
        <v>42691</v>
      </c>
      <c r="B375" s="4"/>
      <c r="C375" s="4"/>
      <c r="D375" s="4"/>
      <c r="E375" s="4"/>
      <c r="F375" s="45"/>
      <c r="G375" s="47"/>
      <c r="H375" s="47"/>
      <c r="I375" s="47"/>
      <c r="J375" s="47"/>
      <c r="K375" s="47"/>
      <c r="L375" s="47"/>
      <c r="M375" s="47"/>
      <c r="N375" s="47"/>
      <c r="O375" s="47"/>
      <c r="P375" s="47"/>
      <c r="Q375" s="47"/>
      <c r="R375" s="47"/>
      <c r="S375" s="47"/>
      <c r="T375" s="47"/>
      <c r="U375" s="47"/>
      <c r="V375" s="47"/>
    </row>
    <row r="376" spans="1:22" ht="18" customHeight="1">
      <c r="A376" s="4">
        <f t="shared" si="6"/>
        <v>42692</v>
      </c>
      <c r="B376" s="4"/>
      <c r="C376" s="4"/>
      <c r="D376" s="4"/>
      <c r="E376" s="4"/>
      <c r="F376" s="45"/>
      <c r="G376" s="47"/>
      <c r="H376" s="47"/>
      <c r="I376" s="47"/>
      <c r="J376" s="47"/>
      <c r="K376" s="47"/>
      <c r="L376" s="47"/>
      <c r="M376" s="47"/>
      <c r="N376" s="47"/>
      <c r="O376" s="47"/>
      <c r="P376" s="47"/>
      <c r="Q376" s="47"/>
      <c r="R376" s="47"/>
      <c r="S376" s="47"/>
      <c r="T376" s="47"/>
      <c r="U376" s="47"/>
      <c r="V376" s="47"/>
    </row>
    <row r="377" spans="1:22" ht="18" customHeight="1">
      <c r="A377" s="4">
        <f t="shared" si="6"/>
        <v>42693</v>
      </c>
      <c r="B377" s="24"/>
      <c r="C377" s="24"/>
      <c r="D377" s="24"/>
      <c r="E377" s="24"/>
      <c r="F377" s="44"/>
      <c r="G377" s="47"/>
      <c r="H377" s="47"/>
      <c r="I377" s="47"/>
      <c r="J377" s="47"/>
      <c r="K377" s="47"/>
      <c r="L377" s="47"/>
      <c r="M377" s="47"/>
      <c r="N377" s="47"/>
      <c r="O377" s="47"/>
      <c r="P377" s="47"/>
      <c r="Q377" s="47"/>
      <c r="R377" s="47"/>
      <c r="S377" s="47"/>
      <c r="T377" s="47"/>
      <c r="U377" s="47"/>
      <c r="V377" s="47"/>
    </row>
    <row r="378" spans="1:22" ht="18" customHeight="1">
      <c r="A378" s="4">
        <f t="shared" si="6"/>
        <v>42694</v>
      </c>
      <c r="B378" s="24"/>
      <c r="C378" s="24"/>
      <c r="D378" s="24"/>
      <c r="E378" s="24"/>
      <c r="F378" s="44"/>
      <c r="G378" s="47"/>
      <c r="H378" s="47"/>
      <c r="I378" s="47"/>
      <c r="J378" s="47"/>
      <c r="K378" s="47"/>
      <c r="L378" s="47"/>
      <c r="M378" s="47"/>
      <c r="N378" s="47"/>
      <c r="O378" s="47"/>
      <c r="P378" s="47"/>
      <c r="Q378" s="47"/>
      <c r="R378" s="47"/>
      <c r="S378" s="47"/>
      <c r="T378" s="47"/>
      <c r="U378" s="47"/>
      <c r="V378" s="47"/>
    </row>
    <row r="379" spans="1:22" ht="18" customHeight="1">
      <c r="A379" s="4" t="str">
        <f t="shared" si="6"/>
        <v>Semaine:47</v>
      </c>
      <c r="B379" s="24"/>
      <c r="C379" s="24"/>
      <c r="D379" s="24"/>
      <c r="E379" s="24"/>
      <c r="F379" s="44"/>
      <c r="G379" s="47"/>
      <c r="H379" s="47"/>
      <c r="I379" s="47"/>
      <c r="J379" s="47"/>
      <c r="K379" s="47"/>
      <c r="L379" s="47"/>
      <c r="M379" s="47"/>
      <c r="N379" s="47"/>
      <c r="O379" s="47"/>
      <c r="P379" s="47"/>
      <c r="Q379" s="47"/>
      <c r="R379" s="47"/>
      <c r="S379" s="47"/>
      <c r="T379" s="47"/>
      <c r="U379" s="47"/>
      <c r="V379" s="47"/>
    </row>
    <row r="380" spans="1:22" ht="18" customHeight="1">
      <c r="A380" s="4">
        <f t="shared" si="6"/>
        <v>42695</v>
      </c>
      <c r="B380" s="4"/>
      <c r="C380" s="4"/>
      <c r="D380" s="4"/>
      <c r="E380" s="4"/>
      <c r="F380" s="45"/>
      <c r="G380" s="47"/>
      <c r="H380" s="47"/>
      <c r="I380" s="47"/>
      <c r="J380" s="47"/>
      <c r="K380" s="47"/>
      <c r="L380" s="47"/>
      <c r="M380" s="47"/>
      <c r="N380" s="47"/>
      <c r="O380" s="47"/>
      <c r="P380" s="47"/>
      <c r="Q380" s="47"/>
      <c r="R380" s="47"/>
      <c r="S380" s="47"/>
      <c r="T380" s="47"/>
      <c r="U380" s="47"/>
      <c r="V380" s="47"/>
    </row>
    <row r="381" spans="1:22" ht="18" customHeight="1">
      <c r="A381" s="4">
        <f t="shared" si="6"/>
        <v>42696</v>
      </c>
      <c r="B381" s="4"/>
      <c r="C381" s="4"/>
      <c r="D381" s="4"/>
      <c r="E381" s="4"/>
      <c r="F381" s="45"/>
      <c r="G381" s="47"/>
      <c r="H381" s="47"/>
      <c r="I381" s="47"/>
      <c r="J381" s="47"/>
      <c r="K381" s="47"/>
      <c r="L381" s="47"/>
      <c r="M381" s="47"/>
      <c r="N381" s="47"/>
      <c r="O381" s="47"/>
      <c r="P381" s="47"/>
      <c r="Q381" s="47"/>
      <c r="R381" s="47"/>
      <c r="S381" s="47"/>
      <c r="T381" s="47"/>
      <c r="U381" s="47"/>
      <c r="V381" s="47"/>
    </row>
    <row r="382" spans="1:22" ht="18" customHeight="1">
      <c r="A382" s="4">
        <f t="shared" si="6"/>
        <v>42697</v>
      </c>
      <c r="B382" s="4"/>
      <c r="C382" s="4"/>
      <c r="D382" s="4"/>
      <c r="E382" s="4"/>
      <c r="F382" s="45"/>
      <c r="G382" s="47"/>
      <c r="H382" s="47"/>
      <c r="I382" s="47"/>
      <c r="J382" s="47"/>
      <c r="K382" s="47"/>
      <c r="L382" s="47"/>
      <c r="M382" s="47"/>
      <c r="N382" s="47"/>
      <c r="O382" s="47"/>
      <c r="P382" s="47"/>
      <c r="Q382" s="47"/>
      <c r="R382" s="47"/>
      <c r="S382" s="47"/>
      <c r="T382" s="47"/>
      <c r="U382" s="47"/>
      <c r="V382" s="47"/>
    </row>
    <row r="383" spans="1:22" ht="18" customHeight="1">
      <c r="A383" s="4">
        <f t="shared" si="6"/>
        <v>42698</v>
      </c>
      <c r="B383" s="4"/>
      <c r="C383" s="4"/>
      <c r="D383" s="4"/>
      <c r="E383" s="4"/>
      <c r="F383" s="45"/>
      <c r="G383" s="47"/>
      <c r="H383" s="47"/>
      <c r="I383" s="47"/>
      <c r="J383" s="47"/>
      <c r="K383" s="47"/>
      <c r="L383" s="47"/>
      <c r="M383" s="47"/>
      <c r="N383" s="47"/>
      <c r="O383" s="47"/>
      <c r="P383" s="47"/>
      <c r="Q383" s="47"/>
      <c r="R383" s="47"/>
      <c r="S383" s="47"/>
      <c r="T383" s="47"/>
      <c r="U383" s="47"/>
      <c r="V383" s="47"/>
    </row>
    <row r="384" spans="1:22" ht="18" customHeight="1">
      <c r="A384" s="4">
        <f t="shared" si="6"/>
        <v>42699</v>
      </c>
      <c r="B384" s="24"/>
      <c r="C384" s="24"/>
      <c r="D384" s="24"/>
      <c r="E384" s="24"/>
      <c r="F384" s="44"/>
      <c r="G384" s="47"/>
      <c r="H384" s="47"/>
      <c r="I384" s="47"/>
      <c r="J384" s="47"/>
      <c r="K384" s="47"/>
      <c r="L384" s="47"/>
      <c r="M384" s="47"/>
      <c r="N384" s="47"/>
      <c r="O384" s="47"/>
      <c r="P384" s="47"/>
      <c r="Q384" s="47"/>
      <c r="R384" s="47"/>
      <c r="S384" s="47"/>
      <c r="T384" s="47"/>
      <c r="U384" s="47"/>
      <c r="V384" s="47"/>
    </row>
    <row r="385" spans="1:22" ht="18" customHeight="1">
      <c r="A385" s="4">
        <f t="shared" si="6"/>
        <v>42700</v>
      </c>
      <c r="B385" s="24"/>
      <c r="C385" s="24"/>
      <c r="D385" s="24"/>
      <c r="E385" s="24"/>
      <c r="F385" s="44"/>
      <c r="G385" s="47"/>
      <c r="H385" s="47"/>
      <c r="I385" s="47"/>
      <c r="J385" s="47"/>
      <c r="K385" s="47"/>
      <c r="L385" s="47"/>
      <c r="M385" s="47"/>
      <c r="N385" s="47"/>
      <c r="O385" s="47"/>
      <c r="P385" s="47"/>
      <c r="Q385" s="47"/>
      <c r="R385" s="47"/>
      <c r="S385" s="47"/>
      <c r="T385" s="47"/>
      <c r="U385" s="47"/>
      <c r="V385" s="47"/>
    </row>
    <row r="386" spans="1:22" ht="18" customHeight="1">
      <c r="A386" s="4">
        <f t="shared" si="6"/>
        <v>42701</v>
      </c>
      <c r="B386" s="24"/>
      <c r="C386" s="24"/>
      <c r="D386" s="24"/>
      <c r="E386" s="24"/>
      <c r="F386" s="44"/>
      <c r="G386" s="47"/>
      <c r="H386" s="47"/>
      <c r="I386" s="47"/>
      <c r="J386" s="47"/>
      <c r="K386" s="47"/>
      <c r="L386" s="47"/>
      <c r="M386" s="47"/>
      <c r="N386" s="47"/>
      <c r="O386" s="47"/>
      <c r="P386" s="47"/>
      <c r="Q386" s="47"/>
      <c r="R386" s="47"/>
      <c r="S386" s="47"/>
      <c r="T386" s="47"/>
      <c r="U386" s="47"/>
      <c r="V386" s="47"/>
    </row>
    <row r="387" spans="1:22" ht="18" customHeight="1">
      <c r="A387" s="4" t="str">
        <f t="shared" ref="A387:A426" si="7">IF(MOD(ROW(),A$1+1)=3,"Semaine:"&amp;INT((A388-(DATE(YEAR(A388-WEEKDAY(A388-1)+4),1,3)-WEEKDAY(DATE(YEAR(A388-WEEKDAY(A388-1)+4),1,3)))+5)/7),DATE(An,1,ROW()-2-IF(A$1=6,0,(IF(A$1=5,-1,1)*INT((ROW()-4)/(A$1+1))))-MOD(WEEKDAY(DATE(An,1,1),2),A$1+1)))</f>
        <v>Semaine:48</v>
      </c>
      <c r="B387" s="4"/>
      <c r="C387" s="4"/>
      <c r="D387" s="4"/>
      <c r="E387" s="4"/>
      <c r="F387" s="45"/>
      <c r="G387" s="47"/>
      <c r="H387" s="47"/>
      <c r="I387" s="47"/>
      <c r="J387" s="47"/>
      <c r="K387" s="47"/>
      <c r="L387" s="47"/>
      <c r="M387" s="47"/>
      <c r="N387" s="47"/>
      <c r="O387" s="47"/>
      <c r="P387" s="47"/>
      <c r="Q387" s="47"/>
      <c r="R387" s="47"/>
      <c r="S387" s="47"/>
      <c r="T387" s="47"/>
      <c r="U387" s="47"/>
      <c r="V387" s="47"/>
    </row>
    <row r="388" spans="1:22" ht="18" customHeight="1">
      <c r="A388" s="4">
        <f t="shared" si="7"/>
        <v>42702</v>
      </c>
      <c r="B388" s="4"/>
      <c r="C388" s="4"/>
      <c r="D388" s="4"/>
      <c r="E388" s="4"/>
      <c r="F388" s="45"/>
      <c r="G388" s="47"/>
      <c r="H388" s="47"/>
      <c r="I388" s="47"/>
      <c r="J388" s="47"/>
      <c r="K388" s="47"/>
      <c r="L388" s="47"/>
      <c r="M388" s="47"/>
      <c r="N388" s="47"/>
      <c r="O388" s="47"/>
      <c r="P388" s="47"/>
      <c r="Q388" s="47"/>
      <c r="R388" s="47"/>
      <c r="S388" s="47"/>
      <c r="T388" s="47"/>
      <c r="U388" s="47"/>
      <c r="V388" s="47"/>
    </row>
    <row r="389" spans="1:22" ht="18" customHeight="1">
      <c r="A389" s="4">
        <f t="shared" si="7"/>
        <v>42703</v>
      </c>
      <c r="B389" s="4"/>
      <c r="C389" s="4"/>
      <c r="D389" s="4"/>
      <c r="E389" s="4"/>
      <c r="F389" s="45"/>
      <c r="G389" s="47"/>
      <c r="H389" s="47"/>
      <c r="I389" s="47"/>
      <c r="J389" s="47"/>
      <c r="K389" s="47"/>
      <c r="L389" s="47"/>
      <c r="M389" s="47"/>
      <c r="N389" s="47"/>
      <c r="O389" s="47"/>
      <c r="P389" s="47"/>
      <c r="Q389" s="47"/>
      <c r="R389" s="47"/>
      <c r="S389" s="47"/>
      <c r="T389" s="47"/>
      <c r="U389" s="47"/>
      <c r="V389" s="47"/>
    </row>
    <row r="390" spans="1:22" ht="18" customHeight="1">
      <c r="A390" s="4">
        <f t="shared" si="7"/>
        <v>42704</v>
      </c>
      <c r="B390" s="4"/>
      <c r="C390" s="4"/>
      <c r="D390" s="4"/>
      <c r="E390" s="4"/>
      <c r="F390" s="45"/>
      <c r="G390" s="47"/>
      <c r="H390" s="47"/>
      <c r="I390" s="47"/>
      <c r="J390" s="47"/>
      <c r="K390" s="47"/>
      <c r="L390" s="47"/>
      <c r="M390" s="47"/>
      <c r="N390" s="47"/>
      <c r="O390" s="47"/>
      <c r="P390" s="47"/>
      <c r="Q390" s="47"/>
      <c r="R390" s="47"/>
      <c r="S390" s="47"/>
      <c r="T390" s="47"/>
      <c r="U390" s="47"/>
      <c r="V390" s="47"/>
    </row>
    <row r="391" spans="1:22" ht="18" customHeight="1">
      <c r="A391" s="4">
        <f t="shared" si="7"/>
        <v>42705</v>
      </c>
      <c r="B391" s="24"/>
      <c r="C391" s="24"/>
      <c r="D391" s="24"/>
      <c r="E391" s="24"/>
      <c r="F391" s="44"/>
      <c r="G391" s="47"/>
      <c r="H391" s="47"/>
      <c r="I391" s="47"/>
      <c r="J391" s="47"/>
      <c r="K391" s="47"/>
      <c r="L391" s="47"/>
      <c r="M391" s="47"/>
      <c r="N391" s="47"/>
      <c r="O391" s="47"/>
      <c r="P391" s="47"/>
      <c r="Q391" s="47"/>
      <c r="R391" s="47"/>
      <c r="S391" s="47"/>
      <c r="T391" s="47"/>
      <c r="U391" s="47"/>
      <c r="V391" s="47"/>
    </row>
    <row r="392" spans="1:22" ht="18" customHeight="1">
      <c r="A392" s="4">
        <f t="shared" si="7"/>
        <v>42706</v>
      </c>
      <c r="B392" s="24"/>
      <c r="C392" s="24"/>
      <c r="D392" s="24"/>
      <c r="E392" s="24"/>
      <c r="F392" s="44"/>
      <c r="G392" s="47"/>
      <c r="H392" s="47"/>
      <c r="I392" s="47"/>
      <c r="J392" s="47"/>
      <c r="K392" s="47"/>
      <c r="L392" s="47"/>
      <c r="M392" s="47"/>
      <c r="N392" s="47"/>
      <c r="O392" s="47"/>
      <c r="P392" s="47"/>
      <c r="Q392" s="47"/>
      <c r="R392" s="47"/>
      <c r="S392" s="47"/>
      <c r="T392" s="47"/>
      <c r="U392" s="47"/>
      <c r="V392" s="47"/>
    </row>
    <row r="393" spans="1:22" ht="18" customHeight="1">
      <c r="A393" s="4">
        <f t="shared" si="7"/>
        <v>42707</v>
      </c>
      <c r="B393" s="24"/>
      <c r="C393" s="24"/>
      <c r="D393" s="24"/>
      <c r="E393" s="24"/>
      <c r="F393" s="44"/>
      <c r="G393" s="47"/>
      <c r="H393" s="47"/>
      <c r="I393" s="47"/>
      <c r="J393" s="47"/>
      <c r="K393" s="47"/>
      <c r="L393" s="47"/>
      <c r="M393" s="47"/>
      <c r="N393" s="47"/>
      <c r="O393" s="47"/>
      <c r="P393" s="47"/>
      <c r="Q393" s="47"/>
      <c r="R393" s="47"/>
      <c r="S393" s="47"/>
      <c r="T393" s="47"/>
      <c r="U393" s="47"/>
      <c r="V393" s="47"/>
    </row>
    <row r="394" spans="1:22" ht="18" customHeight="1">
      <c r="A394" s="4">
        <f t="shared" si="7"/>
        <v>42708</v>
      </c>
      <c r="B394" s="4"/>
      <c r="C394" s="4"/>
      <c r="D394" s="4"/>
      <c r="E394" s="4"/>
      <c r="F394" s="45"/>
      <c r="G394" s="47"/>
      <c r="H394" s="47"/>
      <c r="I394" s="47"/>
      <c r="J394" s="47"/>
      <c r="K394" s="47"/>
      <c r="L394" s="47"/>
      <c r="M394" s="47"/>
      <c r="N394" s="47"/>
      <c r="O394" s="47"/>
      <c r="P394" s="47"/>
      <c r="Q394" s="47"/>
      <c r="R394" s="47"/>
      <c r="S394" s="47"/>
      <c r="T394" s="47"/>
      <c r="U394" s="47"/>
      <c r="V394" s="47"/>
    </row>
    <row r="395" spans="1:22" ht="18" customHeight="1">
      <c r="A395" s="4" t="str">
        <f t="shared" si="7"/>
        <v>Semaine:49</v>
      </c>
      <c r="B395" s="4"/>
      <c r="C395" s="4"/>
      <c r="D395" s="4"/>
      <c r="E395" s="4"/>
      <c r="F395" s="45"/>
      <c r="G395" s="47"/>
      <c r="H395" s="47"/>
      <c r="I395" s="47"/>
      <c r="J395" s="47"/>
      <c r="K395" s="47"/>
      <c r="L395" s="47"/>
      <c r="M395" s="47"/>
      <c r="N395" s="47"/>
      <c r="O395" s="47"/>
      <c r="P395" s="47"/>
      <c r="Q395" s="47"/>
      <c r="R395" s="47"/>
      <c r="S395" s="47"/>
      <c r="T395" s="47"/>
      <c r="U395" s="47"/>
      <c r="V395" s="47"/>
    </row>
    <row r="396" spans="1:22" ht="18" customHeight="1">
      <c r="A396" s="4">
        <f t="shared" si="7"/>
        <v>42709</v>
      </c>
      <c r="B396" s="4"/>
      <c r="C396" s="4"/>
      <c r="D396" s="4"/>
      <c r="E396" s="4"/>
      <c r="F396" s="45"/>
      <c r="G396" s="47"/>
      <c r="H396" s="47"/>
      <c r="I396" s="47"/>
      <c r="J396" s="47"/>
      <c r="K396" s="47"/>
      <c r="L396" s="47"/>
      <c r="M396" s="47"/>
      <c r="N396" s="47"/>
      <c r="O396" s="47"/>
      <c r="P396" s="47"/>
      <c r="Q396" s="47"/>
      <c r="R396" s="47"/>
      <c r="S396" s="47"/>
      <c r="T396" s="47"/>
      <c r="U396" s="47"/>
      <c r="V396" s="47"/>
    </row>
    <row r="397" spans="1:22" ht="18" customHeight="1">
      <c r="A397" s="4">
        <f t="shared" si="7"/>
        <v>42710</v>
      </c>
      <c r="B397" s="4"/>
      <c r="C397" s="4"/>
      <c r="D397" s="4"/>
      <c r="E397" s="4"/>
      <c r="F397" s="45"/>
      <c r="G397" s="47"/>
      <c r="H397" s="47"/>
      <c r="I397" s="47"/>
      <c r="J397" s="47"/>
      <c r="K397" s="47"/>
      <c r="L397" s="47"/>
      <c r="M397" s="47"/>
      <c r="N397" s="47"/>
      <c r="O397" s="47"/>
      <c r="P397" s="47"/>
      <c r="Q397" s="47"/>
      <c r="R397" s="47"/>
      <c r="S397" s="47"/>
      <c r="T397" s="47"/>
      <c r="U397" s="47"/>
      <c r="V397" s="47"/>
    </row>
    <row r="398" spans="1:22" ht="18" customHeight="1">
      <c r="A398" s="4">
        <f t="shared" si="7"/>
        <v>42711</v>
      </c>
      <c r="B398" s="24"/>
      <c r="C398" s="24"/>
      <c r="D398" s="24"/>
      <c r="E398" s="24"/>
      <c r="F398" s="44"/>
      <c r="G398" s="47"/>
      <c r="H398" s="47"/>
      <c r="I398" s="47"/>
      <c r="J398" s="47"/>
      <c r="K398" s="47"/>
      <c r="L398" s="47"/>
      <c r="M398" s="47"/>
      <c r="N398" s="47"/>
      <c r="O398" s="47"/>
      <c r="P398" s="47"/>
      <c r="Q398" s="47"/>
      <c r="R398" s="47"/>
      <c r="S398" s="47"/>
      <c r="T398" s="47"/>
      <c r="U398" s="47"/>
      <c r="V398" s="47"/>
    </row>
    <row r="399" spans="1:22" ht="18" customHeight="1">
      <c r="A399" s="4">
        <f t="shared" si="7"/>
        <v>42712</v>
      </c>
      <c r="B399" s="24"/>
      <c r="C399" s="24"/>
      <c r="D399" s="24"/>
      <c r="E399" s="24"/>
      <c r="F399" s="44"/>
      <c r="G399" s="47"/>
      <c r="H399" s="47"/>
      <c r="I399" s="47"/>
      <c r="J399" s="47"/>
      <c r="K399" s="47"/>
      <c r="L399" s="47"/>
      <c r="M399" s="47"/>
      <c r="N399" s="47"/>
      <c r="O399" s="47"/>
      <c r="P399" s="47"/>
      <c r="Q399" s="47"/>
      <c r="R399" s="47"/>
      <c r="S399" s="47"/>
      <c r="T399" s="47"/>
      <c r="U399" s="47"/>
      <c r="V399" s="47"/>
    </row>
    <row r="400" spans="1:22" ht="18" customHeight="1">
      <c r="A400" s="4">
        <f t="shared" si="7"/>
        <v>42713</v>
      </c>
      <c r="B400" s="24"/>
      <c r="C400" s="24"/>
      <c r="D400" s="24"/>
      <c r="E400" s="24"/>
      <c r="F400" s="44"/>
      <c r="G400" s="47"/>
      <c r="H400" s="47"/>
      <c r="I400" s="47"/>
      <c r="J400" s="47"/>
      <c r="K400" s="47"/>
      <c r="L400" s="47"/>
      <c r="M400" s="47"/>
      <c r="N400" s="47"/>
      <c r="O400" s="47"/>
      <c r="P400" s="47"/>
      <c r="Q400" s="47"/>
      <c r="R400" s="47"/>
      <c r="S400" s="47"/>
      <c r="T400" s="47"/>
      <c r="U400" s="47"/>
      <c r="V400" s="47"/>
    </row>
    <row r="401" spans="1:22" ht="18" customHeight="1">
      <c r="A401" s="4">
        <f t="shared" si="7"/>
        <v>42714</v>
      </c>
      <c r="B401" s="4"/>
      <c r="C401" s="4"/>
      <c r="D401" s="4"/>
      <c r="E401" s="4"/>
      <c r="F401" s="45"/>
      <c r="G401" s="47"/>
      <c r="H401" s="47"/>
      <c r="I401" s="47"/>
      <c r="J401" s="47"/>
      <c r="K401" s="47"/>
      <c r="L401" s="47"/>
      <c r="M401" s="47"/>
      <c r="N401" s="47"/>
      <c r="O401" s="47"/>
      <c r="P401" s="47"/>
      <c r="Q401" s="47"/>
      <c r="R401" s="47"/>
      <c r="S401" s="47"/>
      <c r="T401" s="47"/>
      <c r="U401" s="47"/>
      <c r="V401" s="47"/>
    </row>
    <row r="402" spans="1:22" ht="18" customHeight="1">
      <c r="A402" s="4">
        <f t="shared" si="7"/>
        <v>42715</v>
      </c>
      <c r="B402" s="4"/>
      <c r="C402" s="4"/>
      <c r="D402" s="4"/>
      <c r="E402" s="4"/>
      <c r="F402" s="45"/>
      <c r="G402" s="47"/>
      <c r="H402" s="47"/>
      <c r="I402" s="47"/>
      <c r="J402" s="47"/>
      <c r="K402" s="47"/>
      <c r="L402" s="47"/>
      <c r="M402" s="47"/>
      <c r="N402" s="47"/>
      <c r="O402" s="47"/>
      <c r="P402" s="47"/>
      <c r="Q402" s="47"/>
      <c r="R402" s="47"/>
      <c r="S402" s="47"/>
      <c r="T402" s="47"/>
      <c r="U402" s="47"/>
      <c r="V402" s="47"/>
    </row>
    <row r="403" spans="1:22" ht="18" customHeight="1">
      <c r="A403" s="4" t="str">
        <f t="shared" si="7"/>
        <v>Semaine:50</v>
      </c>
      <c r="B403" s="4"/>
      <c r="C403" s="4"/>
      <c r="D403" s="4"/>
      <c r="E403" s="4"/>
      <c r="F403" s="45"/>
      <c r="G403" s="47"/>
      <c r="H403" s="47"/>
      <c r="I403" s="47"/>
      <c r="J403" s="47"/>
      <c r="K403" s="47"/>
      <c r="L403" s="47"/>
      <c r="M403" s="47"/>
      <c r="N403" s="47"/>
      <c r="O403" s="47"/>
      <c r="P403" s="47"/>
      <c r="Q403" s="47"/>
      <c r="R403" s="47"/>
      <c r="S403" s="47"/>
      <c r="T403" s="47"/>
      <c r="U403" s="47"/>
      <c r="V403" s="47"/>
    </row>
    <row r="404" spans="1:22" ht="18" customHeight="1">
      <c r="A404" s="4">
        <f t="shared" si="7"/>
        <v>42716</v>
      </c>
      <c r="B404" s="4"/>
      <c r="C404" s="4"/>
      <c r="D404" s="4"/>
      <c r="E404" s="4"/>
      <c r="F404" s="45"/>
      <c r="G404" s="47"/>
      <c r="H404" s="47"/>
      <c r="I404" s="47"/>
      <c r="J404" s="47"/>
      <c r="K404" s="47"/>
      <c r="L404" s="47"/>
      <c r="M404" s="47"/>
      <c r="N404" s="47"/>
      <c r="O404" s="47"/>
      <c r="P404" s="47"/>
      <c r="Q404" s="47"/>
      <c r="R404" s="47"/>
      <c r="S404" s="47"/>
      <c r="T404" s="47"/>
      <c r="U404" s="47"/>
      <c r="V404" s="47"/>
    </row>
    <row r="405" spans="1:22" ht="18" customHeight="1">
      <c r="A405" s="4">
        <f t="shared" si="7"/>
        <v>42717</v>
      </c>
      <c r="B405" s="24"/>
      <c r="C405" s="24"/>
      <c r="D405" s="24"/>
      <c r="E405" s="24"/>
      <c r="F405" s="44"/>
      <c r="G405" s="47"/>
      <c r="H405" s="47"/>
      <c r="I405" s="47"/>
      <c r="J405" s="47"/>
      <c r="K405" s="47"/>
      <c r="L405" s="47"/>
      <c r="M405" s="47"/>
      <c r="N405" s="47"/>
      <c r="O405" s="47"/>
      <c r="P405" s="47"/>
      <c r="Q405" s="47"/>
      <c r="R405" s="47"/>
      <c r="S405" s="47"/>
      <c r="T405" s="47"/>
      <c r="U405" s="47"/>
      <c r="V405" s="47"/>
    </row>
    <row r="406" spans="1:22" ht="18" customHeight="1">
      <c r="A406" s="4">
        <f t="shared" si="7"/>
        <v>42718</v>
      </c>
      <c r="B406" s="24"/>
      <c r="C406" s="24"/>
      <c r="D406" s="24"/>
      <c r="E406" s="24"/>
      <c r="F406" s="44"/>
      <c r="G406" s="47"/>
      <c r="H406" s="47"/>
      <c r="I406" s="47"/>
      <c r="J406" s="47"/>
      <c r="K406" s="47"/>
      <c r="L406" s="47"/>
      <c r="M406" s="47"/>
      <c r="N406" s="47"/>
      <c r="O406" s="47"/>
      <c r="P406" s="47"/>
      <c r="Q406" s="47"/>
      <c r="R406" s="47"/>
      <c r="S406" s="47"/>
      <c r="T406" s="47"/>
      <c r="U406" s="47"/>
      <c r="V406" s="47"/>
    </row>
    <row r="407" spans="1:22" ht="18" customHeight="1">
      <c r="A407" s="4">
        <f t="shared" si="7"/>
        <v>42719</v>
      </c>
      <c r="B407" s="24"/>
      <c r="C407" s="24"/>
      <c r="D407" s="24"/>
      <c r="E407" s="24"/>
      <c r="F407" s="44"/>
      <c r="G407" s="47"/>
      <c r="H407" s="47"/>
      <c r="I407" s="47"/>
      <c r="J407" s="47"/>
      <c r="K407" s="47"/>
      <c r="L407" s="47"/>
      <c r="M407" s="47"/>
      <c r="N407" s="47"/>
      <c r="O407" s="47"/>
      <c r="P407" s="47"/>
      <c r="Q407" s="47"/>
      <c r="R407" s="47"/>
      <c r="S407" s="47"/>
      <c r="T407" s="47"/>
      <c r="U407" s="47"/>
      <c r="V407" s="47"/>
    </row>
    <row r="408" spans="1:22" ht="18" customHeight="1">
      <c r="A408" s="4">
        <f t="shared" si="7"/>
        <v>42720</v>
      </c>
      <c r="B408" s="4"/>
      <c r="C408" s="4"/>
      <c r="D408" s="4"/>
      <c r="E408" s="4"/>
      <c r="F408" s="45"/>
      <c r="G408" s="47"/>
      <c r="H408" s="47"/>
      <c r="I408" s="47"/>
      <c r="J408" s="47"/>
      <c r="K408" s="47"/>
      <c r="L408" s="47"/>
      <c r="M408" s="47"/>
      <c r="N408" s="47"/>
      <c r="O408" s="47"/>
      <c r="P408" s="47"/>
      <c r="Q408" s="47"/>
      <c r="R408" s="47"/>
      <c r="S408" s="47"/>
      <c r="T408" s="47"/>
      <c r="U408" s="47"/>
      <c r="V408" s="47"/>
    </row>
    <row r="409" spans="1:22" ht="18" customHeight="1">
      <c r="A409" s="4">
        <f t="shared" si="7"/>
        <v>42721</v>
      </c>
      <c r="B409" s="4"/>
      <c r="C409" s="4"/>
      <c r="D409" s="4"/>
      <c r="E409" s="4"/>
      <c r="F409" s="45"/>
      <c r="G409" s="47"/>
      <c r="H409" s="47"/>
      <c r="I409" s="47"/>
      <c r="J409" s="47"/>
      <c r="K409" s="47"/>
      <c r="L409" s="47"/>
      <c r="M409" s="47"/>
      <c r="N409" s="47"/>
      <c r="O409" s="47"/>
      <c r="P409" s="47"/>
      <c r="Q409" s="47"/>
      <c r="R409" s="47"/>
      <c r="S409" s="47"/>
      <c r="T409" s="47"/>
      <c r="U409" s="47"/>
      <c r="V409" s="47"/>
    </row>
    <row r="410" spans="1:22" ht="18" customHeight="1">
      <c r="A410" s="4">
        <f t="shared" si="7"/>
        <v>42722</v>
      </c>
      <c r="B410" s="4"/>
      <c r="C410" s="4"/>
      <c r="D410" s="4"/>
      <c r="E410" s="4"/>
      <c r="F410" s="45"/>
      <c r="G410" s="47"/>
      <c r="H410" s="47"/>
      <c r="I410" s="47"/>
      <c r="J410" s="47"/>
      <c r="K410" s="47"/>
      <c r="L410" s="47"/>
      <c r="M410" s="47"/>
      <c r="N410" s="47"/>
      <c r="O410" s="47"/>
      <c r="P410" s="47"/>
      <c r="Q410" s="47"/>
      <c r="R410" s="47"/>
      <c r="S410" s="47"/>
      <c r="T410" s="47"/>
      <c r="U410" s="47"/>
      <c r="V410" s="47"/>
    </row>
    <row r="411" spans="1:22" ht="18" customHeight="1">
      <c r="A411" s="4" t="str">
        <f t="shared" si="7"/>
        <v>Semaine:51</v>
      </c>
      <c r="B411" s="4"/>
      <c r="C411" s="4"/>
      <c r="D411" s="4"/>
      <c r="E411" s="4"/>
      <c r="F411" s="45"/>
      <c r="G411" s="47"/>
      <c r="H411" s="47"/>
      <c r="I411" s="47"/>
      <c r="J411" s="47"/>
      <c r="K411" s="47"/>
      <c r="L411" s="47"/>
      <c r="M411" s="47"/>
      <c r="N411" s="47"/>
      <c r="O411" s="47"/>
      <c r="P411" s="47"/>
      <c r="Q411" s="47"/>
      <c r="R411" s="47"/>
      <c r="S411" s="47"/>
      <c r="T411" s="47"/>
      <c r="U411" s="47"/>
      <c r="V411" s="47"/>
    </row>
    <row r="412" spans="1:22" ht="18" customHeight="1">
      <c r="A412" s="4">
        <f t="shared" si="7"/>
        <v>42723</v>
      </c>
      <c r="B412" s="24"/>
      <c r="C412" s="24"/>
      <c r="D412" s="24"/>
      <c r="E412" s="24"/>
      <c r="F412" s="44"/>
      <c r="G412" s="47"/>
      <c r="H412" s="47"/>
      <c r="I412" s="47"/>
      <c r="J412" s="47"/>
      <c r="K412" s="47"/>
      <c r="L412" s="47"/>
      <c r="M412" s="47"/>
      <c r="N412" s="47"/>
      <c r="O412" s="47"/>
      <c r="P412" s="47"/>
      <c r="Q412" s="47"/>
      <c r="R412" s="47"/>
      <c r="S412" s="47"/>
      <c r="T412" s="47"/>
      <c r="U412" s="47"/>
      <c r="V412" s="47"/>
    </row>
    <row r="413" spans="1:22" ht="18" customHeight="1">
      <c r="A413" s="4">
        <f t="shared" si="7"/>
        <v>42724</v>
      </c>
      <c r="B413" s="24"/>
      <c r="C413" s="24"/>
      <c r="D413" s="24"/>
      <c r="E413" s="24"/>
      <c r="F413" s="44"/>
      <c r="G413" s="47"/>
      <c r="H413" s="47"/>
      <c r="I413" s="47"/>
      <c r="J413" s="47"/>
      <c r="K413" s="47"/>
      <c r="L413" s="47"/>
      <c r="M413" s="47"/>
      <c r="N413" s="47"/>
      <c r="O413" s="47"/>
      <c r="P413" s="47"/>
      <c r="Q413" s="47"/>
      <c r="R413" s="47"/>
      <c r="S413" s="47"/>
      <c r="T413" s="47"/>
      <c r="U413" s="47"/>
      <c r="V413" s="47"/>
    </row>
    <row r="414" spans="1:22" ht="18" customHeight="1">
      <c r="A414" s="4">
        <f t="shared" si="7"/>
        <v>42725</v>
      </c>
      <c r="B414" s="24"/>
      <c r="C414" s="24"/>
      <c r="D414" s="24"/>
      <c r="E414" s="24"/>
      <c r="F414" s="44"/>
      <c r="G414" s="47"/>
      <c r="H414" s="47"/>
      <c r="I414" s="47"/>
      <c r="J414" s="47"/>
      <c r="K414" s="47"/>
      <c r="L414" s="47"/>
      <c r="M414" s="47"/>
      <c r="N414" s="47"/>
      <c r="O414" s="47"/>
      <c r="P414" s="47"/>
      <c r="Q414" s="47"/>
      <c r="R414" s="47"/>
      <c r="S414" s="47"/>
      <c r="T414" s="47"/>
      <c r="U414" s="47"/>
      <c r="V414" s="47"/>
    </row>
    <row r="415" spans="1:22" ht="18" customHeight="1">
      <c r="A415" s="4">
        <f t="shared" si="7"/>
        <v>42726</v>
      </c>
      <c r="B415" s="4"/>
      <c r="C415" s="4"/>
      <c r="D415" s="4"/>
      <c r="E415" s="4"/>
      <c r="F415" s="45"/>
      <c r="G415" s="47"/>
      <c r="H415" s="47"/>
      <c r="I415" s="47"/>
      <c r="J415" s="47"/>
      <c r="K415" s="47"/>
      <c r="L415" s="47"/>
      <c r="M415" s="47"/>
      <c r="N415" s="47"/>
      <c r="O415" s="47"/>
      <c r="P415" s="47"/>
      <c r="Q415" s="47"/>
      <c r="R415" s="47"/>
      <c r="S415" s="47"/>
      <c r="T415" s="47"/>
      <c r="U415" s="47"/>
      <c r="V415" s="47"/>
    </row>
    <row r="416" spans="1:22" ht="18" customHeight="1">
      <c r="A416" s="4">
        <f t="shared" si="7"/>
        <v>42727</v>
      </c>
      <c r="B416" s="4"/>
      <c r="C416" s="4"/>
      <c r="D416" s="4"/>
      <c r="E416" s="4"/>
      <c r="F416" s="45"/>
      <c r="G416" s="47"/>
      <c r="H416" s="47"/>
      <c r="I416" s="47"/>
      <c r="J416" s="47"/>
      <c r="K416" s="47"/>
      <c r="L416" s="47"/>
      <c r="M416" s="47"/>
      <c r="N416" s="47"/>
      <c r="O416" s="47"/>
      <c r="P416" s="47"/>
      <c r="Q416" s="47"/>
      <c r="R416" s="47"/>
      <c r="S416" s="47"/>
      <c r="T416" s="47"/>
      <c r="U416" s="47"/>
      <c r="V416" s="47"/>
    </row>
    <row r="417" spans="1:22" ht="18" customHeight="1">
      <c r="A417" s="4">
        <f t="shared" si="7"/>
        <v>42728</v>
      </c>
      <c r="B417" s="4"/>
      <c r="C417" s="4"/>
      <c r="D417" s="4"/>
      <c r="E417" s="4"/>
      <c r="F417" s="45"/>
      <c r="G417" s="47"/>
      <c r="H417" s="47"/>
      <c r="I417" s="47"/>
      <c r="J417" s="47"/>
      <c r="K417" s="47"/>
      <c r="L417" s="47"/>
      <c r="M417" s="47"/>
      <c r="N417" s="47"/>
      <c r="O417" s="47"/>
      <c r="P417" s="47"/>
      <c r="Q417" s="47"/>
      <c r="R417" s="47"/>
      <c r="S417" s="47"/>
      <c r="T417" s="47"/>
      <c r="U417" s="47"/>
      <c r="V417" s="47"/>
    </row>
    <row r="418" spans="1:22" ht="18" customHeight="1">
      <c r="A418" s="4">
        <f t="shared" si="7"/>
        <v>42729</v>
      </c>
      <c r="B418" s="4"/>
      <c r="C418" s="4"/>
      <c r="D418" s="4"/>
      <c r="E418" s="4"/>
      <c r="F418" s="45"/>
      <c r="G418" s="47"/>
      <c r="H418" s="47"/>
      <c r="I418" s="47"/>
      <c r="J418" s="47"/>
      <c r="K418" s="47"/>
      <c r="L418" s="47"/>
      <c r="M418" s="47"/>
      <c r="N418" s="47"/>
      <c r="O418" s="47"/>
      <c r="P418" s="47"/>
      <c r="Q418" s="47"/>
      <c r="R418" s="47"/>
      <c r="S418" s="47"/>
      <c r="T418" s="47"/>
      <c r="U418" s="47"/>
      <c r="V418" s="47"/>
    </row>
    <row r="419" spans="1:22" ht="18" customHeight="1">
      <c r="A419" s="4" t="str">
        <f t="shared" si="7"/>
        <v>Semaine:52</v>
      </c>
      <c r="B419" s="24"/>
      <c r="C419" s="24"/>
      <c r="D419" s="24"/>
      <c r="E419" s="24"/>
      <c r="F419" s="44"/>
      <c r="G419" s="47"/>
      <c r="H419" s="47"/>
      <c r="I419" s="47"/>
      <c r="J419" s="47"/>
      <c r="K419" s="47"/>
      <c r="L419" s="47"/>
      <c r="M419" s="47"/>
      <c r="N419" s="47"/>
      <c r="O419" s="47"/>
      <c r="P419" s="47"/>
      <c r="Q419" s="47"/>
      <c r="R419" s="47"/>
      <c r="S419" s="47"/>
      <c r="T419" s="47"/>
      <c r="U419" s="47"/>
      <c r="V419" s="47"/>
    </row>
    <row r="420" spans="1:22" ht="18" customHeight="1">
      <c r="A420" s="4">
        <f t="shared" si="7"/>
        <v>42730</v>
      </c>
      <c r="B420" s="24"/>
      <c r="C420" s="24"/>
      <c r="D420" s="24"/>
      <c r="E420" s="24"/>
      <c r="F420" s="44"/>
      <c r="G420" s="47"/>
      <c r="H420" s="47"/>
      <c r="I420" s="47"/>
      <c r="J420" s="47"/>
      <c r="K420" s="47"/>
      <c r="L420" s="47"/>
      <c r="M420" s="47"/>
      <c r="N420" s="47"/>
      <c r="O420" s="47"/>
      <c r="P420" s="47"/>
      <c r="Q420" s="47"/>
      <c r="R420" s="47"/>
      <c r="S420" s="47"/>
      <c r="T420" s="47"/>
      <c r="U420" s="47"/>
      <c r="V420" s="47"/>
    </row>
    <row r="421" spans="1:22" ht="18" customHeight="1">
      <c r="A421" s="4">
        <f t="shared" si="7"/>
        <v>42731</v>
      </c>
      <c r="B421" s="24"/>
      <c r="C421" s="24"/>
      <c r="D421" s="24"/>
      <c r="E421" s="24"/>
      <c r="F421" s="44"/>
      <c r="G421" s="47"/>
      <c r="H421" s="47"/>
      <c r="I421" s="47"/>
      <c r="J421" s="47"/>
      <c r="K421" s="47"/>
      <c r="L421" s="47"/>
      <c r="M421" s="47"/>
      <c r="N421" s="47"/>
      <c r="O421" s="47"/>
      <c r="P421" s="47"/>
      <c r="Q421" s="47"/>
      <c r="R421" s="47"/>
      <c r="S421" s="47"/>
      <c r="T421" s="47"/>
      <c r="U421" s="47"/>
      <c r="V421" s="47"/>
    </row>
    <row r="422" spans="1:22" ht="18" customHeight="1">
      <c r="A422" s="4">
        <f t="shared" si="7"/>
        <v>42732</v>
      </c>
      <c r="B422" s="4"/>
      <c r="C422" s="4"/>
      <c r="D422" s="4"/>
      <c r="E422" s="4"/>
      <c r="F422" s="45"/>
      <c r="G422" s="47"/>
      <c r="H422" s="47"/>
      <c r="I422" s="47"/>
      <c r="J422" s="47"/>
      <c r="K422" s="47"/>
      <c r="L422" s="47"/>
      <c r="M422" s="47"/>
      <c r="N422" s="47"/>
      <c r="O422" s="47"/>
      <c r="P422" s="47"/>
      <c r="Q422" s="47"/>
      <c r="R422" s="47"/>
      <c r="S422" s="47"/>
      <c r="T422" s="47"/>
      <c r="U422" s="47"/>
      <c r="V422" s="47"/>
    </row>
    <row r="423" spans="1:22" ht="18" customHeight="1">
      <c r="A423" s="4">
        <f t="shared" si="7"/>
        <v>42733</v>
      </c>
      <c r="B423" s="4"/>
      <c r="C423" s="4"/>
      <c r="D423" s="4"/>
      <c r="E423" s="4"/>
      <c r="F423" s="45"/>
      <c r="G423" s="47"/>
      <c r="H423" s="47"/>
      <c r="I423" s="47"/>
      <c r="J423" s="47"/>
      <c r="K423" s="47"/>
      <c r="L423" s="47"/>
      <c r="M423" s="47"/>
      <c r="N423" s="47"/>
      <c r="O423" s="47"/>
      <c r="P423" s="47"/>
      <c r="Q423" s="47"/>
      <c r="R423" s="47"/>
      <c r="S423" s="47"/>
      <c r="T423" s="47"/>
      <c r="U423" s="47"/>
      <c r="V423" s="47"/>
    </row>
    <row r="424" spans="1:22" ht="18" customHeight="1">
      <c r="A424" s="4">
        <f t="shared" si="7"/>
        <v>42734</v>
      </c>
      <c r="B424" s="4"/>
      <c r="C424" s="4"/>
      <c r="D424" s="4"/>
      <c r="E424" s="4"/>
      <c r="F424" s="45"/>
      <c r="G424" s="47"/>
      <c r="H424" s="47"/>
      <c r="I424" s="47"/>
      <c r="J424" s="47"/>
      <c r="K424" s="47"/>
      <c r="L424" s="47"/>
      <c r="M424" s="47"/>
      <c r="N424" s="47"/>
      <c r="O424" s="47"/>
      <c r="P424" s="47"/>
      <c r="Q424" s="47"/>
      <c r="R424" s="47"/>
      <c r="S424" s="47"/>
      <c r="T424" s="47"/>
      <c r="U424" s="47"/>
      <c r="V424" s="47"/>
    </row>
    <row r="425" spans="1:22" ht="18" customHeight="1">
      <c r="A425" s="4">
        <f t="shared" si="7"/>
        <v>42735</v>
      </c>
      <c r="B425" s="4"/>
      <c r="C425" s="4"/>
      <c r="D425" s="4"/>
      <c r="E425" s="4"/>
      <c r="F425" s="45"/>
      <c r="G425" s="47"/>
      <c r="H425" s="47"/>
      <c r="I425" s="47"/>
      <c r="J425" s="47"/>
      <c r="K425" s="47"/>
      <c r="L425" s="47"/>
      <c r="M425" s="47"/>
      <c r="N425" s="47"/>
      <c r="O425" s="47"/>
      <c r="P425" s="47"/>
      <c r="Q425" s="47"/>
      <c r="R425" s="47"/>
      <c r="S425" s="47"/>
      <c r="T425" s="47"/>
      <c r="U425" s="47"/>
      <c r="V425" s="47"/>
    </row>
    <row r="426" spans="1:22" ht="18" customHeight="1">
      <c r="A426" s="4">
        <f t="shared" si="7"/>
        <v>42736</v>
      </c>
      <c r="B426" s="24"/>
      <c r="C426" s="24"/>
      <c r="D426" s="24"/>
      <c r="E426" s="24"/>
      <c r="F426" s="44"/>
      <c r="G426" s="47"/>
      <c r="H426" s="47"/>
      <c r="I426" s="47"/>
      <c r="J426" s="47"/>
      <c r="K426" s="47"/>
      <c r="L426" s="47"/>
      <c r="M426" s="47"/>
      <c r="N426" s="47"/>
      <c r="O426" s="47"/>
      <c r="P426" s="47"/>
      <c r="Q426" s="47"/>
      <c r="R426" s="47"/>
      <c r="S426" s="47"/>
      <c r="T426" s="47"/>
      <c r="U426" s="47"/>
      <c r="V426" s="47"/>
    </row>
    <row r="427" spans="1:22">
      <c r="B427" s="28"/>
      <c r="C427" s="28"/>
    </row>
  </sheetData>
  <mergeCells count="1">
    <mergeCell ref="B2:D2"/>
  </mergeCells>
  <phoneticPr fontId="1" type="noConversion"/>
  <conditionalFormatting sqref="A3:A320">
    <cfRule type="expression" dxfId="21" priority="8" stopIfTrue="1">
      <formula>LEFT(A3,3)="sem"</formula>
    </cfRule>
  </conditionalFormatting>
  <conditionalFormatting sqref="A374:A426">
    <cfRule type="expression" dxfId="20" priority="9" stopIfTrue="1">
      <formula>OR($A$1=5,$A$1=6)</formula>
    </cfRule>
    <cfRule type="expression" dxfId="19" priority="10" stopIfTrue="1">
      <formula>LEFT(A374,3)="sem"</formula>
    </cfRule>
  </conditionalFormatting>
  <conditionalFormatting sqref="A321:A373">
    <cfRule type="expression" dxfId="18" priority="11" stopIfTrue="1">
      <formula>$A$1=5</formula>
    </cfRule>
    <cfRule type="expression" dxfId="17" priority="12" stopIfTrue="1">
      <formula>LEFT(A321,3)="sem"</formula>
    </cfRule>
  </conditionalFormatting>
  <conditionalFormatting sqref="B374:F426">
    <cfRule type="expression" dxfId="16" priority="13" stopIfTrue="1">
      <formula>OR($A$1=5,$A$1=6)</formula>
    </cfRule>
    <cfRule type="expression" dxfId="15" priority="14" stopIfTrue="1">
      <formula>MOD(ROW($A374),$A$1+1)=3</formula>
    </cfRule>
    <cfRule type="expression" dxfId="14" priority="15" stopIfTrue="1">
      <formula>COUNTIF(Feries,$A374)&gt;0</formula>
    </cfRule>
  </conditionalFormatting>
  <conditionalFormatting sqref="B321:F373">
    <cfRule type="expression" dxfId="13" priority="16" stopIfTrue="1">
      <formula>$A$1=5</formula>
    </cfRule>
    <cfRule type="expression" dxfId="12" priority="17" stopIfTrue="1">
      <formula>MOD(ROW($A321),$A$1+1)=3</formula>
    </cfRule>
    <cfRule type="expression" dxfId="11" priority="18" stopIfTrue="1">
      <formula>COUNTIF(Feries,$A321)&gt;0</formula>
    </cfRule>
  </conditionalFormatting>
  <conditionalFormatting sqref="B3:F3 B6:F30 D4:F4 F5 B5:D5 B32:F320 B31:E31">
    <cfRule type="expression" dxfId="10" priority="19" stopIfTrue="1">
      <formula>MOD(ROW($A3),$A$1+1)=3</formula>
    </cfRule>
    <cfRule type="expression" dxfId="9" priority="20" stopIfTrue="1">
      <formula>COUNTIF(Feries,$A3)&gt;0</formula>
    </cfRule>
  </conditionalFormatting>
  <conditionalFormatting sqref="E5">
    <cfRule type="expression" dxfId="8" priority="6" stopIfTrue="1">
      <formula>MOD(ROW($A5),$A$1+1)=3</formula>
    </cfRule>
    <cfRule type="expression" dxfId="7" priority="7" stopIfTrue="1">
      <formula>COUNTIF(Feries,$A5)&gt;0</formula>
    </cfRule>
  </conditionalFormatting>
  <conditionalFormatting sqref="F31">
    <cfRule type="expression" dxfId="6" priority="4" stopIfTrue="1">
      <formula>MOD(ROW($A31),$A$1+1)=3</formula>
    </cfRule>
    <cfRule type="expression" dxfId="5" priority="5" stopIfTrue="1">
      <formula>COUNTIF(Feries,$A31)&gt;0</formula>
    </cfRule>
  </conditionalFormatting>
  <conditionalFormatting sqref="A9:A10">
    <cfRule type="containsText" dxfId="4" priority="3" stopIfTrue="1" operator="containsText" text="samedi;dimanche">
      <formula>NOT(ISERROR(SEARCH("samedi;dimanche",A9)))</formula>
    </cfRule>
  </conditionalFormatting>
  <conditionalFormatting sqref="G8:V10">
    <cfRule type="expression" dxfId="3" priority="1" stopIfTrue="1">
      <formula>MOD(ROW($A8),$A$1+1)=3</formula>
    </cfRule>
    <cfRule type="expression" dxfId="2" priority="2" stopIfTrue="1">
      <formula>COUNTIF(Feries,$A8)&gt;0</formula>
    </cfRule>
  </conditionalFormatting>
  <dataValidations count="3">
    <dataValidation type="list" allowBlank="1" showInputMessage="1" showErrorMessage="1" sqref="A2">
      <formula1>"2007,2008,2009,2010,2011,2012,2013,2014,2015,2016,2017,2018,2019,2020,2021,2022,2023,2024,2025"</formula1>
    </dataValidation>
    <dataValidation type="list" allowBlank="1" showInputMessage="1" showErrorMessage="1" sqref="A1">
      <formula1>"5,6,7"</formula1>
    </dataValidation>
    <dataValidation type="list" allowBlank="1" sqref="B4:V426">
      <formula1>$AA$3:$AA$6</formula1>
    </dataValidation>
  </dataValidations>
  <pageMargins left="0.12" right="0.12" top="0.3" bottom="0.33" header="0.28999999999999998" footer="0.14000000000000001"/>
  <pageSetup paperSize="9" scale="97" fitToHeight="0" orientation="landscape" horizontalDpi="4294967293" r:id="rId1"/>
  <headerFooter alignWithMargins="0">
    <oddFooter>&amp;F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3" enableFormatConditionsCalculation="0">
    <tabColor indexed="29"/>
  </sheetPr>
  <dimension ref="B1:F19"/>
  <sheetViews>
    <sheetView showGridLines="0" showRowColHeaders="0" workbookViewId="0">
      <selection activeCell="C5" sqref="C5"/>
    </sheetView>
  </sheetViews>
  <sheetFormatPr baseColWidth="10" defaultRowHeight="12.75"/>
  <cols>
    <col min="1" max="1" width="1.7109375" customWidth="1"/>
    <col min="2" max="3" width="22.28515625" style="17" customWidth="1"/>
    <col min="4" max="4" width="2.5703125" customWidth="1"/>
  </cols>
  <sheetData>
    <row r="1" spans="2:6" ht="9.6" customHeight="1">
      <c r="B1" s="10"/>
      <c r="C1" s="10"/>
    </row>
    <row r="2" spans="2:6">
      <c r="B2" s="32">
        <f>An</f>
        <v>2016</v>
      </c>
      <c r="C2" s="33"/>
    </row>
    <row r="3" spans="2:6">
      <c r="B3" s="34" t="s">
        <v>0</v>
      </c>
      <c r="C3" s="35"/>
      <c r="E3" s="11"/>
    </row>
    <row r="4" spans="2:6">
      <c r="B4" s="12" t="s">
        <v>1</v>
      </c>
      <c r="C4" s="13">
        <f>DATE(An,1,1)</f>
        <v>42370</v>
      </c>
    </row>
    <row r="5" spans="2:6">
      <c r="B5" s="14" t="s">
        <v>13</v>
      </c>
      <c r="C5" s="13">
        <f>FLOOR(DATE(An,5,DAY(MINUTE(An/38)/2+56)),7)-34+7*(An=2079)</f>
        <v>42456</v>
      </c>
    </row>
    <row r="6" spans="2:6">
      <c r="B6" s="12" t="s">
        <v>2</v>
      </c>
      <c r="C6" s="13">
        <f>Paques+1</f>
        <v>42457</v>
      </c>
      <c r="F6" s="15"/>
    </row>
    <row r="7" spans="2:6">
      <c r="B7" s="12" t="s">
        <v>3</v>
      </c>
      <c r="C7" s="13">
        <f>DATE(An,5,1)</f>
        <v>42491</v>
      </c>
      <c r="F7" s="15"/>
    </row>
    <row r="8" spans="2:6">
      <c r="B8" s="12" t="s">
        <v>4</v>
      </c>
      <c r="C8" s="13">
        <f>Paques+39</f>
        <v>42495</v>
      </c>
      <c r="F8" s="15"/>
    </row>
    <row r="9" spans="2:6">
      <c r="B9" s="12" t="s">
        <v>5</v>
      </c>
      <c r="C9" s="13">
        <f>DATE(An,5,8)</f>
        <v>42498</v>
      </c>
      <c r="F9" s="15"/>
    </row>
    <row r="10" spans="2:6">
      <c r="B10" s="12" t="s">
        <v>6</v>
      </c>
      <c r="C10" s="13">
        <f>Paques+49</f>
        <v>42505</v>
      </c>
      <c r="F10" s="15"/>
    </row>
    <row r="11" spans="2:6">
      <c r="B11" s="12" t="s">
        <v>7</v>
      </c>
      <c r="C11" s="13">
        <f>C10+1</f>
        <v>42506</v>
      </c>
    </row>
    <row r="12" spans="2:6">
      <c r="B12" s="12" t="s">
        <v>8</v>
      </c>
      <c r="C12" s="13">
        <f>DATE(An,7,14)</f>
        <v>42565</v>
      </c>
      <c r="F12" s="15"/>
    </row>
    <row r="13" spans="2:6">
      <c r="B13" s="12" t="s">
        <v>9</v>
      </c>
      <c r="C13" s="13">
        <f>DATE(An,8,15)</f>
        <v>42597</v>
      </c>
      <c r="F13" s="15"/>
    </row>
    <row r="14" spans="2:6">
      <c r="B14" s="12" t="s">
        <v>10</v>
      </c>
      <c r="C14" s="13">
        <f>DATE(An,11,1)</f>
        <v>42675</v>
      </c>
      <c r="F14" s="15"/>
    </row>
    <row r="15" spans="2:6">
      <c r="B15" s="12" t="s">
        <v>11</v>
      </c>
      <c r="C15" s="13">
        <f>DATE(An,11,11)</f>
        <v>42685</v>
      </c>
      <c r="F15" s="15"/>
    </row>
    <row r="16" spans="2:6">
      <c r="B16" s="12" t="s">
        <v>12</v>
      </c>
      <c r="C16" s="13">
        <f>DATE(An,12,25)</f>
        <v>42729</v>
      </c>
      <c r="F16" s="15"/>
    </row>
    <row r="17" spans="2:6">
      <c r="B17" s="16" t="s">
        <v>1</v>
      </c>
      <c r="C17" s="13">
        <f>DATE(An+1,1,1)</f>
        <v>42736</v>
      </c>
      <c r="F17" s="15"/>
    </row>
    <row r="18" spans="2:6">
      <c r="F18" s="15"/>
    </row>
    <row r="19" spans="2:6">
      <c r="F19" s="15"/>
    </row>
  </sheetData>
  <mergeCells count="2">
    <mergeCell ref="B2:C2"/>
    <mergeCell ref="B3:C3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MODE D'EMPLOI</vt:lpstr>
      <vt:lpstr>Planning 2016</vt:lpstr>
      <vt:lpstr>Fériés</vt:lpstr>
      <vt:lpstr>An</vt:lpstr>
      <vt:lpstr>Feries</vt:lpstr>
      <vt:lpstr>Paques</vt:lpstr>
      <vt:lpstr>Saisie</vt:lpstr>
    </vt:vector>
  </TitlesOfParts>
  <Company>Akilys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VaucluseImmo</dc:creator>
  <cp:lastModifiedBy>Pierrot</cp:lastModifiedBy>
  <cp:lastPrinted>2008-07-28T06:24:38Z</cp:lastPrinted>
  <dcterms:created xsi:type="dcterms:W3CDTF">2008-05-06T13:41:24Z</dcterms:created>
  <dcterms:modified xsi:type="dcterms:W3CDTF">2016-10-19T13:02:35Z</dcterms:modified>
</cp:coreProperties>
</file>