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110" windowHeight="9270"/>
  </bookViews>
  <sheets>
    <sheet name="TEST" sheetId="4" r:id="rId1"/>
  </sheets>
  <definedNames>
    <definedName name="_xlnm._FilterDatabase" localSheetId="0" hidden="1">TEST!$A$3:$I$99</definedName>
    <definedName name="CAT">TEST!$A$8:$A$15</definedName>
    <definedName name="CATMC" localSheetId="0">#REF!</definedName>
    <definedName name="CATMC">#REF!</definedName>
    <definedName name="ccc" localSheetId="0">#REF!</definedName>
    <definedName name="ccc">#REF!</definedName>
    <definedName name="_xlnm.Criteria" localSheetId="0">TEST!$C$1:$D$2</definedName>
    <definedName name="employé" localSheetId="0">#REF!</definedName>
    <definedName name="employé">#REF!</definedName>
    <definedName name="EntréeA">TEST!$H$8:$H$15</definedName>
    <definedName name="EntreeM" localSheetId="0">TEST!$E:$E</definedName>
    <definedName name="EntréeM">TEST!$E$8:$E$15</definedName>
    <definedName name="mmmm" localSheetId="0">#REF!</definedName>
    <definedName name="mmmm">#REF!</definedName>
    <definedName name="NOM">TEST!$B$8:$B$15</definedName>
    <definedName name="RETA">TEST!$G$8:$G$15</definedName>
    <definedName name="RETM">TEST!$D$8:$D$15</definedName>
    <definedName name="SortieA">TEST!$I$8:$I$15</definedName>
    <definedName name="SortieM">TEST!$F$8:$F$15</definedName>
  </definedNames>
  <calcPr calcId="145621"/>
</workbook>
</file>

<file path=xl/calcChain.xml><?xml version="1.0" encoding="utf-8"?>
<calcChain xmlns="http://schemas.openxmlformats.org/spreadsheetml/2006/main">
  <c r="C100" i="4" l="1"/>
  <c r="C10" i="4" l="1"/>
  <c r="C11" i="4"/>
  <c r="C12" i="4"/>
  <c r="C13" i="4"/>
  <c r="C14" i="4"/>
  <c r="C15" i="4"/>
  <c r="C9" i="4"/>
  <c r="G14" i="4" l="1"/>
  <c r="D1" i="4"/>
  <c r="C1" i="4"/>
  <c r="M15" i="4"/>
  <c r="L15" i="4"/>
  <c r="K15" i="4"/>
  <c r="J15" i="4"/>
  <c r="G15" i="4"/>
  <c r="D15" i="4"/>
  <c r="M14" i="4"/>
  <c r="L14" i="4"/>
  <c r="K14" i="4"/>
  <c r="J14" i="4"/>
  <c r="D14" i="4"/>
  <c r="M13" i="4"/>
  <c r="L13" i="4"/>
  <c r="K13" i="4"/>
  <c r="J13" i="4"/>
  <c r="G13" i="4"/>
  <c r="D13" i="4"/>
  <c r="M12" i="4"/>
  <c r="L12" i="4"/>
  <c r="K12" i="4"/>
  <c r="J12" i="4"/>
  <c r="G12" i="4"/>
  <c r="D12" i="4"/>
  <c r="M11" i="4"/>
  <c r="L11" i="4"/>
  <c r="K11" i="4"/>
  <c r="J11" i="4"/>
  <c r="G11" i="4"/>
  <c r="D11" i="4"/>
  <c r="M10" i="4"/>
  <c r="L10" i="4"/>
  <c r="K10" i="4"/>
  <c r="J10" i="4"/>
  <c r="G10" i="4"/>
  <c r="D10" i="4"/>
  <c r="M9" i="4"/>
  <c r="L9" i="4"/>
  <c r="K9" i="4"/>
  <c r="J9" i="4"/>
  <c r="G9" i="4"/>
  <c r="D9" i="4"/>
  <c r="I4" i="4"/>
  <c r="H4" i="4"/>
  <c r="F4" i="4"/>
  <c r="E4" i="4"/>
  <c r="C3" i="4" l="1"/>
  <c r="C4" i="4" l="1"/>
</calcChain>
</file>

<file path=xl/sharedStrings.xml><?xml version="1.0" encoding="utf-8"?>
<sst xmlns="http://schemas.openxmlformats.org/spreadsheetml/2006/main" count="37" uniqueCount="30">
  <si>
    <t>X</t>
  </si>
  <si>
    <t>PERSONNEL  (feuille de présence)</t>
  </si>
  <si>
    <t>Personnel présent =</t>
  </si>
  <si>
    <t>Informations éventuelles</t>
  </si>
  <si>
    <t>MATIN</t>
  </si>
  <si>
    <t>APRES-MIDI</t>
  </si>
  <si>
    <t>Huissier</t>
  </si>
  <si>
    <t>Entrée</t>
  </si>
  <si>
    <t>Sortie</t>
  </si>
  <si>
    <t>CAT</t>
  </si>
  <si>
    <t>NOM</t>
  </si>
  <si>
    <t>PRESENCE</t>
  </si>
  <si>
    <t>EntréeM</t>
  </si>
  <si>
    <t>SortieM</t>
  </si>
  <si>
    <t>RETA</t>
  </si>
  <si>
    <t>EntréeA</t>
  </si>
  <si>
    <t>SortieA</t>
  </si>
  <si>
    <t>OBS</t>
  </si>
  <si>
    <t>PREV</t>
  </si>
  <si>
    <t>Alain</t>
  </si>
  <si>
    <t>Alex</t>
  </si>
  <si>
    <t>Alice</t>
  </si>
  <si>
    <t>Norbert</t>
  </si>
  <si>
    <t>Timoté</t>
  </si>
  <si>
    <t>Agenor</t>
  </si>
  <si>
    <t>ABS</t>
  </si>
  <si>
    <t>NILP</t>
  </si>
  <si>
    <t>FROZ</t>
  </si>
  <si>
    <t>RETM</t>
  </si>
  <si>
    <t>Aglaé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</si>
</sst>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0C]d\ mmm\ yy;@"/>
    <numFmt numFmtId="165" formatCode="[$-100C]dddd\,\ d/\ mmmm\ yyyy;@"/>
    <numFmt numFmtId="166" formatCode="00&quot;h&quot;00"/>
  </numFmts>
  <fonts count="18" x14ac:knownFonts="1">
    <font>
      <sz val="10"/>
      <color theme="1"/>
      <name val="Arial"/>
      <family val="2"/>
    </font>
    <font>
      <sz val="11"/>
      <name val="Arial"/>
      <family val="2"/>
    </font>
    <font>
      <sz val="11"/>
      <name val="Corbel"/>
      <family val="2"/>
    </font>
    <font>
      <b/>
      <sz val="11"/>
      <name val="Corbel"/>
      <family val="2"/>
    </font>
    <font>
      <sz val="8"/>
      <name val="Browallia New"/>
      <family val="2"/>
    </font>
    <font>
      <b/>
      <sz val="9"/>
      <name val="Arial Black"/>
      <family val="2"/>
    </font>
    <font>
      <sz val="11"/>
      <color indexed="9"/>
      <name val="Corbel"/>
      <family val="2"/>
    </font>
    <font>
      <b/>
      <sz val="11"/>
      <color indexed="9"/>
      <name val="Corbel"/>
      <family val="2"/>
    </font>
    <font>
      <sz val="9"/>
      <color indexed="9"/>
      <name val="Arial Black"/>
      <family val="2"/>
    </font>
    <font>
      <b/>
      <sz val="10"/>
      <name val="Corbel"/>
      <family val="2"/>
    </font>
    <font>
      <sz val="11"/>
      <color indexed="23"/>
      <name val="Corbel"/>
      <family val="2"/>
    </font>
    <font>
      <sz val="9"/>
      <color indexed="23"/>
      <name val="Arial Black"/>
      <family val="2"/>
    </font>
    <font>
      <b/>
      <sz val="9"/>
      <color indexed="10"/>
      <name val="Courier New"/>
      <family val="3"/>
    </font>
    <font>
      <b/>
      <sz val="9"/>
      <color indexed="10"/>
      <name val="Arial Black"/>
      <family val="2"/>
    </font>
    <font>
      <b/>
      <sz val="8"/>
      <name val="Corbel"/>
      <family val="2"/>
    </font>
    <font>
      <vertAlign val="superscript"/>
      <sz val="8"/>
      <name val="Corbel"/>
      <family val="2"/>
    </font>
    <font>
      <b/>
      <sz val="9"/>
      <color rgb="FFFF0000"/>
      <name val="Arial Black"/>
      <family val="2"/>
    </font>
    <font>
      <sz val="9"/>
      <name val="Arial Black"/>
      <family val="2"/>
    </font>
  </fonts>
  <fills count="9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rgb="FFCCFFFF"/>
        <bgColor indexed="64"/>
      </patternFill>
    </fill>
    <fill>
      <patternFill patternType="lightGray">
        <fgColor indexed="41"/>
        <bgColor indexed="27"/>
      </patternFill>
    </fill>
    <fill>
      <patternFill patternType="solid">
        <fgColor rgb="FFFFFFC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26"/>
      </patternFill>
    </fill>
    <fill>
      <patternFill patternType="mediumGray">
        <fgColor indexed="43"/>
        <bgColor indexed="26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12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12"/>
      </right>
      <top/>
      <bottom style="thin">
        <color indexed="64"/>
      </bottom>
      <diagonal/>
    </border>
    <border>
      <left/>
      <right style="hair">
        <color indexed="12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12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indexed="12"/>
      </right>
      <top style="thin">
        <color indexed="64"/>
      </top>
      <bottom style="hair">
        <color indexed="64"/>
      </bottom>
      <diagonal/>
    </border>
    <border>
      <left style="hair">
        <color indexed="1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12"/>
      </right>
      <top style="hair">
        <color indexed="64"/>
      </top>
      <bottom style="hair">
        <color indexed="64"/>
      </bottom>
      <diagonal/>
    </border>
    <border>
      <left style="hair">
        <color indexed="12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0" xfId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3" fillId="0" borderId="0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Protection="1">
      <protection locked="0"/>
    </xf>
    <xf numFmtId="164" fontId="6" fillId="2" borderId="0" xfId="1" applyNumberFormat="1" applyFont="1" applyFill="1" applyBorder="1" applyAlignment="1" applyProtection="1">
      <alignment horizontal="left"/>
    </xf>
    <xf numFmtId="164" fontId="7" fillId="2" borderId="0" xfId="1" applyNumberFormat="1" applyFont="1" applyFill="1" applyBorder="1" applyAlignment="1" applyProtection="1">
      <alignment horizontal="left"/>
    </xf>
    <xf numFmtId="0" fontId="6" fillId="2" borderId="0" xfId="1" applyFont="1" applyFill="1" applyAlignment="1" applyProtection="1">
      <alignment horizontal="center"/>
    </xf>
    <xf numFmtId="0" fontId="8" fillId="2" borderId="0" xfId="1" applyFont="1" applyFill="1" applyAlignment="1" applyProtection="1">
      <alignment horizontal="center"/>
    </xf>
    <xf numFmtId="164" fontId="2" fillId="0" borderId="2" xfId="1" applyNumberFormat="1" applyFont="1" applyFill="1" applyBorder="1" applyAlignment="1" applyProtection="1">
      <alignment horizontal="center"/>
    </xf>
    <xf numFmtId="164" fontId="9" fillId="0" borderId="2" xfId="1" applyNumberFormat="1" applyFont="1" applyFill="1" applyBorder="1" applyAlignment="1" applyProtection="1">
      <alignment horizontal="right"/>
    </xf>
    <xf numFmtId="0" fontId="9" fillId="0" borderId="3" xfId="1" applyFont="1" applyFill="1" applyBorder="1" applyAlignment="1" applyProtection="1">
      <alignment horizontal="center"/>
    </xf>
    <xf numFmtId="0" fontId="5" fillId="0" borderId="2" xfId="1" applyFont="1" applyFill="1" applyBorder="1" applyAlignment="1" applyProtection="1">
      <alignment horizontal="center"/>
    </xf>
    <xf numFmtId="0" fontId="10" fillId="0" borderId="4" xfId="1" applyFont="1" applyFill="1" applyBorder="1" applyAlignment="1" applyProtection="1">
      <alignment horizontal="center"/>
    </xf>
    <xf numFmtId="0" fontId="10" fillId="0" borderId="2" xfId="1" applyFont="1" applyFill="1" applyBorder="1" applyAlignment="1" applyProtection="1">
      <alignment horizontal="center"/>
    </xf>
    <xf numFmtId="0" fontId="11" fillId="0" borderId="5" xfId="1" applyFont="1" applyFill="1" applyBorder="1" applyAlignment="1" applyProtection="1">
      <alignment horizontal="center"/>
    </xf>
    <xf numFmtId="0" fontId="10" fillId="0" borderId="3" xfId="1" applyFont="1" applyFill="1" applyBorder="1" applyAlignment="1" applyProtection="1">
      <alignment horizontal="center"/>
    </xf>
    <xf numFmtId="0" fontId="3" fillId="0" borderId="0" xfId="1" applyFont="1" applyAlignment="1" applyProtection="1">
      <alignment horizontal="center"/>
      <protection locked="0"/>
    </xf>
    <xf numFmtId="164" fontId="13" fillId="3" borderId="6" xfId="1" applyNumberFormat="1" applyFont="1" applyFill="1" applyBorder="1" applyAlignment="1" applyProtection="1">
      <alignment horizontal="center" vertical="justify" wrapText="1"/>
      <protection locked="0"/>
    </xf>
    <xf numFmtId="0" fontId="11" fillId="5" borderId="8" xfId="1" applyFont="1" applyFill="1" applyBorder="1" applyAlignment="1" applyProtection="1">
      <alignment horizontal="center"/>
      <protection locked="0"/>
    </xf>
    <xf numFmtId="164" fontId="13" fillId="3" borderId="10" xfId="1" applyNumberFormat="1" applyFont="1" applyFill="1" applyBorder="1" applyAlignment="1" applyProtection="1">
      <alignment horizontal="center" vertical="justify" wrapText="1"/>
      <protection locked="0"/>
    </xf>
    <xf numFmtId="166" fontId="14" fillId="4" borderId="11" xfId="1" applyNumberFormat="1" applyFont="1" applyFill="1" applyBorder="1" applyAlignment="1" applyProtection="1">
      <alignment horizontal="center" vertical="center"/>
    </xf>
    <xf numFmtId="166" fontId="14" fillId="4" borderId="12" xfId="1" applyNumberFormat="1" applyFont="1" applyFill="1" applyBorder="1" applyAlignment="1" applyProtection="1">
      <alignment horizontal="center" vertical="center"/>
      <protection locked="0"/>
    </xf>
    <xf numFmtId="0" fontId="11" fillId="5" borderId="13" xfId="1" applyFont="1" applyFill="1" applyBorder="1" applyAlignment="1" applyProtection="1">
      <alignment horizontal="center"/>
      <protection locked="0"/>
    </xf>
    <xf numFmtId="166" fontId="14" fillId="7" borderId="11" xfId="1" applyNumberFormat="1" applyFont="1" applyFill="1" applyBorder="1" applyAlignment="1" applyProtection="1">
      <alignment horizontal="center" vertical="center"/>
    </xf>
    <xf numFmtId="166" fontId="14" fillId="7" borderId="12" xfId="1" applyNumberFormat="1" applyFont="1" applyFill="1" applyBorder="1" applyAlignment="1" applyProtection="1">
      <alignment horizontal="center" vertical="center"/>
      <protection locked="0"/>
    </xf>
    <xf numFmtId="166" fontId="14" fillId="4" borderId="14" xfId="1" applyNumberFormat="1" applyFont="1" applyFill="1" applyBorder="1" applyAlignment="1" applyProtection="1">
      <alignment horizontal="center" vertical="center"/>
    </xf>
    <xf numFmtId="166" fontId="14" fillId="4" borderId="1" xfId="1" applyNumberFormat="1" applyFont="1" applyFill="1" applyBorder="1" applyAlignment="1" applyProtection="1">
      <alignment horizontal="center" vertical="center"/>
    </xf>
    <xf numFmtId="166" fontId="14" fillId="7" borderId="15" xfId="1" applyNumberFormat="1" applyFont="1" applyFill="1" applyBorder="1" applyAlignment="1" applyProtection="1">
      <alignment horizontal="center" vertical="center"/>
    </xf>
    <xf numFmtId="166" fontId="14" fillId="7" borderId="16" xfId="1" applyNumberFormat="1" applyFont="1" applyFill="1" applyBorder="1" applyAlignment="1" applyProtection="1">
      <alignment horizontal="center" vertical="center"/>
    </xf>
    <xf numFmtId="164" fontId="4" fillId="0" borderId="0" xfId="1" applyNumberFormat="1" applyFont="1" applyFill="1" applyBorder="1" applyAlignment="1" applyProtection="1">
      <alignment vertical="justify" wrapText="1"/>
      <protection locked="0"/>
    </xf>
    <xf numFmtId="164" fontId="4" fillId="0" borderId="10" xfId="1" applyNumberFormat="1" applyFont="1" applyFill="1" applyBorder="1" applyAlignment="1" applyProtection="1">
      <alignment vertical="justify" wrapText="1"/>
      <protection locked="0"/>
    </xf>
    <xf numFmtId="164" fontId="4" fillId="3" borderId="10" xfId="1" applyNumberFormat="1" applyFont="1" applyFill="1" applyBorder="1" applyAlignment="1" applyProtection="1">
      <alignment horizontal="center" vertical="justify" wrapText="1"/>
      <protection locked="0"/>
    </xf>
    <xf numFmtId="166" fontId="4" fillId="4" borderId="17" xfId="1" applyNumberFormat="1" applyFont="1" applyFill="1" applyBorder="1" applyAlignment="1" applyProtection="1">
      <alignment horizontal="center" vertical="center"/>
    </xf>
    <xf numFmtId="166" fontId="4" fillId="4" borderId="0" xfId="1" applyNumberFormat="1" applyFont="1" applyFill="1" applyBorder="1" applyAlignment="1" applyProtection="1">
      <alignment horizontal="center" vertical="center"/>
    </xf>
    <xf numFmtId="0" fontId="4" fillId="5" borderId="13" xfId="1" applyFont="1" applyFill="1" applyBorder="1" applyAlignment="1" applyProtection="1">
      <alignment horizontal="center"/>
      <protection locked="0"/>
    </xf>
    <xf numFmtId="166" fontId="4" fillId="7" borderId="15" xfId="1" applyNumberFormat="1" applyFont="1" applyFill="1" applyBorder="1" applyAlignment="1" applyProtection="1">
      <alignment horizontal="center" vertical="center"/>
    </xf>
    <xf numFmtId="166" fontId="4" fillId="7" borderId="16" xfId="1" applyNumberFormat="1" applyFont="1" applyFill="1" applyBorder="1" applyAlignment="1" applyProtection="1">
      <alignment horizontal="center" vertical="center"/>
    </xf>
    <xf numFmtId="0" fontId="15" fillId="0" borderId="18" xfId="1" applyFont="1" applyFill="1" applyBorder="1" applyAlignment="1" applyProtection="1">
      <alignment horizontal="center" vertical="center"/>
    </xf>
    <xf numFmtId="164" fontId="3" fillId="0" borderId="19" xfId="1" applyNumberFormat="1" applyFont="1" applyFill="1" applyBorder="1" applyProtection="1">
      <protection locked="0"/>
    </xf>
    <xf numFmtId="0" fontId="2" fillId="0" borderId="20" xfId="1" applyFont="1" applyBorder="1" applyAlignment="1" applyProtection="1">
      <alignment horizontal="center"/>
    </xf>
    <xf numFmtId="164" fontId="16" fillId="3" borderId="21" xfId="1" applyNumberFormat="1" applyFont="1" applyFill="1" applyBorder="1" applyAlignment="1" applyProtection="1">
      <alignment horizontal="center"/>
    </xf>
    <xf numFmtId="20" fontId="3" fillId="4" borderId="22" xfId="1" applyNumberFormat="1" applyFont="1" applyFill="1" applyBorder="1" applyAlignment="1" applyProtection="1">
      <alignment horizontal="center" vertical="center"/>
      <protection locked="0"/>
    </xf>
    <xf numFmtId="20" fontId="3" fillId="4" borderId="23" xfId="1" applyNumberFormat="1" applyFont="1" applyFill="1" applyBorder="1" applyAlignment="1" applyProtection="1">
      <alignment horizontal="center" vertical="center"/>
      <protection locked="0"/>
    </xf>
    <xf numFmtId="164" fontId="16" fillId="5" borderId="21" xfId="1" applyNumberFormat="1" applyFont="1" applyFill="1" applyBorder="1" applyAlignment="1" applyProtection="1">
      <alignment horizontal="center"/>
    </xf>
    <xf numFmtId="20" fontId="3" fillId="8" borderId="22" xfId="1" applyNumberFormat="1" applyFont="1" applyFill="1" applyBorder="1" applyAlignment="1" applyProtection="1">
      <alignment horizontal="center" vertical="center"/>
      <protection locked="0"/>
    </xf>
    <xf numFmtId="20" fontId="3" fillId="8" borderId="24" xfId="1" applyNumberFormat="1" applyFont="1" applyFill="1" applyBorder="1" applyAlignment="1" applyProtection="1">
      <alignment horizontal="center" vertical="center"/>
      <protection locked="0"/>
    </xf>
    <xf numFmtId="164" fontId="3" fillId="0" borderId="25" xfId="1" applyNumberFormat="1" applyFont="1" applyFill="1" applyBorder="1" applyProtection="1">
      <protection locked="0"/>
    </xf>
    <xf numFmtId="20" fontId="3" fillId="4" borderId="26" xfId="1" applyNumberFormat="1" applyFont="1" applyFill="1" applyBorder="1" applyAlignment="1" applyProtection="1">
      <alignment horizontal="center" vertical="center"/>
      <protection locked="0"/>
    </xf>
    <xf numFmtId="20" fontId="3" fillId="4" borderId="27" xfId="1" applyNumberFormat="1" applyFont="1" applyFill="1" applyBorder="1" applyAlignment="1" applyProtection="1">
      <alignment horizontal="center" vertical="center"/>
      <protection locked="0"/>
    </xf>
    <xf numFmtId="20" fontId="3" fillId="8" borderId="26" xfId="1" applyNumberFormat="1" applyFont="1" applyFill="1" applyBorder="1" applyAlignment="1" applyProtection="1">
      <alignment horizontal="center" vertical="center"/>
      <protection locked="0"/>
    </xf>
    <xf numFmtId="20" fontId="3" fillId="8" borderId="20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/>
      <protection locked="0"/>
    </xf>
    <xf numFmtId="0" fontId="17" fillId="0" borderId="0" xfId="1" applyFont="1" applyAlignment="1" applyProtection="1">
      <alignment horizontal="center"/>
      <protection locked="0"/>
    </xf>
    <xf numFmtId="164" fontId="4" fillId="0" borderId="0" xfId="1" applyNumberFormat="1" applyFont="1" applyAlignment="1" applyProtection="1">
      <alignment horizontal="center"/>
      <protection locked="0"/>
    </xf>
    <xf numFmtId="164" fontId="12" fillId="0" borderId="0" xfId="1" applyNumberFormat="1" applyFont="1" applyFill="1" applyBorder="1" applyAlignment="1" applyProtection="1">
      <alignment vertical="justify" wrapText="1"/>
      <protection locked="0"/>
    </xf>
    <xf numFmtId="164" fontId="12" fillId="0" borderId="10" xfId="1" applyNumberFormat="1" applyFont="1" applyFill="1" applyBorder="1" applyAlignment="1" applyProtection="1">
      <alignment vertical="justify" wrapText="1"/>
      <protection locked="0"/>
    </xf>
    <xf numFmtId="165" fontId="7" fillId="2" borderId="1" xfId="1" applyNumberFormat="1" applyFont="1" applyFill="1" applyBorder="1" applyAlignment="1" applyProtection="1">
      <alignment horizontal="center" vertical="center"/>
      <protection locked="0"/>
    </xf>
    <xf numFmtId="164" fontId="12" fillId="0" borderId="5" xfId="1" applyNumberFormat="1" applyFont="1" applyFill="1" applyBorder="1" applyAlignment="1" applyProtection="1">
      <alignment vertical="justify" wrapText="1"/>
      <protection locked="0"/>
    </xf>
    <xf numFmtId="164" fontId="12" fillId="0" borderId="6" xfId="1" applyNumberFormat="1" applyFont="1" applyFill="1" applyBorder="1" applyAlignment="1" applyProtection="1">
      <alignment vertical="justify" wrapText="1"/>
      <protection locked="0"/>
    </xf>
    <xf numFmtId="0" fontId="14" fillId="4" borderId="7" xfId="1" applyFont="1" applyFill="1" applyBorder="1" applyAlignment="1" applyProtection="1">
      <alignment horizontal="center" vertical="center"/>
    </xf>
    <xf numFmtId="0" fontId="14" fillId="6" borderId="7" xfId="1" applyFont="1" applyFill="1" applyBorder="1" applyAlignment="1" applyProtection="1">
      <alignment horizontal="center" vertical="center"/>
    </xf>
    <xf numFmtId="164" fontId="12" fillId="0" borderId="9" xfId="1" applyNumberFormat="1" applyFont="1" applyFill="1" applyBorder="1" applyAlignment="1" applyProtection="1">
      <alignment vertical="justify" wrapText="1"/>
      <protection locked="0"/>
    </xf>
  </cellXfs>
  <cellStyles count="2">
    <cellStyle name="Normal" xfId="0" builtinId="0"/>
    <cellStyle name="Normal 2" xfId="1"/>
  </cellStyles>
  <dxfs count="10">
    <dxf>
      <fill>
        <patternFill>
          <bgColor rgb="FFFF0000"/>
        </patternFill>
      </fill>
    </dxf>
    <dxf>
      <font>
        <strike val="0"/>
      </font>
      <fill>
        <patternFill patternType="solid">
          <fgColor auto="1"/>
          <bgColor theme="1"/>
        </patternFill>
      </fill>
      <border>
        <left/>
        <right/>
        <top/>
        <bottom/>
        <vertical/>
        <horizontal/>
      </border>
    </dxf>
    <dxf>
      <font>
        <strike val="0"/>
      </font>
      <fill>
        <patternFill patternType="solid">
          <fgColor auto="1"/>
          <bgColor theme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31"/>
      </font>
    </dxf>
    <dxf>
      <fill>
        <patternFill>
          <bgColor indexed="10"/>
        </patternFill>
      </fill>
    </dxf>
    <dxf>
      <font>
        <b/>
        <i val="0"/>
        <condense val="0"/>
        <extend val="0"/>
        <color indexed="16"/>
      </font>
      <fill>
        <patternFill patternType="solid">
          <bgColor rgb="FFFFFF00"/>
        </patternFill>
      </fill>
    </dxf>
    <dxf>
      <font>
        <color theme="4" tint="0.79998168889431442"/>
      </font>
      <fill>
        <patternFill patternType="solid"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showGridLines="0" tabSelected="1" zoomScale="190" zoomScaleNormal="190" zoomScaleSheetLayoutView="145" workbookViewId="0">
      <selection activeCell="B1" sqref="B1"/>
    </sheetView>
  </sheetViews>
  <sheetFormatPr baseColWidth="10" defaultColWidth="11.85546875" defaultRowHeight="15.75" x14ac:dyDescent="0.3"/>
  <cols>
    <col min="1" max="1" width="2.7109375" style="1" customWidth="1"/>
    <col min="2" max="2" width="30.7109375" style="2" customWidth="1"/>
    <col min="3" max="3" width="9.28515625" style="54" bestFit="1" customWidth="1"/>
    <col min="4" max="4" width="3" style="55" customWidth="1"/>
    <col min="5" max="5" width="8.28515625" style="4" customWidth="1"/>
    <col min="6" max="6" width="7.140625" style="4" customWidth="1"/>
    <col min="7" max="7" width="3" style="5" customWidth="1"/>
    <col min="8" max="9" width="7.140625" style="4" customWidth="1"/>
    <col min="10" max="13" width="2" style="6" bestFit="1" customWidth="1"/>
    <col min="14" max="14" width="10" style="6" customWidth="1"/>
    <col min="15" max="16384" width="11.85546875" style="6"/>
  </cols>
  <sheetData>
    <row r="1" spans="1:13" ht="15" x14ac:dyDescent="0.25">
      <c r="C1" s="56" t="str">
        <f>D8</f>
        <v>RETM</v>
      </c>
      <c r="D1" s="3" t="str">
        <f>G8</f>
        <v>RETA</v>
      </c>
    </row>
    <row r="2" spans="1:13" ht="15" x14ac:dyDescent="0.25">
      <c r="C2" s="3" t="s">
        <v>0</v>
      </c>
      <c r="D2" s="3" t="s">
        <v>0</v>
      </c>
    </row>
    <row r="3" spans="1:13" x14ac:dyDescent="0.3">
      <c r="A3" s="7"/>
      <c r="B3" s="8" t="s">
        <v>1</v>
      </c>
      <c r="C3" s="9">
        <f>E4-F4+H4-I4</f>
        <v>2</v>
      </c>
      <c r="D3" s="10"/>
      <c r="E3" s="59"/>
      <c r="F3" s="59"/>
      <c r="G3" s="59"/>
      <c r="H3" s="59"/>
      <c r="I3" s="59"/>
    </row>
    <row r="4" spans="1:13" x14ac:dyDescent="0.3">
      <c r="A4" s="11"/>
      <c r="B4" s="12" t="s">
        <v>2</v>
      </c>
      <c r="C4" s="13">
        <f>SUM(C9:C15)</f>
        <v>0</v>
      </c>
      <c r="D4" s="14"/>
      <c r="E4" s="15">
        <f>COUNTA(E9:E15)</f>
        <v>6</v>
      </c>
      <c r="F4" s="16">
        <f>COUNTA(F9:F15)</f>
        <v>6</v>
      </c>
      <c r="G4" s="17"/>
      <c r="H4" s="16">
        <f>COUNTA(H9:H15)</f>
        <v>3</v>
      </c>
      <c r="I4" s="18">
        <f>COUNTA(I9:I15)</f>
        <v>1</v>
      </c>
      <c r="J4" s="19"/>
      <c r="K4" s="19"/>
      <c r="L4" s="19"/>
      <c r="M4" s="19"/>
    </row>
    <row r="5" spans="1:13" ht="9.75" customHeight="1" thickBot="1" x14ac:dyDescent="0.35">
      <c r="A5" s="60" t="s">
        <v>3</v>
      </c>
      <c r="B5" s="60"/>
      <c r="C5" s="61"/>
      <c r="D5" s="20"/>
      <c r="E5" s="62" t="s">
        <v>4</v>
      </c>
      <c r="F5" s="62"/>
      <c r="G5" s="21"/>
      <c r="H5" s="63" t="s">
        <v>5</v>
      </c>
      <c r="I5" s="63"/>
      <c r="J5" s="19"/>
      <c r="K5" s="19"/>
      <c r="L5" s="19"/>
      <c r="M5" s="19"/>
    </row>
    <row r="6" spans="1:13" ht="9.75" customHeight="1" thickBot="1" x14ac:dyDescent="0.35">
      <c r="A6" s="57"/>
      <c r="B6" s="57"/>
      <c r="C6" s="64"/>
      <c r="D6" s="22"/>
      <c r="E6" s="23" t="s">
        <v>6</v>
      </c>
      <c r="F6" s="24"/>
      <c r="G6" s="25"/>
      <c r="H6" s="26" t="s">
        <v>6</v>
      </c>
      <c r="I6" s="27"/>
      <c r="J6" s="19"/>
      <c r="K6" s="19"/>
      <c r="L6" s="19"/>
      <c r="M6" s="19"/>
    </row>
    <row r="7" spans="1:13" ht="9" customHeight="1" x14ac:dyDescent="0.3">
      <c r="A7" s="57"/>
      <c r="B7" s="57"/>
      <c r="C7" s="58"/>
      <c r="D7" s="22"/>
      <c r="E7" s="28" t="s">
        <v>7</v>
      </c>
      <c r="F7" s="29" t="s">
        <v>8</v>
      </c>
      <c r="G7" s="25"/>
      <c r="H7" s="30" t="s">
        <v>7</v>
      </c>
      <c r="I7" s="31" t="s">
        <v>8</v>
      </c>
      <c r="J7" s="19"/>
      <c r="K7" s="19"/>
      <c r="L7" s="19"/>
      <c r="M7" s="19"/>
    </row>
    <row r="8" spans="1:13" ht="9" customHeight="1" x14ac:dyDescent="0.25">
      <c r="A8" s="32" t="s">
        <v>9</v>
      </c>
      <c r="B8" s="32" t="s">
        <v>10</v>
      </c>
      <c r="C8" s="33" t="s">
        <v>11</v>
      </c>
      <c r="D8" s="34" t="s">
        <v>28</v>
      </c>
      <c r="E8" s="35" t="s">
        <v>12</v>
      </c>
      <c r="F8" s="36" t="s">
        <v>13</v>
      </c>
      <c r="G8" s="37" t="s">
        <v>14</v>
      </c>
      <c r="H8" s="38" t="s">
        <v>15</v>
      </c>
      <c r="I8" s="39" t="s">
        <v>16</v>
      </c>
      <c r="J8" s="19"/>
      <c r="K8" s="19"/>
      <c r="L8" s="19"/>
      <c r="M8" s="19"/>
    </row>
    <row r="9" spans="1:13" x14ac:dyDescent="0.3">
      <c r="A9" s="40" t="s">
        <v>25</v>
      </c>
      <c r="B9" s="41" t="s">
        <v>19</v>
      </c>
      <c r="C9" s="42" t="str">
        <f>IF(OR(E9&lt;&gt;"",H9&lt;&gt;""),"Présence","Absence")</f>
        <v>Présence</v>
      </c>
      <c r="D9" s="43" t="str">
        <f t="shared" ref="D9:D15" si="0">IF(AND(OR(A9="OBS",A9="PREV"),E9&gt;TIMEVALUE("07:00")),"X","")</f>
        <v/>
      </c>
      <c r="E9" s="44">
        <v>0.29166666666666669</v>
      </c>
      <c r="F9" s="45">
        <v>0.5</v>
      </c>
      <c r="G9" s="46" t="str">
        <f>IF(AND(OR(A9="OBS",A9="PREV"),H9&gt;TIMEVALUE("14:00")),"X","")</f>
        <v/>
      </c>
      <c r="H9" s="47"/>
      <c r="I9" s="48"/>
      <c r="J9" s="6">
        <f t="shared" ref="J9:K15" si="1">COUNTA(E9)</f>
        <v>1</v>
      </c>
      <c r="K9" s="6">
        <f t="shared" si="1"/>
        <v>1</v>
      </c>
      <c r="L9" s="6">
        <f t="shared" ref="L9:M15" si="2">COUNTA(H9)</f>
        <v>0</v>
      </c>
      <c r="M9" s="6">
        <f t="shared" si="2"/>
        <v>0</v>
      </c>
    </row>
    <row r="10" spans="1:13" x14ac:dyDescent="0.3">
      <c r="A10" s="40" t="s">
        <v>18</v>
      </c>
      <c r="B10" s="49" t="s">
        <v>20</v>
      </c>
      <c r="C10" s="42" t="str">
        <f t="shared" ref="C10:C15" si="3">IF(OR(E10&lt;&gt;"",H10&lt;&gt;""),"Présence","Absence")</f>
        <v>Absence</v>
      </c>
      <c r="D10" s="43" t="str">
        <f t="shared" si="0"/>
        <v/>
      </c>
      <c r="E10" s="50"/>
      <c r="F10" s="51"/>
      <c r="G10" s="46" t="str">
        <f t="shared" ref="G10:G15" si="4">IF(AND(OR(A10="OBS",A10="PREV"),H10&gt;TIMEVALUE("14:00")),"X","")</f>
        <v/>
      </c>
      <c r="H10" s="52"/>
      <c r="I10" s="53"/>
      <c r="J10" s="6">
        <f t="shared" si="1"/>
        <v>0</v>
      </c>
      <c r="K10" s="6">
        <f t="shared" si="1"/>
        <v>0</v>
      </c>
      <c r="L10" s="6">
        <f t="shared" si="2"/>
        <v>0</v>
      </c>
      <c r="M10" s="6">
        <f t="shared" si="2"/>
        <v>0</v>
      </c>
    </row>
    <row r="11" spans="1:13" x14ac:dyDescent="0.3">
      <c r="A11" s="40" t="s">
        <v>26</v>
      </c>
      <c r="B11" s="49" t="s">
        <v>21</v>
      </c>
      <c r="C11" s="42" t="str">
        <f t="shared" si="3"/>
        <v>Présence</v>
      </c>
      <c r="D11" s="43" t="str">
        <f t="shared" si="0"/>
        <v/>
      </c>
      <c r="E11" s="50">
        <v>0.27777777777777779</v>
      </c>
      <c r="F11" s="51">
        <v>0.5</v>
      </c>
      <c r="G11" s="46" t="str">
        <f t="shared" si="4"/>
        <v/>
      </c>
      <c r="H11" s="52">
        <v>0.5625</v>
      </c>
      <c r="I11" s="53"/>
      <c r="J11" s="6">
        <f t="shared" si="1"/>
        <v>1</v>
      </c>
      <c r="K11" s="6">
        <f t="shared" si="1"/>
        <v>1</v>
      </c>
      <c r="L11" s="6">
        <f t="shared" si="2"/>
        <v>1</v>
      </c>
      <c r="M11" s="6">
        <f t="shared" si="2"/>
        <v>0</v>
      </c>
    </row>
    <row r="12" spans="1:13" x14ac:dyDescent="0.3">
      <c r="A12" s="40" t="s">
        <v>17</v>
      </c>
      <c r="B12" s="49" t="s">
        <v>22</v>
      </c>
      <c r="C12" s="42" t="str">
        <f t="shared" si="3"/>
        <v>Présence</v>
      </c>
      <c r="D12" s="43" t="str">
        <f t="shared" si="0"/>
        <v>X</v>
      </c>
      <c r="E12" s="50">
        <v>0.38611111111111113</v>
      </c>
      <c r="F12" s="51">
        <v>0.59166666666666667</v>
      </c>
      <c r="G12" s="46" t="str">
        <f t="shared" si="4"/>
        <v>X</v>
      </c>
      <c r="H12" s="52">
        <v>0.66666666666666663</v>
      </c>
      <c r="I12" s="53">
        <v>0.91666666666666663</v>
      </c>
      <c r="J12" s="6">
        <f t="shared" si="1"/>
        <v>1</v>
      </c>
      <c r="K12" s="6">
        <f t="shared" si="1"/>
        <v>1</v>
      </c>
      <c r="L12" s="6">
        <f t="shared" si="2"/>
        <v>1</v>
      </c>
      <c r="M12" s="6">
        <f t="shared" si="2"/>
        <v>1</v>
      </c>
    </row>
    <row r="13" spans="1:13" x14ac:dyDescent="0.3">
      <c r="A13" s="40" t="s">
        <v>27</v>
      </c>
      <c r="B13" s="49" t="s">
        <v>23</v>
      </c>
      <c r="C13" s="42" t="str">
        <f t="shared" si="3"/>
        <v>Présence</v>
      </c>
      <c r="D13" s="43" t="str">
        <f t="shared" si="0"/>
        <v/>
      </c>
      <c r="E13" s="50">
        <v>0.32291666666666669</v>
      </c>
      <c r="F13" s="51">
        <v>0.66666666666666663</v>
      </c>
      <c r="G13" s="46" t="str">
        <f t="shared" si="4"/>
        <v/>
      </c>
      <c r="H13" s="52"/>
      <c r="I13" s="53"/>
      <c r="J13" s="6">
        <f t="shared" si="1"/>
        <v>1</v>
      </c>
      <c r="K13" s="6">
        <f t="shared" si="1"/>
        <v>1</v>
      </c>
      <c r="L13" s="6">
        <f t="shared" si="2"/>
        <v>0</v>
      </c>
      <c r="M13" s="6">
        <f t="shared" si="2"/>
        <v>0</v>
      </c>
    </row>
    <row r="14" spans="1:13" x14ac:dyDescent="0.3">
      <c r="A14" s="40" t="s">
        <v>17</v>
      </c>
      <c r="B14" s="49" t="s">
        <v>29</v>
      </c>
      <c r="C14" s="42" t="str">
        <f t="shared" si="3"/>
        <v>Présence</v>
      </c>
      <c r="D14" s="43" t="str">
        <f t="shared" si="0"/>
        <v>X</v>
      </c>
      <c r="E14" s="50">
        <v>0.32916666666666666</v>
      </c>
      <c r="F14" s="51">
        <v>0.52083333333333337</v>
      </c>
      <c r="G14" s="46" t="str">
        <f t="shared" si="4"/>
        <v/>
      </c>
      <c r="H14" s="52">
        <v>0.56805555555555554</v>
      </c>
      <c r="I14" s="53"/>
      <c r="J14" s="6">
        <f t="shared" si="1"/>
        <v>1</v>
      </c>
      <c r="K14" s="6">
        <f t="shared" si="1"/>
        <v>1</v>
      </c>
      <c r="L14" s="6">
        <f t="shared" si="2"/>
        <v>1</v>
      </c>
      <c r="M14" s="6">
        <f t="shared" si="2"/>
        <v>0</v>
      </c>
    </row>
    <row r="15" spans="1:13" x14ac:dyDescent="0.3">
      <c r="A15" s="40" t="s">
        <v>17</v>
      </c>
      <c r="B15" s="49" t="s">
        <v>24</v>
      </c>
      <c r="C15" s="42" t="str">
        <f t="shared" si="3"/>
        <v>Présence</v>
      </c>
      <c r="D15" s="43" t="str">
        <f t="shared" si="0"/>
        <v>X</v>
      </c>
      <c r="E15" s="50">
        <v>0.46666666666666662</v>
      </c>
      <c r="F15" s="51">
        <v>0.62569444444444444</v>
      </c>
      <c r="G15" s="46" t="str">
        <f t="shared" si="4"/>
        <v/>
      </c>
      <c r="H15" s="52"/>
      <c r="I15" s="53"/>
      <c r="J15" s="6">
        <f t="shared" si="1"/>
        <v>1</v>
      </c>
      <c r="K15" s="6">
        <f t="shared" si="1"/>
        <v>1</v>
      </c>
      <c r="L15" s="6">
        <f t="shared" si="2"/>
        <v>0</v>
      </c>
      <c r="M15" s="6">
        <f t="shared" si="2"/>
        <v>0</v>
      </c>
    </row>
    <row r="100" spans="2:9" x14ac:dyDescent="0.3">
      <c r="B100" s="8" t="s">
        <v>1</v>
      </c>
      <c r="C100" s="9">
        <f>E101-F101+H101-I101</f>
        <v>0</v>
      </c>
      <c r="E100" s="59"/>
      <c r="F100" s="59"/>
      <c r="G100" s="59"/>
      <c r="H100" s="59"/>
      <c r="I100" s="59"/>
    </row>
  </sheetData>
  <sheetProtection selectLockedCells="1" autoFilter="0"/>
  <mergeCells count="7">
    <mergeCell ref="E100:I100"/>
    <mergeCell ref="A7:C7"/>
    <mergeCell ref="E3:I3"/>
    <mergeCell ref="A5:C5"/>
    <mergeCell ref="E5:F5"/>
    <mergeCell ref="H5:I5"/>
    <mergeCell ref="A6:C6"/>
  </mergeCells>
  <conditionalFormatting sqref="F9:F15">
    <cfRule type="cellIs" dxfId="9" priority="6" stopIfTrue="1" operator="notEqual">
      <formula>""</formula>
    </cfRule>
  </conditionalFormatting>
  <conditionalFormatting sqref="H9:H15">
    <cfRule type="cellIs" dxfId="8" priority="7" stopIfTrue="1" operator="notEqual">
      <formula>""</formula>
    </cfRule>
  </conditionalFormatting>
  <conditionalFormatting sqref="C9:C15">
    <cfRule type="cellIs" dxfId="7" priority="8" stopIfTrue="1" operator="equal">
      <formula>1</formula>
    </cfRule>
    <cfRule type="cellIs" dxfId="6" priority="9" stopIfTrue="1" operator="equal">
      <formula>0</formula>
    </cfRule>
    <cfRule type="cellIs" dxfId="5" priority="10" stopIfTrue="1" operator="equal">
      <formula>-1</formula>
    </cfRule>
    <cfRule type="containsText" dxfId="4" priority="2" operator="containsText" text="Présence">
      <formula>NOT(ISERROR(SEARCH("Présence",C9)))</formula>
    </cfRule>
    <cfRule type="containsText" dxfId="3" priority="1" operator="containsText" text="Absence">
      <formula>NOT(ISERROR(SEARCH("Absence",C9)))</formula>
    </cfRule>
  </conditionalFormatting>
  <conditionalFormatting sqref="D9:D15">
    <cfRule type="containsText" dxfId="2" priority="5" operator="containsText" text="X">
      <formula>NOT(ISERROR(SEARCH("X",D9)))</formula>
    </cfRule>
  </conditionalFormatting>
  <conditionalFormatting sqref="G9:G15">
    <cfRule type="containsText" dxfId="1" priority="4" operator="containsText" text="X">
      <formula>NOT(ISERROR(SEARCH("X",G9)))</formula>
    </cfRule>
  </conditionalFormatting>
  <conditionalFormatting sqref="B9:B15">
    <cfRule type="expression" dxfId="0" priority="3">
      <formula>OR($D9="X",$G9="X")</formula>
    </cfRule>
  </conditionalFormatting>
  <dataValidations count="2">
    <dataValidation allowBlank="1" showInputMessage="1" showErrorMessage="1" promptTitle="NOTES" prompt="Plage pour rentrer une information, ou une note si nécessaire, comme par exemple : traffic perturbé sur l'A1 ce matin..." sqref="A5:A8"/>
    <dataValidation allowBlank="1" showInputMessage="1" showErrorMessage="1" promptTitle="Pour entrer l'heure" prompt="Raccourci clavier CTRL+MAJ+:_x000a_ou manuellement 00:00 (il faut taper les 2 points)" sqref="E9:I15"/>
  </dataValidations>
  <pageMargins left="1.51" right="0.78740157499999996" top="0.984251969" bottom="0.984251969" header="0.4921259845" footer="0.4921259845"/>
  <pageSetup paperSize="9" scale="64" orientation="portrait" r:id="rId1"/>
  <headerFooter alignWithMargins="0">
    <oddHeader>&amp;LFEUILLE DE PRESENCE&amp;C&amp;D&amp;R&amp;P / &amp;N</oddHeader>
    <oddFooter>&amp;L&amp;F&amp;C&amp;T&amp;R&amp;Z&amp;F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TEST</vt:lpstr>
      <vt:lpstr>CAT</vt:lpstr>
      <vt:lpstr>TEST!Criteres</vt:lpstr>
      <vt:lpstr>EntréeA</vt:lpstr>
      <vt:lpstr>TEST!EntreeM</vt:lpstr>
      <vt:lpstr>EntréeM</vt:lpstr>
      <vt:lpstr>NOM</vt:lpstr>
      <vt:lpstr>RETA</vt:lpstr>
      <vt:lpstr>RETM</vt:lpstr>
      <vt:lpstr>SortieA</vt:lpstr>
      <vt:lpstr>SortieM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2015-06-10T07:10:32Z</dcterms:created>
  <dcterms:modified xsi:type="dcterms:W3CDTF">2015-06-10T09:20:59Z</dcterms:modified>
</cp:coreProperties>
</file>