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35" windowWidth="18915" windowHeight="11565"/>
  </bookViews>
  <sheets>
    <sheet name="Feuil4" sheetId="1" r:id="rId1"/>
  </sheets>
  <calcPr calcId="125725"/>
</workbook>
</file>

<file path=xl/calcChain.xml><?xml version="1.0" encoding="utf-8"?>
<calcChain xmlns="http://schemas.openxmlformats.org/spreadsheetml/2006/main">
  <c r="U3" i="1"/>
  <c r="V3"/>
  <c r="U4"/>
  <c r="V4"/>
  <c r="U5"/>
  <c r="V5"/>
  <c r="V2"/>
  <c r="U2"/>
  <c r="T3"/>
  <c r="T4"/>
  <c r="T5"/>
  <c r="T2"/>
</calcChain>
</file>

<file path=xl/sharedStrings.xml><?xml version="1.0" encoding="utf-8"?>
<sst xmlns="http://schemas.openxmlformats.org/spreadsheetml/2006/main" count="9" uniqueCount="9">
  <si>
    <t>Nom Prènom</t>
  </si>
  <si>
    <t>Julien</t>
  </si>
  <si>
    <t>Thomas</t>
  </si>
  <si>
    <t>Albert</t>
  </si>
  <si>
    <t>Michel</t>
  </si>
  <si>
    <t>Jours Fériés</t>
  </si>
  <si>
    <t>Total Heures</t>
  </si>
  <si>
    <t>Heures Dimanche</t>
  </si>
  <si>
    <t>Heures Jour Feries</t>
  </si>
</sst>
</file>

<file path=xl/styles.xml><?xml version="1.0" encoding="utf-8"?>
<styleSheet xmlns="http://schemas.openxmlformats.org/spreadsheetml/2006/main">
  <numFmts count="1">
    <numFmt numFmtId="164" formatCode="[h]:mm:ss;@"/>
  </numFmts>
  <fonts count="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Tahoma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9">
    <xf numFmtId="0" fontId="0" fillId="0" borderId="0" xfId="0"/>
    <xf numFmtId="0" fontId="0" fillId="2" borderId="0" xfId="0" applyFill="1"/>
    <xf numFmtId="14" fontId="0" fillId="2" borderId="0" xfId="0" applyNumberFormat="1" applyFill="1"/>
    <xf numFmtId="164" fontId="1" fillId="0" borderId="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6" fillId="0" borderId="8" xfId="0" applyFont="1" applyFill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0" fontId="6" fillId="0" borderId="10" xfId="0" applyFont="1" applyFill="1" applyBorder="1" applyAlignment="1">
      <alignment vertical="center"/>
    </xf>
    <xf numFmtId="164" fontId="1" fillId="0" borderId="19" xfId="0" applyNumberFormat="1" applyFont="1" applyBorder="1" applyAlignment="1">
      <alignment horizontal="center"/>
    </xf>
    <xf numFmtId="164" fontId="1" fillId="0" borderId="20" xfId="0" applyNumberFormat="1" applyFont="1" applyBorder="1" applyAlignment="1">
      <alignment horizontal="center"/>
    </xf>
    <xf numFmtId="164" fontId="1" fillId="0" borderId="21" xfId="0" applyNumberFormat="1" applyFont="1" applyBorder="1" applyAlignment="1">
      <alignment horizontal="center"/>
    </xf>
    <xf numFmtId="164" fontId="1" fillId="0" borderId="22" xfId="0" applyNumberFormat="1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3" fillId="0" borderId="3" xfId="0" applyFont="1" applyFill="1" applyBorder="1"/>
    <xf numFmtId="14" fontId="4" fillId="0" borderId="4" xfId="0" applyNumberFormat="1" applyFont="1" applyFill="1" applyBorder="1" applyAlignment="1">
      <alignment horizontal="center"/>
    </xf>
    <xf numFmtId="14" fontId="4" fillId="0" borderId="18" xfId="0" applyNumberFormat="1" applyFont="1" applyFill="1" applyBorder="1" applyAlignment="1">
      <alignment horizontal="center"/>
    </xf>
    <xf numFmtId="0" fontId="5" fillId="0" borderId="0" xfId="0" applyFont="1" applyFill="1"/>
    <xf numFmtId="0" fontId="5" fillId="3" borderId="11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46" fontId="0" fillId="3" borderId="2" xfId="0" applyNumberFormat="1" applyFill="1" applyBorder="1" applyAlignment="1">
      <alignment horizontal="center"/>
    </xf>
    <xf numFmtId="46" fontId="0" fillId="3" borderId="13" xfId="0" applyNumberFormat="1" applyFill="1" applyBorder="1" applyAlignment="1">
      <alignment horizontal="center"/>
    </xf>
    <xf numFmtId="164" fontId="0" fillId="3" borderId="14" xfId="0" applyNumberFormat="1" applyFill="1" applyBorder="1" applyAlignment="1">
      <alignment horizontal="center"/>
    </xf>
    <xf numFmtId="164" fontId="0" fillId="3" borderId="15" xfId="0" applyNumberFormat="1" applyFill="1" applyBorder="1" applyAlignment="1">
      <alignment horizontal="center"/>
    </xf>
    <xf numFmtId="46" fontId="0" fillId="3" borderId="16" xfId="0" applyNumberFormat="1" applyFill="1" applyBorder="1" applyAlignment="1">
      <alignment horizontal="center"/>
    </xf>
    <xf numFmtId="46" fontId="0" fillId="3" borderId="17" xfId="0" applyNumberFormat="1" applyFill="1" applyBorder="1" applyAlignment="1">
      <alignment horizontal="center"/>
    </xf>
  </cellXfs>
  <cellStyles count="3">
    <cellStyle name="%" xfId="1"/>
    <cellStyle name="Normal" xfId="0" builtinId="0"/>
    <cellStyle name="Normal 3" xfId="2"/>
  </cellStyles>
  <dxfs count="7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5"/>
  <sheetViews>
    <sheetView tabSelected="1" zoomScaleNormal="100" workbookViewId="0">
      <pane xSplit="1" ySplit="1" topLeftCell="J2" activePane="bottomRight" state="frozen"/>
      <selection pane="topRight" activeCell="B1" sqref="B1"/>
      <selection pane="bottomLeft" activeCell="A2" sqref="A2"/>
      <selection pane="bottomRight" activeCell="T2" sqref="T2"/>
    </sheetView>
  </sheetViews>
  <sheetFormatPr baseColWidth="10" defaultRowHeight="15"/>
  <cols>
    <col min="1" max="1" width="16.85546875" bestFit="1" customWidth="1"/>
    <col min="20" max="20" width="14.7109375" bestFit="1" customWidth="1"/>
    <col min="21" max="21" width="20.42578125" bestFit="1" customWidth="1"/>
    <col min="22" max="22" width="17.42578125" bestFit="1" customWidth="1"/>
  </cols>
  <sheetData>
    <row r="1" spans="1:22" s="18" customFormat="1" ht="15.75" thickBot="1">
      <c r="A1" s="15" t="s">
        <v>0</v>
      </c>
      <c r="B1" s="16">
        <v>42036</v>
      </c>
      <c r="C1" s="16">
        <v>42037</v>
      </c>
      <c r="D1" s="16">
        <v>42038</v>
      </c>
      <c r="E1" s="16">
        <v>42039</v>
      </c>
      <c r="F1" s="16">
        <v>42040</v>
      </c>
      <c r="G1" s="16">
        <v>42041</v>
      </c>
      <c r="H1" s="16">
        <v>42042</v>
      </c>
      <c r="I1" s="16">
        <v>42043</v>
      </c>
      <c r="J1" s="16">
        <v>42044</v>
      </c>
      <c r="K1" s="16">
        <v>42045</v>
      </c>
      <c r="L1" s="16">
        <v>42046</v>
      </c>
      <c r="M1" s="16">
        <v>42047</v>
      </c>
      <c r="N1" s="16">
        <v>42048</v>
      </c>
      <c r="O1" s="16">
        <v>42049</v>
      </c>
      <c r="P1" s="16">
        <v>42050</v>
      </c>
      <c r="Q1" s="16">
        <v>42051</v>
      </c>
      <c r="R1" s="16">
        <v>42052</v>
      </c>
      <c r="S1" s="17">
        <v>42053</v>
      </c>
      <c r="T1" s="19" t="s">
        <v>6</v>
      </c>
      <c r="U1" s="20" t="s">
        <v>7</v>
      </c>
      <c r="V1" s="21" t="s">
        <v>8</v>
      </c>
    </row>
    <row r="2" spans="1:22">
      <c r="A2" s="7" t="s">
        <v>1</v>
      </c>
      <c r="B2" s="5">
        <v>0.29166666666666663</v>
      </c>
      <c r="C2" s="4">
        <v>0.29166666666666663</v>
      </c>
      <c r="D2" s="4">
        <v>0.33333333333333331</v>
      </c>
      <c r="E2" s="4">
        <v>0.35416666666666674</v>
      </c>
      <c r="F2" s="4">
        <v>0.35416666666666674</v>
      </c>
      <c r="G2" s="4">
        <v>0.33333333333333331</v>
      </c>
      <c r="H2" s="4">
        <v>0.29166666666666669</v>
      </c>
      <c r="I2" s="4">
        <v>0.25</v>
      </c>
      <c r="J2" s="4">
        <v>0.33333333333333331</v>
      </c>
      <c r="K2" s="4">
        <v>0.33333333333333331</v>
      </c>
      <c r="L2" s="4">
        <v>0</v>
      </c>
      <c r="M2" s="4">
        <v>0.35416666666666674</v>
      </c>
      <c r="N2" s="4">
        <v>0.35416666666666674</v>
      </c>
      <c r="O2" s="4">
        <v>0.33333333333333331</v>
      </c>
      <c r="P2" s="4">
        <v>0.29166666666666669</v>
      </c>
      <c r="Q2" s="4">
        <v>0.25</v>
      </c>
      <c r="R2" s="4">
        <v>0.33333333333333331</v>
      </c>
      <c r="S2" s="10">
        <v>0.33333333333333331</v>
      </c>
      <c r="T2" s="22">
        <f>SUM(B2:S2)</f>
        <v>5.416666666666667</v>
      </c>
      <c r="U2" s="23">
        <f>SUMPRODUCT((WEEKDAY($B$1:$S$1,2)=7)*B2:S2)</f>
        <v>0.83333333333333326</v>
      </c>
      <c r="V2" s="24">
        <f>SUMPRODUCT(COUNTIF($U$13:$U$15,$B$1:$S$1)*B2:S2)</f>
        <v>0.97916666666666674</v>
      </c>
    </row>
    <row r="3" spans="1:22">
      <c r="A3" s="8" t="s">
        <v>2</v>
      </c>
      <c r="B3" s="6">
        <v>0.29166666666666663</v>
      </c>
      <c r="C3" s="3">
        <v>0.29166666666666663</v>
      </c>
      <c r="D3" s="3">
        <v>0.20833333333333334</v>
      </c>
      <c r="E3" s="3">
        <v>0.35416666666666674</v>
      </c>
      <c r="F3" s="3">
        <v>0.35416666666666674</v>
      </c>
      <c r="G3" s="3">
        <v>0.20833333333333334</v>
      </c>
      <c r="H3" s="3">
        <v>0.35416666666666674</v>
      </c>
      <c r="I3" s="3">
        <v>0.35416666666666674</v>
      </c>
      <c r="J3" s="3">
        <v>0.35416666666666674</v>
      </c>
      <c r="K3" s="3">
        <v>0.375</v>
      </c>
      <c r="L3" s="3">
        <v>0</v>
      </c>
      <c r="M3" s="3">
        <v>0.35416666666666674</v>
      </c>
      <c r="N3" s="3">
        <v>0.35416666666666674</v>
      </c>
      <c r="O3" s="3">
        <v>0.20833333333333334</v>
      </c>
      <c r="P3" s="3">
        <v>0.35416666666666674</v>
      </c>
      <c r="Q3" s="3">
        <v>0.35416666666666674</v>
      </c>
      <c r="R3" s="3">
        <v>0.35416666666666674</v>
      </c>
      <c r="S3" s="11">
        <v>0.375</v>
      </c>
      <c r="T3" s="25">
        <f t="shared" ref="S3:T7" si="0">SUM(B3:S3)</f>
        <v>5.5000000000000018</v>
      </c>
      <c r="U3" s="23">
        <f t="shared" ref="U3:U5" si="1">SUMPRODUCT((WEEKDAY($B$1:$S$1,2)=7)*B3:S3)</f>
        <v>1</v>
      </c>
      <c r="V3" s="24">
        <f t="shared" ref="V3:V5" si="2">SUMPRODUCT(COUNTIF($U$13:$U$15,$B$1:$S$1)*B3:S3)</f>
        <v>0.91666666666666685</v>
      </c>
    </row>
    <row r="4" spans="1:22">
      <c r="A4" s="8" t="s">
        <v>3</v>
      </c>
      <c r="B4" s="6">
        <v>0.29166666666666663</v>
      </c>
      <c r="C4" s="3">
        <v>0.29166666666666663</v>
      </c>
      <c r="D4" s="3">
        <v>0.25</v>
      </c>
      <c r="E4" s="3">
        <v>0.35416666666666674</v>
      </c>
      <c r="F4" s="3">
        <v>0.35416666666666674</v>
      </c>
      <c r="G4" s="3">
        <v>0.25</v>
      </c>
      <c r="H4" s="3">
        <v>0.35416666666666674</v>
      </c>
      <c r="I4" s="3">
        <v>0.35416666666666674</v>
      </c>
      <c r="J4" s="3">
        <v>0.35416666666666674</v>
      </c>
      <c r="K4" s="3">
        <v>0.29166666666666669</v>
      </c>
      <c r="L4" s="3">
        <v>0</v>
      </c>
      <c r="M4" s="3">
        <v>0.35416666666666674</v>
      </c>
      <c r="N4" s="3">
        <v>0.35416666666666674</v>
      </c>
      <c r="O4" s="3">
        <v>0.25</v>
      </c>
      <c r="P4" s="3">
        <v>0.35416666666666674</v>
      </c>
      <c r="Q4" s="3">
        <v>0.35416666666666674</v>
      </c>
      <c r="R4" s="3">
        <v>0.35416666666666674</v>
      </c>
      <c r="S4" s="11">
        <v>0.29166666666666669</v>
      </c>
      <c r="T4" s="25">
        <f t="shared" si="0"/>
        <v>5.4583333333333348</v>
      </c>
      <c r="U4" s="23">
        <f t="shared" si="1"/>
        <v>1</v>
      </c>
      <c r="V4" s="24">
        <f t="shared" si="2"/>
        <v>0.95833333333333348</v>
      </c>
    </row>
    <row r="5" spans="1:22" ht="15.75" thickBot="1">
      <c r="A5" s="9" t="s">
        <v>4</v>
      </c>
      <c r="B5" s="12">
        <v>0.29166666666666663</v>
      </c>
      <c r="C5" s="13">
        <v>0.29166666666666663</v>
      </c>
      <c r="D5" s="13">
        <v>0.35416666666666674</v>
      </c>
      <c r="E5" s="13">
        <v>0.35416666666666674</v>
      </c>
      <c r="F5" s="13">
        <v>0.35416666666666674</v>
      </c>
      <c r="G5" s="13">
        <v>0.35416666666666674</v>
      </c>
      <c r="H5" s="13">
        <v>0.35416666666666674</v>
      </c>
      <c r="I5" s="13">
        <v>0.33333333333333331</v>
      </c>
      <c r="J5" s="13">
        <v>0.29166666666666669</v>
      </c>
      <c r="K5" s="13">
        <v>0.29166666666666669</v>
      </c>
      <c r="L5" s="13">
        <v>0</v>
      </c>
      <c r="M5" s="13">
        <v>0.35416666666666674</v>
      </c>
      <c r="N5" s="13">
        <v>0.35416666666666674</v>
      </c>
      <c r="O5" s="13">
        <v>0.35416666666666674</v>
      </c>
      <c r="P5" s="13">
        <v>0.35416666666666674</v>
      </c>
      <c r="Q5" s="13">
        <v>0.33333333333333331</v>
      </c>
      <c r="R5" s="13">
        <v>0.29166666666666669</v>
      </c>
      <c r="S5" s="14">
        <v>0.29166666666666669</v>
      </c>
      <c r="T5" s="26">
        <f t="shared" si="0"/>
        <v>5.6041666666666679</v>
      </c>
      <c r="U5" s="27">
        <f t="shared" si="1"/>
        <v>0.97916666666666674</v>
      </c>
      <c r="V5" s="28">
        <f t="shared" si="2"/>
        <v>1.0625000000000002</v>
      </c>
    </row>
    <row r="12" spans="1:22">
      <c r="U12" s="1" t="s">
        <v>5</v>
      </c>
    </row>
    <row r="13" spans="1:22">
      <c r="U13" s="2">
        <v>42048</v>
      </c>
    </row>
    <row r="14" spans="1:22">
      <c r="U14" s="2">
        <v>42038</v>
      </c>
    </row>
    <row r="15" spans="1:22">
      <c r="U15" s="2">
        <v>42042</v>
      </c>
    </row>
  </sheetData>
  <conditionalFormatting sqref="B1:S1">
    <cfRule type="expression" dxfId="3" priority="2">
      <formula>WEEKDAY(B$1,2)=7</formula>
    </cfRule>
    <cfRule type="expression" dxfId="2" priority="1">
      <formula>COUNTIF($U$13:$U$15,B$1)&gt;0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DAMOUN</dc:creator>
  <cp:lastModifiedBy>Pierre</cp:lastModifiedBy>
  <dcterms:created xsi:type="dcterms:W3CDTF">2015-02-25T05:14:27Z</dcterms:created>
  <dcterms:modified xsi:type="dcterms:W3CDTF">2015-02-25T05:58:48Z</dcterms:modified>
</cp:coreProperties>
</file>