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Devis" sheetId="1" r:id="rId1"/>
    <sheet name="Detail" sheetId="2" r:id="rId2"/>
  </sheets>
  <externalReferences>
    <externalReference r:id="rId3"/>
  </externalReferences>
  <definedNames>
    <definedName name="_xlnm.Print_Titles" localSheetId="1">Detail!$1:$6</definedName>
    <definedName name="liste_Inventaire">[1]!Inventaire[Designation]</definedName>
    <definedName name="_xlnm.Print_Area" localSheetId="1">Detail!$A:$E</definedName>
    <definedName name="_xlnm.Print_Area" localSheetId="0">Devis!$A$1:$E$46</definedName>
  </definedNames>
  <calcPr calcId="125725"/>
</workbook>
</file>

<file path=xl/calcChain.xml><?xml version="1.0" encoding="utf-8"?>
<calcChain xmlns="http://schemas.openxmlformats.org/spreadsheetml/2006/main">
  <c r="D32" i="1"/>
  <c r="E85" i="2" l="1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D3"/>
  <c r="E1" i="1"/>
</calcChain>
</file>

<file path=xl/sharedStrings.xml><?xml version="1.0" encoding="utf-8"?>
<sst xmlns="http://schemas.openxmlformats.org/spreadsheetml/2006/main" count="142" uniqueCount="57">
  <si>
    <t xml:space="preserve">ELECTRICITE GENERALE </t>
  </si>
  <si>
    <t>Christophe GONOT</t>
  </si>
  <si>
    <t>Devis n° : 20140920-001</t>
  </si>
  <si>
    <t xml:space="preserve">20 Rue de </t>
  </si>
  <si>
    <t>27260 Epaignes</t>
  </si>
  <si>
    <t xml:space="preserve">Tel : 02 32 </t>
  </si>
  <si>
    <t xml:space="preserve">ou : 06 82 </t>
  </si>
  <si>
    <t xml:space="preserve">N° siret : </t>
  </si>
  <si>
    <t xml:space="preserve">Tel client : 06 26 </t>
  </si>
  <si>
    <t>A l'intention de M.GALBON</t>
  </si>
  <si>
    <t>12 route</t>
  </si>
  <si>
    <t>Référence chantier : M ou Mme LEMMONIER</t>
  </si>
  <si>
    <t xml:space="preserve">Appareillage ODACE de chez Schneider Electric </t>
  </si>
  <si>
    <t xml:space="preserve">Tableau de distribution en disjoncteurs Schneider Electric </t>
  </si>
  <si>
    <t xml:space="preserve">TVA </t>
  </si>
  <si>
    <t>Montant H.T</t>
  </si>
  <si>
    <t>Montant T.T.C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</si>
  <si>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</si>
  <si>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</si>
  <si>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</si>
  <si>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</si>
  <si>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</si>
  <si>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Designation</t>
  </si>
  <si>
    <t>Prix unitaire</t>
  </si>
  <si>
    <t>Alimentation chauffe eau T FLOW HYGRO</t>
  </si>
  <si>
    <t>Alimentation porte de garage</t>
  </si>
  <si>
    <t>Alimentation sèche serviette</t>
  </si>
  <si>
    <t>Alimentation VMC double flux</t>
  </si>
  <si>
    <t>Alimentation volet électrique</t>
  </si>
  <si>
    <t>Forfait de mise en route et déquilibrage</t>
  </si>
  <si>
    <t>Fourniture et câblage d'un tableau de communication</t>
  </si>
  <si>
    <t>Fourniture et pose d'un contrôleur d'énergie WISSEUR</t>
  </si>
  <si>
    <t>Mise à la terre sanitaire</t>
  </si>
  <si>
    <t>Mise à la terre sanitaire arrivée d'eau</t>
  </si>
  <si>
    <t>Passage d'une gaine de 20 vide pour le future interphone</t>
  </si>
  <si>
    <t>Passage d'une gaine de 20 vide pour le future store extérieur</t>
  </si>
  <si>
    <t>Prise 10/16 A BI+T</t>
  </si>
  <si>
    <t>Prise 16A BI+T lave linge</t>
  </si>
  <si>
    <t>Prise 16A BI+T Lave vaisselle</t>
  </si>
  <si>
    <t>Prise 16A BI+T sèche linge 1</t>
  </si>
  <si>
    <t>Prise 20A BI+T four</t>
  </si>
  <si>
    <t>Prise RJ 45</t>
  </si>
  <si>
    <t>Prise télévision</t>
  </si>
  <si>
    <t>Réalisation d' un circuit de terre</t>
  </si>
  <si>
    <t>Sortie 32A plaques</t>
  </si>
  <si>
    <t>Un interrupteur un centre</t>
  </si>
  <si>
    <t>Un interrupteur une applique</t>
  </si>
  <si>
    <t>Un interrupteur une applique sur évier</t>
  </si>
  <si>
    <t>Un interrupteur une applique sur lavabo</t>
  </si>
  <si>
    <t>Un va et vient un centre</t>
  </si>
  <si>
    <t>Quantité(s)</t>
  </si>
  <si>
    <t>Unité(s)</t>
  </si>
  <si>
    <t xml:space="preserve">Total </t>
  </si>
  <si>
    <t xml:space="preserve">God michet deluxe edition </t>
  </si>
  <si>
    <r>
      <t xml:space="preserve">Devis n° : </t>
    </r>
    <r>
      <rPr>
        <b/>
        <sz val="12"/>
        <color theme="1"/>
        <rFont val="Calibri"/>
        <family val="2"/>
      </rPr>
      <t>20140920-001</t>
    </r>
  </si>
  <si>
    <t>Montant total du devis</t>
  </si>
  <si>
    <t>DETAIL DU DEVIS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</si>
</sst>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9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2" fillId="0" borderId="0" xfId="0" applyFont="1"/>
    <xf numFmtId="0" fontId="0" fillId="0" borderId="1" xfId="0" applyBorder="1" applyAlignment="1">
      <alignment horizontal="left"/>
    </xf>
    <xf numFmtId="9" fontId="0" fillId="0" borderId="2" xfId="0" applyNumberFormat="1" applyBorder="1"/>
    <xf numFmtId="0" fontId="0" fillId="0" borderId="1" xfId="0" applyFill="1" applyBorder="1" applyAlignment="1"/>
    <xf numFmtId="0" fontId="0" fillId="0" borderId="2" xfId="0" applyFill="1" applyBorder="1" applyAlignment="1"/>
    <xf numFmtId="0" fontId="3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15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4" fontId="0" fillId="0" borderId="0" xfId="0" applyNumberFormat="1"/>
    <xf numFmtId="0" fontId="0" fillId="0" borderId="11" xfId="0" applyBorder="1"/>
    <xf numFmtId="44" fontId="0" fillId="0" borderId="11" xfId="0" applyNumberFormat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left" vertical="center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 wrapText="1"/>
    </xf>
    <xf numFmtId="0" fontId="0" fillId="2" borderId="7" xfId="0" applyFill="1" applyBorder="1" applyAlignment="1">
      <alignment wrapText="1"/>
    </xf>
    <xf numFmtId="0" fontId="0" fillId="2" borderId="14" xfId="0" applyFill="1" applyBorder="1" applyAlignment="1">
      <alignment horizontal="right" vertical="center" wrapText="1"/>
    </xf>
    <xf numFmtId="44" fontId="0" fillId="2" borderId="14" xfId="0" applyNumberFormat="1" applyFill="1" applyBorder="1" applyAlignment="1">
      <alignment horizontal="right" vertical="center" wrapText="1"/>
    </xf>
    <xf numFmtId="164" fontId="0" fillId="2" borderId="6" xfId="0" applyNumberFormat="1" applyFill="1" applyBorder="1" applyAlignment="1">
      <alignment horizontal="right" vertical="center" wrapText="1"/>
    </xf>
    <xf numFmtId="0" fontId="0" fillId="2" borderId="5" xfId="0" applyFill="1" applyBorder="1" applyAlignment="1">
      <alignment wrapText="1"/>
    </xf>
    <xf numFmtId="0" fontId="0" fillId="2" borderId="13" xfId="0" applyFill="1" applyBorder="1" applyAlignment="1">
      <alignment horizontal="right" vertical="center" wrapText="1"/>
    </xf>
    <xf numFmtId="44" fontId="0" fillId="2" borderId="13" xfId="0" applyNumberFormat="1" applyFill="1" applyBorder="1" applyAlignment="1">
      <alignment horizontal="right" vertical="center" wrapText="1"/>
    </xf>
    <xf numFmtId="164" fontId="0" fillId="2" borderId="3" xfId="0" applyNumberFormat="1" applyFill="1" applyBorder="1" applyAlignment="1">
      <alignment horizontal="right" vertical="center" wrapText="1"/>
    </xf>
    <xf numFmtId="0" fontId="0" fillId="2" borderId="5" xfId="0" applyFill="1" applyBorder="1" applyAlignment="1">
      <alignment vertical="center" wrapText="1"/>
    </xf>
    <xf numFmtId="0" fontId="0" fillId="2" borderId="2" xfId="0" applyFill="1" applyBorder="1" applyAlignment="1">
      <alignment wrapText="1"/>
    </xf>
    <xf numFmtId="0" fontId="0" fillId="2" borderId="11" xfId="0" applyFill="1" applyBorder="1" applyAlignment="1">
      <alignment horizontal="right" vertical="center" wrapText="1"/>
    </xf>
    <xf numFmtId="44" fontId="0" fillId="2" borderId="11" xfId="0" applyNumberFormat="1" applyFill="1" applyBorder="1" applyAlignment="1">
      <alignment horizontal="right" vertical="center" wrapText="1"/>
    </xf>
    <xf numFmtId="164" fontId="0" fillId="2" borderId="1" xfId="0" applyNumberFormat="1" applyFill="1" applyBorder="1" applyAlignment="1">
      <alignment horizontal="right" vertical="center" wrapText="1"/>
    </xf>
    <xf numFmtId="164" fontId="6" fillId="2" borderId="5" xfId="1" applyNumberFormat="1" applyFont="1" applyFill="1" applyBorder="1" applyAlignment="1">
      <alignment wrapText="1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1" xfId="0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/>
    <xf numFmtId="0" fontId="0" fillId="0" borderId="11" xfId="0" applyBorder="1" applyAlignment="1">
      <alignment horizontal="center"/>
    </xf>
    <xf numFmtId="0" fontId="2" fillId="0" borderId="0" xfId="0" applyFont="1" applyAlignment="1">
      <alignment horizontal="center" wrapText="1"/>
    </xf>
    <xf numFmtId="14" fontId="0" fillId="0" borderId="0" xfId="0" applyNumberFormat="1" applyBorder="1" applyAlignment="1">
      <alignment horizontal="right" vertical="top"/>
    </xf>
    <xf numFmtId="0" fontId="1" fillId="0" borderId="9" xfId="0" applyFont="1" applyBorder="1" applyAlignment="1">
      <alignment horizontal="left"/>
    </xf>
  </cellXfs>
  <cellStyles count="2">
    <cellStyle name="Normal" xfId="0" builtinId="0"/>
    <cellStyle name="Normal 2" xfId="1"/>
  </cellStyles>
  <dxfs count="11"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alignment textRotation="0" wrapText="1" justifyLastLine="0" shrinkToFit="0" mergeCell="0" readingOrder="0"/>
    </dxf>
    <dxf>
      <border>
        <bottom style="medium">
          <color indexed="64"/>
        </bottom>
        <vertical/>
        <horizontal/>
      </border>
    </dxf>
    <dxf>
      <alignment horizontal="general" vertical="top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DIsqx3gXjn9_model_devis_typ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Detail"/>
      <sheetName val="DIsqx3gXjn9_model_devis_type"/>
    </sheetNames>
    <sheetDataSet>
      <sheetData sheetId="0">
        <row r="2">
          <cell r="D2" t="str">
            <v>Devis n° : 20140920-001</v>
          </cell>
        </row>
      </sheetData>
      <sheetData sheetId="1">
        <row r="7">
          <cell r="E7">
            <v>388.98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" name="Inventaire" displayName="Inventaire" ref="J1:K32" totalsRowShown="0">
  <tableColumns count="2">
    <tableColumn id="1" name="Designation" dataDxfId="10"/>
    <tableColumn id="2" name="Prix unitair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6:E85" totalsRowShown="0" headerRowDxfId="8" dataDxfId="6" headerRowBorderDxfId="7" totalsRowBorderDxfId="5">
  <tableColumns count="5">
    <tableColumn id="1" name="Designation" dataDxfId="4"/>
    <tableColumn id="2" name="Quantité(s)" dataDxfId="3"/>
    <tableColumn id="3" name="Unité(s)" dataDxfId="2"/>
    <tableColumn id="4" name="Prix unitaire" dataDxfId="1"/>
    <tableColumn id="5" name="Total " dataDxfId="0">
      <calculatedColumnFormula>SUM(B7*D7)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6"/>
  <sheetViews>
    <sheetView tabSelected="1" workbookViewId="0"/>
  </sheetViews>
  <sheetFormatPr baseColWidth="10" defaultRowHeight="15"/>
  <cols>
    <col min="1" max="1" width="44.7109375" customWidth="1"/>
    <col min="2" max="5" width="11.7109375" customWidth="1"/>
    <col min="10" max="10" width="55.7109375" bestFit="1" customWidth="1"/>
    <col min="11" max="11" width="15.5703125" bestFit="1" customWidth="1"/>
  </cols>
  <sheetData>
    <row r="1" spans="1:11">
      <c r="A1" s="1" t="s">
        <v>0</v>
      </c>
      <c r="B1" s="1"/>
      <c r="E1" s="2">
        <f ca="1">TODAY()</f>
        <v>41902</v>
      </c>
      <c r="J1" t="s">
        <v>22</v>
      </c>
      <c r="K1" s="18" t="s">
        <v>23</v>
      </c>
    </row>
    <row r="2" spans="1:11" ht="15.75">
      <c r="A2" s="1" t="s">
        <v>1</v>
      </c>
      <c r="B2" s="1"/>
      <c r="D2" s="44" t="s">
        <v>54</v>
      </c>
      <c r="E2" s="44"/>
      <c r="J2" s="19" t="s">
        <v>24</v>
      </c>
      <c r="K2" s="20">
        <v>69.88</v>
      </c>
    </row>
    <row r="3" spans="1:11">
      <c r="A3" s="1" t="s">
        <v>3</v>
      </c>
      <c r="B3" s="1"/>
      <c r="J3" s="19" t="s">
        <v>25</v>
      </c>
      <c r="K3" s="20">
        <v>69.88</v>
      </c>
    </row>
    <row r="4" spans="1:11">
      <c r="A4" s="1" t="s">
        <v>4</v>
      </c>
      <c r="B4" s="1"/>
      <c r="J4" s="19" t="s">
        <v>26</v>
      </c>
      <c r="K4" s="20">
        <v>69.88</v>
      </c>
    </row>
    <row r="5" spans="1:11">
      <c r="A5" s="1" t="s">
        <v>5</v>
      </c>
      <c r="B5" s="1"/>
      <c r="J5" s="19" t="s">
        <v>27</v>
      </c>
      <c r="K5" s="20">
        <v>69.88</v>
      </c>
    </row>
    <row r="6" spans="1:11">
      <c r="A6" s="1" t="s">
        <v>6</v>
      </c>
      <c r="B6" s="1"/>
      <c r="J6" s="19" t="s">
        <v>28</v>
      </c>
      <c r="K6" s="20">
        <v>59.42</v>
      </c>
    </row>
    <row r="7" spans="1:11">
      <c r="A7" s="45" t="s">
        <v>7</v>
      </c>
      <c r="B7" s="45"/>
      <c r="C7" s="45"/>
      <c r="J7" s="19" t="s">
        <v>29</v>
      </c>
      <c r="K7" s="20">
        <v>450</v>
      </c>
    </row>
    <row r="8" spans="1:11">
      <c r="J8" s="19" t="s">
        <v>30</v>
      </c>
      <c r="K8" s="20">
        <v>189.5</v>
      </c>
    </row>
    <row r="9" spans="1:11">
      <c r="J9" s="19" t="s">
        <v>31</v>
      </c>
      <c r="K9" s="20">
        <v>418</v>
      </c>
    </row>
    <row r="10" spans="1:11">
      <c r="A10" t="s">
        <v>8</v>
      </c>
      <c r="B10" s="46" t="s">
        <v>9</v>
      </c>
      <c r="C10" s="47"/>
      <c r="D10" s="47"/>
      <c r="E10" s="48"/>
      <c r="J10" s="19" t="s">
        <v>32</v>
      </c>
      <c r="K10" s="20">
        <v>49.04</v>
      </c>
    </row>
    <row r="11" spans="1:11">
      <c r="B11" s="41" t="s">
        <v>10</v>
      </c>
      <c r="C11" s="42"/>
      <c r="D11" s="42"/>
      <c r="E11" s="43"/>
      <c r="J11" s="19" t="s">
        <v>33</v>
      </c>
      <c r="K11" s="20">
        <v>49.04</v>
      </c>
    </row>
    <row r="12" spans="1:11">
      <c r="B12" s="41"/>
      <c r="C12" s="42"/>
      <c r="D12" s="42"/>
      <c r="E12" s="43"/>
      <c r="J12" s="19" t="s">
        <v>34</v>
      </c>
      <c r="K12" s="20">
        <v>18.5</v>
      </c>
    </row>
    <row r="13" spans="1:11">
      <c r="B13" s="41"/>
      <c r="C13" s="42"/>
      <c r="D13" s="42"/>
      <c r="E13" s="43"/>
      <c r="J13" s="19" t="s">
        <v>35</v>
      </c>
      <c r="K13" s="20">
        <v>18.5</v>
      </c>
    </row>
    <row r="14" spans="1:11">
      <c r="B14" s="57"/>
      <c r="C14" s="58"/>
      <c r="D14" s="58"/>
      <c r="E14" s="59"/>
      <c r="J14" s="19" t="s">
        <v>36</v>
      </c>
      <c r="K14" s="20">
        <v>55.45</v>
      </c>
    </row>
    <row r="15" spans="1:11">
      <c r="D15" s="3"/>
      <c r="E15" s="3"/>
      <c r="J15" s="19" t="s">
        <v>37</v>
      </c>
      <c r="K15" s="20">
        <v>69.88</v>
      </c>
    </row>
    <row r="16" spans="1:11">
      <c r="D16" s="3"/>
      <c r="E16" s="3"/>
      <c r="J16" s="19" t="s">
        <v>38</v>
      </c>
      <c r="K16" s="20">
        <v>69.88</v>
      </c>
    </row>
    <row r="17" spans="1:11">
      <c r="D17" s="3"/>
      <c r="E17" s="3"/>
      <c r="J17" s="19" t="s">
        <v>39</v>
      </c>
      <c r="K17" s="20">
        <v>69.88</v>
      </c>
    </row>
    <row r="18" spans="1:11">
      <c r="D18" s="3"/>
      <c r="E18" s="3"/>
      <c r="J18" s="19" t="s">
        <v>40</v>
      </c>
      <c r="K18" s="20">
        <v>69.88</v>
      </c>
    </row>
    <row r="19" spans="1:11">
      <c r="D19" s="3"/>
      <c r="E19" s="3"/>
      <c r="J19" s="19" t="s">
        <v>41</v>
      </c>
      <c r="K19" s="20">
        <v>70.459999999999994</v>
      </c>
    </row>
    <row r="20" spans="1:11">
      <c r="A20" s="60" t="s">
        <v>11</v>
      </c>
      <c r="B20" s="60"/>
      <c r="C20" s="60"/>
      <c r="D20" s="3"/>
      <c r="E20" s="3"/>
      <c r="J20" s="19" t="s">
        <v>42</v>
      </c>
      <c r="K20" s="20">
        <v>70.459999999999994</v>
      </c>
    </row>
    <row r="21" spans="1:11">
      <c r="A21" s="60" t="s">
        <v>12</v>
      </c>
      <c r="B21" s="60"/>
      <c r="C21" s="60"/>
      <c r="D21" s="3"/>
      <c r="E21" s="3"/>
      <c r="J21" s="19" t="s">
        <v>43</v>
      </c>
      <c r="K21" s="20">
        <v>113.37</v>
      </c>
    </row>
    <row r="22" spans="1:11">
      <c r="A22" s="60" t="s">
        <v>13</v>
      </c>
      <c r="B22" s="60"/>
      <c r="C22" s="60"/>
      <c r="D22" s="3"/>
      <c r="E22" s="3"/>
      <c r="J22" s="19" t="s">
        <v>44</v>
      </c>
      <c r="K22" s="20">
        <v>84.45</v>
      </c>
    </row>
    <row r="23" spans="1:11">
      <c r="D23" s="3"/>
      <c r="E23" s="3"/>
      <c r="J23" s="19" t="s">
        <v>45</v>
      </c>
      <c r="K23" s="20">
        <v>64.83</v>
      </c>
    </row>
    <row r="24" spans="1:11">
      <c r="D24" s="3"/>
      <c r="E24" s="3"/>
      <c r="J24" s="19" t="s">
        <v>46</v>
      </c>
      <c r="K24" s="20">
        <v>64.83</v>
      </c>
    </row>
    <row r="25" spans="1:11">
      <c r="D25" s="3"/>
      <c r="E25" s="3"/>
      <c r="J25" s="19"/>
      <c r="K25" s="20"/>
    </row>
    <row r="26" spans="1:11">
      <c r="D26" s="3"/>
      <c r="E26" s="3"/>
      <c r="J26" s="19" t="s">
        <v>47</v>
      </c>
      <c r="K26" s="20">
        <v>64.83</v>
      </c>
    </row>
    <row r="27" spans="1:11">
      <c r="D27" s="3"/>
      <c r="E27" s="3"/>
      <c r="J27" s="19" t="s">
        <v>48</v>
      </c>
      <c r="K27" s="20">
        <v>64.83</v>
      </c>
    </row>
    <row r="28" spans="1:11" ht="15.75">
      <c r="A28" s="64" t="s">
        <v>55</v>
      </c>
      <c r="B28" s="64"/>
      <c r="C28" s="64"/>
      <c r="D28" s="64"/>
      <c r="E28" s="64"/>
      <c r="J28" s="19" t="s">
        <v>49</v>
      </c>
      <c r="K28" s="20">
        <v>85.62</v>
      </c>
    </row>
    <row r="29" spans="1:11">
      <c r="A29" s="4"/>
      <c r="J29" s="19"/>
      <c r="K29" s="20"/>
    </row>
    <row r="30" spans="1:11">
      <c r="B30" s="5" t="s">
        <v>14</v>
      </c>
      <c r="C30" s="6">
        <v>0.2</v>
      </c>
      <c r="D30" s="61"/>
      <c r="E30" s="61"/>
      <c r="J30" s="19" t="s">
        <v>47</v>
      </c>
      <c r="K30" s="20">
        <v>64.83</v>
      </c>
    </row>
    <row r="31" spans="1:11">
      <c r="B31" s="7" t="s">
        <v>15</v>
      </c>
      <c r="C31" s="8"/>
      <c r="D31" s="49"/>
      <c r="E31" s="49"/>
      <c r="J31" s="19" t="s">
        <v>48</v>
      </c>
      <c r="K31" s="20">
        <v>64.83</v>
      </c>
    </row>
    <row r="32" spans="1:11">
      <c r="B32" s="7" t="s">
        <v>16</v>
      </c>
      <c r="C32" s="8"/>
      <c r="D32" s="50">
        <f>SUM(Detail!E7:E85)</f>
        <v>168472.90999999997</v>
      </c>
      <c r="E32" s="50"/>
      <c r="J32" s="19" t="s">
        <v>49</v>
      </c>
      <c r="K32" s="20">
        <v>85.62</v>
      </c>
    </row>
    <row r="39" spans="1:5">
      <c r="A39" t="s">
        <v>17</v>
      </c>
    </row>
    <row r="40" spans="1:5">
      <c r="A40" t="s">
        <v>18</v>
      </c>
    </row>
    <row r="42" spans="1:5">
      <c r="A42" s="51" t="s">
        <v>19</v>
      </c>
      <c r="B42" s="52"/>
      <c r="C42" s="52"/>
      <c r="D42" s="52"/>
      <c r="E42" s="53"/>
    </row>
    <row r="43" spans="1:5">
      <c r="A43" s="9" t="s">
        <v>20</v>
      </c>
      <c r="B43" s="54" t="s">
        <v>21</v>
      </c>
      <c r="C43" s="55"/>
      <c r="D43" s="55"/>
      <c r="E43" s="56"/>
    </row>
    <row r="44" spans="1:5">
      <c r="A44" s="10"/>
      <c r="B44" s="11"/>
      <c r="C44" s="12"/>
      <c r="D44" s="12"/>
      <c r="E44" s="13"/>
    </row>
    <row r="45" spans="1:5">
      <c r="A45" s="10"/>
      <c r="B45" s="11"/>
      <c r="C45" s="12"/>
      <c r="D45" s="12"/>
      <c r="E45" s="13"/>
    </row>
    <row r="46" spans="1:5">
      <c r="A46" s="14"/>
      <c r="B46" s="15"/>
      <c r="C46" s="16"/>
      <c r="D46" s="16"/>
      <c r="E46" s="17"/>
    </row>
  </sheetData>
  <mergeCells count="16">
    <mergeCell ref="D31:E31"/>
    <mergeCell ref="D32:E32"/>
    <mergeCell ref="A42:E42"/>
    <mergeCell ref="B43:E43"/>
    <mergeCell ref="B14:E14"/>
    <mergeCell ref="A20:C20"/>
    <mergeCell ref="A21:C21"/>
    <mergeCell ref="A22:C22"/>
    <mergeCell ref="A28:E28"/>
    <mergeCell ref="D30:E30"/>
    <mergeCell ref="B13:E13"/>
    <mergeCell ref="D2:E2"/>
    <mergeCell ref="A7:C7"/>
    <mergeCell ref="B10:E10"/>
    <mergeCell ref="B11:E11"/>
    <mergeCell ref="B12:E12"/>
  </mergeCells>
  <pageMargins left="0.59055118110236227" right="0.51181102362204722" top="0.74803149606299213" bottom="0.74803149606299213" header="0.31496062992125984" footer="0.31496062992125984"/>
  <pageSetup paperSize="9" orientation="portrait" verticalDpi="300" r:id="rId1"/>
  <headerFooter>
    <oddFooter>&amp;RPage &amp;P/&amp;N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85"/>
  <sheetViews>
    <sheetView workbookViewId="0">
      <selection sqref="A1:E1"/>
    </sheetView>
  </sheetViews>
  <sheetFormatPr baseColWidth="10" defaultColWidth="83.28515625" defaultRowHeight="15"/>
  <cols>
    <col min="1" max="1" width="49.5703125" bestFit="1" customWidth="1"/>
    <col min="2" max="2" width="11.140625" bestFit="1" customWidth="1"/>
    <col min="3" max="3" width="8.28515625" bestFit="1" customWidth="1"/>
    <col min="4" max="4" width="11.85546875" bestFit="1" customWidth="1"/>
    <col min="5" max="5" width="9.42578125" bestFit="1" customWidth="1"/>
  </cols>
  <sheetData>
    <row r="1" spans="1:5">
      <c r="A1" s="62" t="s">
        <v>56</v>
      </c>
      <c r="B1" s="62"/>
      <c r="C1" s="62"/>
      <c r="D1" s="62"/>
      <c r="E1" s="62"/>
    </row>
    <row r="2" spans="1:5">
      <c r="A2" s="21"/>
      <c r="B2" s="21"/>
      <c r="C2" s="21"/>
      <c r="D2" s="21"/>
      <c r="E2" s="21"/>
    </row>
    <row r="3" spans="1:5">
      <c r="A3" s="1" t="s">
        <v>0</v>
      </c>
      <c r="B3" s="21"/>
      <c r="C3" s="21"/>
      <c r="D3" s="63">
        <f ca="1">TODAY()</f>
        <v>41902</v>
      </c>
      <c r="E3" s="63"/>
    </row>
    <row r="4" spans="1:5">
      <c r="A4" s="1" t="s">
        <v>1</v>
      </c>
      <c r="B4" s="21"/>
      <c r="C4" s="21"/>
      <c r="D4" s="44" t="s">
        <v>2</v>
      </c>
      <c r="E4" s="44"/>
    </row>
    <row r="5" spans="1:5" ht="15.75" thickBot="1">
      <c r="A5" s="22"/>
      <c r="B5" s="22"/>
      <c r="C5" s="22"/>
      <c r="D5" s="23"/>
      <c r="E5" s="23"/>
    </row>
    <row r="6" spans="1:5" ht="15.75" thickBot="1">
      <c r="A6" s="24" t="s">
        <v>22</v>
      </c>
      <c r="B6" s="25" t="s">
        <v>50</v>
      </c>
      <c r="C6" s="25" t="s">
        <v>51</v>
      </c>
      <c r="D6" s="25" t="s">
        <v>23</v>
      </c>
      <c r="E6" s="26" t="s">
        <v>52</v>
      </c>
    </row>
    <row r="7" spans="1:5">
      <c r="A7" s="27" t="s">
        <v>45</v>
      </c>
      <c r="B7" s="28">
        <v>6</v>
      </c>
      <c r="C7" s="28"/>
      <c r="D7" s="29">
        <v>64.83</v>
      </c>
      <c r="E7" s="30">
        <f t="shared" ref="E7:E20" si="0">SUM(B7*D7)</f>
        <v>388.98</v>
      </c>
    </row>
    <row r="8" spans="1:5">
      <c r="A8" s="31" t="s">
        <v>28</v>
      </c>
      <c r="B8" s="32">
        <v>3</v>
      </c>
      <c r="C8" s="32"/>
      <c r="D8" s="33">
        <v>59.42</v>
      </c>
      <c r="E8" s="34">
        <f t="shared" si="0"/>
        <v>178.26</v>
      </c>
    </row>
    <row r="9" spans="1:5">
      <c r="A9" s="31" t="s">
        <v>26</v>
      </c>
      <c r="B9" s="32">
        <v>2</v>
      </c>
      <c r="C9" s="32"/>
      <c r="D9" s="33">
        <v>69.88</v>
      </c>
      <c r="E9" s="34">
        <f t="shared" si="0"/>
        <v>139.76</v>
      </c>
    </row>
    <row r="10" spans="1:5">
      <c r="A10" s="31" t="s">
        <v>48</v>
      </c>
      <c r="B10" s="32">
        <v>5</v>
      </c>
      <c r="C10" s="32"/>
      <c r="D10" s="33">
        <v>64.83</v>
      </c>
      <c r="E10" s="34">
        <f t="shared" si="0"/>
        <v>324.14999999999998</v>
      </c>
    </row>
    <row r="11" spans="1:5">
      <c r="A11" s="31" t="s">
        <v>42</v>
      </c>
      <c r="B11" s="32">
        <v>6</v>
      </c>
      <c r="C11" s="32"/>
      <c r="D11" s="33">
        <v>70.459999999999994</v>
      </c>
      <c r="E11" s="34">
        <f t="shared" si="0"/>
        <v>422.76</v>
      </c>
    </row>
    <row r="12" spans="1:5">
      <c r="A12" s="35" t="s">
        <v>31</v>
      </c>
      <c r="B12" s="32">
        <v>4</v>
      </c>
      <c r="C12" s="32"/>
      <c r="D12" s="33">
        <v>418</v>
      </c>
      <c r="E12" s="34">
        <f t="shared" si="0"/>
        <v>1672</v>
      </c>
    </row>
    <row r="13" spans="1:5">
      <c r="A13" s="36" t="s">
        <v>26</v>
      </c>
      <c r="B13" s="37">
        <v>5</v>
      </c>
      <c r="C13" s="37"/>
      <c r="D13" s="38">
        <v>69.88</v>
      </c>
      <c r="E13" s="39">
        <f t="shared" si="0"/>
        <v>349.4</v>
      </c>
    </row>
    <row r="14" spans="1:5">
      <c r="A14" s="36" t="s">
        <v>53</v>
      </c>
      <c r="B14" s="37">
        <v>1</v>
      </c>
      <c r="C14" s="37"/>
      <c r="D14" s="38">
        <v>108</v>
      </c>
      <c r="E14" s="39">
        <f t="shared" si="0"/>
        <v>108</v>
      </c>
    </row>
    <row r="15" spans="1:5">
      <c r="A15" s="36" t="s">
        <v>26</v>
      </c>
      <c r="B15" s="37">
        <v>4</v>
      </c>
      <c r="C15" s="37"/>
      <c r="D15" s="38">
        <v>69.88</v>
      </c>
      <c r="E15" s="39">
        <f t="shared" si="0"/>
        <v>279.52</v>
      </c>
    </row>
    <row r="16" spans="1:5">
      <c r="A16" s="36" t="s">
        <v>28</v>
      </c>
      <c r="B16" s="37">
        <v>6</v>
      </c>
      <c r="C16" s="37"/>
      <c r="D16" s="38">
        <v>59.42</v>
      </c>
      <c r="E16" s="39">
        <f t="shared" si="0"/>
        <v>356.52</v>
      </c>
    </row>
    <row r="17" spans="1:5">
      <c r="A17" s="31" t="s">
        <v>32</v>
      </c>
      <c r="B17" s="32">
        <v>5</v>
      </c>
      <c r="C17" s="32"/>
      <c r="D17" s="33">
        <v>49.04</v>
      </c>
      <c r="E17" s="34">
        <f t="shared" si="0"/>
        <v>245.2</v>
      </c>
    </row>
    <row r="18" spans="1:5">
      <c r="A18" s="31" t="s">
        <v>27</v>
      </c>
      <c r="B18" s="32">
        <v>2</v>
      </c>
      <c r="C18" s="32"/>
      <c r="D18" s="33">
        <v>69.88</v>
      </c>
      <c r="E18" s="34">
        <f t="shared" si="0"/>
        <v>139.76</v>
      </c>
    </row>
    <row r="19" spans="1:5">
      <c r="A19" s="40" t="s">
        <v>26</v>
      </c>
      <c r="B19" s="32">
        <v>2</v>
      </c>
      <c r="C19" s="32"/>
      <c r="D19" s="33">
        <v>69.88</v>
      </c>
      <c r="E19" s="34">
        <f t="shared" si="0"/>
        <v>139.76</v>
      </c>
    </row>
    <row r="20" spans="1:5">
      <c r="A20" s="31" t="s">
        <v>25</v>
      </c>
      <c r="B20" s="32">
        <v>3</v>
      </c>
      <c r="C20" s="32"/>
      <c r="D20" s="33">
        <v>69.88</v>
      </c>
      <c r="E20" s="34">
        <f t="shared" si="0"/>
        <v>209.64</v>
      </c>
    </row>
    <row r="21" spans="1:5">
      <c r="A21" s="31" t="s">
        <v>25</v>
      </c>
      <c r="B21" s="32">
        <v>4</v>
      </c>
      <c r="C21" s="32"/>
      <c r="D21" s="33">
        <v>69.88</v>
      </c>
      <c r="E21" s="34">
        <f t="shared" ref="E21:E48" si="1">SUM(B21*D21)</f>
        <v>279.52</v>
      </c>
    </row>
    <row r="22" spans="1:5">
      <c r="A22" s="31" t="s">
        <v>25</v>
      </c>
      <c r="B22" s="32">
        <v>5</v>
      </c>
      <c r="C22" s="32"/>
      <c r="D22" s="33">
        <v>69.88</v>
      </c>
      <c r="E22" s="34">
        <f t="shared" si="1"/>
        <v>349.4</v>
      </c>
    </row>
    <row r="23" spans="1:5">
      <c r="A23" s="31" t="s">
        <v>25</v>
      </c>
      <c r="B23" s="32">
        <v>6</v>
      </c>
      <c r="C23" s="32"/>
      <c r="D23" s="33">
        <v>69.88</v>
      </c>
      <c r="E23" s="34">
        <f t="shared" si="1"/>
        <v>419.28</v>
      </c>
    </row>
    <row r="24" spans="1:5">
      <c r="A24" s="31" t="s">
        <v>25</v>
      </c>
      <c r="B24" s="32">
        <v>7</v>
      </c>
      <c r="C24" s="32"/>
      <c r="D24" s="33">
        <v>69.88</v>
      </c>
      <c r="E24" s="34">
        <f t="shared" si="1"/>
        <v>489.15999999999997</v>
      </c>
    </row>
    <row r="25" spans="1:5">
      <c r="A25" s="31" t="s">
        <v>25</v>
      </c>
      <c r="B25" s="32">
        <v>8</v>
      </c>
      <c r="C25" s="32"/>
      <c r="D25" s="33">
        <v>69.88</v>
      </c>
      <c r="E25" s="34">
        <f t="shared" si="1"/>
        <v>559.04</v>
      </c>
    </row>
    <row r="26" spans="1:5">
      <c r="A26" s="31" t="s">
        <v>25</v>
      </c>
      <c r="B26" s="32">
        <v>9</v>
      </c>
      <c r="C26" s="32"/>
      <c r="D26" s="33">
        <v>69.88</v>
      </c>
      <c r="E26" s="34">
        <f t="shared" si="1"/>
        <v>628.91999999999996</v>
      </c>
    </row>
    <row r="27" spans="1:5">
      <c r="A27" s="31" t="s">
        <v>25</v>
      </c>
      <c r="B27" s="32">
        <v>10</v>
      </c>
      <c r="C27" s="32"/>
      <c r="D27" s="33">
        <v>69.88</v>
      </c>
      <c r="E27" s="34">
        <f t="shared" si="1"/>
        <v>698.8</v>
      </c>
    </row>
    <row r="28" spans="1:5">
      <c r="A28" s="31" t="s">
        <v>25</v>
      </c>
      <c r="B28" s="32">
        <v>11</v>
      </c>
      <c r="C28" s="32"/>
      <c r="D28" s="33">
        <v>69.88</v>
      </c>
      <c r="E28" s="34">
        <f t="shared" si="1"/>
        <v>768.68</v>
      </c>
    </row>
    <row r="29" spans="1:5">
      <c r="A29" s="31" t="s">
        <v>25</v>
      </c>
      <c r="B29" s="32">
        <v>12</v>
      </c>
      <c r="C29" s="32"/>
      <c r="D29" s="33">
        <v>69.88</v>
      </c>
      <c r="E29" s="34">
        <f t="shared" si="1"/>
        <v>838.56</v>
      </c>
    </row>
    <row r="30" spans="1:5">
      <c r="A30" s="31" t="s">
        <v>25</v>
      </c>
      <c r="B30" s="32">
        <v>13</v>
      </c>
      <c r="C30" s="32"/>
      <c r="D30" s="33">
        <v>69.88</v>
      </c>
      <c r="E30" s="34">
        <f t="shared" si="1"/>
        <v>908.43999999999994</v>
      </c>
    </row>
    <row r="31" spans="1:5">
      <c r="A31" s="31" t="s">
        <v>25</v>
      </c>
      <c r="B31" s="32">
        <v>14</v>
      </c>
      <c r="C31" s="32"/>
      <c r="D31" s="33">
        <v>69.88</v>
      </c>
      <c r="E31" s="34">
        <f t="shared" si="1"/>
        <v>978.31999999999994</v>
      </c>
    </row>
    <row r="32" spans="1:5">
      <c r="A32" s="31" t="s">
        <v>25</v>
      </c>
      <c r="B32" s="32">
        <v>15</v>
      </c>
      <c r="C32" s="32"/>
      <c r="D32" s="33">
        <v>69.88</v>
      </c>
      <c r="E32" s="34">
        <f t="shared" si="1"/>
        <v>1048.1999999999998</v>
      </c>
    </row>
    <row r="33" spans="1:5">
      <c r="A33" s="31" t="s">
        <v>25</v>
      </c>
      <c r="B33" s="32">
        <v>16</v>
      </c>
      <c r="C33" s="32"/>
      <c r="D33" s="33">
        <v>69.88</v>
      </c>
      <c r="E33" s="34">
        <f t="shared" si="1"/>
        <v>1118.08</v>
      </c>
    </row>
    <row r="34" spans="1:5">
      <c r="A34" s="31" t="s">
        <v>25</v>
      </c>
      <c r="B34" s="32">
        <v>17</v>
      </c>
      <c r="C34" s="32"/>
      <c r="D34" s="33">
        <v>69.88</v>
      </c>
      <c r="E34" s="34">
        <f t="shared" si="1"/>
        <v>1187.96</v>
      </c>
    </row>
    <row r="35" spans="1:5">
      <c r="A35" s="31" t="s">
        <v>25</v>
      </c>
      <c r="B35" s="32">
        <v>18</v>
      </c>
      <c r="C35" s="32"/>
      <c r="D35" s="33">
        <v>69.88</v>
      </c>
      <c r="E35" s="34">
        <f t="shared" si="1"/>
        <v>1257.8399999999999</v>
      </c>
    </row>
    <row r="36" spans="1:5">
      <c r="A36" s="31" t="s">
        <v>25</v>
      </c>
      <c r="B36" s="32">
        <v>19</v>
      </c>
      <c r="C36" s="32"/>
      <c r="D36" s="33">
        <v>69.88</v>
      </c>
      <c r="E36" s="34">
        <f t="shared" si="1"/>
        <v>1327.7199999999998</v>
      </c>
    </row>
    <row r="37" spans="1:5">
      <c r="A37" s="31" t="s">
        <v>25</v>
      </c>
      <c r="B37" s="32">
        <v>20</v>
      </c>
      <c r="C37" s="32"/>
      <c r="D37" s="33">
        <v>69.88</v>
      </c>
      <c r="E37" s="34">
        <f t="shared" si="1"/>
        <v>1397.6</v>
      </c>
    </row>
    <row r="38" spans="1:5">
      <c r="A38" s="31" t="s">
        <v>25</v>
      </c>
      <c r="B38" s="32">
        <v>21</v>
      </c>
      <c r="C38" s="32"/>
      <c r="D38" s="33">
        <v>69.88</v>
      </c>
      <c r="E38" s="34">
        <f t="shared" si="1"/>
        <v>1467.48</v>
      </c>
    </row>
    <row r="39" spans="1:5">
      <c r="A39" s="31" t="s">
        <v>25</v>
      </c>
      <c r="B39" s="32">
        <v>22</v>
      </c>
      <c r="C39" s="32"/>
      <c r="D39" s="33">
        <v>69.88</v>
      </c>
      <c r="E39" s="34">
        <f t="shared" si="1"/>
        <v>1537.36</v>
      </c>
    </row>
    <row r="40" spans="1:5">
      <c r="A40" s="31" t="s">
        <v>25</v>
      </c>
      <c r="B40" s="32">
        <v>23</v>
      </c>
      <c r="C40" s="32"/>
      <c r="D40" s="33">
        <v>69.88</v>
      </c>
      <c r="E40" s="34">
        <f t="shared" si="1"/>
        <v>1607.2399999999998</v>
      </c>
    </row>
    <row r="41" spans="1:5">
      <c r="A41" s="31" t="s">
        <v>25</v>
      </c>
      <c r="B41" s="32">
        <v>24</v>
      </c>
      <c r="C41" s="32"/>
      <c r="D41" s="33">
        <v>69.88</v>
      </c>
      <c r="E41" s="34">
        <f t="shared" si="1"/>
        <v>1677.12</v>
      </c>
    </row>
    <row r="42" spans="1:5">
      <c r="A42" s="31" t="s">
        <v>25</v>
      </c>
      <c r="B42" s="32">
        <v>25</v>
      </c>
      <c r="C42" s="32"/>
      <c r="D42" s="33">
        <v>69.88</v>
      </c>
      <c r="E42" s="34">
        <f t="shared" si="1"/>
        <v>1747</v>
      </c>
    </row>
    <row r="43" spans="1:5">
      <c r="A43" s="31" t="s">
        <v>25</v>
      </c>
      <c r="B43" s="32">
        <v>26</v>
      </c>
      <c r="C43" s="32"/>
      <c r="D43" s="33">
        <v>69.88</v>
      </c>
      <c r="E43" s="34">
        <f t="shared" si="1"/>
        <v>1816.8799999999999</v>
      </c>
    </row>
    <row r="44" spans="1:5">
      <c r="A44" s="31" t="s">
        <v>25</v>
      </c>
      <c r="B44" s="32">
        <v>27</v>
      </c>
      <c r="C44" s="32"/>
      <c r="D44" s="33">
        <v>69.88</v>
      </c>
      <c r="E44" s="34">
        <f t="shared" si="1"/>
        <v>1886.7599999999998</v>
      </c>
    </row>
    <row r="45" spans="1:5">
      <c r="A45" s="31" t="s">
        <v>25</v>
      </c>
      <c r="B45" s="32">
        <v>28</v>
      </c>
      <c r="C45" s="32"/>
      <c r="D45" s="33">
        <v>69.88</v>
      </c>
      <c r="E45" s="34">
        <f t="shared" si="1"/>
        <v>1956.6399999999999</v>
      </c>
    </row>
    <row r="46" spans="1:5">
      <c r="A46" s="31" t="s">
        <v>25</v>
      </c>
      <c r="B46" s="32">
        <v>29</v>
      </c>
      <c r="C46" s="32"/>
      <c r="D46" s="33">
        <v>69.88</v>
      </c>
      <c r="E46" s="34">
        <f t="shared" si="1"/>
        <v>2026.52</v>
      </c>
    </row>
    <row r="47" spans="1:5">
      <c r="A47" s="31" t="s">
        <v>25</v>
      </c>
      <c r="B47" s="32">
        <v>30</v>
      </c>
      <c r="C47" s="32"/>
      <c r="D47" s="33">
        <v>69.88</v>
      </c>
      <c r="E47" s="34">
        <f t="shared" si="1"/>
        <v>2096.3999999999996</v>
      </c>
    </row>
    <row r="48" spans="1:5">
      <c r="A48" s="31" t="s">
        <v>25</v>
      </c>
      <c r="B48" s="32">
        <v>31</v>
      </c>
      <c r="C48" s="32"/>
      <c r="D48" s="33">
        <v>69.88</v>
      </c>
      <c r="E48" s="34">
        <f t="shared" si="1"/>
        <v>2166.2799999999997</v>
      </c>
    </row>
    <row r="49" spans="1:5">
      <c r="A49" s="31" t="s">
        <v>25</v>
      </c>
      <c r="B49" s="32">
        <v>32</v>
      </c>
      <c r="C49" s="32"/>
      <c r="D49" s="33">
        <v>69.88</v>
      </c>
      <c r="E49" s="34">
        <f>SUM(B49*D49)</f>
        <v>2236.16</v>
      </c>
    </row>
    <row r="50" spans="1:5">
      <c r="A50" s="31" t="s">
        <v>25</v>
      </c>
      <c r="B50" s="32">
        <v>33</v>
      </c>
      <c r="C50" s="32"/>
      <c r="D50" s="33">
        <v>69.88</v>
      </c>
      <c r="E50" s="34">
        <f t="shared" ref="E50:E68" si="2">SUM(B50*D50)</f>
        <v>2306.04</v>
      </c>
    </row>
    <row r="51" spans="1:5">
      <c r="A51" s="31" t="s">
        <v>25</v>
      </c>
      <c r="B51" s="32">
        <v>34</v>
      </c>
      <c r="C51" s="32"/>
      <c r="D51" s="33">
        <v>69.88</v>
      </c>
      <c r="E51" s="34">
        <f t="shared" si="2"/>
        <v>2375.92</v>
      </c>
    </row>
    <row r="52" spans="1:5">
      <c r="A52" s="31" t="s">
        <v>25</v>
      </c>
      <c r="B52" s="32">
        <v>35</v>
      </c>
      <c r="C52" s="32"/>
      <c r="D52" s="33">
        <v>69.88</v>
      </c>
      <c r="E52" s="34">
        <f t="shared" si="2"/>
        <v>2445.7999999999997</v>
      </c>
    </row>
    <row r="53" spans="1:5">
      <c r="A53" s="31" t="s">
        <v>25</v>
      </c>
      <c r="B53" s="32">
        <v>36</v>
      </c>
      <c r="C53" s="32"/>
      <c r="D53" s="33">
        <v>69.88</v>
      </c>
      <c r="E53" s="34">
        <f t="shared" si="2"/>
        <v>2515.6799999999998</v>
      </c>
    </row>
    <row r="54" spans="1:5">
      <c r="A54" s="31" t="s">
        <v>25</v>
      </c>
      <c r="B54" s="32">
        <v>37</v>
      </c>
      <c r="C54" s="32"/>
      <c r="D54" s="33">
        <v>69.88</v>
      </c>
      <c r="E54" s="34">
        <f t="shared" si="2"/>
        <v>2585.56</v>
      </c>
    </row>
    <row r="55" spans="1:5">
      <c r="A55" s="31" t="s">
        <v>25</v>
      </c>
      <c r="B55" s="32">
        <v>38</v>
      </c>
      <c r="C55" s="32"/>
      <c r="D55" s="33">
        <v>69.88</v>
      </c>
      <c r="E55" s="34">
        <f t="shared" si="2"/>
        <v>2655.4399999999996</v>
      </c>
    </row>
    <row r="56" spans="1:5">
      <c r="A56" s="31" t="s">
        <v>25</v>
      </c>
      <c r="B56" s="32">
        <v>39</v>
      </c>
      <c r="C56" s="32"/>
      <c r="D56" s="33">
        <v>69.88</v>
      </c>
      <c r="E56" s="34">
        <f t="shared" si="2"/>
        <v>2725.3199999999997</v>
      </c>
    </row>
    <row r="57" spans="1:5">
      <c r="A57" s="31" t="s">
        <v>25</v>
      </c>
      <c r="B57" s="32">
        <v>40</v>
      </c>
      <c r="C57" s="32"/>
      <c r="D57" s="33">
        <v>69.88</v>
      </c>
      <c r="E57" s="34">
        <f t="shared" si="2"/>
        <v>2795.2</v>
      </c>
    </row>
    <row r="58" spans="1:5">
      <c r="A58" s="31" t="s">
        <v>25</v>
      </c>
      <c r="B58" s="32">
        <v>41</v>
      </c>
      <c r="C58" s="32"/>
      <c r="D58" s="33">
        <v>69.88</v>
      </c>
      <c r="E58" s="34">
        <f t="shared" si="2"/>
        <v>2865.08</v>
      </c>
    </row>
    <row r="59" spans="1:5">
      <c r="A59" s="31" t="s">
        <v>25</v>
      </c>
      <c r="B59" s="32">
        <v>42</v>
      </c>
      <c r="C59" s="32"/>
      <c r="D59" s="33">
        <v>69.88</v>
      </c>
      <c r="E59" s="34">
        <f t="shared" si="2"/>
        <v>2934.96</v>
      </c>
    </row>
    <row r="60" spans="1:5">
      <c r="A60" s="31" t="s">
        <v>25</v>
      </c>
      <c r="B60" s="32">
        <v>43</v>
      </c>
      <c r="C60" s="32"/>
      <c r="D60" s="33">
        <v>69.88</v>
      </c>
      <c r="E60" s="34">
        <f t="shared" si="2"/>
        <v>3004.8399999999997</v>
      </c>
    </row>
    <row r="61" spans="1:5">
      <c r="A61" s="31" t="s">
        <v>25</v>
      </c>
      <c r="B61" s="32">
        <v>44</v>
      </c>
      <c r="C61" s="32"/>
      <c r="D61" s="33">
        <v>69.88</v>
      </c>
      <c r="E61" s="34">
        <f t="shared" si="2"/>
        <v>3074.72</v>
      </c>
    </row>
    <row r="62" spans="1:5">
      <c r="A62" s="31" t="s">
        <v>25</v>
      </c>
      <c r="B62" s="32">
        <v>45</v>
      </c>
      <c r="C62" s="32"/>
      <c r="D62" s="33">
        <v>69.88</v>
      </c>
      <c r="E62" s="34">
        <f t="shared" si="2"/>
        <v>3144.6</v>
      </c>
    </row>
    <row r="63" spans="1:5">
      <c r="A63" s="31" t="s">
        <v>25</v>
      </c>
      <c r="B63" s="32">
        <v>46</v>
      </c>
      <c r="C63" s="32"/>
      <c r="D63" s="33">
        <v>69.88</v>
      </c>
      <c r="E63" s="34">
        <f t="shared" si="2"/>
        <v>3214.4799999999996</v>
      </c>
    </row>
    <row r="64" spans="1:5">
      <c r="A64" s="31" t="s">
        <v>25</v>
      </c>
      <c r="B64" s="32">
        <v>47</v>
      </c>
      <c r="C64" s="32"/>
      <c r="D64" s="33">
        <v>69.88</v>
      </c>
      <c r="E64" s="34">
        <f t="shared" si="2"/>
        <v>3284.3599999999997</v>
      </c>
    </row>
    <row r="65" spans="1:5">
      <c r="A65" s="31" t="s">
        <v>25</v>
      </c>
      <c r="B65" s="32">
        <v>48</v>
      </c>
      <c r="C65" s="32"/>
      <c r="D65" s="33">
        <v>69.88</v>
      </c>
      <c r="E65" s="34">
        <f t="shared" si="2"/>
        <v>3354.24</v>
      </c>
    </row>
    <row r="66" spans="1:5">
      <c r="A66" s="31" t="s">
        <v>25</v>
      </c>
      <c r="B66" s="32">
        <v>49</v>
      </c>
      <c r="C66" s="32"/>
      <c r="D66" s="33">
        <v>69.88</v>
      </c>
      <c r="E66" s="34">
        <f t="shared" si="2"/>
        <v>3424.12</v>
      </c>
    </row>
    <row r="67" spans="1:5">
      <c r="A67" s="31" t="s">
        <v>25</v>
      </c>
      <c r="B67" s="32">
        <v>50</v>
      </c>
      <c r="C67" s="32"/>
      <c r="D67" s="33">
        <v>69.88</v>
      </c>
      <c r="E67" s="34">
        <f t="shared" si="2"/>
        <v>3494</v>
      </c>
    </row>
    <row r="68" spans="1:5">
      <c r="A68" s="31" t="s">
        <v>25</v>
      </c>
      <c r="B68" s="32">
        <v>51</v>
      </c>
      <c r="C68" s="32"/>
      <c r="D68" s="33">
        <v>69.88</v>
      </c>
      <c r="E68" s="34">
        <f t="shared" si="2"/>
        <v>3563.8799999999997</v>
      </c>
    </row>
    <row r="69" spans="1:5">
      <c r="A69" s="31" t="s">
        <v>25</v>
      </c>
      <c r="B69" s="32">
        <v>52</v>
      </c>
      <c r="C69" s="32"/>
      <c r="D69" s="33">
        <v>69.88</v>
      </c>
      <c r="E69" s="34">
        <f>SUM(B69*D69)</f>
        <v>3633.7599999999998</v>
      </c>
    </row>
    <row r="70" spans="1:5">
      <c r="A70" s="31" t="s">
        <v>25</v>
      </c>
      <c r="B70" s="32">
        <v>53</v>
      </c>
      <c r="C70" s="32"/>
      <c r="D70" s="33">
        <v>69.88</v>
      </c>
      <c r="E70" s="34">
        <f t="shared" ref="E70:E85" si="3">SUM(B70*D70)</f>
        <v>3703.64</v>
      </c>
    </row>
    <row r="71" spans="1:5">
      <c r="A71" s="31" t="s">
        <v>25</v>
      </c>
      <c r="B71" s="32">
        <v>54</v>
      </c>
      <c r="C71" s="32"/>
      <c r="D71" s="33">
        <v>69.88</v>
      </c>
      <c r="E71" s="34">
        <f t="shared" si="3"/>
        <v>3773.5199999999995</v>
      </c>
    </row>
    <row r="72" spans="1:5">
      <c r="A72" s="31" t="s">
        <v>25</v>
      </c>
      <c r="B72" s="32">
        <v>55</v>
      </c>
      <c r="C72" s="32"/>
      <c r="D72" s="33">
        <v>69.88</v>
      </c>
      <c r="E72" s="34">
        <f t="shared" si="3"/>
        <v>3843.3999999999996</v>
      </c>
    </row>
    <row r="73" spans="1:5">
      <c r="A73" s="31" t="s">
        <v>25</v>
      </c>
      <c r="B73" s="32">
        <v>56</v>
      </c>
      <c r="C73" s="32"/>
      <c r="D73" s="33">
        <v>69.88</v>
      </c>
      <c r="E73" s="34">
        <f t="shared" si="3"/>
        <v>3913.2799999999997</v>
      </c>
    </row>
    <row r="74" spans="1:5">
      <c r="A74" s="31" t="s">
        <v>25</v>
      </c>
      <c r="B74" s="32">
        <v>57</v>
      </c>
      <c r="C74" s="32"/>
      <c r="D74" s="33">
        <v>69.88</v>
      </c>
      <c r="E74" s="34">
        <f t="shared" si="3"/>
        <v>3983.16</v>
      </c>
    </row>
    <row r="75" spans="1:5">
      <c r="A75" s="31" t="s">
        <v>25</v>
      </c>
      <c r="B75" s="32">
        <v>58</v>
      </c>
      <c r="C75" s="32"/>
      <c r="D75" s="33">
        <v>69.88</v>
      </c>
      <c r="E75" s="34">
        <f t="shared" si="3"/>
        <v>4053.04</v>
      </c>
    </row>
    <row r="76" spans="1:5">
      <c r="A76" s="31" t="s">
        <v>25</v>
      </c>
      <c r="B76" s="32">
        <v>59</v>
      </c>
      <c r="C76" s="32"/>
      <c r="D76" s="33">
        <v>69.88</v>
      </c>
      <c r="E76" s="34">
        <f t="shared" si="3"/>
        <v>4122.92</v>
      </c>
    </row>
    <row r="77" spans="1:5">
      <c r="A77" s="31" t="s">
        <v>25</v>
      </c>
      <c r="B77" s="32">
        <v>60</v>
      </c>
      <c r="C77" s="32"/>
      <c r="D77" s="33">
        <v>69.88</v>
      </c>
      <c r="E77" s="34">
        <f t="shared" si="3"/>
        <v>4192.7999999999993</v>
      </c>
    </row>
    <row r="78" spans="1:5">
      <c r="A78" s="31" t="s">
        <v>25</v>
      </c>
      <c r="B78" s="32">
        <v>61</v>
      </c>
      <c r="C78" s="32"/>
      <c r="D78" s="33">
        <v>69.88</v>
      </c>
      <c r="E78" s="34">
        <f t="shared" si="3"/>
        <v>4262.6799999999994</v>
      </c>
    </row>
    <row r="79" spans="1:5">
      <c r="A79" s="31" t="s">
        <v>25</v>
      </c>
      <c r="B79" s="32">
        <v>62</v>
      </c>
      <c r="C79" s="32"/>
      <c r="D79" s="33">
        <v>69.88</v>
      </c>
      <c r="E79" s="34">
        <f t="shared" si="3"/>
        <v>4332.5599999999995</v>
      </c>
    </row>
    <row r="80" spans="1:5">
      <c r="A80" s="31" t="s">
        <v>25</v>
      </c>
      <c r="B80" s="32">
        <v>63</v>
      </c>
      <c r="C80" s="32"/>
      <c r="D80" s="33">
        <v>69.88</v>
      </c>
      <c r="E80" s="34">
        <f t="shared" si="3"/>
        <v>4402.4399999999996</v>
      </c>
    </row>
    <row r="81" spans="1:5">
      <c r="A81" s="31" t="s">
        <v>25</v>
      </c>
      <c r="B81" s="32">
        <v>64</v>
      </c>
      <c r="C81" s="32"/>
      <c r="D81" s="33">
        <v>69.88</v>
      </c>
      <c r="E81" s="34">
        <f t="shared" si="3"/>
        <v>4472.32</v>
      </c>
    </row>
    <row r="82" spans="1:5">
      <c r="A82" s="31" t="s">
        <v>25</v>
      </c>
      <c r="B82" s="32">
        <v>65</v>
      </c>
      <c r="C82" s="32"/>
      <c r="D82" s="33">
        <v>69.88</v>
      </c>
      <c r="E82" s="34">
        <f t="shared" si="3"/>
        <v>4542.2</v>
      </c>
    </row>
    <row r="83" spans="1:5">
      <c r="A83" s="31" t="s">
        <v>25</v>
      </c>
      <c r="B83" s="32">
        <v>66</v>
      </c>
      <c r="C83" s="32"/>
      <c r="D83" s="33">
        <v>69.88</v>
      </c>
      <c r="E83" s="34">
        <f t="shared" si="3"/>
        <v>4612.08</v>
      </c>
    </row>
    <row r="84" spans="1:5">
      <c r="A84" s="31" t="s">
        <v>25</v>
      </c>
      <c r="B84" s="32">
        <v>67</v>
      </c>
      <c r="C84" s="32"/>
      <c r="D84" s="33">
        <v>69.88</v>
      </c>
      <c r="E84" s="34">
        <f t="shared" si="3"/>
        <v>4681.96</v>
      </c>
    </row>
    <row r="85" spans="1:5">
      <c r="A85" s="31" t="s">
        <v>25</v>
      </c>
      <c r="B85" s="32">
        <v>68</v>
      </c>
      <c r="C85" s="32"/>
      <c r="D85" s="33">
        <v>69.88</v>
      </c>
      <c r="E85" s="34">
        <f t="shared" si="3"/>
        <v>4751.84</v>
      </c>
    </row>
  </sheetData>
  <mergeCells count="3">
    <mergeCell ref="A1:E1"/>
    <mergeCell ref="D3:E3"/>
    <mergeCell ref="D4:E4"/>
  </mergeCells>
  <dataValidations count="1">
    <dataValidation type="list" showInputMessage="1" sqref="A7:A85">
      <formula1>liste_Inventaire</formula1>
    </dataValidation>
  </dataValidations>
  <pageMargins left="0.70866141732283472" right="0.39370078740157483" top="0.74803149606299213" bottom="0.74803149606299213" header="0.31496062992125984" footer="0.31496062992125984"/>
  <pageSetup paperSize="9" orientation="portrait" verticalDpi="300" r:id="rId1"/>
  <headerFooter>
    <oddFooter>&amp;RPage 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Devis</vt:lpstr>
      <vt:lpstr>Detail</vt:lpstr>
      <vt:lpstr>Detail!Impression_des_titres</vt:lpstr>
      <vt:lpstr>Detail!Zone_d_impression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2014-09-20T07:19:50Z</cp:lastPrinted>
  <dcterms:created xsi:type="dcterms:W3CDTF">2014-09-20T06:39:52Z</dcterms:created>
  <dcterms:modified xsi:type="dcterms:W3CDTF">2014-09-20T07:19:53Z</dcterms:modified>
</cp:coreProperties>
</file>