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bookViews>
  <sheets>
    <sheet name="Page d'acceuil" sheetId="4" r:id="rId1"/>
    <sheet name="Cout du transport" sheetId="3" r:id="rId2"/>
  </sheets>
  <definedNames>
    <definedName name="CP">'Cout du transport'!$A$3:$A$15</definedName>
    <definedName name="Pomme">'Cout du transport'!$D$3:$D$14</definedName>
    <definedName name="Tab_Coût">'Cout du transport'!$A$3:$B$15</definedName>
    <definedName name="Tab_Pomme">'Cout du transport'!$D$3:$H$14</definedName>
    <definedName name="Tab_Tomate">'Cout du transport'!$J$3:$N$9</definedName>
    <definedName name="Tomate">'Cout du transport'!$J$3:$J$9</definedName>
  </definedNames>
  <calcPr calcId="152511"/>
</workbook>
</file>

<file path=xl/calcChain.xml><?xml version="1.0" encoding="utf-8"?>
<calcChain xmlns="http://schemas.openxmlformats.org/spreadsheetml/2006/main">
  <c r="E8" i="4" l="1"/>
  <c r="D8" i="4"/>
  <c r="C8" i="4"/>
  <c r="B8" i="4"/>
  <c r="E7" i="4"/>
  <c r="E10" i="4"/>
  <c r="E9" i="4"/>
  <c r="D10" i="4"/>
  <c r="D9" i="4"/>
  <c r="D7" i="4"/>
  <c r="C10" i="4"/>
  <c r="C9" i="4"/>
  <c r="C7" i="4"/>
  <c r="B10" i="4"/>
  <c r="B9" i="4"/>
  <c r="B7" i="4"/>
  <c r="E12" i="4" l="1"/>
  <c r="D12" i="4"/>
  <c r="C12" i="4"/>
  <c r="B12" i="4"/>
</calcChain>
</file>

<file path=xl/sharedStrings.xml><?xml version="1.0" encoding="utf-8"?>
<sst xmlns="http://schemas.openxmlformats.org/spreadsheetml/2006/main" count="70" uniqueCount="40">
  <si>
    <t>Red Prince</t>
  </si>
  <si>
    <t>Produit Information</t>
  </si>
  <si>
    <t xml:space="preserve">Poids </t>
  </si>
  <si>
    <t>Origine</t>
  </si>
  <si>
    <t xml:space="preserve">Tomate ronde </t>
  </si>
  <si>
    <t>Code postal</t>
  </si>
  <si>
    <t>Cout du transport pour une palette (en euro)</t>
  </si>
  <si>
    <t>France</t>
  </si>
  <si>
    <t>Colis/ palette</t>
  </si>
  <si>
    <t>Elstar rouge</t>
  </si>
  <si>
    <t xml:space="preserve">Boskoop rouge </t>
  </si>
  <si>
    <t>Boskoop verte</t>
  </si>
  <si>
    <t>Jonagold rouge</t>
  </si>
  <si>
    <t>Jonagold verte</t>
  </si>
  <si>
    <t>Junami verte</t>
  </si>
  <si>
    <t>Pomme Rubbens</t>
  </si>
  <si>
    <t>Colis /  palette 120x80</t>
  </si>
  <si>
    <t>Tomate noire de Crimée</t>
  </si>
  <si>
    <t xml:space="preserve">TOMATE </t>
  </si>
  <si>
    <t>Tomate cœur de bœuf</t>
  </si>
  <si>
    <t>Tomate classique</t>
  </si>
  <si>
    <t>Tomate à farcir</t>
  </si>
  <si>
    <t>Tomate géante</t>
  </si>
  <si>
    <t>Tomate œuf</t>
  </si>
  <si>
    <t>Elstar classique</t>
  </si>
  <si>
    <t>Junami spéciale</t>
  </si>
  <si>
    <t>Granny</t>
  </si>
  <si>
    <t>Coût</t>
  </si>
  <si>
    <t>PRIX au kilo DE BASE
(sans transport)</t>
  </si>
  <si>
    <t>Page d'accueil</t>
  </si>
  <si>
    <t>Prix de base</t>
  </si>
  <si>
    <t>nombre de colis par palette</t>
  </si>
  <si>
    <t>Poids</t>
  </si>
  <si>
    <t>Produit</t>
  </si>
  <si>
    <t xml:space="preserve">Coût au kilo (transport inclus) </t>
  </si>
  <si>
    <t>Pomme</t>
  </si>
  <si>
    <t>POMME</t>
  </si>
  <si>
    <t>Variété</t>
  </si>
  <si>
    <t>Cout du transport pour une palette</t>
  </si>
  <si>
    <t>PRIX au kilo DE BASE 
(sans le transport)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</si>
</sst>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quot; €/kg&quot;"/>
    <numFmt numFmtId="165" formatCode="#,##0.00\ &quot;€&quot;"/>
    <numFmt numFmtId="169" formatCode="0&quot; kg&quot;"/>
  </numFmts>
  <fonts count="6" x14ac:knownFonts="1">
    <font>
      <sz val="11"/>
      <color theme="1"/>
      <name val="Calibri"/>
      <family val="2"/>
      <scheme val="minor"/>
    </font>
    <font>
      <b/>
      <sz val="14"/>
      <color theme="1"/>
      <name val="Calibri"/>
      <family val="2"/>
      <scheme val="minor"/>
    </font>
    <font>
      <b/>
      <sz val="20"/>
      <color theme="1"/>
      <name val="Calibri"/>
      <family val="2"/>
      <scheme val="minor"/>
    </font>
    <font>
      <b/>
      <sz val="12"/>
      <color theme="1"/>
      <name val="Calibri"/>
      <family val="2"/>
      <scheme val="minor"/>
    </font>
    <font>
      <sz val="12"/>
      <name val="Calibri"/>
      <family val="2"/>
      <scheme val="minor"/>
    </font>
    <font>
      <sz val="11"/>
      <name val="Calibri"/>
      <family val="2"/>
      <scheme val="minor"/>
    </font>
  </fonts>
  <fills count="6">
    <fill>
      <patternFill patternType="none"/>
    </fill>
    <fill>
      <patternFill patternType="gray125"/>
    </fill>
    <fill>
      <patternFill patternType="solid">
        <fgColor rgb="FFC2D69B"/>
        <bgColor rgb="FFC2D69B"/>
      </patternFill>
    </fill>
    <fill>
      <patternFill patternType="solid">
        <fgColor rgb="FFEAF1DD"/>
        <bgColor rgb="FFEAF1DD"/>
      </patternFill>
    </fill>
    <fill>
      <patternFill patternType="solid">
        <fgColor theme="6" tint="0.79998168889431442"/>
        <bgColor indexed="64"/>
      </patternFill>
    </fill>
    <fill>
      <patternFill patternType="solid">
        <fgColor theme="4" tint="0.79998168889431442"/>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dashed">
        <color indexed="64"/>
      </right>
      <top style="thin">
        <color indexed="64"/>
      </top>
      <bottom style="dashed">
        <color indexed="64"/>
      </bottom>
      <diagonal/>
    </border>
    <border>
      <left style="dashed">
        <color indexed="64"/>
      </left>
      <right style="thin">
        <color indexed="64"/>
      </right>
      <top style="thin">
        <color indexed="64"/>
      </top>
      <bottom style="dashed">
        <color indexed="64"/>
      </bottom>
      <diagonal/>
    </border>
    <border>
      <left style="thin">
        <color indexed="64"/>
      </left>
      <right style="dashed">
        <color indexed="64"/>
      </right>
      <top style="dashed">
        <color indexed="64"/>
      </top>
      <bottom style="dashed">
        <color indexed="64"/>
      </bottom>
      <diagonal/>
    </border>
    <border>
      <left style="dashed">
        <color indexed="64"/>
      </left>
      <right style="thin">
        <color indexed="64"/>
      </right>
      <top style="dashed">
        <color indexed="64"/>
      </top>
      <bottom style="dashed">
        <color indexed="64"/>
      </bottom>
      <diagonal/>
    </border>
    <border>
      <left style="thin">
        <color indexed="64"/>
      </left>
      <right style="dashed">
        <color indexed="64"/>
      </right>
      <top style="dashed">
        <color indexed="64"/>
      </top>
      <bottom style="thin">
        <color indexed="64"/>
      </bottom>
      <diagonal/>
    </border>
    <border>
      <left style="dashed">
        <color indexed="64"/>
      </left>
      <right style="thin">
        <color indexed="64"/>
      </right>
      <top style="dashed">
        <color indexed="64"/>
      </top>
      <bottom style="thin">
        <color indexed="64"/>
      </bottom>
      <diagonal/>
    </border>
    <border>
      <left style="dashed">
        <color indexed="64"/>
      </left>
      <right style="dashed">
        <color indexed="64"/>
      </right>
      <top style="dashed">
        <color indexed="64"/>
      </top>
      <bottom style="dashed">
        <color indexed="64"/>
      </bottom>
      <diagonal/>
    </border>
    <border>
      <left style="dashed">
        <color indexed="64"/>
      </left>
      <right style="dashed">
        <color indexed="64"/>
      </right>
      <top style="dashed">
        <color indexed="64"/>
      </top>
      <bottom style="thin">
        <color indexed="64"/>
      </bottom>
      <diagonal/>
    </border>
    <border>
      <left style="dashed">
        <color indexed="64"/>
      </left>
      <right style="dashed">
        <color indexed="64"/>
      </right>
      <top style="thin">
        <color indexed="64"/>
      </top>
      <bottom style="dashed">
        <color indexed="64"/>
      </bottom>
      <diagonal/>
    </border>
  </borders>
  <cellStyleXfs count="1">
    <xf numFmtId="0" fontId="0" fillId="0" borderId="0"/>
  </cellStyleXfs>
  <cellXfs count="53">
    <xf numFmtId="0" fontId="0" fillId="0" borderId="0" xfId="0"/>
    <xf numFmtId="0" fontId="0" fillId="0" borderId="0" xfId="0" applyFill="1" applyBorder="1"/>
    <xf numFmtId="0" fontId="1" fillId="0" borderId="0" xfId="0" applyFont="1" applyFill="1" applyBorder="1"/>
    <xf numFmtId="0" fontId="2" fillId="5" borderId="0" xfId="0" applyFont="1" applyFill="1" applyAlignment="1">
      <alignment horizontal="center" vertical="center"/>
    </xf>
    <xf numFmtId="0" fontId="0" fillId="0" borderId="0" xfId="0" applyFont="1"/>
    <xf numFmtId="0" fontId="4" fillId="0" borderId="0" xfId="0" applyFont="1"/>
    <xf numFmtId="0" fontId="4" fillId="5" borderId="0" xfId="0" applyFont="1" applyFill="1"/>
    <xf numFmtId="0" fontId="4" fillId="4" borderId="0" xfId="0" applyFont="1" applyFill="1"/>
    <xf numFmtId="0" fontId="0" fillId="0" borderId="0" xfId="0" applyAlignment="1">
      <alignment horizontal="center" vertical="center"/>
    </xf>
    <xf numFmtId="0" fontId="0" fillId="0" borderId="9" xfId="0" applyBorder="1" applyAlignment="1">
      <alignment horizontal="center" vertical="center"/>
    </xf>
    <xf numFmtId="165" fontId="0" fillId="0" borderId="9" xfId="0" applyNumberFormat="1" applyBorder="1" applyAlignment="1">
      <alignment horizontal="center" vertical="center"/>
    </xf>
    <xf numFmtId="169" fontId="0" fillId="0" borderId="9" xfId="0" applyNumberFormat="1" applyBorder="1" applyAlignment="1">
      <alignment horizontal="center" vertical="center"/>
    </xf>
    <xf numFmtId="0" fontId="5" fillId="4" borderId="11" xfId="0" applyFont="1" applyFill="1" applyBorder="1" applyAlignment="1">
      <alignment horizontal="center" vertical="center" wrapText="1"/>
    </xf>
    <xf numFmtId="0" fontId="5" fillId="4" borderId="12" xfId="0" applyFont="1" applyFill="1" applyBorder="1" applyAlignment="1">
      <alignment horizontal="center" vertical="center" wrapText="1"/>
    </xf>
    <xf numFmtId="0" fontId="5" fillId="0" borderId="0" xfId="0" applyFont="1" applyAlignment="1">
      <alignment vertical="center" wrapText="1"/>
    </xf>
    <xf numFmtId="0" fontId="5" fillId="2" borderId="2" xfId="0" applyFont="1" applyFill="1" applyBorder="1" applyAlignment="1">
      <alignment horizontal="center" vertical="center" wrapText="1"/>
    </xf>
    <xf numFmtId="0" fontId="5" fillId="2" borderId="3" xfId="0" applyFont="1" applyFill="1" applyBorder="1" applyAlignment="1">
      <alignment horizontal="center" vertical="center" wrapText="1"/>
    </xf>
    <xf numFmtId="0" fontId="5" fillId="2" borderId="4" xfId="0" applyFont="1" applyFill="1" applyBorder="1" applyAlignment="1">
      <alignment horizontal="center" vertical="center" wrapText="1"/>
    </xf>
    <xf numFmtId="0" fontId="5" fillId="0" borderId="0" xfId="0" applyFont="1" applyBorder="1" applyAlignment="1">
      <alignment vertical="center" wrapText="1"/>
    </xf>
    <xf numFmtId="0" fontId="5" fillId="4" borderId="10" xfId="0" applyFont="1" applyFill="1" applyBorder="1" applyAlignment="1">
      <alignment horizontal="center"/>
    </xf>
    <xf numFmtId="0" fontId="5" fillId="0" borderId="0" xfId="0" applyFont="1"/>
    <xf numFmtId="0" fontId="5" fillId="3" borderId="5" xfId="0" applyFont="1" applyFill="1" applyBorder="1" applyAlignment="1">
      <alignment vertical="center"/>
    </xf>
    <xf numFmtId="0" fontId="5" fillId="3" borderId="0" xfId="0" applyFont="1" applyFill="1" applyBorder="1" applyAlignment="1">
      <alignment vertical="center"/>
    </xf>
    <xf numFmtId="0" fontId="5" fillId="3" borderId="6" xfId="0" applyFont="1" applyFill="1" applyBorder="1" applyAlignment="1">
      <alignment vertical="center"/>
    </xf>
    <xf numFmtId="0" fontId="5" fillId="0" borderId="0" xfId="0" applyFont="1" applyBorder="1"/>
    <xf numFmtId="0" fontId="5" fillId="0" borderId="13" xfId="0" applyFont="1" applyBorder="1"/>
    <xf numFmtId="165" fontId="5" fillId="0" borderId="14" xfId="0" applyNumberFormat="1" applyFont="1" applyBorder="1"/>
    <xf numFmtId="0" fontId="5" fillId="0" borderId="13" xfId="0" applyFont="1" applyBorder="1" applyAlignment="1">
      <alignment horizontal="left" vertical="center"/>
    </xf>
    <xf numFmtId="169" fontId="5" fillId="0" borderId="21" xfId="0" applyNumberFormat="1" applyFont="1" applyBorder="1" applyAlignment="1">
      <alignment horizontal="center" vertical="center"/>
    </xf>
    <xf numFmtId="0" fontId="5" fillId="0" borderId="21" xfId="0" applyFont="1" applyBorder="1" applyAlignment="1">
      <alignment horizontal="center" vertical="center"/>
    </xf>
    <xf numFmtId="164" fontId="5" fillId="0" borderId="14" xfId="0" applyNumberFormat="1" applyFont="1" applyBorder="1"/>
    <xf numFmtId="0" fontId="5" fillId="0" borderId="5" xfId="0" applyFont="1" applyBorder="1" applyAlignment="1">
      <alignment horizontal="left"/>
    </xf>
    <xf numFmtId="169" fontId="5" fillId="0" borderId="0" xfId="0" applyNumberFormat="1" applyFont="1" applyBorder="1" applyAlignment="1">
      <alignment horizontal="center"/>
    </xf>
    <xf numFmtId="0" fontId="5" fillId="0" borderId="0" xfId="0" applyFont="1" applyBorder="1" applyAlignment="1">
      <alignment horizontal="center"/>
    </xf>
    <xf numFmtId="0" fontId="5" fillId="0" borderId="15" xfId="0" applyFont="1" applyBorder="1"/>
    <xf numFmtId="165" fontId="5" fillId="0" borderId="16" xfId="0" applyNumberFormat="1" applyFont="1" applyBorder="1"/>
    <xf numFmtId="0" fontId="5" fillId="0" borderId="15" xfId="0" applyFont="1" applyBorder="1" applyAlignment="1">
      <alignment horizontal="left" vertical="center"/>
    </xf>
    <xf numFmtId="169" fontId="5" fillId="0" borderId="19" xfId="0" applyNumberFormat="1" applyFont="1" applyBorder="1" applyAlignment="1">
      <alignment horizontal="center" vertical="center"/>
    </xf>
    <xf numFmtId="0" fontId="5" fillId="0" borderId="19" xfId="0" applyFont="1" applyBorder="1" applyAlignment="1">
      <alignment horizontal="center" vertical="center"/>
    </xf>
    <xf numFmtId="164" fontId="5" fillId="0" borderId="16" xfId="0" applyNumberFormat="1" applyFont="1" applyBorder="1"/>
    <xf numFmtId="0" fontId="5" fillId="0" borderId="7" xfId="0" applyFont="1" applyBorder="1" applyAlignment="1">
      <alignment horizontal="left"/>
    </xf>
    <xf numFmtId="169" fontId="5" fillId="0" borderId="8" xfId="0" applyNumberFormat="1" applyFont="1" applyBorder="1" applyAlignment="1">
      <alignment horizontal="center"/>
    </xf>
    <xf numFmtId="0" fontId="5" fillId="0" borderId="8" xfId="0" applyFont="1" applyBorder="1" applyAlignment="1">
      <alignment horizontal="center"/>
    </xf>
    <xf numFmtId="0" fontId="5" fillId="0" borderId="17" xfId="0" applyFont="1" applyBorder="1" applyAlignment="1">
      <alignment horizontal="left" vertical="center"/>
    </xf>
    <xf numFmtId="169" fontId="5" fillId="0" borderId="20" xfId="0" applyNumberFormat="1" applyFont="1" applyBorder="1" applyAlignment="1">
      <alignment horizontal="center" vertical="center"/>
    </xf>
    <xf numFmtId="0" fontId="5" fillId="0" borderId="20" xfId="0" applyFont="1" applyBorder="1" applyAlignment="1">
      <alignment horizontal="center" vertical="center"/>
    </xf>
    <xf numFmtId="164" fontId="5" fillId="0" borderId="18" xfId="0" applyNumberFormat="1" applyFont="1" applyBorder="1"/>
    <xf numFmtId="0" fontId="5" fillId="0" borderId="17" xfId="0" applyFont="1" applyBorder="1"/>
    <xf numFmtId="165" fontId="5" fillId="0" borderId="18" xfId="0" applyNumberFormat="1" applyFont="1" applyBorder="1"/>
    <xf numFmtId="0" fontId="0" fillId="0" borderId="0" xfId="0" applyFont="1" applyBorder="1"/>
    <xf numFmtId="164" fontId="5" fillId="0" borderId="1" xfId="0" applyNumberFormat="1" applyFont="1" applyBorder="1"/>
    <xf numFmtId="165" fontId="3" fillId="0" borderId="9" xfId="0" applyNumberFormat="1" applyFont="1" applyBorder="1" applyAlignment="1">
      <alignment horizontal="center" vertical="center"/>
    </xf>
    <xf numFmtId="0" fontId="3" fillId="0" borderId="9"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30480</xdr:colOff>
      <xdr:row>13</xdr:row>
      <xdr:rowOff>15240</xdr:rowOff>
    </xdr:from>
    <xdr:to>
      <xdr:col>4</xdr:col>
      <xdr:colOff>845820</xdr:colOff>
      <xdr:row>22</xdr:row>
      <xdr:rowOff>60960</xdr:rowOff>
    </xdr:to>
    <xdr:sp macro="" textlink="">
      <xdr:nvSpPr>
        <xdr:cNvPr id="3" name="ZoneTexte 2"/>
        <xdr:cNvSpPr txBox="1"/>
      </xdr:nvSpPr>
      <xdr:spPr>
        <a:xfrm>
          <a:off x="30480" y="2720340"/>
          <a:ext cx="5928360" cy="1828800"/>
        </a:xfrm>
        <a:prstGeom prst="rect">
          <a:avLst/>
        </a:prstGeom>
        <a:solidFill>
          <a:schemeClr val="accent6">
            <a:lumMod val="20000"/>
            <a:lumOff val="80000"/>
          </a:schemeClr>
        </a:solidFill>
        <a:ln/>
      </xdr:spPr>
      <xdr:style>
        <a:lnRef idx="2">
          <a:schemeClr val="accent6"/>
        </a:lnRef>
        <a:fillRef idx="1">
          <a:schemeClr val="lt1"/>
        </a:fillRef>
        <a:effectRef idx="0">
          <a:schemeClr val="accent6"/>
        </a:effectRef>
        <a:fontRef idx="minor">
          <a:schemeClr val="dk1"/>
        </a:fontRef>
      </xdr:style>
      <xdr:txBody>
        <a:bodyPr vertOverflow="clip" horzOverflow="clip" wrap="square" rtlCol="0" anchor="t"/>
        <a:lstStyle/>
        <a:p>
          <a:r>
            <a:rPr lang="fr-FR" sz="1200" b="0">
              <a:solidFill>
                <a:sysClr val="windowText" lastClr="000000"/>
              </a:solidFill>
              <a:latin typeface="+mn-lt"/>
            </a:rPr>
            <a:t>Voici ma formule </a:t>
          </a:r>
          <a:r>
            <a:rPr lang="fr-FR" sz="1200" b="0">
              <a:solidFill>
                <a:sysClr val="windowText" lastClr="000000"/>
              </a:solidFill>
              <a:effectLst/>
              <a:latin typeface="+mn-lt"/>
              <a:ea typeface="+mn-ea"/>
              <a:cs typeface="+mn-cs"/>
            </a:rPr>
            <a:t>pour trouver le prix au kilo (transport INCLUS)</a:t>
          </a:r>
          <a:r>
            <a:rPr lang="fr-FR" sz="1200" b="0">
              <a:solidFill>
                <a:sysClr val="windowText" lastClr="000000"/>
              </a:solidFill>
              <a:latin typeface="+mn-lt"/>
            </a:rPr>
            <a:t> :</a:t>
          </a:r>
        </a:p>
        <a:p>
          <a:r>
            <a:rPr lang="fr-FR" sz="1200" b="0">
              <a:solidFill>
                <a:sysClr val="windowText" lastClr="000000"/>
              </a:solidFill>
              <a:latin typeface="+mn-lt"/>
            </a:rPr>
            <a:t>Prix de base+((cout du transport pour une palette/nombre de colis par palette)/Poids) </a:t>
          </a:r>
        </a:p>
        <a:p>
          <a:endParaRPr lang="fr-FR" sz="1200" b="0">
            <a:solidFill>
              <a:sysClr val="windowText" lastClr="000000"/>
            </a:solidFill>
            <a:latin typeface="+mn-lt"/>
          </a:endParaRPr>
        </a:p>
        <a:p>
          <a:r>
            <a:rPr lang="fr-FR" sz="1200" b="0" u="sng">
              <a:solidFill>
                <a:sysClr val="windowText" lastClr="000000"/>
              </a:solidFill>
              <a:latin typeface="+mn-lt"/>
            </a:rPr>
            <a:t>Exemple pour la Pomme Elstar rouge</a:t>
          </a:r>
          <a:r>
            <a:rPr lang="fr-FR" sz="1200" b="0">
              <a:solidFill>
                <a:sysClr val="windowText" lastClr="000000"/>
              </a:solidFill>
              <a:latin typeface="+mn-lt"/>
            </a:rPr>
            <a:t> :</a:t>
          </a:r>
        </a:p>
        <a:p>
          <a:r>
            <a:rPr lang="fr-FR" sz="1200" b="0">
              <a:solidFill>
                <a:sysClr val="windowText" lastClr="000000"/>
              </a:solidFill>
              <a:latin typeface="+mn-lt"/>
            </a:rPr>
            <a:t>1,6 €/kg livré dans le 13000 = 1,6+((150/66)/12) = 1,79</a:t>
          </a:r>
        </a:p>
        <a:p>
          <a:endParaRPr lang="fr-FR" sz="1200" b="0">
            <a:solidFill>
              <a:sysClr val="windowText" lastClr="000000"/>
            </a:solidFill>
            <a:latin typeface="+mn-lt"/>
          </a:endParaRPr>
        </a:p>
        <a:p>
          <a:r>
            <a:rPr lang="fr-FR" sz="1200" b="0">
              <a:solidFill>
                <a:sysClr val="windowText" lastClr="000000"/>
              </a:solidFill>
              <a:latin typeface="+mn-lt"/>
            </a:rPr>
            <a:t>Mon objectif est de faire en sorte que lorsque je sélectionne mon code postal dans l'onglet "page d'acceuil", le coût au kilo (transport inclus) de chaque produit apparaisse automatiquement (en fonction du code postal)</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12</xdr:col>
      <xdr:colOff>0</xdr:colOff>
      <xdr:row>0</xdr:row>
      <xdr:rowOff>0</xdr:rowOff>
    </xdr:from>
    <xdr:to>
      <xdr:col>12</xdr:col>
      <xdr:colOff>304800</xdr:colOff>
      <xdr:row>1</xdr:row>
      <xdr:rowOff>95250</xdr:rowOff>
    </xdr:to>
    <xdr:sp macro="" textlink="">
      <xdr:nvSpPr>
        <xdr:cNvPr id="2" name="Shape 3"/>
        <xdr:cNvSpPr/>
      </xdr:nvSpPr>
      <xdr:spPr>
        <a:xfrm>
          <a:off x="2867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12</xdr:col>
      <xdr:colOff>0</xdr:colOff>
      <xdr:row>0</xdr:row>
      <xdr:rowOff>0</xdr:rowOff>
    </xdr:from>
    <xdr:to>
      <xdr:col>12</xdr:col>
      <xdr:colOff>304800</xdr:colOff>
      <xdr:row>1</xdr:row>
      <xdr:rowOff>95250</xdr:rowOff>
    </xdr:to>
    <xdr:sp macro="" textlink="">
      <xdr:nvSpPr>
        <xdr:cNvPr id="3" name="Shape 3"/>
        <xdr:cNvSpPr/>
      </xdr:nvSpPr>
      <xdr:spPr>
        <a:xfrm>
          <a:off x="2867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11</xdr:col>
      <xdr:colOff>0</xdr:colOff>
      <xdr:row>0</xdr:row>
      <xdr:rowOff>0</xdr:rowOff>
    </xdr:from>
    <xdr:to>
      <xdr:col>11</xdr:col>
      <xdr:colOff>304800</xdr:colOff>
      <xdr:row>1</xdr:row>
      <xdr:rowOff>95250</xdr:rowOff>
    </xdr:to>
    <xdr:sp macro="" textlink="">
      <xdr:nvSpPr>
        <xdr:cNvPr id="4" name="Shape 3"/>
        <xdr:cNvSpPr/>
      </xdr:nvSpPr>
      <xdr:spPr>
        <a:xfrm>
          <a:off x="2105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11</xdr:col>
      <xdr:colOff>0</xdr:colOff>
      <xdr:row>0</xdr:row>
      <xdr:rowOff>0</xdr:rowOff>
    </xdr:from>
    <xdr:to>
      <xdr:col>11</xdr:col>
      <xdr:colOff>304800</xdr:colOff>
      <xdr:row>1</xdr:row>
      <xdr:rowOff>95250</xdr:rowOff>
    </xdr:to>
    <xdr:sp macro="" textlink="">
      <xdr:nvSpPr>
        <xdr:cNvPr id="5" name="Shape 3"/>
        <xdr:cNvSpPr/>
      </xdr:nvSpPr>
      <xdr:spPr>
        <a:xfrm>
          <a:off x="2105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10</xdr:col>
      <xdr:colOff>0</xdr:colOff>
      <xdr:row>0</xdr:row>
      <xdr:rowOff>0</xdr:rowOff>
    </xdr:from>
    <xdr:to>
      <xdr:col>10</xdr:col>
      <xdr:colOff>304800</xdr:colOff>
      <xdr:row>1</xdr:row>
      <xdr:rowOff>95250</xdr:rowOff>
    </xdr:to>
    <xdr:sp macro="" textlink="">
      <xdr:nvSpPr>
        <xdr:cNvPr id="6" name="Shape 3"/>
        <xdr:cNvSpPr/>
      </xdr:nvSpPr>
      <xdr:spPr>
        <a:xfrm>
          <a:off x="1343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10</xdr:col>
      <xdr:colOff>0</xdr:colOff>
      <xdr:row>0</xdr:row>
      <xdr:rowOff>0</xdr:rowOff>
    </xdr:from>
    <xdr:to>
      <xdr:col>10</xdr:col>
      <xdr:colOff>304800</xdr:colOff>
      <xdr:row>1</xdr:row>
      <xdr:rowOff>95250</xdr:rowOff>
    </xdr:to>
    <xdr:sp macro="" textlink="">
      <xdr:nvSpPr>
        <xdr:cNvPr id="7" name="Shape 3"/>
        <xdr:cNvSpPr/>
      </xdr:nvSpPr>
      <xdr:spPr>
        <a:xfrm>
          <a:off x="1343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13</xdr:col>
      <xdr:colOff>0</xdr:colOff>
      <xdr:row>0</xdr:row>
      <xdr:rowOff>0</xdr:rowOff>
    </xdr:from>
    <xdr:to>
      <xdr:col>13</xdr:col>
      <xdr:colOff>304800</xdr:colOff>
      <xdr:row>1</xdr:row>
      <xdr:rowOff>95250</xdr:rowOff>
    </xdr:to>
    <xdr:sp macro="" textlink="">
      <xdr:nvSpPr>
        <xdr:cNvPr id="8" name="Shape 3"/>
        <xdr:cNvSpPr/>
      </xdr:nvSpPr>
      <xdr:spPr>
        <a:xfrm>
          <a:off x="3629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twoCellAnchor>
    <xdr:from>
      <xdr:col>13</xdr:col>
      <xdr:colOff>0</xdr:colOff>
      <xdr:row>0</xdr:row>
      <xdr:rowOff>0</xdr:rowOff>
    </xdr:from>
    <xdr:to>
      <xdr:col>13</xdr:col>
      <xdr:colOff>304800</xdr:colOff>
      <xdr:row>1</xdr:row>
      <xdr:rowOff>95250</xdr:rowOff>
    </xdr:to>
    <xdr:sp macro="" textlink="">
      <xdr:nvSpPr>
        <xdr:cNvPr id="9" name="Shape 3"/>
        <xdr:cNvSpPr/>
      </xdr:nvSpPr>
      <xdr:spPr>
        <a:xfrm>
          <a:off x="3629025" y="0"/>
          <a:ext cx="304800" cy="495300"/>
        </a:xfrm>
        <a:prstGeom prst="rect">
          <a:avLst/>
        </a:prstGeom>
        <a:noFill/>
        <a:ln>
          <a:noFill/>
        </a:ln>
      </xdr:spPr>
      <xdr:txBody>
        <a:bodyPr lIns="91425" tIns="91425" rIns="91425" bIns="91425" anchor="ctr" anchorCtr="0">
          <a:noAutofit/>
        </a:bodyPr>
        <a:lstStyle/>
        <a:p>
          <a:pPr lvl="0">
            <a:spcBef>
              <a:spcPts val="0"/>
            </a:spcBef>
            <a:buNone/>
          </a:pPr>
          <a:endParaRPr/>
        </a:p>
      </xdr:txBody>
    </xdr:sp>
    <xdr:clientData fLock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J12"/>
  <sheetViews>
    <sheetView showGridLines="0" tabSelected="1" zoomScaleNormal="100" workbookViewId="0">
      <selection activeCell="B6" sqref="B6"/>
    </sheetView>
  </sheetViews>
  <sheetFormatPr baseColWidth="10" defaultRowHeight="15.6" x14ac:dyDescent="0.3"/>
  <cols>
    <col min="1" max="1" width="34.5546875" style="5" bestFit="1" customWidth="1"/>
    <col min="2" max="2" width="13.33203125" style="8" bestFit="1" customWidth="1"/>
    <col min="3" max="5" width="13.33203125" bestFit="1" customWidth="1"/>
  </cols>
  <sheetData>
    <row r="1" spans="1:10" ht="36.75" customHeight="1" x14ac:dyDescent="0.3">
      <c r="A1" s="3" t="s">
        <v>29</v>
      </c>
      <c r="B1" s="3"/>
      <c r="C1" s="1"/>
      <c r="D1" s="1"/>
      <c r="E1" s="1"/>
      <c r="F1" s="1"/>
      <c r="G1" s="1"/>
      <c r="H1" s="1"/>
      <c r="I1" s="1"/>
      <c r="J1" s="1"/>
    </row>
    <row r="2" spans="1:10" ht="18.600000000000001" thickBot="1" x14ac:dyDescent="0.4">
      <c r="C2" s="2"/>
      <c r="D2" s="2"/>
      <c r="E2" s="2"/>
      <c r="F2" s="2"/>
      <c r="G2" s="2"/>
      <c r="H2" s="2"/>
      <c r="I2" s="1"/>
      <c r="J2" s="1"/>
    </row>
    <row r="3" spans="1:10" ht="16.2" thickBot="1" x14ac:dyDescent="0.35">
      <c r="A3" s="6" t="s">
        <v>5</v>
      </c>
      <c r="B3" s="52">
        <v>13000</v>
      </c>
      <c r="C3" s="52">
        <v>13000</v>
      </c>
      <c r="D3" s="52">
        <v>13000</v>
      </c>
      <c r="E3" s="52">
        <v>13000</v>
      </c>
    </row>
    <row r="4" spans="1:10" ht="6" customHeight="1" thickBot="1" x14ac:dyDescent="0.35">
      <c r="C4" s="8"/>
      <c r="D4" s="8"/>
      <c r="E4" s="8"/>
    </row>
    <row r="5" spans="1:10" ht="16.2" thickBot="1" x14ac:dyDescent="0.35">
      <c r="A5" s="7" t="s">
        <v>33</v>
      </c>
      <c r="B5" s="9" t="s">
        <v>35</v>
      </c>
      <c r="C5" s="9" t="s">
        <v>35</v>
      </c>
      <c r="D5" s="9" t="s">
        <v>35</v>
      </c>
      <c r="E5" s="9" t="s">
        <v>35</v>
      </c>
    </row>
    <row r="6" spans="1:10" ht="16.2" thickBot="1" x14ac:dyDescent="0.35">
      <c r="A6" s="7" t="s">
        <v>37</v>
      </c>
      <c r="B6" s="9" t="s">
        <v>13</v>
      </c>
      <c r="C6" s="9" t="s">
        <v>10</v>
      </c>
      <c r="D6" s="9" t="s">
        <v>11</v>
      </c>
      <c r="E6" s="9" t="s">
        <v>12</v>
      </c>
    </row>
    <row r="7" spans="1:10" ht="16.2" thickBot="1" x14ac:dyDescent="0.35">
      <c r="A7" s="7" t="s">
        <v>30</v>
      </c>
      <c r="B7" s="10">
        <f ca="1">VLOOKUP(B6,INDIRECT("Tab_" &amp; B5),5,FALSE)</f>
        <v>2.57</v>
      </c>
      <c r="C7" s="10">
        <f ca="1">VLOOKUP(C6,INDIRECT("Tab_" &amp; C5),5,FALSE)</f>
        <v>1.4</v>
      </c>
      <c r="D7" s="10">
        <f ca="1">VLOOKUP(D6,INDIRECT("Tab_" &amp; D5),5,FALSE)</f>
        <v>1.3</v>
      </c>
      <c r="E7" s="10">
        <f ca="1">VLOOKUP(E6,INDIRECT("Tab_" &amp; E5),5,FALSE)</f>
        <v>2</v>
      </c>
    </row>
    <row r="8" spans="1:10" ht="16.2" thickBot="1" x14ac:dyDescent="0.35">
      <c r="A8" s="7" t="s">
        <v>38</v>
      </c>
      <c r="B8" s="10">
        <f>VLOOKUP(B3,Tab_Coût,2,FALSE)</f>
        <v>150</v>
      </c>
      <c r="C8" s="10">
        <f>VLOOKUP(C3,Tab_Coût,2,FALSE)</f>
        <v>150</v>
      </c>
      <c r="D8" s="10">
        <f>VLOOKUP(D3,Tab_Coût,2,FALSE)</f>
        <v>150</v>
      </c>
      <c r="E8" s="10">
        <f>VLOOKUP(E3,Tab_Coût,2,FALSE)</f>
        <v>150</v>
      </c>
    </row>
    <row r="9" spans="1:10" ht="16.2" thickBot="1" x14ac:dyDescent="0.35">
      <c r="A9" s="7" t="s">
        <v>31</v>
      </c>
      <c r="B9" s="9">
        <f ca="1">VLOOKUP(B6,INDIRECT("Tab_" &amp; B5),4,FALSE)</f>
        <v>72</v>
      </c>
      <c r="C9" s="9">
        <f ca="1">VLOOKUP(C6,INDIRECT("Tab_" &amp; C5),4,FALSE)</f>
        <v>66</v>
      </c>
      <c r="D9" s="9">
        <f ca="1">VLOOKUP(D6,INDIRECT("Tab_" &amp; D5),4,FALSE)</f>
        <v>72</v>
      </c>
      <c r="E9" s="9">
        <f ca="1">VLOOKUP(E6,INDIRECT("Tab_" &amp; E5),4,FALSE)</f>
        <v>66</v>
      </c>
    </row>
    <row r="10" spans="1:10" ht="16.2" thickBot="1" x14ac:dyDescent="0.35">
      <c r="A10" s="7" t="s">
        <v>32</v>
      </c>
      <c r="B10" s="11">
        <f ca="1">VLOOKUP(B6,INDIRECT("Tab_" &amp; B5),2,FALSE)</f>
        <v>7</v>
      </c>
      <c r="C10" s="11">
        <f ca="1">VLOOKUP(C6,INDIRECT("Tab_" &amp; C5),2,FALSE)</f>
        <v>12</v>
      </c>
      <c r="D10" s="11">
        <f ca="1">VLOOKUP(D6,INDIRECT("Tab_" &amp; D5),2,FALSE)</f>
        <v>7</v>
      </c>
      <c r="E10" s="11">
        <f ca="1">VLOOKUP(E6,INDIRECT("Tab_" &amp; E5),2,FALSE)</f>
        <v>12</v>
      </c>
    </row>
    <row r="11" spans="1:10" ht="6.6" customHeight="1" thickBot="1" x14ac:dyDescent="0.35">
      <c r="C11" s="8"/>
      <c r="D11" s="8"/>
      <c r="E11" s="8"/>
    </row>
    <row r="12" spans="1:10" ht="16.2" thickBot="1" x14ac:dyDescent="0.35">
      <c r="A12" s="6" t="s">
        <v>34</v>
      </c>
      <c r="B12" s="51">
        <f ca="1">B7+(B8/B9)/B10</f>
        <v>2.8676190476190473</v>
      </c>
      <c r="C12" s="51">
        <f ca="1">C7+(C8/C9)/C10</f>
        <v>1.5893939393939394</v>
      </c>
      <c r="D12" s="51">
        <f ca="1">D7+(D8/D9)/D10</f>
        <v>1.5976190476190477</v>
      </c>
      <c r="E12" s="51">
        <f ca="1">E7+(E8/E9)/E10</f>
        <v>2.1893939393939394</v>
      </c>
    </row>
  </sheetData>
  <mergeCells count="1">
    <mergeCell ref="A1:B1"/>
  </mergeCells>
  <dataValidations count="3">
    <dataValidation type="list" allowBlank="1" showInputMessage="1" showErrorMessage="1" sqref="B3:E3">
      <formula1>CP</formula1>
    </dataValidation>
    <dataValidation type="list" allowBlank="1" showInputMessage="1" showErrorMessage="1" sqref="B5:E5">
      <formula1>"Pomme,Tomate"</formula1>
    </dataValidation>
    <dataValidation type="list" allowBlank="1" showInputMessage="1" showErrorMessage="1" sqref="B6:E6">
      <formula1>INDIRECT($B$5)</formula1>
    </dataValidation>
  </dataValidations>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sheetPr>
  <dimension ref="A1:N20"/>
  <sheetViews>
    <sheetView workbookViewId="0">
      <selection activeCell="B2" sqref="B2"/>
    </sheetView>
  </sheetViews>
  <sheetFormatPr baseColWidth="10" defaultRowHeight="14.4" x14ac:dyDescent="0.3"/>
  <cols>
    <col min="1" max="2" width="11.88671875" style="4" customWidth="1"/>
    <col min="3" max="3" width="2.77734375" style="4" customWidth="1"/>
    <col min="4" max="4" width="17" style="4" customWidth="1"/>
    <col min="5" max="5" width="11.5546875" style="4"/>
    <col min="6" max="6" width="13" style="4" customWidth="1"/>
    <col min="7" max="7" width="15.88671875" style="4" customWidth="1"/>
    <col min="8" max="8" width="31.109375" style="4" customWidth="1"/>
    <col min="9" max="9" width="2" style="4" customWidth="1"/>
    <col min="10" max="10" width="23.77734375" style="4" bestFit="1" customWidth="1"/>
    <col min="11" max="11" width="6.6640625" style="4" customWidth="1"/>
    <col min="12" max="12" width="8.33203125" style="4" customWidth="1"/>
    <col min="13" max="13" width="16.33203125" style="4" customWidth="1"/>
    <col min="14" max="14" width="20.5546875" style="4" bestFit="1" customWidth="1"/>
    <col min="15" max="16384" width="11.5546875" style="4"/>
  </cols>
  <sheetData>
    <row r="1" spans="1:14" s="14" customFormat="1" ht="29.4" thickBot="1" x14ac:dyDescent="0.35">
      <c r="A1" s="12" t="s">
        <v>6</v>
      </c>
      <c r="B1" s="13"/>
      <c r="D1" s="15" t="s">
        <v>1</v>
      </c>
      <c r="E1" s="16" t="s">
        <v>2</v>
      </c>
      <c r="F1" s="16" t="s">
        <v>3</v>
      </c>
      <c r="G1" s="16" t="s">
        <v>8</v>
      </c>
      <c r="H1" s="17" t="s">
        <v>28</v>
      </c>
      <c r="I1" s="18"/>
      <c r="J1" s="15" t="s">
        <v>1</v>
      </c>
      <c r="K1" s="16" t="s">
        <v>2</v>
      </c>
      <c r="L1" s="16" t="s">
        <v>3</v>
      </c>
      <c r="M1" s="16" t="s">
        <v>16</v>
      </c>
      <c r="N1" s="17" t="s">
        <v>39</v>
      </c>
    </row>
    <row r="2" spans="1:14" s="20" customFormat="1" x14ac:dyDescent="0.3">
      <c r="A2" s="19" t="s">
        <v>5</v>
      </c>
      <c r="B2" s="19" t="s">
        <v>27</v>
      </c>
      <c r="D2" s="21" t="s">
        <v>36</v>
      </c>
      <c r="E2" s="22"/>
      <c r="F2" s="22"/>
      <c r="G2" s="22"/>
      <c r="H2" s="23"/>
      <c r="I2" s="24"/>
      <c r="J2" s="21" t="s">
        <v>18</v>
      </c>
      <c r="K2" s="22"/>
      <c r="L2" s="22"/>
      <c r="M2" s="22"/>
      <c r="N2" s="23"/>
    </row>
    <row r="3" spans="1:14" s="20" customFormat="1" x14ac:dyDescent="0.3">
      <c r="A3" s="25">
        <v>13000</v>
      </c>
      <c r="B3" s="26">
        <v>150</v>
      </c>
      <c r="D3" s="27" t="s">
        <v>9</v>
      </c>
      <c r="E3" s="28">
        <v>12</v>
      </c>
      <c r="F3" s="29" t="s">
        <v>7</v>
      </c>
      <c r="G3" s="29">
        <v>66</v>
      </c>
      <c r="H3" s="30">
        <v>1.6</v>
      </c>
      <c r="I3" s="24"/>
      <c r="J3" s="31" t="s">
        <v>4</v>
      </c>
      <c r="K3" s="32">
        <v>6</v>
      </c>
      <c r="L3" s="33" t="s">
        <v>7</v>
      </c>
      <c r="M3" s="33">
        <v>120</v>
      </c>
      <c r="N3" s="50">
        <v>2.5</v>
      </c>
    </row>
    <row r="4" spans="1:14" s="20" customFormat="1" x14ac:dyDescent="0.3">
      <c r="A4" s="34">
        <v>14000</v>
      </c>
      <c r="B4" s="35">
        <v>80</v>
      </c>
      <c r="D4" s="36" t="s">
        <v>24</v>
      </c>
      <c r="E4" s="37">
        <v>7</v>
      </c>
      <c r="F4" s="38" t="s">
        <v>7</v>
      </c>
      <c r="G4" s="38">
        <v>72</v>
      </c>
      <c r="H4" s="39">
        <v>1.8</v>
      </c>
      <c r="I4" s="24"/>
      <c r="J4" s="31" t="s">
        <v>17</v>
      </c>
      <c r="K4" s="32">
        <v>6</v>
      </c>
      <c r="L4" s="33" t="s">
        <v>7</v>
      </c>
      <c r="M4" s="33">
        <v>120</v>
      </c>
      <c r="N4" s="50">
        <v>4</v>
      </c>
    </row>
    <row r="5" spans="1:14" s="20" customFormat="1" x14ac:dyDescent="0.3">
      <c r="A5" s="34">
        <v>17000</v>
      </c>
      <c r="B5" s="35">
        <v>130</v>
      </c>
      <c r="D5" s="36" t="s">
        <v>10</v>
      </c>
      <c r="E5" s="37">
        <v>12</v>
      </c>
      <c r="F5" s="38" t="s">
        <v>7</v>
      </c>
      <c r="G5" s="38">
        <v>66</v>
      </c>
      <c r="H5" s="39">
        <v>1.4</v>
      </c>
      <c r="I5" s="24"/>
      <c r="J5" s="31" t="s">
        <v>19</v>
      </c>
      <c r="K5" s="32">
        <v>6</v>
      </c>
      <c r="L5" s="33" t="s">
        <v>7</v>
      </c>
      <c r="M5" s="33">
        <v>120</v>
      </c>
      <c r="N5" s="50">
        <v>3.8</v>
      </c>
    </row>
    <row r="6" spans="1:14" s="20" customFormat="1" x14ac:dyDescent="0.3">
      <c r="A6" s="34">
        <v>29000</v>
      </c>
      <c r="B6" s="35">
        <v>135</v>
      </c>
      <c r="D6" s="36" t="s">
        <v>11</v>
      </c>
      <c r="E6" s="37">
        <v>7</v>
      </c>
      <c r="F6" s="38" t="s">
        <v>7</v>
      </c>
      <c r="G6" s="38">
        <v>72</v>
      </c>
      <c r="H6" s="39">
        <v>1.3</v>
      </c>
      <c r="I6" s="24"/>
      <c r="J6" s="31" t="s">
        <v>20</v>
      </c>
      <c r="K6" s="32">
        <v>6</v>
      </c>
      <c r="L6" s="33" t="s">
        <v>7</v>
      </c>
      <c r="M6" s="33">
        <v>120</v>
      </c>
      <c r="N6" s="50">
        <v>2.5</v>
      </c>
    </row>
    <row r="7" spans="1:14" s="20" customFormat="1" x14ac:dyDescent="0.3">
      <c r="A7" s="34">
        <v>31000</v>
      </c>
      <c r="B7" s="35">
        <v>155</v>
      </c>
      <c r="D7" s="36" t="s">
        <v>12</v>
      </c>
      <c r="E7" s="37">
        <v>12</v>
      </c>
      <c r="F7" s="38" t="s">
        <v>7</v>
      </c>
      <c r="G7" s="38">
        <v>66</v>
      </c>
      <c r="H7" s="39">
        <v>2</v>
      </c>
      <c r="I7" s="24"/>
      <c r="J7" s="31" t="s">
        <v>21</v>
      </c>
      <c r="K7" s="32">
        <v>7</v>
      </c>
      <c r="L7" s="33" t="s">
        <v>7</v>
      </c>
      <c r="M7" s="33">
        <v>88</v>
      </c>
      <c r="N7" s="50">
        <v>3</v>
      </c>
    </row>
    <row r="8" spans="1:14" s="20" customFormat="1" x14ac:dyDescent="0.3">
      <c r="A8" s="34">
        <v>33000</v>
      </c>
      <c r="B8" s="35">
        <v>142.5</v>
      </c>
      <c r="D8" s="36" t="s">
        <v>13</v>
      </c>
      <c r="E8" s="37">
        <v>7</v>
      </c>
      <c r="F8" s="38" t="s">
        <v>7</v>
      </c>
      <c r="G8" s="38">
        <v>72</v>
      </c>
      <c r="H8" s="39">
        <v>2.57</v>
      </c>
      <c r="I8" s="24"/>
      <c r="J8" s="31" t="s">
        <v>22</v>
      </c>
      <c r="K8" s="32">
        <v>7</v>
      </c>
      <c r="L8" s="33" t="s">
        <v>7</v>
      </c>
      <c r="M8" s="33">
        <v>88</v>
      </c>
      <c r="N8" s="50">
        <v>4.2</v>
      </c>
    </row>
    <row r="9" spans="1:14" s="20" customFormat="1" x14ac:dyDescent="0.3">
      <c r="A9" s="34">
        <v>35000</v>
      </c>
      <c r="B9" s="35">
        <v>120</v>
      </c>
      <c r="D9" s="36" t="s">
        <v>26</v>
      </c>
      <c r="E9" s="37">
        <v>7</v>
      </c>
      <c r="F9" s="38" t="s">
        <v>7</v>
      </c>
      <c r="G9" s="38">
        <v>72</v>
      </c>
      <c r="H9" s="39">
        <v>1.48</v>
      </c>
      <c r="I9" s="24"/>
      <c r="J9" s="40" t="s">
        <v>23</v>
      </c>
      <c r="K9" s="41">
        <v>6</v>
      </c>
      <c r="L9" s="42" t="s">
        <v>7</v>
      </c>
      <c r="M9" s="42">
        <v>120</v>
      </c>
      <c r="N9" s="50">
        <v>2.8</v>
      </c>
    </row>
    <row r="10" spans="1:14" s="20" customFormat="1" x14ac:dyDescent="0.3">
      <c r="A10" s="34">
        <v>44000</v>
      </c>
      <c r="B10" s="35">
        <v>122</v>
      </c>
      <c r="D10" s="36" t="s">
        <v>25</v>
      </c>
      <c r="E10" s="37">
        <v>7</v>
      </c>
      <c r="F10" s="38" t="s">
        <v>7</v>
      </c>
      <c r="G10" s="38">
        <v>72</v>
      </c>
      <c r="H10" s="39">
        <v>1.17</v>
      </c>
      <c r="I10" s="24"/>
    </row>
    <row r="11" spans="1:14" s="20" customFormat="1" x14ac:dyDescent="0.3">
      <c r="A11" s="34">
        <v>67000</v>
      </c>
      <c r="B11" s="35">
        <v>100</v>
      </c>
      <c r="D11" s="36" t="s">
        <v>14</v>
      </c>
      <c r="E11" s="37">
        <v>7</v>
      </c>
      <c r="F11" s="38" t="s">
        <v>7</v>
      </c>
      <c r="G11" s="38">
        <v>72</v>
      </c>
      <c r="H11" s="39">
        <v>1.19</v>
      </c>
      <c r="I11" s="24"/>
    </row>
    <row r="12" spans="1:14" s="20" customFormat="1" x14ac:dyDescent="0.3">
      <c r="A12" s="34">
        <v>72000</v>
      </c>
      <c r="B12" s="35">
        <v>98</v>
      </c>
      <c r="D12" s="36" t="s">
        <v>0</v>
      </c>
      <c r="E12" s="37">
        <v>7</v>
      </c>
      <c r="F12" s="38" t="s">
        <v>7</v>
      </c>
      <c r="G12" s="38">
        <v>72</v>
      </c>
      <c r="H12" s="39">
        <v>2.58</v>
      </c>
      <c r="I12" s="24"/>
    </row>
    <row r="13" spans="1:14" s="20" customFormat="1" x14ac:dyDescent="0.3">
      <c r="A13" s="34">
        <v>75000</v>
      </c>
      <c r="B13" s="35">
        <v>70</v>
      </c>
      <c r="D13" s="36" t="s">
        <v>0</v>
      </c>
      <c r="E13" s="37">
        <v>7</v>
      </c>
      <c r="F13" s="38" t="s">
        <v>7</v>
      </c>
      <c r="G13" s="38">
        <v>72</v>
      </c>
      <c r="H13" s="39">
        <v>2.6</v>
      </c>
      <c r="I13" s="24"/>
    </row>
    <row r="14" spans="1:14" s="20" customFormat="1" x14ac:dyDescent="0.3">
      <c r="A14" s="34">
        <v>93000</v>
      </c>
      <c r="B14" s="35">
        <v>66.3</v>
      </c>
      <c r="D14" s="43" t="s">
        <v>15</v>
      </c>
      <c r="E14" s="44">
        <v>7</v>
      </c>
      <c r="F14" s="45" t="s">
        <v>7</v>
      </c>
      <c r="G14" s="45">
        <v>72</v>
      </c>
      <c r="H14" s="46">
        <v>2.1</v>
      </c>
      <c r="I14" s="24"/>
    </row>
    <row r="15" spans="1:14" s="20" customFormat="1" x14ac:dyDescent="0.3">
      <c r="A15" s="47">
        <v>95000</v>
      </c>
      <c r="B15" s="48">
        <v>64</v>
      </c>
      <c r="I15" s="24"/>
    </row>
    <row r="16" spans="1:14" x14ac:dyDescent="0.3">
      <c r="I16" s="49"/>
    </row>
    <row r="17" spans="9:9" x14ac:dyDescent="0.3">
      <c r="I17" s="49"/>
    </row>
    <row r="18" spans="9:9" x14ac:dyDescent="0.3">
      <c r="I18" s="49"/>
    </row>
    <row r="19" spans="9:9" x14ac:dyDescent="0.3">
      <c r="I19" s="49"/>
    </row>
    <row r="20" spans="9:9" x14ac:dyDescent="0.3">
      <c r="I20" s="49"/>
    </row>
  </sheetData>
  <mergeCells count="1">
    <mergeCell ref="A1:B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Page d'acceuil</vt:lpstr>
      <vt:lpstr>Cout du transport</vt:lpstr>
      <vt:lpstr>CP</vt:lpstr>
      <vt:lpstr>Pomme</vt:lpstr>
      <vt:lpstr>Tab_Coût</vt:lpstr>
      <vt:lpstr>Tab_Pomme</vt:lpstr>
      <vt:lpstr>Tab_Tomate</vt:lpstr>
      <vt:lpstr>Tomate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Clément</dc:creator>
  <cp:lastModifiedBy>Guy</cp:lastModifiedBy>
  <cp:lastPrinted>2016-01-15T14:54:49Z</cp:lastPrinted>
  <dcterms:created xsi:type="dcterms:W3CDTF">2016-01-15T11:23:32Z</dcterms:created>
  <dcterms:modified xsi:type="dcterms:W3CDTF">2016-01-15T15:06:42Z</dcterms:modified>
</cp:coreProperties>
</file>