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" windowWidth="17595" windowHeight="11760"/>
  </bookViews>
  <sheets>
    <sheet name="TBOX+" sheetId="1" r:id="rId1"/>
    <sheet name="Param" sheetId="2" state="hidden" r:id="rId2"/>
  </sheets>
  <definedNames>
    <definedName name="_xlnm._FilterDatabase" localSheetId="1" hidden="1">Param!$A$15:$B$31</definedName>
    <definedName name="_xlnm.Print_Titles" localSheetId="0">'TBOX+'!$A:$E,'TBOX+'!$1:$11</definedName>
    <definedName name="liste_prio">Param!$B$2:$B$3</definedName>
    <definedName name="PLANDIF">Param!$A$2:$A$3</definedName>
    <definedName name="PRIORITE">Param!$B$2:$B$4</definedName>
    <definedName name="THEME">Param!$D$2:$D$18</definedName>
    <definedName name="VALIDE">Param!$C$2:$C$4</definedName>
  </definedNames>
  <calcPr calcId="125725"/>
</workbook>
</file>

<file path=xl/calcChain.xml><?xml version="1.0" encoding="utf-8"?>
<calcChain xmlns="http://schemas.openxmlformats.org/spreadsheetml/2006/main">
  <c r="K14" i="1"/>
  <c r="L14" s="1"/>
  <c r="J14"/>
  <c r="I14"/>
  <c r="M14" s="1"/>
  <c r="H14"/>
  <c r="K13"/>
  <c r="L13" s="1"/>
  <c r="J13"/>
  <c r="I13"/>
  <c r="M13" s="1"/>
  <c r="H13"/>
  <c r="H10"/>
  <c r="I10"/>
  <c r="J10"/>
  <c r="K10"/>
  <c r="M10"/>
  <c r="H12"/>
  <c r="I12"/>
  <c r="M12" s="1"/>
  <c r="J12"/>
  <c r="K12"/>
  <c r="L12" s="1"/>
  <c r="Q12"/>
  <c r="R12"/>
  <c r="AA12"/>
  <c r="L10"/>
</calcChain>
</file>

<file path=xl/sharedStrings.xml><?xml version="1.0" encoding="utf-8"?>
<sst xmlns="http://schemas.openxmlformats.org/spreadsheetml/2006/main" count="84" uniqueCount="59">
  <si>
    <t>Validation</t>
  </si>
  <si>
    <t>OUI</t>
  </si>
  <si>
    <t>NON</t>
  </si>
  <si>
    <t>Libellé Formation</t>
  </si>
  <si>
    <t>Heures</t>
  </si>
  <si>
    <t>Direction</t>
  </si>
  <si>
    <t>Service</t>
  </si>
  <si>
    <t xml:space="preserve">Prénom </t>
  </si>
  <si>
    <t>Nom</t>
  </si>
  <si>
    <t>Matricule</t>
  </si>
  <si>
    <t>Manager</t>
  </si>
  <si>
    <t>Dif/Plan</t>
  </si>
  <si>
    <t>Priorité</t>
  </si>
  <si>
    <t>Code formation</t>
  </si>
  <si>
    <t xml:space="preserve">Thème </t>
  </si>
  <si>
    <t>Coût</t>
  </si>
  <si>
    <t>Coût&gt;2000€</t>
  </si>
  <si>
    <t xml:space="preserve">Fournisseur </t>
  </si>
  <si>
    <t>Observation</t>
  </si>
  <si>
    <t>Contrat</t>
  </si>
  <si>
    <t>Pôle</t>
  </si>
  <si>
    <t>PLAN</t>
  </si>
  <si>
    <t>DIF</t>
  </si>
  <si>
    <t>P1 Indispensable</t>
  </si>
  <si>
    <t>P2 Souhaitable</t>
  </si>
  <si>
    <t>Plan/DIF</t>
  </si>
  <si>
    <t>Type de formation</t>
  </si>
  <si>
    <t>Comptabilité-Gestion</t>
  </si>
  <si>
    <t>Ressources humaines</t>
  </si>
  <si>
    <t>Efficacité personnelle</t>
  </si>
  <si>
    <t>Risques</t>
  </si>
  <si>
    <t>Management</t>
  </si>
  <si>
    <t>Marchés financiers</t>
  </si>
  <si>
    <t>Bureautique</t>
  </si>
  <si>
    <t>Gestion</t>
  </si>
  <si>
    <t>Formation externe</t>
  </si>
  <si>
    <t>Informatique</t>
  </si>
  <si>
    <t>Langues</t>
  </si>
  <si>
    <t>Finance d'entreprises</t>
  </si>
  <si>
    <t>Vente</t>
  </si>
  <si>
    <t>Intégration</t>
  </si>
  <si>
    <t>Thème</t>
  </si>
  <si>
    <t>Formations diplômantes</t>
  </si>
  <si>
    <t>Légende des entêtes de colonne :</t>
  </si>
  <si>
    <t>Informations saisissables</t>
  </si>
  <si>
    <t>Informations Salarié</t>
  </si>
  <si>
    <t>Informations calculées</t>
  </si>
  <si>
    <t>Jours</t>
  </si>
  <si>
    <t>Modalité Distribution</t>
  </si>
  <si>
    <t>Date début hors catalogue</t>
  </si>
  <si>
    <t>Date fin hors catalogue</t>
  </si>
  <si>
    <t>Adresse électronique collaborateur</t>
  </si>
  <si>
    <t>Adresse électronique manager</t>
  </si>
  <si>
    <t>Autres</t>
  </si>
  <si>
    <t>Management de projet</t>
  </si>
  <si>
    <t>Département</t>
  </si>
  <si>
    <t>Formations qualifiantes</t>
  </si>
  <si>
    <t>a</t>
  </si>
  <si>
    <t>Memo priorité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</si>
</sst>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4" formatCode="#,##0.00\ &quot;€&quot;"/>
  </numFmts>
  <fonts count="10">
    <font>
      <sz val="10"/>
      <name val="Arial"/>
    </font>
    <font>
      <sz val="28"/>
      <color indexed="63"/>
      <name val="Arial"/>
      <family val="2"/>
    </font>
    <font>
      <sz val="8"/>
      <name val="Arial"/>
      <family val="2"/>
    </font>
    <font>
      <sz val="20"/>
      <color indexed="10"/>
      <name val="Arial"/>
      <family val="2"/>
    </font>
    <font>
      <i/>
      <sz val="10"/>
      <name val="Arial"/>
      <family val="2"/>
    </font>
    <font>
      <sz val="10"/>
      <color indexed="9"/>
      <name val="Arial"/>
      <family val="2"/>
    </font>
    <font>
      <sz val="12"/>
      <color indexed="9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lightDown"/>
    </fill>
  </fills>
  <borders count="9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9"/>
      </top>
      <bottom style="thin">
        <color indexed="22"/>
      </bottom>
      <diagonal/>
    </border>
    <border>
      <left style="thin">
        <color indexed="31"/>
      </left>
      <right style="thin">
        <color indexed="31"/>
      </right>
      <top/>
      <bottom/>
      <diagonal/>
    </border>
    <border>
      <left style="thin">
        <color indexed="31"/>
      </left>
      <right style="thin">
        <color indexed="22"/>
      </right>
      <top/>
      <bottom/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22"/>
      </left>
      <right/>
      <top/>
      <bottom/>
      <diagonal/>
    </border>
    <border>
      <left style="thin">
        <color indexed="29"/>
      </left>
      <right/>
      <top style="thin">
        <color indexed="29"/>
      </top>
      <bottom style="thin">
        <color indexed="29"/>
      </bottom>
      <diagonal/>
    </border>
    <border>
      <left/>
      <right style="thin">
        <color indexed="29"/>
      </right>
      <top style="thin">
        <color indexed="29"/>
      </top>
      <bottom style="thin">
        <color indexed="29"/>
      </bottom>
      <diagonal/>
    </border>
  </borders>
  <cellStyleXfs count="2">
    <xf numFmtId="0" fontId="0" fillId="0" borderId="0"/>
    <xf numFmtId="0" fontId="7" fillId="0" borderId="0"/>
  </cellStyleXfs>
  <cellXfs count="69">
    <xf numFmtId="0" fontId="0" fillId="0" borderId="0" xfId="0"/>
    <xf numFmtId="0" fontId="7" fillId="0" borderId="0" xfId="1"/>
    <xf numFmtId="0" fontId="8" fillId="0" borderId="0" xfId="0" applyFont="1"/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2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right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4" fillId="0" borderId="0" xfId="0" applyFont="1" applyAlignment="1" applyProtection="1">
      <alignment horizontal="right" vertical="top"/>
      <protection locked="0"/>
    </xf>
    <xf numFmtId="0" fontId="3" fillId="0" borderId="0" xfId="0" applyFont="1" applyAlignment="1" applyProtection="1">
      <alignment vertical="center"/>
      <protection locked="0"/>
    </xf>
    <xf numFmtId="0" fontId="5" fillId="3" borderId="2" xfId="0" applyFont="1" applyFill="1" applyBorder="1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left" vertical="center"/>
      <protection locked="0"/>
    </xf>
    <xf numFmtId="0" fontId="5" fillId="3" borderId="1" xfId="0" applyFont="1" applyFill="1" applyBorder="1" applyAlignment="1" applyProtection="1">
      <alignment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164" fontId="0" fillId="0" borderId="0" xfId="0" applyNumberFormat="1" applyFill="1" applyBorder="1" applyAlignment="1" applyProtection="1">
      <alignment horizontal="center" vertical="center"/>
      <protection locked="0"/>
    </xf>
    <xf numFmtId="4" fontId="0" fillId="0" borderId="0" xfId="0" applyNumberForma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0" fillId="5" borderId="3" xfId="0" applyFill="1" applyBorder="1" applyAlignment="1" applyProtection="1">
      <alignment vertical="center" wrapText="1"/>
      <protection locked="0"/>
    </xf>
    <xf numFmtId="0" fontId="0" fillId="5" borderId="3" xfId="0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4" xfId="0" applyFont="1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164" fontId="0" fillId="2" borderId="5" xfId="0" applyNumberFormat="1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2" fontId="0" fillId="2" borderId="5" xfId="0" applyNumberFormat="1" applyFill="1" applyBorder="1" applyAlignment="1" applyProtection="1">
      <alignment horizontal="center" vertical="center" wrapText="1"/>
      <protection locked="0"/>
    </xf>
    <xf numFmtId="0" fontId="5" fillId="4" borderId="5" xfId="0" applyFont="1" applyFill="1" applyBorder="1" applyAlignment="1" applyProtection="1">
      <alignment vertical="center" wrapText="1"/>
      <protection locked="0"/>
    </xf>
    <xf numFmtId="0" fontId="5" fillId="4" borderId="5" xfId="0" applyFont="1" applyFill="1" applyBorder="1" applyAlignment="1" applyProtection="1">
      <alignment horizontal="center" vertical="center" wrapText="1"/>
      <protection locked="0"/>
    </xf>
    <xf numFmtId="0" fontId="0" fillId="5" borderId="5" xfId="0" applyFill="1" applyBorder="1" applyAlignment="1" applyProtection="1">
      <alignment vertical="center" wrapText="1"/>
      <protection locked="0"/>
    </xf>
    <xf numFmtId="0" fontId="0" fillId="5" borderId="5" xfId="0" applyFill="1" applyBorder="1" applyAlignment="1" applyProtection="1">
      <alignment horizontal="center" vertical="center" wrapText="1"/>
      <protection locked="0"/>
    </xf>
    <xf numFmtId="0" fontId="0" fillId="5" borderId="5" xfId="0" applyFill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</xf>
    <xf numFmtId="2" fontId="0" fillId="0" borderId="1" xfId="0" applyNumberFormat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vertical="center"/>
    </xf>
    <xf numFmtId="164" fontId="0" fillId="2" borderId="0" xfId="0" applyNumberForma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2" fontId="0" fillId="2" borderId="0" xfId="0" applyNumberForma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vertical="center"/>
      <protection locked="0"/>
    </xf>
    <xf numFmtId="0" fontId="9" fillId="0" borderId="0" xfId="0" applyNumberFormat="1" applyFont="1" applyAlignment="1" applyProtection="1">
      <alignment horizontal="center"/>
      <protection locked="0"/>
    </xf>
    <xf numFmtId="0" fontId="9" fillId="0" borderId="5" xfId="0" applyFont="1" applyBorder="1" applyAlignment="1" applyProtection="1">
      <alignment horizontal="center" vertical="center"/>
      <protection locked="0"/>
    </xf>
    <xf numFmtId="2" fontId="9" fillId="0" borderId="0" xfId="0" applyNumberFormat="1" applyFont="1" applyAlignment="1" applyProtection="1">
      <alignment horizontal="center" vertical="center"/>
      <protection locked="0"/>
    </xf>
    <xf numFmtId="0" fontId="9" fillId="2" borderId="5" xfId="0" applyFont="1" applyFill="1" applyBorder="1" applyAlignment="1" applyProtection="1">
      <alignment vertical="center" wrapText="1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9" fillId="2" borderId="0" xfId="0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vertical="center"/>
    </xf>
    <xf numFmtId="164" fontId="0" fillId="2" borderId="5" xfId="0" applyNumberFormat="1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7" borderId="0" xfId="0" applyFill="1" applyAlignment="1">
      <alignment horizontal="center"/>
    </xf>
    <xf numFmtId="0" fontId="8" fillId="0" borderId="0" xfId="0" applyFont="1" applyAlignment="1">
      <alignment horizontal="center"/>
    </xf>
    <xf numFmtId="8" fontId="9" fillId="0" borderId="1" xfId="0" applyNumberFormat="1" applyFont="1" applyBorder="1" applyAlignment="1" applyProtection="1">
      <alignment horizontal="center" vertical="center"/>
    </xf>
    <xf numFmtId="0" fontId="6" fillId="6" borderId="7" xfId="0" applyFont="1" applyFill="1" applyBorder="1" applyAlignment="1" applyProtection="1">
      <alignment horizontal="center" vertical="center"/>
      <protection locked="0"/>
    </xf>
    <xf numFmtId="0" fontId="6" fillId="6" borderId="8" xfId="0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_fichier pour maquette" xfId="1"/>
  </cellStyles>
  <dxfs count="2">
    <dxf>
      <font>
        <color rgb="FFFF000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60028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A7A7"/>
      <rgbColor rgb="000066CC"/>
      <rgbColor rgb="00EAEAEA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1504950</xdr:colOff>
      <xdr:row>0</xdr:row>
      <xdr:rowOff>295275</xdr:rowOff>
    </xdr:from>
    <xdr:to>
      <xdr:col>4</xdr:col>
      <xdr:colOff>247650</xdr:colOff>
      <xdr:row>2</xdr:row>
      <xdr:rowOff>95250</xdr:rowOff>
    </xdr:to>
    <xdr:sp macro="" textlink="">
      <xdr:nvSpPr>
        <xdr:cNvPr id="1093" name="Text Box 69"/>
        <xdr:cNvSpPr txBox="1">
          <a:spLocks noChangeArrowheads="1"/>
        </xdr:cNvSpPr>
      </xdr:nvSpPr>
      <xdr:spPr bwMode="auto">
        <a:xfrm>
          <a:off x="4572000" y="295275"/>
          <a:ext cx="120015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73152" tIns="54864" rIns="0" bIns="0" anchor="t" upright="1"/>
        <a:lstStyle/>
        <a:p>
          <a:pPr algn="l" rtl="0">
            <a:defRPr sz="1000"/>
          </a:pPr>
          <a:endParaRPr lang="fr-FR" sz="3600" b="0" i="0" u="none" strike="noStrike" baseline="0">
            <a:solidFill>
              <a:srgbClr val="E60028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17"/>
  <sheetViews>
    <sheetView showGridLines="0" tabSelected="1" zoomScaleNormal="100" workbookViewId="0">
      <pane ySplit="11" topLeftCell="A12" activePane="bottomLeft" state="frozen"/>
      <selection pane="bottomLeft" activeCell="F14" sqref="F14"/>
    </sheetView>
  </sheetViews>
  <sheetFormatPr baseColWidth="10" defaultRowHeight="15" customHeight="1"/>
  <cols>
    <col min="1" max="1" width="23.28515625" style="7" bestFit="1" customWidth="1"/>
    <col min="2" max="3" width="22.7109375" style="7" customWidth="1"/>
    <col min="4" max="4" width="14.140625" style="8" customWidth="1"/>
    <col min="5" max="5" width="20.5703125" style="7" bestFit="1" customWidth="1"/>
    <col min="6" max="6" width="14.7109375" style="8" customWidth="1"/>
    <col min="7" max="7" width="14.7109375" style="40" customWidth="1"/>
    <col min="8" max="8" width="34.42578125" style="8" customWidth="1"/>
    <col min="9" max="9" width="12.7109375" style="7" customWidth="1"/>
    <col min="10" max="10" width="22.140625" style="8" customWidth="1"/>
    <col min="11" max="11" width="12.140625" style="10" customWidth="1"/>
    <col min="12" max="13" width="11.42578125" style="8"/>
    <col min="14" max="14" width="23.5703125" style="7" customWidth="1"/>
    <col min="15" max="15" width="11.42578125" style="11"/>
    <col min="16" max="16" width="29" style="7" bestFit="1" customWidth="1"/>
    <col min="17" max="17" width="13.5703125" style="8" customWidth="1"/>
    <col min="18" max="18" width="17.42578125" style="7" customWidth="1"/>
    <col min="19" max="19" width="33.5703125" style="7" bestFit="1" customWidth="1"/>
    <col min="20" max="20" width="33.5703125" style="7" customWidth="1"/>
    <col min="21" max="21" width="12" style="7" customWidth="1"/>
    <col min="22" max="22" width="14.7109375" style="12" customWidth="1"/>
    <col min="23" max="23" width="15.140625" style="12" customWidth="1"/>
    <col min="24" max="24" width="13" style="12" customWidth="1"/>
    <col min="25" max="26" width="15.7109375" style="8" customWidth="1"/>
    <col min="27" max="27" width="26.85546875" style="7" bestFit="1" customWidth="1"/>
    <col min="28" max="28" width="15.85546875" style="7" customWidth="1"/>
    <col min="29" max="16384" width="11.42578125" style="7"/>
  </cols>
  <sheetData>
    <row r="1" spans="1:28" ht="30" customHeight="1">
      <c r="F1" s="9"/>
      <c r="G1" s="8"/>
    </row>
    <row r="2" spans="1:28" ht="36.75" customHeight="1">
      <c r="A2" s="13"/>
      <c r="F2" s="14"/>
      <c r="G2" s="8"/>
    </row>
    <row r="3" spans="1:28" ht="25.5">
      <c r="A3" s="15"/>
      <c r="F3" s="67"/>
      <c r="G3" s="68"/>
      <c r="J3" s="12" t="s">
        <v>43</v>
      </c>
    </row>
    <row r="4" spans="1:28" ht="17.100000000000001" customHeight="1">
      <c r="F4" s="16"/>
      <c r="G4" s="16"/>
      <c r="J4" s="17"/>
      <c r="K4" s="18" t="s">
        <v>44</v>
      </c>
    </row>
    <row r="5" spans="1:28" ht="17.100000000000001" customHeight="1">
      <c r="E5" s="19"/>
      <c r="F5" s="41"/>
      <c r="G5" s="42"/>
      <c r="J5" s="20"/>
      <c r="K5" s="18" t="s">
        <v>45</v>
      </c>
    </row>
    <row r="6" spans="1:28" ht="17.100000000000001" customHeight="1">
      <c r="E6" s="21"/>
      <c r="F6" s="22"/>
      <c r="G6" s="23"/>
      <c r="J6" s="24"/>
      <c r="K6" s="18" t="s">
        <v>46</v>
      </c>
    </row>
    <row r="7" spans="1:28" ht="17.100000000000001" customHeight="1">
      <c r="E7" s="19"/>
      <c r="F7" s="66"/>
      <c r="G7" s="42"/>
    </row>
    <row r="8" spans="1:28" ht="18.95" customHeight="1">
      <c r="A8" s="25"/>
      <c r="E8" s="21"/>
      <c r="F8" s="22"/>
      <c r="G8" s="23"/>
    </row>
    <row r="9" spans="1:28" ht="18.95" customHeight="1">
      <c r="A9" s="25"/>
      <c r="E9" s="21"/>
      <c r="F9" s="22"/>
      <c r="G9" s="23"/>
    </row>
    <row r="10" spans="1:28" ht="27" customHeight="1">
      <c r="E10" s="8"/>
      <c r="G10" s="8"/>
      <c r="H10" s="3" t="str">
        <f>IF(ISERROR(VLOOKUP($G10,#REF!,2,FALSE)),"",VLOOKUP($G10,#REF!,2,FALSE))</f>
        <v/>
      </c>
      <c r="I10" s="5" t="str">
        <f>IF(ISERROR(VLOOKUP($G10,#REF!,7,FALSE)),"",VLOOKUP($G10,#REF!,7,FALSE))</f>
        <v/>
      </c>
      <c r="J10" s="4" t="str">
        <f>IF(ISERROR(VLOOKUP($G10,#REF!,4,FALSE)),"",VLOOKUP($G10,#REF!,4,FALSE))</f>
        <v/>
      </c>
      <c r="K10" s="4" t="str">
        <f>IF(ISERROR(VLOOKUP($G10,#REF!,6,FALSE)),"",VLOOKUP($G10,#REF!,6,FALSE))</f>
        <v/>
      </c>
      <c r="L10" s="6" t="str">
        <f>IF(ISERROR($K10/7.8),"",$K10/7.8)</f>
        <v/>
      </c>
      <c r="M10" s="5" t="str">
        <f>IF(I10&gt;2000,I10,"")</f>
        <v/>
      </c>
      <c r="O10" s="8"/>
      <c r="Q10" s="7"/>
      <c r="U10" s="8"/>
    </row>
    <row r="11" spans="1:28" s="39" customFormat="1" ht="33" customHeight="1">
      <c r="A11" s="26" t="s">
        <v>6</v>
      </c>
      <c r="B11" s="26" t="s">
        <v>7</v>
      </c>
      <c r="C11" s="26" t="s">
        <v>8</v>
      </c>
      <c r="D11" s="27" t="s">
        <v>9</v>
      </c>
      <c r="E11" s="28" t="s">
        <v>11</v>
      </c>
      <c r="F11" s="28" t="s">
        <v>12</v>
      </c>
      <c r="G11" s="29" t="s">
        <v>13</v>
      </c>
      <c r="H11" s="30" t="s">
        <v>3</v>
      </c>
      <c r="I11" s="31" t="s">
        <v>15</v>
      </c>
      <c r="J11" s="32" t="s">
        <v>14</v>
      </c>
      <c r="K11" s="32" t="s">
        <v>4</v>
      </c>
      <c r="L11" s="33" t="s">
        <v>47</v>
      </c>
      <c r="M11" s="31" t="s">
        <v>16</v>
      </c>
      <c r="N11" s="34" t="s">
        <v>18</v>
      </c>
      <c r="O11" s="35" t="s">
        <v>0</v>
      </c>
      <c r="P11" s="26" t="s">
        <v>10</v>
      </c>
      <c r="Q11" s="30" t="s">
        <v>26</v>
      </c>
      <c r="R11" s="30" t="s">
        <v>48</v>
      </c>
      <c r="S11" s="36" t="s">
        <v>51</v>
      </c>
      <c r="T11" s="36" t="s">
        <v>52</v>
      </c>
      <c r="U11" s="37" t="s">
        <v>19</v>
      </c>
      <c r="V11" s="38" t="s">
        <v>55</v>
      </c>
      <c r="W11" s="38" t="s">
        <v>5</v>
      </c>
      <c r="X11" s="38" t="s">
        <v>20</v>
      </c>
      <c r="Y11" s="32" t="s">
        <v>49</v>
      </c>
      <c r="Z11" s="32" t="s">
        <v>50</v>
      </c>
      <c r="AA11" s="30" t="s">
        <v>17</v>
      </c>
      <c r="AB11" s="53" t="s">
        <v>35</v>
      </c>
    </row>
    <row r="12" spans="1:28" ht="15" customHeight="1">
      <c r="A12" s="49" t="s">
        <v>57</v>
      </c>
      <c r="B12" s="49" t="s">
        <v>57</v>
      </c>
      <c r="C12" s="49" t="s">
        <v>57</v>
      </c>
      <c r="D12" s="54" t="s">
        <v>57</v>
      </c>
      <c r="E12" s="51" t="s">
        <v>21</v>
      </c>
      <c r="F12" s="51" t="s">
        <v>24</v>
      </c>
      <c r="G12" s="50"/>
      <c r="H12" s="43" t="str">
        <f>IF(ISERROR(VLOOKUP($G12,#REF!,2,FALSE)),"",VLOOKUP($G12,#REF!,2,FALSE))</f>
        <v/>
      </c>
      <c r="I12" s="44" t="str">
        <f>IF(ISERROR(VLOOKUP($G12,#REF!,7,FALSE)),"",VLOOKUP($G12,#REF!,7,FALSE))</f>
        <v/>
      </c>
      <c r="J12" s="45" t="str">
        <f>IF(ISERROR(VLOOKUP($G12,#REF!,4,FALSE)),"",VLOOKUP($G12,#REF!,4,FALSE))</f>
        <v/>
      </c>
      <c r="K12" s="45" t="str">
        <f>IF(ISERROR(VLOOKUP($G12,#REF!,6,FALSE)),"",VLOOKUP($G12,#REF!,6,FALSE))</f>
        <v/>
      </c>
      <c r="L12" s="46" t="str">
        <f>IF(ISERROR($K12/7.8),"",$K12/7.8)</f>
        <v/>
      </c>
      <c r="M12" s="44" t="str">
        <f>IF(I12&gt;2000,I12,"")</f>
        <v/>
      </c>
      <c r="O12" s="52" t="s">
        <v>1</v>
      </c>
      <c r="Q12" s="47" t="str">
        <f>IF(ISERROR(VLOOKUP($G12,#REF!,3,FALSE)),"",VLOOKUP($G12,#REF!,3,FALSE))</f>
        <v/>
      </c>
      <c r="R12" s="47" t="str">
        <f>IF(ISERROR(VLOOKUP($G12,#REF!,5,FALSE)),"",VLOOKUP($G12,#REF!,5,FALSE))</f>
        <v/>
      </c>
      <c r="Y12" s="48"/>
      <c r="Z12" s="48"/>
      <c r="AA12" s="47" t="str">
        <f>IF(ISERROR(VLOOKUP($G12,#REF!,8,FALSE)),"",VLOOKUP($G12,#REF!,8,FALSE))</f>
        <v/>
      </c>
      <c r="AB12" s="55"/>
    </row>
    <row r="13" spans="1:28" ht="15" customHeight="1">
      <c r="A13" s="49" t="s">
        <v>57</v>
      </c>
      <c r="B13" s="49" t="s">
        <v>57</v>
      </c>
      <c r="C13" s="49" t="s">
        <v>57</v>
      </c>
      <c r="D13" s="54" t="s">
        <v>57</v>
      </c>
      <c r="E13" s="56" t="s">
        <v>21</v>
      </c>
      <c r="F13" s="56" t="s">
        <v>23</v>
      </c>
      <c r="G13" s="50"/>
      <c r="H13" s="57" t="str">
        <f>IF(ISERROR(VLOOKUP($G13,#REF!,2,FALSE)),"",VLOOKUP($G13,#REF!,2,FALSE))</f>
        <v/>
      </c>
      <c r="I13" s="58" t="str">
        <f>IF(ISERROR(VLOOKUP($G13,#REF!,7,FALSE)),"",VLOOKUP($G13,#REF!,7,FALSE))</f>
        <v/>
      </c>
      <c r="J13" s="59" t="str">
        <f>IF(ISERROR(VLOOKUP($G13,#REF!,4,FALSE)),"",VLOOKUP($G13,#REF!,4,FALSE))</f>
        <v/>
      </c>
      <c r="K13" s="59" t="str">
        <f>IF(ISERROR(VLOOKUP($G13,#REF!,6,FALSE)),"",VLOOKUP($G13,#REF!,6,FALSE))</f>
        <v/>
      </c>
      <c r="L13" s="60" t="str">
        <f>IF(ISERROR($K13/7.8),"",$K13/7.8)</f>
        <v/>
      </c>
      <c r="M13" s="58" t="str">
        <f>IF(I13&gt;2000,I13,"")</f>
        <v/>
      </c>
      <c r="O13" s="52" t="s">
        <v>1</v>
      </c>
      <c r="Q13" s="61"/>
      <c r="R13" s="61"/>
      <c r="Y13" s="62"/>
      <c r="Z13" s="48"/>
      <c r="AA13" s="61"/>
      <c r="AB13" s="55"/>
    </row>
    <row r="14" spans="1:28" ht="15" customHeight="1">
      <c r="A14" s="49" t="s">
        <v>57</v>
      </c>
      <c r="B14" s="49" t="s">
        <v>57</v>
      </c>
      <c r="C14" s="49" t="s">
        <v>57</v>
      </c>
      <c r="D14" s="54" t="s">
        <v>57</v>
      </c>
      <c r="E14" s="56" t="s">
        <v>21</v>
      </c>
      <c r="F14" s="56" t="s">
        <v>24</v>
      </c>
      <c r="G14" s="50"/>
      <c r="H14" s="57" t="str">
        <f>IF(ISERROR(VLOOKUP($G14,#REF!,2,FALSE)),"",VLOOKUP($G14,#REF!,2,FALSE))</f>
        <v/>
      </c>
      <c r="I14" s="58" t="str">
        <f>IF(ISERROR(VLOOKUP($G14,#REF!,7,FALSE)),"",VLOOKUP($G14,#REF!,7,FALSE))</f>
        <v/>
      </c>
      <c r="J14" s="59" t="str">
        <f>IF(ISERROR(VLOOKUP($G14,#REF!,4,FALSE)),"",VLOOKUP($G14,#REF!,4,FALSE))</f>
        <v/>
      </c>
      <c r="K14" s="59" t="str">
        <f>IF(ISERROR(VLOOKUP($G14,#REF!,6,FALSE)),"",VLOOKUP($G14,#REF!,6,FALSE))</f>
        <v/>
      </c>
      <c r="L14" s="60" t="str">
        <f>IF(ISERROR($K14/7.8),"",$K14/7.8)</f>
        <v/>
      </c>
      <c r="M14" s="58" t="str">
        <f>IF(I14&gt;2000,I14,"")</f>
        <v/>
      </c>
      <c r="O14" s="52" t="s">
        <v>1</v>
      </c>
      <c r="Q14" s="61"/>
      <c r="R14" s="61"/>
      <c r="Y14" s="62"/>
      <c r="Z14" s="48"/>
      <c r="AA14" s="61"/>
      <c r="AB14" s="55"/>
    </row>
    <row r="17" spans="6:6" ht="15" customHeight="1">
      <c r="F17" s="54"/>
    </row>
  </sheetData>
  <mergeCells count="1">
    <mergeCell ref="F3:G3"/>
  </mergeCells>
  <phoneticPr fontId="2" type="noConversion"/>
  <conditionalFormatting sqref="M10 M12:M14">
    <cfRule type="expression" dxfId="1" priority="63" stopIfTrue="1">
      <formula>IF(M10&lt;&gt;"",TRUE,FALSE)</formula>
    </cfRule>
  </conditionalFormatting>
  <conditionalFormatting sqref="M12:M14">
    <cfRule type="cellIs" dxfId="0" priority="49" stopIfTrue="1" operator="greaterThan">
      <formula>2000</formula>
    </cfRule>
  </conditionalFormatting>
  <dataValidations count="3">
    <dataValidation type="list" allowBlank="1" showInputMessage="1" showErrorMessage="1" sqref="E12:E14">
      <formula1>PLANDIF</formula1>
    </dataValidation>
    <dataValidation type="list" sqref="F12:F14">
      <formula1>liste_prio</formula1>
    </dataValidation>
    <dataValidation type="list" allowBlank="1" showInputMessage="1" showErrorMessage="1" sqref="O12:O14">
      <formula1>VALIDE</formula1>
    </dataValidation>
  </dataValidations>
  <pageMargins left="0.39370078740157483" right="0.39370078740157483" top="0.38" bottom="0.39370078740157483" header="0.38" footer="0.39"/>
  <pageSetup paperSize="9" scale="43" fitToHeight="0" orientation="landscape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F123"/>
  <sheetViews>
    <sheetView workbookViewId="0">
      <selection activeCell="F12" sqref="F12"/>
    </sheetView>
  </sheetViews>
  <sheetFormatPr baseColWidth="10" defaultRowHeight="12.75"/>
  <cols>
    <col min="2" max="2" width="15.140625" bestFit="1" customWidth="1"/>
    <col min="4" max="4" width="21" bestFit="1" customWidth="1"/>
    <col min="6" max="6" width="15.140625" style="63" bestFit="1" customWidth="1"/>
  </cols>
  <sheetData>
    <row r="1" spans="1:6">
      <c r="A1" s="2" t="s">
        <v>25</v>
      </c>
      <c r="B1" s="2" t="s">
        <v>12</v>
      </c>
      <c r="C1" s="2" t="s">
        <v>0</v>
      </c>
      <c r="D1" s="2" t="s">
        <v>41</v>
      </c>
      <c r="F1" s="65" t="s">
        <v>58</v>
      </c>
    </row>
    <row r="2" spans="1:6">
      <c r="A2" t="s">
        <v>21</v>
      </c>
      <c r="B2" t="s">
        <v>23</v>
      </c>
      <c r="C2" t="s">
        <v>1</v>
      </c>
      <c r="D2" t="s">
        <v>53</v>
      </c>
      <c r="F2" s="64"/>
    </row>
    <row r="3" spans="1:6">
      <c r="A3" t="s">
        <v>22</v>
      </c>
      <c r="B3" t="s">
        <v>24</v>
      </c>
      <c r="C3" t="s">
        <v>2</v>
      </c>
      <c r="D3" s="1" t="s">
        <v>33</v>
      </c>
      <c r="F3" s="64"/>
    </row>
    <row r="4" spans="1:6">
      <c r="D4" s="1" t="s">
        <v>27</v>
      </c>
      <c r="F4" s="64"/>
    </row>
    <row r="5" spans="1:6">
      <c r="D5" s="1" t="s">
        <v>29</v>
      </c>
      <c r="F5" s="64"/>
    </row>
    <row r="6" spans="1:6">
      <c r="D6" s="1" t="s">
        <v>38</v>
      </c>
      <c r="F6" s="64"/>
    </row>
    <row r="7" spans="1:6">
      <c r="D7" s="1" t="s">
        <v>42</v>
      </c>
      <c r="F7" s="64"/>
    </row>
    <row r="8" spans="1:6">
      <c r="D8" s="1" t="s">
        <v>56</v>
      </c>
      <c r="F8" s="64"/>
    </row>
    <row r="9" spans="1:6">
      <c r="D9" s="1" t="s">
        <v>34</v>
      </c>
      <c r="F9" s="64"/>
    </row>
    <row r="10" spans="1:6">
      <c r="D10" s="1" t="s">
        <v>36</v>
      </c>
      <c r="F10" s="64"/>
    </row>
    <row r="11" spans="1:6">
      <c r="D11" s="1" t="s">
        <v>40</v>
      </c>
      <c r="F11" s="64"/>
    </row>
    <row r="12" spans="1:6">
      <c r="D12" s="1" t="s">
        <v>37</v>
      </c>
      <c r="F12" s="56" t="s">
        <v>24</v>
      </c>
    </row>
    <row r="13" spans="1:6">
      <c r="D13" s="1" t="s">
        <v>31</v>
      </c>
      <c r="F13" s="56" t="s">
        <v>23</v>
      </c>
    </row>
    <row r="14" spans="1:6">
      <c r="D14" s="1" t="s">
        <v>54</v>
      </c>
      <c r="F14" s="56" t="s">
        <v>24</v>
      </c>
    </row>
    <row r="15" spans="1:6">
      <c r="D15" s="1" t="s">
        <v>32</v>
      </c>
      <c r="F15" s="56"/>
    </row>
    <row r="16" spans="1:6">
      <c r="A16" s="1"/>
      <c r="D16" s="1" t="s">
        <v>28</v>
      </c>
      <c r="F16" s="56"/>
    </row>
    <row r="17" spans="1:6">
      <c r="A17" s="1"/>
      <c r="D17" s="1" t="s">
        <v>30</v>
      </c>
      <c r="F17" s="56"/>
    </row>
    <row r="18" spans="1:6">
      <c r="A18" s="1"/>
      <c r="D18" s="1" t="s">
        <v>39</v>
      </c>
      <c r="F18" s="56"/>
    </row>
    <row r="19" spans="1:6">
      <c r="A19" s="1"/>
      <c r="F19" s="56"/>
    </row>
    <row r="20" spans="1:6">
      <c r="A20" s="1"/>
      <c r="F20" s="56"/>
    </row>
    <row r="21" spans="1:6">
      <c r="A21" s="1"/>
      <c r="F21" s="56"/>
    </row>
    <row r="22" spans="1:6">
      <c r="A22" s="1"/>
      <c r="F22" s="56"/>
    </row>
    <row r="23" spans="1:6">
      <c r="A23" s="1"/>
      <c r="F23" s="56"/>
    </row>
    <row r="24" spans="1:6">
      <c r="A24" s="1"/>
      <c r="F24" s="56"/>
    </row>
    <row r="25" spans="1:6">
      <c r="A25" s="1"/>
      <c r="F25" s="56"/>
    </row>
    <row r="26" spans="1:6">
      <c r="A26" s="1"/>
      <c r="F26" s="56"/>
    </row>
    <row r="27" spans="1:6">
      <c r="A27" s="1"/>
      <c r="F27" s="56"/>
    </row>
    <row r="28" spans="1:6">
      <c r="A28" s="1"/>
      <c r="F28" s="56"/>
    </row>
    <row r="29" spans="1:6">
      <c r="A29" s="1"/>
      <c r="F29" s="56"/>
    </row>
    <row r="30" spans="1:6">
      <c r="A30" s="1"/>
      <c r="F30" s="56"/>
    </row>
    <row r="31" spans="1:6">
      <c r="A31" s="1"/>
      <c r="F31" s="56"/>
    </row>
    <row r="32" spans="1:6">
      <c r="A32" s="1"/>
      <c r="F32" s="56"/>
    </row>
    <row r="33" spans="1:6">
      <c r="A33" s="1"/>
      <c r="F33" s="56"/>
    </row>
    <row r="34" spans="1:6">
      <c r="A34" s="1"/>
      <c r="F34" s="56"/>
    </row>
    <row r="35" spans="1:6">
      <c r="A35" s="1"/>
      <c r="F35" s="56"/>
    </row>
    <row r="36" spans="1:6">
      <c r="A36" s="1"/>
      <c r="F36" s="56"/>
    </row>
    <row r="37" spans="1:6">
      <c r="A37" s="1"/>
      <c r="F37" s="56"/>
    </row>
    <row r="38" spans="1:6">
      <c r="A38" s="1"/>
      <c r="F38" s="56"/>
    </row>
    <row r="39" spans="1:6">
      <c r="A39" s="1"/>
      <c r="F39" s="56"/>
    </row>
    <row r="40" spans="1:6">
      <c r="A40" s="1"/>
      <c r="F40" s="56"/>
    </row>
    <row r="41" spans="1:6">
      <c r="A41" s="1"/>
      <c r="F41" s="56"/>
    </row>
    <row r="42" spans="1:6">
      <c r="A42" s="1"/>
      <c r="F42" s="56"/>
    </row>
    <row r="43" spans="1:6">
      <c r="A43" s="1"/>
      <c r="F43" s="56"/>
    </row>
    <row r="44" spans="1:6">
      <c r="A44" s="1"/>
      <c r="F44" s="56"/>
    </row>
    <row r="45" spans="1:6">
      <c r="A45" s="1"/>
      <c r="F45" s="56"/>
    </row>
    <row r="46" spans="1:6">
      <c r="A46" s="1"/>
      <c r="F46" s="56"/>
    </row>
    <row r="47" spans="1:6">
      <c r="A47" s="1"/>
      <c r="F47" s="56"/>
    </row>
    <row r="48" spans="1:6">
      <c r="A48" s="1"/>
      <c r="F48" s="56"/>
    </row>
    <row r="49" spans="1:6">
      <c r="A49" s="1"/>
      <c r="F49" s="56"/>
    </row>
    <row r="50" spans="1:6">
      <c r="A50" s="1"/>
      <c r="F50" s="56"/>
    </row>
    <row r="51" spans="1:6">
      <c r="A51" s="1"/>
      <c r="F51" s="56"/>
    </row>
    <row r="52" spans="1:6">
      <c r="A52" s="1"/>
      <c r="F52" s="56"/>
    </row>
    <row r="53" spans="1:6">
      <c r="A53" s="1"/>
      <c r="F53" s="56"/>
    </row>
    <row r="54" spans="1:6">
      <c r="A54" s="1"/>
      <c r="F54" s="56"/>
    </row>
    <row r="55" spans="1:6">
      <c r="A55" s="1"/>
      <c r="F55" s="56"/>
    </row>
    <row r="56" spans="1:6">
      <c r="A56" s="1"/>
      <c r="F56" s="56"/>
    </row>
    <row r="57" spans="1:6">
      <c r="A57" s="1"/>
      <c r="F57" s="56"/>
    </row>
    <row r="58" spans="1:6">
      <c r="A58" s="1"/>
      <c r="F58" s="56"/>
    </row>
    <row r="59" spans="1:6">
      <c r="A59" s="1"/>
      <c r="F59" s="56"/>
    </row>
    <row r="60" spans="1:6">
      <c r="A60" s="1"/>
      <c r="F60" s="56"/>
    </row>
    <row r="61" spans="1:6">
      <c r="A61" s="1"/>
      <c r="F61" s="56"/>
    </row>
    <row r="62" spans="1:6">
      <c r="A62" s="1"/>
      <c r="F62" s="56"/>
    </row>
    <row r="63" spans="1:6">
      <c r="A63" s="1"/>
      <c r="F63" s="56"/>
    </row>
    <row r="64" spans="1:6">
      <c r="A64" s="1"/>
      <c r="F64" s="56"/>
    </row>
    <row r="65" spans="1:6">
      <c r="A65" s="1"/>
      <c r="F65" s="56"/>
    </row>
    <row r="66" spans="1:6">
      <c r="A66" s="1"/>
      <c r="F66" s="56"/>
    </row>
    <row r="67" spans="1:6">
      <c r="A67" s="1"/>
      <c r="F67" s="56"/>
    </row>
    <row r="68" spans="1:6">
      <c r="A68" s="1"/>
      <c r="F68" s="56"/>
    </row>
    <row r="69" spans="1:6">
      <c r="A69" s="1"/>
      <c r="F69" s="56"/>
    </row>
    <row r="70" spans="1:6">
      <c r="A70" s="1"/>
      <c r="F70" s="56"/>
    </row>
    <row r="71" spans="1:6">
      <c r="A71" s="1"/>
      <c r="F71" s="56"/>
    </row>
    <row r="72" spans="1:6">
      <c r="A72" s="1"/>
      <c r="F72" s="56"/>
    </row>
    <row r="73" spans="1:6">
      <c r="A73" s="1"/>
      <c r="F73" s="56"/>
    </row>
    <row r="74" spans="1:6">
      <c r="A74" s="1"/>
      <c r="F74" s="56"/>
    </row>
    <row r="75" spans="1:6">
      <c r="A75" s="1"/>
      <c r="F75" s="56"/>
    </row>
    <row r="76" spans="1:6">
      <c r="A76" s="1"/>
      <c r="F76" s="56"/>
    </row>
    <row r="77" spans="1:6">
      <c r="A77" s="1"/>
      <c r="F77" s="56"/>
    </row>
    <row r="78" spans="1:6">
      <c r="A78" s="1"/>
      <c r="F78" s="56"/>
    </row>
    <row r="79" spans="1:6">
      <c r="A79" s="1"/>
      <c r="F79" s="56"/>
    </row>
    <row r="80" spans="1:6">
      <c r="A80" s="1"/>
      <c r="F80" s="56"/>
    </row>
    <row r="81" spans="1:6">
      <c r="A81" s="1"/>
      <c r="F81" s="56"/>
    </row>
    <row r="82" spans="1:6">
      <c r="A82" s="1"/>
      <c r="F82" s="56"/>
    </row>
    <row r="83" spans="1:6">
      <c r="A83" s="1"/>
      <c r="F83" s="56"/>
    </row>
    <row r="84" spans="1:6">
      <c r="A84" s="1"/>
      <c r="F84" s="56"/>
    </row>
    <row r="85" spans="1:6">
      <c r="A85" s="1"/>
      <c r="F85" s="56"/>
    </row>
    <row r="86" spans="1:6">
      <c r="A86" s="1"/>
      <c r="F86" s="56"/>
    </row>
    <row r="87" spans="1:6">
      <c r="A87" s="1"/>
      <c r="F87" s="56"/>
    </row>
    <row r="88" spans="1:6">
      <c r="A88" s="1"/>
      <c r="F88" s="56"/>
    </row>
    <row r="89" spans="1:6">
      <c r="A89" s="1"/>
      <c r="F89" s="56"/>
    </row>
    <row r="90" spans="1:6">
      <c r="A90" s="1"/>
      <c r="F90" s="56"/>
    </row>
    <row r="91" spans="1:6">
      <c r="A91" s="1"/>
      <c r="F91" s="56"/>
    </row>
    <row r="92" spans="1:6">
      <c r="A92" s="1"/>
      <c r="F92" s="56"/>
    </row>
    <row r="93" spans="1:6">
      <c r="A93" s="1"/>
      <c r="F93" s="56"/>
    </row>
    <row r="94" spans="1:6">
      <c r="A94" s="1"/>
      <c r="F94" s="56"/>
    </row>
    <row r="95" spans="1:6">
      <c r="A95" s="1"/>
      <c r="F95" s="56"/>
    </row>
    <row r="96" spans="1:6">
      <c r="A96" s="1"/>
      <c r="F96" s="56"/>
    </row>
    <row r="97" spans="1:6">
      <c r="A97" s="1"/>
      <c r="F97" s="56"/>
    </row>
    <row r="98" spans="1:6">
      <c r="A98" s="1"/>
      <c r="F98" s="56"/>
    </row>
    <row r="99" spans="1:6">
      <c r="A99" s="1"/>
      <c r="F99" s="56"/>
    </row>
    <row r="100" spans="1:6">
      <c r="A100" s="1"/>
      <c r="F100" s="56"/>
    </row>
    <row r="101" spans="1:6">
      <c r="A101" s="1"/>
    </row>
    <row r="102" spans="1:6">
      <c r="A102" s="1"/>
    </row>
    <row r="103" spans="1:6">
      <c r="A103" s="1"/>
    </row>
    <row r="104" spans="1:6">
      <c r="A104" s="1"/>
    </row>
    <row r="105" spans="1:6">
      <c r="A105" s="1"/>
    </row>
    <row r="106" spans="1:6">
      <c r="A106" s="1"/>
    </row>
    <row r="107" spans="1:6">
      <c r="A107" s="1"/>
    </row>
    <row r="108" spans="1:6">
      <c r="A108" s="1"/>
    </row>
    <row r="109" spans="1:6">
      <c r="A109" s="1"/>
    </row>
    <row r="110" spans="1:6">
      <c r="A110" s="1"/>
    </row>
    <row r="111" spans="1:6">
      <c r="A111" s="1"/>
    </row>
    <row r="112" spans="1:6">
      <c r="A112" s="1"/>
    </row>
    <row r="113" spans="1:1">
      <c r="A113" s="1"/>
    </row>
    <row r="114" spans="1:1">
      <c r="A114" s="1"/>
    </row>
    <row r="115" spans="1:1">
      <c r="A115" s="1"/>
    </row>
    <row r="116" spans="1:1">
      <c r="A116" s="1"/>
    </row>
    <row r="117" spans="1:1">
      <c r="A117" s="1"/>
    </row>
    <row r="118" spans="1:1">
      <c r="A118" s="1"/>
    </row>
    <row r="119" spans="1:1">
      <c r="A119" s="1"/>
    </row>
    <row r="120" spans="1:1">
      <c r="A120" s="1"/>
    </row>
    <row r="121" spans="1:1">
      <c r="A121" s="1"/>
    </row>
    <row r="122" spans="1:1">
      <c r="A122" s="1"/>
    </row>
    <row r="123" spans="1:1">
      <c r="A123" s="1"/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TBOX+</vt:lpstr>
      <vt:lpstr>Param</vt:lpstr>
      <vt:lpstr>'TBOX+'!Impression_des_titres</vt:lpstr>
      <vt:lpstr>liste_prio</vt:lpstr>
      <vt:lpstr>PLANDIF</vt:lpstr>
      <vt:lpstr>PRIORITE</vt:lpstr>
      <vt:lpstr>THEME</vt:lpstr>
      <vt:lpstr>VALIDE</vt:lpstr>
    </vt:vector>
  </TitlesOfParts>
  <Manager>DRHG/CPP/SGL/PIL</Manager>
  <Company>Société Générale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TBOX+</dc:title>
  <dc:subject>Outil de saisie des besoins en formation</dc:subject>
  <dc:creator>DRHG/CPP/CAO/P2P</dc:creator>
  <cp:lastModifiedBy>guy</cp:lastModifiedBy>
  <cp:lastPrinted>2013-10-18T09:26:13Z</cp:lastPrinted>
  <dcterms:created xsi:type="dcterms:W3CDTF">2012-07-27T09:29:45Z</dcterms:created>
  <dcterms:modified xsi:type="dcterms:W3CDTF">2013-11-14T14:05:31Z</dcterms:modified>
</cp:coreProperties>
</file>