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Données" sheetId="3" r:id="rId1"/>
  </sheets>
  <definedNames>
    <definedName name="_xlnm._FilterDatabase" localSheetId="0" hidden="1">Données!$B$9:$Q$35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00" i="3" l="1"/>
  <c r="N99" i="3"/>
  <c r="N98" i="3"/>
  <c r="N97" i="3"/>
  <c r="N96" i="3"/>
  <c r="N95" i="3"/>
  <c r="N94" i="3"/>
  <c r="N93" i="3"/>
  <c r="N92" i="3"/>
  <c r="N91" i="3"/>
  <c r="N90" i="3"/>
  <c r="N89" i="3"/>
  <c r="N88" i="3"/>
  <c r="N87" i="3"/>
  <c r="N86" i="3"/>
  <c r="N85" i="3"/>
  <c r="N84" i="3"/>
  <c r="N83" i="3"/>
  <c r="N82" i="3"/>
  <c r="N81" i="3"/>
  <c r="N80" i="3"/>
  <c r="N79" i="3"/>
  <c r="N78" i="3"/>
  <c r="N77" i="3"/>
  <c r="N76" i="3"/>
  <c r="N75" i="3"/>
  <c r="N74" i="3"/>
  <c r="N73" i="3"/>
  <c r="N72" i="3"/>
  <c r="N71" i="3"/>
  <c r="N70" i="3"/>
  <c r="N69" i="3"/>
  <c r="N68" i="3"/>
  <c r="N67" i="3"/>
  <c r="N66" i="3"/>
  <c r="N65" i="3"/>
  <c r="N64" i="3"/>
  <c r="N63" i="3"/>
  <c r="N62" i="3"/>
  <c r="N61" i="3"/>
  <c r="N60" i="3"/>
  <c r="N59" i="3"/>
  <c r="N58" i="3"/>
  <c r="N57" i="3"/>
  <c r="N56" i="3"/>
  <c r="N55" i="3"/>
  <c r="N54" i="3"/>
  <c r="N53" i="3"/>
  <c r="N52" i="3"/>
  <c r="N51" i="3"/>
  <c r="N50" i="3"/>
  <c r="N49" i="3"/>
  <c r="N48" i="3"/>
  <c r="N47" i="3"/>
  <c r="N46" i="3"/>
  <c r="N45" i="3"/>
  <c r="N44" i="3"/>
  <c r="N43" i="3"/>
  <c r="N42" i="3"/>
  <c r="N41" i="3"/>
  <c r="N40" i="3"/>
  <c r="N39" i="3"/>
  <c r="N38" i="3"/>
  <c r="N37" i="3"/>
  <c r="N36" i="3"/>
  <c r="N20" i="3"/>
  <c r="N25" i="3"/>
  <c r="N31" i="3"/>
  <c r="N30" i="3"/>
  <c r="N14" i="3"/>
  <c r="N12" i="3"/>
  <c r="N15" i="3"/>
  <c r="N18" i="3"/>
  <c r="N19" i="3"/>
  <c r="N32" i="3"/>
  <c r="N33" i="3"/>
  <c r="N28" i="3"/>
  <c r="N35" i="3"/>
  <c r="N34" i="3"/>
  <c r="N26" i="3"/>
  <c r="N27" i="3"/>
  <c r="N13" i="3"/>
  <c r="N16" i="3"/>
  <c r="N17" i="3"/>
  <c r="N29" i="3"/>
  <c r="N21" i="3"/>
  <c r="N22" i="3"/>
  <c r="N23" i="3"/>
  <c r="N24" i="3"/>
  <c r="G24" i="3" l="1"/>
  <c r="H24" i="3" s="1"/>
  <c r="I24" i="3" s="1"/>
  <c r="G23" i="3"/>
  <c r="G22" i="3"/>
  <c r="G21" i="3"/>
  <c r="G29" i="3"/>
  <c r="G17" i="3"/>
  <c r="H17" i="3" s="1"/>
  <c r="I17" i="3" s="1"/>
  <c r="G16" i="3"/>
  <c r="G13" i="3"/>
  <c r="G27" i="3"/>
  <c r="J27" i="3" s="1"/>
  <c r="G26" i="3"/>
  <c r="H26" i="3" s="1"/>
  <c r="I26" i="3" s="1"/>
  <c r="G34" i="3"/>
  <c r="G35" i="3"/>
  <c r="G28" i="3"/>
  <c r="G33" i="3"/>
  <c r="H33" i="3" s="1"/>
  <c r="I33" i="3" s="1"/>
  <c r="G32" i="3"/>
  <c r="G19" i="3"/>
  <c r="G18" i="3"/>
  <c r="G15" i="3"/>
  <c r="H15" i="3" s="1"/>
  <c r="I15" i="3" s="1"/>
  <c r="G12" i="3"/>
  <c r="G14" i="3"/>
  <c r="G30" i="3"/>
  <c r="G31" i="3"/>
  <c r="G25" i="3"/>
  <c r="G20" i="3"/>
  <c r="G11" i="3"/>
  <c r="N11" i="3" s="1"/>
  <c r="J21" i="3" l="1"/>
  <c r="K21" i="3" s="1"/>
  <c r="J35" i="3"/>
  <c r="K35" i="3" s="1"/>
  <c r="J13" i="3"/>
  <c r="K13" i="3" s="1"/>
  <c r="J23" i="3"/>
  <c r="K23" i="3" s="1"/>
  <c r="J18" i="3"/>
  <c r="K18" i="3" s="1"/>
  <c r="J29" i="3"/>
  <c r="K29" i="3" s="1"/>
  <c r="J24" i="3"/>
  <c r="K24" i="3" s="1"/>
  <c r="J20" i="3"/>
  <c r="K20" i="3" s="1"/>
  <c r="J14" i="3"/>
  <c r="K14" i="3" s="1"/>
  <c r="J32" i="3"/>
  <c r="K32" i="3" s="1"/>
  <c r="J15" i="3"/>
  <c r="K15" i="3" s="1"/>
  <c r="J11" i="3"/>
  <c r="K11" i="3" s="1"/>
  <c r="J19" i="3"/>
  <c r="K19" i="3" s="1"/>
  <c r="J33" i="3"/>
  <c r="K33" i="3" s="1"/>
  <c r="J16" i="3"/>
  <c r="K16" i="3" s="1"/>
  <c r="H25" i="3"/>
  <c r="I25" i="3" s="1"/>
  <c r="J28" i="3"/>
  <c r="K28" i="3" s="1"/>
  <c r="H11" i="3"/>
  <c r="I11" i="3" s="1"/>
  <c r="H20" i="3"/>
  <c r="I20" i="3" s="1"/>
  <c r="H31" i="3"/>
  <c r="I31" i="3" s="1"/>
  <c r="H30" i="3"/>
  <c r="I30" i="3" s="1"/>
  <c r="H14" i="3"/>
  <c r="I14" i="3" s="1"/>
  <c r="J26" i="3"/>
  <c r="K26" i="3" s="1"/>
  <c r="J17" i="3"/>
  <c r="K17" i="3" s="1"/>
  <c r="H23" i="3"/>
  <c r="I23" i="3" s="1"/>
  <c r="H12" i="3"/>
  <c r="H34" i="3"/>
  <c r="I34" i="3" s="1"/>
  <c r="J12" i="3"/>
  <c r="K12" i="3" s="1"/>
  <c r="J25" i="3"/>
  <c r="K25" i="3" s="1"/>
  <c r="J22" i="3"/>
  <c r="K22" i="3" s="1"/>
  <c r="J34" i="3"/>
  <c r="K34" i="3" s="1"/>
  <c r="J31" i="3"/>
  <c r="K31" i="3" s="1"/>
  <c r="J30" i="3"/>
  <c r="K30" i="3" s="1"/>
  <c r="H32" i="3"/>
  <c r="I32" i="3" s="1"/>
  <c r="K27" i="3"/>
  <c r="H16" i="3"/>
  <c r="I16" i="3" s="1"/>
  <c r="H22" i="3"/>
  <c r="I22" i="3" s="1"/>
  <c r="H18" i="3"/>
  <c r="I18" i="3" s="1"/>
  <c r="H19" i="3"/>
  <c r="I19" i="3" s="1"/>
  <c r="H28" i="3"/>
  <c r="I28" i="3" s="1"/>
  <c r="H35" i="3"/>
  <c r="I35" i="3" s="1"/>
  <c r="H27" i="3"/>
  <c r="I27" i="3" s="1"/>
  <c r="H13" i="3"/>
  <c r="I13" i="3" s="1"/>
  <c r="H29" i="3"/>
  <c r="I29" i="3" s="1"/>
  <c r="H21" i="3"/>
  <c r="I21" i="3" s="1"/>
  <c r="I12" i="3" l="1"/>
</calcChain>
</file>

<file path=xl/comments1.xml><?xml version="1.0" encoding="utf-8"?>
<comments xmlns="http://schemas.openxmlformats.org/spreadsheetml/2006/main">
  <authors>
    <author>Cédric PASQUET</author>
  </authors>
  <commentList>
    <comment ref="M8" authorId="0" shapeId="0">
      <text>
        <r>
          <rPr>
            <sz val="9"/>
            <color indexed="81"/>
            <rFont val="Tahoma"/>
            <family val="2"/>
          </rPr>
          <t>Ép du becquet</t>
        </r>
      </text>
    </comment>
  </commentList>
</comments>
</file>

<file path=xl/sharedStrings.xml><?xml version="1.0" encoding="utf-8"?>
<sst xmlns="http://schemas.openxmlformats.org/spreadsheetml/2006/main" count="18" uniqueCount="18">
  <si>
    <t>Quantitatif</t>
  </si>
  <si>
    <t>N°</t>
  </si>
  <si>
    <t>Nbre</t>
  </si>
  <si>
    <t>Largeur</t>
  </si>
  <si>
    <t>Hauteur</t>
  </si>
  <si>
    <t>Longueur</t>
  </si>
  <si>
    <t>Ép du plancher</t>
  </si>
  <si>
    <t>Longueur Totale</t>
  </si>
  <si>
    <t>Béton en M3</t>
  </si>
  <si>
    <t>Poids en Tonnes</t>
  </si>
  <si>
    <t>Béton en M3 de l'ép du plancher</t>
  </si>
  <si>
    <t xml:space="preserve">Béton en M3 du total de la poutre </t>
  </si>
  <si>
    <t>Becquets</t>
  </si>
  <si>
    <t>Stabox</t>
  </si>
  <si>
    <t>Acier en kg</t>
  </si>
  <si>
    <t>Ratio d'Acier en Kg/ml</t>
  </si>
  <si>
    <t>Observations</t>
  </si>
  <si>
    <t>Ratio d'Acier en Kg/m3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</si>
</sst>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00"/>
    <numFmt numFmtId="165" formatCode="#&quot; pièces&quot;"/>
    <numFmt numFmtId="166" formatCode="#.00&quot; ml&quot;"/>
    <numFmt numFmtId="167" formatCode="#.000&quot; m3&quot;"/>
    <numFmt numFmtId="168" formatCode="#.000&quot; Tonnes&quot;"/>
    <numFmt numFmtId="169" formatCode="0.00&quot; Kg&quot;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ADBC6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2" fontId="2" fillId="4" borderId="1" xfId="0" applyNumberFormat="1" applyFon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166" fontId="4" fillId="4" borderId="1" xfId="0" applyNumberFormat="1" applyFont="1" applyFill="1" applyBorder="1" applyAlignment="1">
      <alignment horizontal="center" vertical="center" wrapText="1"/>
    </xf>
    <xf numFmtId="167" fontId="4" fillId="4" borderId="1" xfId="0" applyNumberFormat="1" applyFont="1" applyFill="1" applyBorder="1" applyAlignment="1">
      <alignment horizontal="center" vertical="center" wrapText="1"/>
    </xf>
    <xf numFmtId="168" fontId="4" fillId="4" borderId="1" xfId="0" applyNumberFormat="1" applyFont="1" applyFill="1" applyBorder="1" applyAlignment="1">
      <alignment horizontal="center" vertical="center" wrapText="1"/>
    </xf>
    <xf numFmtId="164" fontId="4" fillId="4" borderId="1" xfId="0" applyNumberFormat="1" applyFont="1" applyFill="1" applyBorder="1" applyAlignment="1">
      <alignment horizontal="center" vertical="center"/>
    </xf>
    <xf numFmtId="166" fontId="4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8" fillId="0" borderId="13" xfId="0" applyFont="1" applyFill="1" applyBorder="1" applyAlignment="1">
      <alignment horizontal="center"/>
    </xf>
    <xf numFmtId="0" fontId="8" fillId="0" borderId="14" xfId="0" applyFont="1" applyFill="1" applyBorder="1" applyAlignment="1">
      <alignment horizontal="center"/>
    </xf>
    <xf numFmtId="2" fontId="8" fillId="0" borderId="14" xfId="0" applyNumberFormat="1" applyFont="1" applyFill="1" applyBorder="1" applyAlignment="1">
      <alignment horizontal="center"/>
    </xf>
    <xf numFmtId="164" fontId="8" fillId="0" borderId="14" xfId="0" applyNumberFormat="1" applyFont="1" applyFill="1" applyBorder="1" applyAlignment="1">
      <alignment horizontal="center"/>
    </xf>
    <xf numFmtId="0" fontId="8" fillId="0" borderId="12" xfId="0" applyFont="1" applyFill="1" applyBorder="1" applyAlignment="1">
      <alignment horizontal="center"/>
    </xf>
    <xf numFmtId="0" fontId="8" fillId="0" borderId="0" xfId="0" applyFont="1"/>
    <xf numFmtId="0" fontId="8" fillId="0" borderId="15" xfId="0" applyFont="1" applyFill="1" applyBorder="1" applyAlignment="1">
      <alignment horizontal="center"/>
    </xf>
    <xf numFmtId="0" fontId="8" fillId="0" borderId="16" xfId="0" applyFont="1" applyFill="1" applyBorder="1" applyAlignment="1">
      <alignment horizontal="center"/>
    </xf>
    <xf numFmtId="2" fontId="8" fillId="0" borderId="16" xfId="0" applyNumberFormat="1" applyFont="1" applyFill="1" applyBorder="1" applyAlignment="1">
      <alignment horizontal="center"/>
    </xf>
    <xf numFmtId="164" fontId="8" fillId="0" borderId="16" xfId="0" applyNumberFormat="1" applyFont="1" applyFill="1" applyBorder="1" applyAlignment="1">
      <alignment horizontal="center"/>
    </xf>
    <xf numFmtId="0" fontId="8" fillId="0" borderId="17" xfId="0" applyFont="1" applyFill="1" applyBorder="1" applyAlignment="1">
      <alignment horizontal="center"/>
    </xf>
    <xf numFmtId="0" fontId="8" fillId="0" borderId="15" xfId="0" applyFont="1" applyBorder="1"/>
    <xf numFmtId="0" fontId="8" fillId="0" borderId="16" xfId="0" applyFont="1" applyBorder="1"/>
    <xf numFmtId="0" fontId="8" fillId="0" borderId="17" xfId="0" applyFont="1" applyBorder="1"/>
    <xf numFmtId="169" fontId="4" fillId="4" borderId="1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ADB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137160</xdr:colOff>
          <xdr:row>1</xdr:row>
          <xdr:rowOff>106680</xdr:rowOff>
        </xdr:from>
        <xdr:to>
          <xdr:col>2</xdr:col>
          <xdr:colOff>220980</xdr:colOff>
          <xdr:row>2</xdr:row>
          <xdr:rowOff>106680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auto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137160</xdr:colOff>
          <xdr:row>1</xdr:row>
          <xdr:rowOff>106680</xdr:rowOff>
        </xdr:from>
        <xdr:to>
          <xdr:col>2</xdr:col>
          <xdr:colOff>220980</xdr:colOff>
          <xdr:row>2</xdr:row>
          <xdr:rowOff>106680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auto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Q500"/>
  <sheetViews>
    <sheetView tabSelected="1" zoomScaleNormal="100" workbookViewId="0">
      <pane ySplit="10" topLeftCell="A11" activePane="bottomLeft" state="frozen"/>
      <selection pane="bottomLeft" activeCell="B2" sqref="B2:Q5"/>
    </sheetView>
  </sheetViews>
  <sheetFormatPr baseColWidth="10" defaultRowHeight="14.4" x14ac:dyDescent="0.3"/>
  <cols>
    <col min="1" max="1" width="11.5546875" style="20"/>
    <col min="2" max="2" width="11.5546875" style="26"/>
    <col min="3" max="8" width="11.5546875" style="27"/>
    <col min="9" max="9" width="14.44140625" style="27" bestFit="1" customWidth="1"/>
    <col min="10" max="11" width="17.33203125" style="27" hidden="1" customWidth="1"/>
    <col min="12" max="15" width="11.5546875" style="27"/>
    <col min="16" max="16" width="17.33203125" style="27" customWidth="1"/>
    <col min="17" max="17" width="22.88671875" style="28" customWidth="1"/>
    <col min="18" max="16384" width="11.5546875" style="20"/>
  </cols>
  <sheetData>
    <row r="1" spans="2:17" customFormat="1" ht="15" thickBot="1" x14ac:dyDescent="0.35"/>
    <row r="2" spans="2:17" customFormat="1" ht="15" customHeight="1" x14ac:dyDescent="0.3">
      <c r="B2" s="32" t="s">
        <v>0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4"/>
    </row>
    <row r="3" spans="2:17" customFormat="1" ht="15" customHeight="1" x14ac:dyDescent="0.3">
      <c r="B3" s="35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7"/>
    </row>
    <row r="4" spans="2:17" customFormat="1" ht="15" customHeight="1" x14ac:dyDescent="0.3">
      <c r="B4" s="35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7"/>
    </row>
    <row r="5" spans="2:17" customFormat="1" ht="15" customHeight="1" thickBot="1" x14ac:dyDescent="0.35">
      <c r="B5" s="38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40"/>
    </row>
    <row r="6" spans="2:17" s="14" customFormat="1" ht="9" customHeight="1" thickBot="1" x14ac:dyDescent="0.35"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</row>
    <row r="7" spans="2:17" s="1" customFormat="1" ht="27.6" customHeight="1" thickBot="1" x14ac:dyDescent="0.35">
      <c r="B7" s="3"/>
      <c r="C7" s="2"/>
      <c r="D7" s="4"/>
      <c r="E7" s="4"/>
      <c r="F7" s="5"/>
      <c r="G7" s="6"/>
      <c r="H7" s="7"/>
      <c r="I7" s="8"/>
      <c r="J7" s="9"/>
      <c r="K7" s="9"/>
      <c r="L7" s="10"/>
      <c r="M7" s="4"/>
      <c r="N7" s="29"/>
      <c r="O7" s="4"/>
      <c r="P7" s="4"/>
      <c r="Q7" s="2"/>
    </row>
    <row r="8" spans="2:17" s="11" customFormat="1" ht="18" customHeight="1" thickBot="1" x14ac:dyDescent="0.35">
      <c r="M8" s="1">
        <v>0.06</v>
      </c>
      <c r="P8" s="12" t="s">
        <v>15</v>
      </c>
    </row>
    <row r="9" spans="2:17" customFormat="1" ht="15" customHeight="1" x14ac:dyDescent="0.3">
      <c r="B9" s="30" t="s">
        <v>1</v>
      </c>
      <c r="C9" s="30" t="s">
        <v>2</v>
      </c>
      <c r="D9" s="30" t="s">
        <v>3</v>
      </c>
      <c r="E9" s="30" t="s">
        <v>4</v>
      </c>
      <c r="F9" s="30" t="s">
        <v>5</v>
      </c>
      <c r="G9" s="30" t="s">
        <v>7</v>
      </c>
      <c r="H9" s="30" t="s">
        <v>8</v>
      </c>
      <c r="I9" s="30" t="s">
        <v>9</v>
      </c>
      <c r="J9" s="30" t="s">
        <v>10</v>
      </c>
      <c r="K9" s="30" t="s">
        <v>11</v>
      </c>
      <c r="L9" s="30" t="s">
        <v>13</v>
      </c>
      <c r="M9" s="30" t="s">
        <v>12</v>
      </c>
      <c r="N9" s="30" t="s">
        <v>14</v>
      </c>
      <c r="O9" s="30" t="s">
        <v>6</v>
      </c>
      <c r="P9" s="30" t="s">
        <v>17</v>
      </c>
      <c r="Q9" s="30" t="s">
        <v>16</v>
      </c>
    </row>
    <row r="10" spans="2:17" customFormat="1" ht="15" thickBot="1" x14ac:dyDescent="0.35">
      <c r="B10" s="31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</row>
    <row r="11" spans="2:17" ht="18" customHeight="1" x14ac:dyDescent="0.3">
      <c r="B11" s="15">
        <v>1</v>
      </c>
      <c r="C11" s="16">
        <v>1</v>
      </c>
      <c r="D11" s="17">
        <v>0.2</v>
      </c>
      <c r="E11" s="17">
        <v>0.5</v>
      </c>
      <c r="F11" s="17">
        <v>2.19</v>
      </c>
      <c r="G11" s="17">
        <f t="shared" ref="G11:G35" si="0">IF(F11="","",C11*F11)</f>
        <v>2.19</v>
      </c>
      <c r="H11" s="18">
        <f t="shared" ref="H11:H35" si="1">IF(F11="","",(((D11*E11))*G11)+(M11*G11*$M$8))</f>
        <v>0.219</v>
      </c>
      <c r="I11" s="18">
        <f t="shared" ref="I11:I35" si="2">IF(H11="","",H11*2.5)</f>
        <v>0.54749999999999999</v>
      </c>
      <c r="J11" s="18">
        <f t="shared" ref="J11:J35" si="3">((D11*O11))*G11+((D11*M11))*G11</f>
        <v>0</v>
      </c>
      <c r="K11" s="18">
        <f t="shared" ref="K11:K35" si="4">(D11*E11*G11)+J11</f>
        <v>0.219</v>
      </c>
      <c r="L11" s="17">
        <v>10</v>
      </c>
      <c r="M11" s="17"/>
      <c r="N11" s="17">
        <f t="shared" ref="N11:N35" si="5">IF(P11="","",IF($P$9="Ratio d'Acier en Kg/m3",P11*K11,IF($P$9="Ratio d'Acier en Kg/ml",P11*G11,)))</f>
        <v>3.2850000000000001</v>
      </c>
      <c r="O11" s="17"/>
      <c r="P11" s="16">
        <v>15</v>
      </c>
      <c r="Q11" s="19"/>
    </row>
    <row r="12" spans="2:17" ht="18" customHeight="1" x14ac:dyDescent="0.3">
      <c r="B12" s="21">
        <v>7</v>
      </c>
      <c r="C12" s="22">
        <v>5</v>
      </c>
      <c r="D12" s="23">
        <v>0.15</v>
      </c>
      <c r="E12" s="23">
        <v>0.15</v>
      </c>
      <c r="F12" s="23">
        <v>4.1076899999999998</v>
      </c>
      <c r="G12" s="23">
        <f t="shared" si="0"/>
        <v>20.538449999999997</v>
      </c>
      <c r="H12" s="24">
        <f t="shared" si="1"/>
        <v>0.4621151249999999</v>
      </c>
      <c r="I12" s="24">
        <f t="shared" si="2"/>
        <v>1.1552878124999997</v>
      </c>
      <c r="J12" s="24">
        <f t="shared" si="3"/>
        <v>0</v>
      </c>
      <c r="K12" s="24">
        <f t="shared" si="4"/>
        <v>0.4621151249999999</v>
      </c>
      <c r="L12" s="23">
        <v>16</v>
      </c>
      <c r="M12" s="23"/>
      <c r="N12" s="23" t="str">
        <f t="shared" si="5"/>
        <v/>
      </c>
      <c r="O12" s="23"/>
      <c r="P12" s="22"/>
      <c r="Q12" s="25"/>
    </row>
    <row r="13" spans="2:17" ht="18" customHeight="1" x14ac:dyDescent="0.3">
      <c r="B13" s="21">
        <v>18</v>
      </c>
      <c r="C13" s="22">
        <v>1</v>
      </c>
      <c r="D13" s="23">
        <v>0.15</v>
      </c>
      <c r="E13" s="23">
        <v>0.2</v>
      </c>
      <c r="F13" s="23">
        <v>4.3148</v>
      </c>
      <c r="G13" s="23">
        <f t="shared" si="0"/>
        <v>4.3148</v>
      </c>
      <c r="H13" s="24">
        <f t="shared" si="1"/>
        <v>0.129444</v>
      </c>
      <c r="I13" s="24">
        <f t="shared" si="2"/>
        <v>0.32361000000000001</v>
      </c>
      <c r="J13" s="24">
        <f t="shared" si="3"/>
        <v>0</v>
      </c>
      <c r="K13" s="24">
        <f t="shared" si="4"/>
        <v>0.129444</v>
      </c>
      <c r="L13" s="23"/>
      <c r="M13" s="23"/>
      <c r="N13" s="23" t="str">
        <f t="shared" si="5"/>
        <v/>
      </c>
      <c r="O13" s="23"/>
      <c r="P13" s="22"/>
      <c r="Q13" s="25"/>
    </row>
    <row r="14" spans="2:17" ht="18" customHeight="1" x14ac:dyDescent="0.3">
      <c r="B14" s="21">
        <v>6</v>
      </c>
      <c r="C14" s="22">
        <v>4</v>
      </c>
      <c r="D14" s="23">
        <v>0.15</v>
      </c>
      <c r="E14" s="23">
        <v>0.23</v>
      </c>
      <c r="F14" s="23">
        <v>3.26</v>
      </c>
      <c r="G14" s="23">
        <f t="shared" si="0"/>
        <v>13.04</v>
      </c>
      <c r="H14" s="24">
        <f t="shared" si="1"/>
        <v>0.44988</v>
      </c>
      <c r="I14" s="24">
        <f t="shared" si="2"/>
        <v>1.1247</v>
      </c>
      <c r="J14" s="24">
        <f t="shared" si="3"/>
        <v>0</v>
      </c>
      <c r="K14" s="24">
        <f t="shared" si="4"/>
        <v>0.44988</v>
      </c>
      <c r="L14" s="23"/>
      <c r="M14" s="23"/>
      <c r="N14" s="23" t="str">
        <f t="shared" si="5"/>
        <v/>
      </c>
      <c r="O14" s="23"/>
      <c r="P14" s="22"/>
      <c r="Q14" s="25"/>
    </row>
    <row r="15" spans="2:17" ht="18" customHeight="1" x14ac:dyDescent="0.3">
      <c r="B15" s="21">
        <v>8</v>
      </c>
      <c r="C15" s="22">
        <v>1</v>
      </c>
      <c r="D15" s="23">
        <v>0.15</v>
      </c>
      <c r="E15" s="23">
        <v>0.26</v>
      </c>
      <c r="F15" s="23">
        <v>3.8250000000000002</v>
      </c>
      <c r="G15" s="23">
        <f t="shared" si="0"/>
        <v>3.8250000000000002</v>
      </c>
      <c r="H15" s="24">
        <f t="shared" si="1"/>
        <v>0.149175</v>
      </c>
      <c r="I15" s="24">
        <f t="shared" si="2"/>
        <v>0.37293750000000003</v>
      </c>
      <c r="J15" s="24">
        <f t="shared" si="3"/>
        <v>0</v>
      </c>
      <c r="K15" s="24">
        <f t="shared" si="4"/>
        <v>0.149175</v>
      </c>
      <c r="L15" s="23"/>
      <c r="M15" s="23"/>
      <c r="N15" s="23" t="str">
        <f t="shared" si="5"/>
        <v/>
      </c>
      <c r="O15" s="23"/>
      <c r="P15" s="22"/>
      <c r="Q15" s="25"/>
    </row>
    <row r="16" spans="2:17" ht="18" customHeight="1" x14ac:dyDescent="0.3">
      <c r="B16" s="21">
        <v>19</v>
      </c>
      <c r="C16" s="22">
        <v>7</v>
      </c>
      <c r="D16" s="23">
        <v>0.15</v>
      </c>
      <c r="E16" s="23">
        <v>0.6</v>
      </c>
      <c r="F16" s="23">
        <v>5.5777770000000002</v>
      </c>
      <c r="G16" s="23">
        <f t="shared" si="0"/>
        <v>39.044439000000004</v>
      </c>
      <c r="H16" s="24">
        <f t="shared" si="1"/>
        <v>3.5139995100000001</v>
      </c>
      <c r="I16" s="24">
        <f t="shared" si="2"/>
        <v>8.784998775</v>
      </c>
      <c r="J16" s="24">
        <f t="shared" si="3"/>
        <v>0</v>
      </c>
      <c r="K16" s="24">
        <f t="shared" si="4"/>
        <v>3.5139995100000001</v>
      </c>
      <c r="L16" s="23">
        <v>28</v>
      </c>
      <c r="M16" s="23"/>
      <c r="N16" s="23" t="str">
        <f t="shared" si="5"/>
        <v/>
      </c>
      <c r="O16" s="23"/>
      <c r="P16" s="22"/>
      <c r="Q16" s="25"/>
    </row>
    <row r="17" spans="2:17" ht="18" customHeight="1" x14ac:dyDescent="0.3">
      <c r="B17" s="21">
        <v>20</v>
      </c>
      <c r="C17" s="22">
        <v>1</v>
      </c>
      <c r="D17" s="23">
        <v>0.15</v>
      </c>
      <c r="E17" s="23">
        <v>0.6</v>
      </c>
      <c r="F17" s="23">
        <v>6.6</v>
      </c>
      <c r="G17" s="23">
        <f t="shared" si="0"/>
        <v>6.6</v>
      </c>
      <c r="H17" s="24">
        <f t="shared" si="1"/>
        <v>0.59399999999999997</v>
      </c>
      <c r="I17" s="24">
        <f t="shared" si="2"/>
        <v>1.4849999999999999</v>
      </c>
      <c r="J17" s="24">
        <f t="shared" si="3"/>
        <v>0</v>
      </c>
      <c r="K17" s="24">
        <f t="shared" si="4"/>
        <v>0.59399999999999997</v>
      </c>
      <c r="L17" s="23"/>
      <c r="M17" s="23"/>
      <c r="N17" s="23" t="str">
        <f t="shared" si="5"/>
        <v/>
      </c>
      <c r="O17" s="23"/>
      <c r="P17" s="22"/>
      <c r="Q17" s="25"/>
    </row>
    <row r="18" spans="2:17" ht="18" customHeight="1" x14ac:dyDescent="0.3">
      <c r="B18" s="21">
        <v>9</v>
      </c>
      <c r="C18" s="22">
        <v>1</v>
      </c>
      <c r="D18" s="23">
        <v>0.16</v>
      </c>
      <c r="E18" s="23">
        <v>0.2</v>
      </c>
      <c r="F18" s="23">
        <v>5</v>
      </c>
      <c r="G18" s="23">
        <f t="shared" si="0"/>
        <v>5</v>
      </c>
      <c r="H18" s="24">
        <f t="shared" si="1"/>
        <v>0.16</v>
      </c>
      <c r="I18" s="24">
        <f t="shared" si="2"/>
        <v>0.4</v>
      </c>
      <c r="J18" s="24">
        <f t="shared" si="3"/>
        <v>0</v>
      </c>
      <c r="K18" s="24">
        <f t="shared" si="4"/>
        <v>0.16</v>
      </c>
      <c r="L18" s="23">
        <v>18</v>
      </c>
      <c r="M18" s="23"/>
      <c r="N18" s="23" t="str">
        <f t="shared" si="5"/>
        <v/>
      </c>
      <c r="O18" s="23"/>
      <c r="P18" s="22"/>
      <c r="Q18" s="25"/>
    </row>
    <row r="19" spans="2:17" ht="18" customHeight="1" x14ac:dyDescent="0.3">
      <c r="B19" s="21">
        <v>10</v>
      </c>
      <c r="C19" s="22">
        <v>1</v>
      </c>
      <c r="D19" s="23">
        <v>0.16</v>
      </c>
      <c r="E19" s="23">
        <v>0.2</v>
      </c>
      <c r="F19" s="23">
        <v>7.2</v>
      </c>
      <c r="G19" s="23">
        <f t="shared" si="0"/>
        <v>7.2</v>
      </c>
      <c r="H19" s="24">
        <f t="shared" si="1"/>
        <v>0.23040000000000002</v>
      </c>
      <c r="I19" s="24">
        <f t="shared" si="2"/>
        <v>0.57600000000000007</v>
      </c>
      <c r="J19" s="24">
        <f t="shared" si="3"/>
        <v>0</v>
      </c>
      <c r="K19" s="24">
        <f t="shared" si="4"/>
        <v>0.23040000000000002</v>
      </c>
      <c r="L19" s="23"/>
      <c r="M19" s="23"/>
      <c r="N19" s="23" t="str">
        <f t="shared" si="5"/>
        <v/>
      </c>
      <c r="O19" s="23"/>
      <c r="P19" s="22"/>
      <c r="Q19" s="25"/>
    </row>
    <row r="20" spans="2:17" ht="18" customHeight="1" x14ac:dyDescent="0.3">
      <c r="B20" s="21">
        <v>2</v>
      </c>
      <c r="C20" s="22">
        <v>1</v>
      </c>
      <c r="D20" s="23">
        <v>0.2</v>
      </c>
      <c r="E20" s="23">
        <v>0.05</v>
      </c>
      <c r="F20" s="23">
        <v>5</v>
      </c>
      <c r="G20" s="23">
        <f t="shared" si="0"/>
        <v>5</v>
      </c>
      <c r="H20" s="24">
        <f t="shared" si="1"/>
        <v>5.000000000000001E-2</v>
      </c>
      <c r="I20" s="24">
        <f t="shared" si="2"/>
        <v>0.12500000000000003</v>
      </c>
      <c r="J20" s="24">
        <f t="shared" si="3"/>
        <v>0</v>
      </c>
      <c r="K20" s="24">
        <f t="shared" si="4"/>
        <v>5.000000000000001E-2</v>
      </c>
      <c r="L20" s="23"/>
      <c r="M20" s="23"/>
      <c r="N20" s="23" t="str">
        <f t="shared" si="5"/>
        <v/>
      </c>
      <c r="O20" s="23"/>
      <c r="P20" s="22"/>
      <c r="Q20" s="25"/>
    </row>
    <row r="21" spans="2:17" ht="18" customHeight="1" x14ac:dyDescent="0.3">
      <c r="B21" s="21">
        <v>22</v>
      </c>
      <c r="C21" s="22">
        <v>1</v>
      </c>
      <c r="D21" s="23">
        <v>0.2</v>
      </c>
      <c r="E21" s="23">
        <v>0.15</v>
      </c>
      <c r="F21" s="23">
        <v>4.55</v>
      </c>
      <c r="G21" s="23">
        <f t="shared" si="0"/>
        <v>4.55</v>
      </c>
      <c r="H21" s="24">
        <f t="shared" si="1"/>
        <v>0.13649999999999998</v>
      </c>
      <c r="I21" s="24">
        <f t="shared" si="2"/>
        <v>0.34124999999999994</v>
      </c>
      <c r="J21" s="24">
        <f t="shared" si="3"/>
        <v>0</v>
      </c>
      <c r="K21" s="24">
        <f t="shared" si="4"/>
        <v>0.13649999999999998</v>
      </c>
      <c r="L21" s="23"/>
      <c r="M21" s="23"/>
      <c r="N21" s="23" t="str">
        <f t="shared" si="5"/>
        <v/>
      </c>
      <c r="O21" s="23"/>
      <c r="P21" s="22"/>
      <c r="Q21" s="25"/>
    </row>
    <row r="22" spans="2:17" ht="18" customHeight="1" x14ac:dyDescent="0.3">
      <c r="B22" s="21">
        <v>23</v>
      </c>
      <c r="C22" s="22">
        <v>1</v>
      </c>
      <c r="D22" s="23">
        <v>0.2</v>
      </c>
      <c r="E22" s="23">
        <v>0.15</v>
      </c>
      <c r="F22" s="23">
        <v>5.5355549999999996</v>
      </c>
      <c r="G22" s="23">
        <f t="shared" si="0"/>
        <v>5.5355549999999996</v>
      </c>
      <c r="H22" s="24">
        <f t="shared" si="1"/>
        <v>0.16606664999999998</v>
      </c>
      <c r="I22" s="24">
        <f t="shared" si="2"/>
        <v>0.41516662499999996</v>
      </c>
      <c r="J22" s="24">
        <f t="shared" si="3"/>
        <v>0</v>
      </c>
      <c r="K22" s="24">
        <f t="shared" si="4"/>
        <v>0.16606664999999998</v>
      </c>
      <c r="L22" s="23">
        <v>32</v>
      </c>
      <c r="M22" s="23"/>
      <c r="N22" s="23" t="str">
        <f t="shared" si="5"/>
        <v/>
      </c>
      <c r="O22" s="23"/>
      <c r="P22" s="22"/>
      <c r="Q22" s="25"/>
    </row>
    <row r="23" spans="2:17" ht="18" customHeight="1" x14ac:dyDescent="0.3">
      <c r="B23" s="21">
        <v>24</v>
      </c>
      <c r="C23" s="22">
        <v>1</v>
      </c>
      <c r="D23" s="23">
        <v>0.2</v>
      </c>
      <c r="E23" s="23">
        <v>0.15</v>
      </c>
      <c r="F23" s="23">
        <v>1.98</v>
      </c>
      <c r="G23" s="23">
        <f t="shared" si="0"/>
        <v>1.98</v>
      </c>
      <c r="H23" s="24">
        <f t="shared" si="1"/>
        <v>5.9399999999999994E-2</v>
      </c>
      <c r="I23" s="24">
        <f t="shared" si="2"/>
        <v>0.14849999999999999</v>
      </c>
      <c r="J23" s="24">
        <f t="shared" si="3"/>
        <v>0</v>
      </c>
      <c r="K23" s="24">
        <f t="shared" si="4"/>
        <v>5.9399999999999994E-2</v>
      </c>
      <c r="L23" s="23"/>
      <c r="M23" s="23"/>
      <c r="N23" s="23" t="str">
        <f t="shared" si="5"/>
        <v/>
      </c>
      <c r="O23" s="23"/>
      <c r="P23" s="22"/>
      <c r="Q23" s="25"/>
    </row>
    <row r="24" spans="2:17" ht="18" customHeight="1" x14ac:dyDescent="0.3">
      <c r="B24" s="21">
        <v>25</v>
      </c>
      <c r="C24" s="22">
        <v>1</v>
      </c>
      <c r="D24" s="23">
        <v>0.2</v>
      </c>
      <c r="E24" s="23">
        <v>0.2</v>
      </c>
      <c r="F24" s="23">
        <v>2</v>
      </c>
      <c r="G24" s="23">
        <f t="shared" si="0"/>
        <v>2</v>
      </c>
      <c r="H24" s="24">
        <f t="shared" si="1"/>
        <v>8.0000000000000016E-2</v>
      </c>
      <c r="I24" s="24">
        <f t="shared" si="2"/>
        <v>0.20000000000000004</v>
      </c>
      <c r="J24" s="24">
        <f t="shared" si="3"/>
        <v>0</v>
      </c>
      <c r="K24" s="24">
        <f t="shared" si="4"/>
        <v>8.0000000000000016E-2</v>
      </c>
      <c r="L24" s="23">
        <v>34</v>
      </c>
      <c r="M24" s="23"/>
      <c r="N24" s="23" t="str">
        <f t="shared" si="5"/>
        <v/>
      </c>
      <c r="O24" s="23"/>
      <c r="P24" s="22"/>
      <c r="Q24" s="25"/>
    </row>
    <row r="25" spans="2:17" ht="18" customHeight="1" x14ac:dyDescent="0.3">
      <c r="B25" s="21">
        <v>3</v>
      </c>
      <c r="C25" s="22">
        <v>1</v>
      </c>
      <c r="D25" s="23">
        <v>0.2</v>
      </c>
      <c r="E25" s="23">
        <v>0.3</v>
      </c>
      <c r="F25" s="23">
        <v>1.23</v>
      </c>
      <c r="G25" s="23">
        <f t="shared" si="0"/>
        <v>1.23</v>
      </c>
      <c r="H25" s="24">
        <f t="shared" si="1"/>
        <v>7.3799999999999991E-2</v>
      </c>
      <c r="I25" s="24">
        <f t="shared" si="2"/>
        <v>0.18449999999999997</v>
      </c>
      <c r="J25" s="24">
        <f t="shared" si="3"/>
        <v>0</v>
      </c>
      <c r="K25" s="24">
        <f t="shared" si="4"/>
        <v>7.3799999999999991E-2</v>
      </c>
      <c r="L25" s="23">
        <v>12</v>
      </c>
      <c r="M25" s="23"/>
      <c r="N25" s="23" t="str">
        <f t="shared" si="5"/>
        <v/>
      </c>
      <c r="O25" s="23"/>
      <c r="P25" s="22"/>
      <c r="Q25" s="25"/>
    </row>
    <row r="26" spans="2:17" ht="18" customHeight="1" x14ac:dyDescent="0.3">
      <c r="B26" s="21">
        <v>16</v>
      </c>
      <c r="C26" s="22">
        <v>5</v>
      </c>
      <c r="D26" s="23">
        <v>0.2</v>
      </c>
      <c r="E26" s="23">
        <v>0.4</v>
      </c>
      <c r="F26" s="23">
        <v>6.2</v>
      </c>
      <c r="G26" s="23">
        <f t="shared" si="0"/>
        <v>31</v>
      </c>
      <c r="H26" s="24">
        <f t="shared" si="1"/>
        <v>2.4800000000000004</v>
      </c>
      <c r="I26" s="24">
        <f t="shared" si="2"/>
        <v>6.2000000000000011</v>
      </c>
      <c r="J26" s="24">
        <f t="shared" si="3"/>
        <v>0</v>
      </c>
      <c r="K26" s="24">
        <f t="shared" si="4"/>
        <v>2.4800000000000004</v>
      </c>
      <c r="L26" s="23"/>
      <c r="M26" s="23"/>
      <c r="N26" s="23" t="str">
        <f t="shared" si="5"/>
        <v/>
      </c>
      <c r="O26" s="23"/>
      <c r="P26" s="22"/>
      <c r="Q26" s="25"/>
    </row>
    <row r="27" spans="2:17" ht="18" customHeight="1" x14ac:dyDescent="0.3">
      <c r="B27" s="21">
        <v>17</v>
      </c>
      <c r="C27" s="22">
        <v>11</v>
      </c>
      <c r="D27" s="23">
        <v>0.2</v>
      </c>
      <c r="E27" s="23">
        <v>0.5</v>
      </c>
      <c r="F27" s="23">
        <v>4.7125000000000004</v>
      </c>
      <c r="G27" s="23">
        <f t="shared" si="0"/>
        <v>51.837500000000006</v>
      </c>
      <c r="H27" s="24">
        <f t="shared" si="1"/>
        <v>5.1837500000000007</v>
      </c>
      <c r="I27" s="24">
        <f t="shared" si="2"/>
        <v>12.959375000000001</v>
      </c>
      <c r="J27" s="24">
        <f t="shared" si="3"/>
        <v>0</v>
      </c>
      <c r="K27" s="24">
        <f t="shared" si="4"/>
        <v>5.1837500000000007</v>
      </c>
      <c r="L27" s="23">
        <v>26</v>
      </c>
      <c r="M27" s="23"/>
      <c r="N27" s="23" t="str">
        <f t="shared" si="5"/>
        <v/>
      </c>
      <c r="O27" s="23"/>
      <c r="P27" s="22"/>
      <c r="Q27" s="25"/>
    </row>
    <row r="28" spans="2:17" ht="18" customHeight="1" x14ac:dyDescent="0.3">
      <c r="B28" s="21">
        <v>13</v>
      </c>
      <c r="C28" s="22">
        <v>1</v>
      </c>
      <c r="D28" s="23">
        <v>0.2</v>
      </c>
      <c r="E28" s="23">
        <v>0.6</v>
      </c>
      <c r="F28" s="23">
        <v>7.6</v>
      </c>
      <c r="G28" s="23">
        <f t="shared" si="0"/>
        <v>7.6</v>
      </c>
      <c r="H28" s="24">
        <f t="shared" si="1"/>
        <v>0.91199999999999992</v>
      </c>
      <c r="I28" s="24">
        <f t="shared" si="2"/>
        <v>2.2799999999999998</v>
      </c>
      <c r="J28" s="24">
        <f t="shared" si="3"/>
        <v>0</v>
      </c>
      <c r="K28" s="24">
        <f t="shared" si="4"/>
        <v>0.91199999999999992</v>
      </c>
      <c r="L28" s="23">
        <v>22</v>
      </c>
      <c r="M28" s="23"/>
      <c r="N28" s="23" t="str">
        <f t="shared" si="5"/>
        <v/>
      </c>
      <c r="O28" s="23"/>
      <c r="P28" s="22"/>
      <c r="Q28" s="25"/>
    </row>
    <row r="29" spans="2:17" ht="18" customHeight="1" x14ac:dyDescent="0.3">
      <c r="B29" s="21">
        <v>21</v>
      </c>
      <c r="C29" s="22">
        <v>1</v>
      </c>
      <c r="D29" s="23">
        <v>0.2</v>
      </c>
      <c r="E29" s="23">
        <v>0.6</v>
      </c>
      <c r="F29" s="23">
        <v>3.7</v>
      </c>
      <c r="G29" s="23">
        <f t="shared" si="0"/>
        <v>3.7</v>
      </c>
      <c r="H29" s="24">
        <f t="shared" si="1"/>
        <v>0.44400000000000001</v>
      </c>
      <c r="I29" s="24">
        <f t="shared" si="2"/>
        <v>1.1100000000000001</v>
      </c>
      <c r="J29" s="24">
        <f t="shared" si="3"/>
        <v>0</v>
      </c>
      <c r="K29" s="24">
        <f t="shared" si="4"/>
        <v>0.44400000000000001</v>
      </c>
      <c r="L29" s="23">
        <v>30</v>
      </c>
      <c r="M29" s="23"/>
      <c r="N29" s="23" t="str">
        <f t="shared" si="5"/>
        <v/>
      </c>
      <c r="O29" s="23"/>
      <c r="P29" s="22"/>
      <c r="Q29" s="25"/>
    </row>
    <row r="30" spans="2:17" ht="18" customHeight="1" x14ac:dyDescent="0.3">
      <c r="B30" s="21">
        <v>5</v>
      </c>
      <c r="C30" s="22">
        <v>1</v>
      </c>
      <c r="D30" s="23">
        <v>0.25</v>
      </c>
      <c r="E30" s="23">
        <v>0.32</v>
      </c>
      <c r="F30" s="23">
        <v>5.23</v>
      </c>
      <c r="G30" s="23">
        <f t="shared" si="0"/>
        <v>5.23</v>
      </c>
      <c r="H30" s="24">
        <f t="shared" si="1"/>
        <v>0.41840000000000005</v>
      </c>
      <c r="I30" s="24">
        <f t="shared" si="2"/>
        <v>1.046</v>
      </c>
      <c r="J30" s="24">
        <f t="shared" si="3"/>
        <v>0</v>
      </c>
      <c r="K30" s="24">
        <f t="shared" si="4"/>
        <v>0.41840000000000005</v>
      </c>
      <c r="L30" s="23">
        <v>14</v>
      </c>
      <c r="M30" s="23"/>
      <c r="N30" s="23" t="str">
        <f t="shared" si="5"/>
        <v/>
      </c>
      <c r="O30" s="23"/>
      <c r="P30" s="22"/>
      <c r="Q30" s="25"/>
    </row>
    <row r="31" spans="2:17" ht="18" customHeight="1" x14ac:dyDescent="0.3">
      <c r="B31" s="21">
        <v>4</v>
      </c>
      <c r="C31" s="22">
        <v>2</v>
      </c>
      <c r="D31" s="23">
        <v>0.3</v>
      </c>
      <c r="E31" s="23">
        <v>0.3</v>
      </c>
      <c r="F31" s="23">
        <v>4.1900000000000004</v>
      </c>
      <c r="G31" s="23">
        <f t="shared" si="0"/>
        <v>8.3800000000000008</v>
      </c>
      <c r="H31" s="24">
        <f t="shared" si="1"/>
        <v>0.75420000000000009</v>
      </c>
      <c r="I31" s="24">
        <f t="shared" si="2"/>
        <v>1.8855000000000002</v>
      </c>
      <c r="J31" s="24">
        <f t="shared" si="3"/>
        <v>0</v>
      </c>
      <c r="K31" s="24">
        <f t="shared" si="4"/>
        <v>0.75420000000000009</v>
      </c>
      <c r="L31" s="23"/>
      <c r="M31" s="23"/>
      <c r="N31" s="23" t="str">
        <f t="shared" si="5"/>
        <v/>
      </c>
      <c r="O31" s="23"/>
      <c r="P31" s="22"/>
      <c r="Q31" s="25"/>
    </row>
    <row r="32" spans="2:17" ht="18" customHeight="1" x14ac:dyDescent="0.3">
      <c r="B32" s="21">
        <v>11</v>
      </c>
      <c r="C32" s="22">
        <v>2</v>
      </c>
      <c r="D32" s="23">
        <v>0.32</v>
      </c>
      <c r="E32" s="23">
        <v>0.57999999999999996</v>
      </c>
      <c r="F32" s="23">
        <v>5.546875</v>
      </c>
      <c r="G32" s="23">
        <f t="shared" si="0"/>
        <v>11.09375</v>
      </c>
      <c r="H32" s="24">
        <f t="shared" si="1"/>
        <v>2.0589999999999997</v>
      </c>
      <c r="I32" s="24">
        <f t="shared" si="2"/>
        <v>5.1474999999999991</v>
      </c>
      <c r="J32" s="24">
        <f t="shared" si="3"/>
        <v>0</v>
      </c>
      <c r="K32" s="24">
        <f t="shared" si="4"/>
        <v>2.0589999999999997</v>
      </c>
      <c r="L32" s="23">
        <v>20</v>
      </c>
      <c r="M32" s="23"/>
      <c r="N32" s="23" t="str">
        <f t="shared" si="5"/>
        <v/>
      </c>
      <c r="O32" s="23"/>
      <c r="P32" s="22"/>
      <c r="Q32" s="25"/>
    </row>
    <row r="33" spans="2:17" ht="18" customHeight="1" x14ac:dyDescent="0.3">
      <c r="B33" s="21">
        <v>12</v>
      </c>
      <c r="C33" s="22">
        <v>4</v>
      </c>
      <c r="D33" s="23">
        <v>0.32</v>
      </c>
      <c r="E33" s="23">
        <v>0.57999999999999996</v>
      </c>
      <c r="F33" s="23">
        <v>3.7</v>
      </c>
      <c r="G33" s="23">
        <f t="shared" si="0"/>
        <v>14.8</v>
      </c>
      <c r="H33" s="24">
        <f t="shared" si="1"/>
        <v>2.74688</v>
      </c>
      <c r="I33" s="24">
        <f t="shared" si="2"/>
        <v>6.8672000000000004</v>
      </c>
      <c r="J33" s="24">
        <f t="shared" si="3"/>
        <v>0</v>
      </c>
      <c r="K33" s="24">
        <f t="shared" si="4"/>
        <v>2.74688</v>
      </c>
      <c r="L33" s="23"/>
      <c r="M33" s="23"/>
      <c r="N33" s="23" t="str">
        <f t="shared" si="5"/>
        <v/>
      </c>
      <c r="O33" s="23"/>
      <c r="P33" s="22"/>
      <c r="Q33" s="25"/>
    </row>
    <row r="34" spans="2:17" ht="18" customHeight="1" x14ac:dyDescent="0.3">
      <c r="B34" s="21">
        <v>15</v>
      </c>
      <c r="C34" s="22">
        <v>1</v>
      </c>
      <c r="D34" s="23">
        <v>0.4</v>
      </c>
      <c r="E34" s="23">
        <v>0.54</v>
      </c>
      <c r="F34" s="23">
        <v>6</v>
      </c>
      <c r="G34" s="23">
        <f t="shared" si="0"/>
        <v>6</v>
      </c>
      <c r="H34" s="24">
        <f t="shared" si="1"/>
        <v>1.2960000000000003</v>
      </c>
      <c r="I34" s="24">
        <f t="shared" si="2"/>
        <v>3.2400000000000007</v>
      </c>
      <c r="J34" s="24">
        <f t="shared" si="3"/>
        <v>0</v>
      </c>
      <c r="K34" s="24">
        <f t="shared" si="4"/>
        <v>1.2960000000000003</v>
      </c>
      <c r="L34" s="23">
        <v>24</v>
      </c>
      <c r="M34" s="23"/>
      <c r="N34" s="23" t="str">
        <f t="shared" si="5"/>
        <v/>
      </c>
      <c r="O34" s="23"/>
      <c r="P34" s="22"/>
      <c r="Q34" s="25"/>
    </row>
    <row r="35" spans="2:17" ht="18" customHeight="1" x14ac:dyDescent="0.3">
      <c r="B35" s="21">
        <v>14</v>
      </c>
      <c r="C35" s="22">
        <v>1</v>
      </c>
      <c r="D35" s="23">
        <v>0.5</v>
      </c>
      <c r="E35" s="23">
        <v>0.3</v>
      </c>
      <c r="F35" s="23">
        <v>5.4375</v>
      </c>
      <c r="G35" s="23">
        <f t="shared" si="0"/>
        <v>5.4375</v>
      </c>
      <c r="H35" s="24">
        <f t="shared" si="1"/>
        <v>0.81562499999999993</v>
      </c>
      <c r="I35" s="24">
        <f t="shared" si="2"/>
        <v>2.0390625</v>
      </c>
      <c r="J35" s="24">
        <f t="shared" si="3"/>
        <v>0</v>
      </c>
      <c r="K35" s="24">
        <f t="shared" si="4"/>
        <v>0.81562499999999993</v>
      </c>
      <c r="L35" s="23"/>
      <c r="M35" s="23"/>
      <c r="N35" s="23" t="str">
        <f t="shared" si="5"/>
        <v/>
      </c>
      <c r="O35" s="23"/>
      <c r="P35" s="22"/>
      <c r="Q35" s="25"/>
    </row>
    <row r="36" spans="2:17" x14ac:dyDescent="0.3">
      <c r="N36" s="23" t="str">
        <f t="shared" ref="N36:N75" si="6">IF(P36="","",IF($P$9="Ratio d'Acier en Kg/m3",P36*K36,IF($P$9="Ratio d'Acier en Kg/ml",P36*G36,)))</f>
        <v/>
      </c>
    </row>
    <row r="37" spans="2:17" x14ac:dyDescent="0.3">
      <c r="N37" s="23" t="str">
        <f t="shared" si="6"/>
        <v/>
      </c>
    </row>
    <row r="38" spans="2:17" x14ac:dyDescent="0.3">
      <c r="N38" s="23" t="str">
        <f t="shared" si="6"/>
        <v/>
      </c>
    </row>
    <row r="39" spans="2:17" x14ac:dyDescent="0.3">
      <c r="N39" s="23" t="str">
        <f t="shared" si="6"/>
        <v/>
      </c>
    </row>
    <row r="40" spans="2:17" x14ac:dyDescent="0.3">
      <c r="N40" s="23" t="str">
        <f t="shared" si="6"/>
        <v/>
      </c>
    </row>
    <row r="41" spans="2:17" x14ac:dyDescent="0.3">
      <c r="N41" s="23" t="str">
        <f t="shared" si="6"/>
        <v/>
      </c>
    </row>
    <row r="42" spans="2:17" x14ac:dyDescent="0.3">
      <c r="N42" s="23" t="str">
        <f t="shared" si="6"/>
        <v/>
      </c>
    </row>
    <row r="43" spans="2:17" x14ac:dyDescent="0.3">
      <c r="N43" s="23" t="str">
        <f t="shared" si="6"/>
        <v/>
      </c>
    </row>
    <row r="44" spans="2:17" x14ac:dyDescent="0.3">
      <c r="N44" s="23" t="str">
        <f t="shared" si="6"/>
        <v/>
      </c>
    </row>
    <row r="45" spans="2:17" x14ac:dyDescent="0.3">
      <c r="N45" s="23" t="str">
        <f t="shared" si="6"/>
        <v/>
      </c>
    </row>
    <row r="46" spans="2:17" x14ac:dyDescent="0.3">
      <c r="N46" s="23" t="str">
        <f t="shared" si="6"/>
        <v/>
      </c>
    </row>
    <row r="47" spans="2:17" x14ac:dyDescent="0.3">
      <c r="N47" s="23" t="str">
        <f t="shared" si="6"/>
        <v/>
      </c>
    </row>
    <row r="48" spans="2:17" x14ac:dyDescent="0.3">
      <c r="N48" s="23" t="str">
        <f t="shared" si="6"/>
        <v/>
      </c>
    </row>
    <row r="49" spans="14:14" x14ac:dyDescent="0.3">
      <c r="N49" s="23" t="str">
        <f t="shared" si="6"/>
        <v/>
      </c>
    </row>
    <row r="50" spans="14:14" x14ac:dyDescent="0.3">
      <c r="N50" s="23" t="str">
        <f t="shared" si="6"/>
        <v/>
      </c>
    </row>
    <row r="51" spans="14:14" x14ac:dyDescent="0.3">
      <c r="N51" s="23" t="str">
        <f t="shared" si="6"/>
        <v/>
      </c>
    </row>
    <row r="52" spans="14:14" x14ac:dyDescent="0.3">
      <c r="N52" s="23" t="str">
        <f t="shared" si="6"/>
        <v/>
      </c>
    </row>
    <row r="53" spans="14:14" x14ac:dyDescent="0.3">
      <c r="N53" s="23" t="str">
        <f t="shared" si="6"/>
        <v/>
      </c>
    </row>
    <row r="54" spans="14:14" x14ac:dyDescent="0.3">
      <c r="N54" s="23" t="str">
        <f t="shared" si="6"/>
        <v/>
      </c>
    </row>
    <row r="55" spans="14:14" x14ac:dyDescent="0.3">
      <c r="N55" s="23" t="str">
        <f t="shared" si="6"/>
        <v/>
      </c>
    </row>
    <row r="56" spans="14:14" x14ac:dyDescent="0.3">
      <c r="N56" s="23" t="str">
        <f t="shared" si="6"/>
        <v/>
      </c>
    </row>
    <row r="57" spans="14:14" x14ac:dyDescent="0.3">
      <c r="N57" s="23" t="str">
        <f t="shared" si="6"/>
        <v/>
      </c>
    </row>
    <row r="58" spans="14:14" x14ac:dyDescent="0.3">
      <c r="N58" s="23" t="str">
        <f t="shared" si="6"/>
        <v/>
      </c>
    </row>
    <row r="59" spans="14:14" x14ac:dyDescent="0.3">
      <c r="N59" s="23" t="str">
        <f t="shared" si="6"/>
        <v/>
      </c>
    </row>
    <row r="60" spans="14:14" x14ac:dyDescent="0.3">
      <c r="N60" s="23" t="str">
        <f t="shared" si="6"/>
        <v/>
      </c>
    </row>
    <row r="61" spans="14:14" x14ac:dyDescent="0.3">
      <c r="N61" s="23" t="str">
        <f t="shared" si="6"/>
        <v/>
      </c>
    </row>
    <row r="62" spans="14:14" x14ac:dyDescent="0.3">
      <c r="N62" s="23" t="str">
        <f t="shared" si="6"/>
        <v/>
      </c>
    </row>
    <row r="63" spans="14:14" x14ac:dyDescent="0.3">
      <c r="N63" s="23" t="str">
        <f t="shared" si="6"/>
        <v/>
      </c>
    </row>
    <row r="64" spans="14:14" x14ac:dyDescent="0.3">
      <c r="N64" s="23" t="str">
        <f t="shared" si="6"/>
        <v/>
      </c>
    </row>
    <row r="65" spans="14:14" x14ac:dyDescent="0.3">
      <c r="N65" s="23" t="str">
        <f t="shared" si="6"/>
        <v/>
      </c>
    </row>
    <row r="66" spans="14:14" x14ac:dyDescent="0.3">
      <c r="N66" s="23" t="str">
        <f t="shared" si="6"/>
        <v/>
      </c>
    </row>
    <row r="67" spans="14:14" x14ac:dyDescent="0.3">
      <c r="N67" s="23" t="str">
        <f t="shared" si="6"/>
        <v/>
      </c>
    </row>
    <row r="68" spans="14:14" x14ac:dyDescent="0.3">
      <c r="N68" s="23" t="str">
        <f t="shared" si="6"/>
        <v/>
      </c>
    </row>
    <row r="69" spans="14:14" x14ac:dyDescent="0.3">
      <c r="N69" s="23" t="str">
        <f t="shared" si="6"/>
        <v/>
      </c>
    </row>
    <row r="70" spans="14:14" x14ac:dyDescent="0.3">
      <c r="N70" s="23" t="str">
        <f t="shared" si="6"/>
        <v/>
      </c>
    </row>
    <row r="71" spans="14:14" x14ac:dyDescent="0.3">
      <c r="N71" s="23" t="str">
        <f t="shared" si="6"/>
        <v/>
      </c>
    </row>
    <row r="72" spans="14:14" x14ac:dyDescent="0.3">
      <c r="N72" s="23" t="str">
        <f t="shared" si="6"/>
        <v/>
      </c>
    </row>
    <row r="73" spans="14:14" x14ac:dyDescent="0.3">
      <c r="N73" s="23" t="str">
        <f t="shared" si="6"/>
        <v/>
      </c>
    </row>
    <row r="74" spans="14:14" x14ac:dyDescent="0.3">
      <c r="N74" s="23" t="str">
        <f t="shared" si="6"/>
        <v/>
      </c>
    </row>
    <row r="75" spans="14:14" x14ac:dyDescent="0.3">
      <c r="N75" s="23" t="str">
        <f t="shared" si="6"/>
        <v/>
      </c>
    </row>
    <row r="76" spans="14:14" x14ac:dyDescent="0.3">
      <c r="N76" s="23" t="str">
        <f t="shared" ref="N76:N100" si="7">IF(P76="","",IF($P$9="Ratio d'Acier en Kg/m3",P76*K76,IF($P$9="Ratio d'Acier en Kg/ml",P76*G76,)))</f>
        <v/>
      </c>
    </row>
    <row r="77" spans="14:14" x14ac:dyDescent="0.3">
      <c r="N77" s="23" t="str">
        <f t="shared" si="7"/>
        <v/>
      </c>
    </row>
    <row r="78" spans="14:14" x14ac:dyDescent="0.3">
      <c r="N78" s="23" t="str">
        <f t="shared" si="7"/>
        <v/>
      </c>
    </row>
    <row r="79" spans="14:14" x14ac:dyDescent="0.3">
      <c r="N79" s="23" t="str">
        <f t="shared" si="7"/>
        <v/>
      </c>
    </row>
    <row r="80" spans="14:14" x14ac:dyDescent="0.3">
      <c r="N80" s="23" t="str">
        <f t="shared" si="7"/>
        <v/>
      </c>
    </row>
    <row r="81" spans="14:14" x14ac:dyDescent="0.3">
      <c r="N81" s="23" t="str">
        <f t="shared" si="7"/>
        <v/>
      </c>
    </row>
    <row r="82" spans="14:14" x14ac:dyDescent="0.3">
      <c r="N82" s="23" t="str">
        <f t="shared" si="7"/>
        <v/>
      </c>
    </row>
    <row r="83" spans="14:14" x14ac:dyDescent="0.3">
      <c r="N83" s="23" t="str">
        <f t="shared" si="7"/>
        <v/>
      </c>
    </row>
    <row r="84" spans="14:14" x14ac:dyDescent="0.3">
      <c r="N84" s="23" t="str">
        <f t="shared" si="7"/>
        <v/>
      </c>
    </row>
    <row r="85" spans="14:14" x14ac:dyDescent="0.3">
      <c r="N85" s="23" t="str">
        <f t="shared" si="7"/>
        <v/>
      </c>
    </row>
    <row r="86" spans="14:14" x14ac:dyDescent="0.3">
      <c r="N86" s="23" t="str">
        <f t="shared" si="7"/>
        <v/>
      </c>
    </row>
    <row r="87" spans="14:14" x14ac:dyDescent="0.3">
      <c r="N87" s="23" t="str">
        <f t="shared" si="7"/>
        <v/>
      </c>
    </row>
    <row r="88" spans="14:14" x14ac:dyDescent="0.3">
      <c r="N88" s="23" t="str">
        <f t="shared" si="7"/>
        <v/>
      </c>
    </row>
    <row r="89" spans="14:14" x14ac:dyDescent="0.3">
      <c r="N89" s="23" t="str">
        <f t="shared" si="7"/>
        <v/>
      </c>
    </row>
    <row r="90" spans="14:14" x14ac:dyDescent="0.3">
      <c r="N90" s="23" t="str">
        <f t="shared" si="7"/>
        <v/>
      </c>
    </row>
    <row r="91" spans="14:14" x14ac:dyDescent="0.3">
      <c r="N91" s="23" t="str">
        <f t="shared" si="7"/>
        <v/>
      </c>
    </row>
    <row r="92" spans="14:14" x14ac:dyDescent="0.3">
      <c r="N92" s="23" t="str">
        <f t="shared" si="7"/>
        <v/>
      </c>
    </row>
    <row r="93" spans="14:14" x14ac:dyDescent="0.3">
      <c r="N93" s="23" t="str">
        <f t="shared" si="7"/>
        <v/>
      </c>
    </row>
    <row r="94" spans="14:14" x14ac:dyDescent="0.3">
      <c r="N94" s="23" t="str">
        <f t="shared" si="7"/>
        <v/>
      </c>
    </row>
    <row r="95" spans="14:14" x14ac:dyDescent="0.3">
      <c r="N95" s="23" t="str">
        <f t="shared" si="7"/>
        <v/>
      </c>
    </row>
    <row r="96" spans="14:14" x14ac:dyDescent="0.3">
      <c r="N96" s="23" t="str">
        <f t="shared" si="7"/>
        <v/>
      </c>
    </row>
    <row r="97" spans="14:14" x14ac:dyDescent="0.3">
      <c r="N97" s="23" t="str">
        <f t="shared" si="7"/>
        <v/>
      </c>
    </row>
    <row r="98" spans="14:14" x14ac:dyDescent="0.3">
      <c r="N98" s="23" t="str">
        <f t="shared" si="7"/>
        <v/>
      </c>
    </row>
    <row r="99" spans="14:14" x14ac:dyDescent="0.3">
      <c r="N99" s="23" t="str">
        <f t="shared" si="7"/>
        <v/>
      </c>
    </row>
    <row r="100" spans="14:14" x14ac:dyDescent="0.3">
      <c r="N100" s="23" t="str">
        <f t="shared" si="7"/>
        <v/>
      </c>
    </row>
    <row r="101" spans="14:14" x14ac:dyDescent="0.3">
      <c r="N101" s="23"/>
    </row>
    <row r="102" spans="14:14" x14ac:dyDescent="0.3">
      <c r="N102" s="23"/>
    </row>
    <row r="103" spans="14:14" x14ac:dyDescent="0.3">
      <c r="N103" s="23"/>
    </row>
    <row r="104" spans="14:14" x14ac:dyDescent="0.3">
      <c r="N104" s="23"/>
    </row>
    <row r="105" spans="14:14" x14ac:dyDescent="0.3">
      <c r="N105" s="23"/>
    </row>
    <row r="106" spans="14:14" x14ac:dyDescent="0.3">
      <c r="N106" s="23"/>
    </row>
    <row r="107" spans="14:14" x14ac:dyDescent="0.3">
      <c r="N107" s="23"/>
    </row>
    <row r="108" spans="14:14" x14ac:dyDescent="0.3">
      <c r="N108" s="23"/>
    </row>
    <row r="109" spans="14:14" x14ac:dyDescent="0.3">
      <c r="N109" s="23"/>
    </row>
    <row r="110" spans="14:14" x14ac:dyDescent="0.3">
      <c r="N110" s="23"/>
    </row>
    <row r="111" spans="14:14" x14ac:dyDescent="0.3">
      <c r="N111" s="23"/>
    </row>
    <row r="112" spans="14:14" x14ac:dyDescent="0.3">
      <c r="N112" s="23"/>
    </row>
    <row r="113" spans="14:14" x14ac:dyDescent="0.3">
      <c r="N113" s="23"/>
    </row>
    <row r="114" spans="14:14" x14ac:dyDescent="0.3">
      <c r="N114" s="23"/>
    </row>
    <row r="115" spans="14:14" x14ac:dyDescent="0.3">
      <c r="N115" s="23"/>
    </row>
    <row r="116" spans="14:14" x14ac:dyDescent="0.3">
      <c r="N116" s="23"/>
    </row>
    <row r="117" spans="14:14" x14ac:dyDescent="0.3">
      <c r="N117" s="23"/>
    </row>
    <row r="118" spans="14:14" x14ac:dyDescent="0.3">
      <c r="N118" s="23"/>
    </row>
    <row r="119" spans="14:14" x14ac:dyDescent="0.3">
      <c r="N119" s="23"/>
    </row>
    <row r="120" spans="14:14" x14ac:dyDescent="0.3">
      <c r="N120" s="23"/>
    </row>
    <row r="121" spans="14:14" x14ac:dyDescent="0.3">
      <c r="N121" s="23"/>
    </row>
    <row r="122" spans="14:14" x14ac:dyDescent="0.3">
      <c r="N122" s="23"/>
    </row>
    <row r="123" spans="14:14" x14ac:dyDescent="0.3">
      <c r="N123" s="23"/>
    </row>
    <row r="124" spans="14:14" x14ac:dyDescent="0.3">
      <c r="N124" s="23"/>
    </row>
    <row r="125" spans="14:14" x14ac:dyDescent="0.3">
      <c r="N125" s="23"/>
    </row>
    <row r="126" spans="14:14" x14ac:dyDescent="0.3">
      <c r="N126" s="23"/>
    </row>
    <row r="127" spans="14:14" x14ac:dyDescent="0.3">
      <c r="N127" s="23"/>
    </row>
    <row r="128" spans="14:14" x14ac:dyDescent="0.3">
      <c r="N128" s="23"/>
    </row>
    <row r="129" spans="14:14" x14ac:dyDescent="0.3">
      <c r="N129" s="23"/>
    </row>
    <row r="130" spans="14:14" x14ac:dyDescent="0.3">
      <c r="N130" s="23"/>
    </row>
    <row r="131" spans="14:14" x14ac:dyDescent="0.3">
      <c r="N131" s="23"/>
    </row>
    <row r="132" spans="14:14" x14ac:dyDescent="0.3">
      <c r="N132" s="23"/>
    </row>
    <row r="133" spans="14:14" x14ac:dyDescent="0.3">
      <c r="N133" s="23"/>
    </row>
    <row r="134" spans="14:14" x14ac:dyDescent="0.3">
      <c r="N134" s="23"/>
    </row>
    <row r="135" spans="14:14" x14ac:dyDescent="0.3">
      <c r="N135" s="23"/>
    </row>
    <row r="136" spans="14:14" x14ac:dyDescent="0.3">
      <c r="N136" s="23"/>
    </row>
    <row r="137" spans="14:14" x14ac:dyDescent="0.3">
      <c r="N137" s="23"/>
    </row>
    <row r="138" spans="14:14" x14ac:dyDescent="0.3">
      <c r="N138" s="23"/>
    </row>
    <row r="139" spans="14:14" x14ac:dyDescent="0.3">
      <c r="N139" s="23"/>
    </row>
    <row r="140" spans="14:14" x14ac:dyDescent="0.3">
      <c r="N140" s="23"/>
    </row>
    <row r="141" spans="14:14" x14ac:dyDescent="0.3">
      <c r="N141" s="23"/>
    </row>
    <row r="142" spans="14:14" x14ac:dyDescent="0.3">
      <c r="N142" s="23"/>
    </row>
    <row r="143" spans="14:14" x14ac:dyDescent="0.3">
      <c r="N143" s="23"/>
    </row>
    <row r="144" spans="14:14" x14ac:dyDescent="0.3">
      <c r="N144" s="23"/>
    </row>
    <row r="145" spans="14:14" x14ac:dyDescent="0.3">
      <c r="N145" s="23"/>
    </row>
    <row r="146" spans="14:14" x14ac:dyDescent="0.3">
      <c r="N146" s="23"/>
    </row>
    <row r="147" spans="14:14" x14ac:dyDescent="0.3">
      <c r="N147" s="23"/>
    </row>
    <row r="148" spans="14:14" x14ac:dyDescent="0.3">
      <c r="N148" s="23"/>
    </row>
    <row r="149" spans="14:14" x14ac:dyDescent="0.3">
      <c r="N149" s="23"/>
    </row>
    <row r="150" spans="14:14" x14ac:dyDescent="0.3">
      <c r="N150" s="23"/>
    </row>
    <row r="151" spans="14:14" x14ac:dyDescent="0.3">
      <c r="N151" s="23"/>
    </row>
    <row r="152" spans="14:14" x14ac:dyDescent="0.3">
      <c r="N152" s="23"/>
    </row>
    <row r="153" spans="14:14" x14ac:dyDescent="0.3">
      <c r="N153" s="23"/>
    </row>
    <row r="154" spans="14:14" x14ac:dyDescent="0.3">
      <c r="N154" s="23"/>
    </row>
    <row r="155" spans="14:14" x14ac:dyDescent="0.3">
      <c r="N155" s="23"/>
    </row>
    <row r="156" spans="14:14" x14ac:dyDescent="0.3">
      <c r="N156" s="23"/>
    </row>
    <row r="157" spans="14:14" x14ac:dyDescent="0.3">
      <c r="N157" s="23"/>
    </row>
    <row r="158" spans="14:14" x14ac:dyDescent="0.3">
      <c r="N158" s="23"/>
    </row>
    <row r="159" spans="14:14" x14ac:dyDescent="0.3">
      <c r="N159" s="23"/>
    </row>
    <row r="160" spans="14:14" x14ac:dyDescent="0.3">
      <c r="N160" s="23"/>
    </row>
    <row r="161" spans="14:14" x14ac:dyDescent="0.3">
      <c r="N161" s="23"/>
    </row>
    <row r="162" spans="14:14" x14ac:dyDescent="0.3">
      <c r="N162" s="23"/>
    </row>
    <row r="163" spans="14:14" x14ac:dyDescent="0.3">
      <c r="N163" s="23"/>
    </row>
    <row r="164" spans="14:14" x14ac:dyDescent="0.3">
      <c r="N164" s="23"/>
    </row>
    <row r="165" spans="14:14" x14ac:dyDescent="0.3">
      <c r="N165" s="23"/>
    </row>
    <row r="166" spans="14:14" x14ac:dyDescent="0.3">
      <c r="N166" s="23"/>
    </row>
    <row r="167" spans="14:14" x14ac:dyDescent="0.3">
      <c r="N167" s="23"/>
    </row>
    <row r="168" spans="14:14" x14ac:dyDescent="0.3">
      <c r="N168" s="23"/>
    </row>
    <row r="169" spans="14:14" x14ac:dyDescent="0.3">
      <c r="N169" s="23"/>
    </row>
    <row r="170" spans="14:14" x14ac:dyDescent="0.3">
      <c r="N170" s="23"/>
    </row>
    <row r="171" spans="14:14" x14ac:dyDescent="0.3">
      <c r="N171" s="23"/>
    </row>
    <row r="172" spans="14:14" x14ac:dyDescent="0.3">
      <c r="N172" s="23"/>
    </row>
    <row r="173" spans="14:14" x14ac:dyDescent="0.3">
      <c r="N173" s="23"/>
    </row>
    <row r="174" spans="14:14" x14ac:dyDescent="0.3">
      <c r="N174" s="23"/>
    </row>
    <row r="175" spans="14:14" x14ac:dyDescent="0.3">
      <c r="N175" s="23"/>
    </row>
    <row r="176" spans="14:14" x14ac:dyDescent="0.3">
      <c r="N176" s="23"/>
    </row>
    <row r="177" spans="14:14" x14ac:dyDescent="0.3">
      <c r="N177" s="23"/>
    </row>
    <row r="178" spans="14:14" x14ac:dyDescent="0.3">
      <c r="N178" s="23"/>
    </row>
    <row r="179" spans="14:14" x14ac:dyDescent="0.3">
      <c r="N179" s="23"/>
    </row>
    <row r="180" spans="14:14" x14ac:dyDescent="0.3">
      <c r="N180" s="23"/>
    </row>
    <row r="181" spans="14:14" x14ac:dyDescent="0.3">
      <c r="N181" s="23"/>
    </row>
    <row r="182" spans="14:14" x14ac:dyDescent="0.3">
      <c r="N182" s="23"/>
    </row>
    <row r="183" spans="14:14" x14ac:dyDescent="0.3">
      <c r="N183" s="23"/>
    </row>
    <row r="184" spans="14:14" x14ac:dyDescent="0.3">
      <c r="N184" s="23"/>
    </row>
    <row r="185" spans="14:14" x14ac:dyDescent="0.3">
      <c r="N185" s="23"/>
    </row>
    <row r="186" spans="14:14" x14ac:dyDescent="0.3">
      <c r="N186" s="23"/>
    </row>
    <row r="187" spans="14:14" x14ac:dyDescent="0.3">
      <c r="N187" s="23"/>
    </row>
    <row r="188" spans="14:14" x14ac:dyDescent="0.3">
      <c r="N188" s="23"/>
    </row>
    <row r="189" spans="14:14" x14ac:dyDescent="0.3">
      <c r="N189" s="23"/>
    </row>
    <row r="190" spans="14:14" x14ac:dyDescent="0.3">
      <c r="N190" s="23"/>
    </row>
    <row r="191" spans="14:14" x14ac:dyDescent="0.3">
      <c r="N191" s="23"/>
    </row>
    <row r="192" spans="14:14" x14ac:dyDescent="0.3">
      <c r="N192" s="23"/>
    </row>
    <row r="193" spans="14:14" x14ac:dyDescent="0.3">
      <c r="N193" s="23"/>
    </row>
    <row r="194" spans="14:14" x14ac:dyDescent="0.3">
      <c r="N194" s="23"/>
    </row>
    <row r="195" spans="14:14" x14ac:dyDescent="0.3">
      <c r="N195" s="23"/>
    </row>
    <row r="196" spans="14:14" x14ac:dyDescent="0.3">
      <c r="N196" s="23"/>
    </row>
    <row r="197" spans="14:14" x14ac:dyDescent="0.3">
      <c r="N197" s="23"/>
    </row>
    <row r="198" spans="14:14" x14ac:dyDescent="0.3">
      <c r="N198" s="23"/>
    </row>
    <row r="199" spans="14:14" x14ac:dyDescent="0.3">
      <c r="N199" s="23"/>
    </row>
    <row r="200" spans="14:14" x14ac:dyDescent="0.3">
      <c r="N200" s="23"/>
    </row>
    <row r="201" spans="14:14" x14ac:dyDescent="0.3">
      <c r="N201" s="23"/>
    </row>
    <row r="202" spans="14:14" x14ac:dyDescent="0.3">
      <c r="N202" s="23"/>
    </row>
    <row r="203" spans="14:14" x14ac:dyDescent="0.3">
      <c r="N203" s="23"/>
    </row>
    <row r="204" spans="14:14" x14ac:dyDescent="0.3">
      <c r="N204" s="23"/>
    </row>
    <row r="205" spans="14:14" x14ac:dyDescent="0.3">
      <c r="N205" s="23"/>
    </row>
    <row r="206" spans="14:14" x14ac:dyDescent="0.3">
      <c r="N206" s="23"/>
    </row>
    <row r="207" spans="14:14" x14ac:dyDescent="0.3">
      <c r="N207" s="23"/>
    </row>
    <row r="208" spans="14:14" x14ac:dyDescent="0.3">
      <c r="N208" s="23"/>
    </row>
    <row r="209" spans="14:14" x14ac:dyDescent="0.3">
      <c r="N209" s="23"/>
    </row>
    <row r="210" spans="14:14" x14ac:dyDescent="0.3">
      <c r="N210" s="23"/>
    </row>
    <row r="211" spans="14:14" x14ac:dyDescent="0.3">
      <c r="N211" s="23"/>
    </row>
    <row r="212" spans="14:14" x14ac:dyDescent="0.3">
      <c r="N212" s="23"/>
    </row>
    <row r="213" spans="14:14" x14ac:dyDescent="0.3">
      <c r="N213" s="23"/>
    </row>
    <row r="214" spans="14:14" x14ac:dyDescent="0.3">
      <c r="N214" s="23"/>
    </row>
    <row r="215" spans="14:14" x14ac:dyDescent="0.3">
      <c r="N215" s="23"/>
    </row>
    <row r="216" spans="14:14" x14ac:dyDescent="0.3">
      <c r="N216" s="23"/>
    </row>
    <row r="217" spans="14:14" x14ac:dyDescent="0.3">
      <c r="N217" s="23"/>
    </row>
    <row r="218" spans="14:14" x14ac:dyDescent="0.3">
      <c r="N218" s="23"/>
    </row>
    <row r="219" spans="14:14" x14ac:dyDescent="0.3">
      <c r="N219" s="23"/>
    </row>
    <row r="220" spans="14:14" x14ac:dyDescent="0.3">
      <c r="N220" s="23"/>
    </row>
    <row r="221" spans="14:14" x14ac:dyDescent="0.3">
      <c r="N221" s="23"/>
    </row>
    <row r="222" spans="14:14" x14ac:dyDescent="0.3">
      <c r="N222" s="23"/>
    </row>
    <row r="223" spans="14:14" x14ac:dyDescent="0.3">
      <c r="N223" s="23"/>
    </row>
    <row r="224" spans="14:14" x14ac:dyDescent="0.3">
      <c r="N224" s="23"/>
    </row>
    <row r="225" spans="14:14" x14ac:dyDescent="0.3">
      <c r="N225" s="23"/>
    </row>
    <row r="226" spans="14:14" x14ac:dyDescent="0.3">
      <c r="N226" s="23"/>
    </row>
    <row r="227" spans="14:14" x14ac:dyDescent="0.3">
      <c r="N227" s="23"/>
    </row>
    <row r="228" spans="14:14" x14ac:dyDescent="0.3">
      <c r="N228" s="23"/>
    </row>
    <row r="229" spans="14:14" x14ac:dyDescent="0.3">
      <c r="N229" s="23"/>
    </row>
    <row r="230" spans="14:14" x14ac:dyDescent="0.3">
      <c r="N230" s="23"/>
    </row>
    <row r="231" spans="14:14" x14ac:dyDescent="0.3">
      <c r="N231" s="23"/>
    </row>
    <row r="232" spans="14:14" x14ac:dyDescent="0.3">
      <c r="N232" s="23"/>
    </row>
    <row r="233" spans="14:14" x14ac:dyDescent="0.3">
      <c r="N233" s="23"/>
    </row>
    <row r="234" spans="14:14" x14ac:dyDescent="0.3">
      <c r="N234" s="23"/>
    </row>
    <row r="235" spans="14:14" x14ac:dyDescent="0.3">
      <c r="N235" s="23"/>
    </row>
    <row r="236" spans="14:14" x14ac:dyDescent="0.3">
      <c r="N236" s="23"/>
    </row>
    <row r="237" spans="14:14" x14ac:dyDescent="0.3">
      <c r="N237" s="23"/>
    </row>
    <row r="238" spans="14:14" x14ac:dyDescent="0.3">
      <c r="N238" s="23"/>
    </row>
    <row r="239" spans="14:14" x14ac:dyDescent="0.3">
      <c r="N239" s="23"/>
    </row>
    <row r="240" spans="14:14" x14ac:dyDescent="0.3">
      <c r="N240" s="23"/>
    </row>
    <row r="241" spans="14:14" x14ac:dyDescent="0.3">
      <c r="N241" s="23"/>
    </row>
    <row r="242" spans="14:14" x14ac:dyDescent="0.3">
      <c r="N242" s="23"/>
    </row>
    <row r="243" spans="14:14" x14ac:dyDescent="0.3">
      <c r="N243" s="23"/>
    </row>
    <row r="244" spans="14:14" x14ac:dyDescent="0.3">
      <c r="N244" s="23"/>
    </row>
    <row r="245" spans="14:14" x14ac:dyDescent="0.3">
      <c r="N245" s="23"/>
    </row>
    <row r="246" spans="14:14" x14ac:dyDescent="0.3">
      <c r="N246" s="23"/>
    </row>
    <row r="247" spans="14:14" x14ac:dyDescent="0.3">
      <c r="N247" s="23"/>
    </row>
    <row r="248" spans="14:14" x14ac:dyDescent="0.3">
      <c r="N248" s="23"/>
    </row>
    <row r="249" spans="14:14" x14ac:dyDescent="0.3">
      <c r="N249" s="23"/>
    </row>
    <row r="250" spans="14:14" x14ac:dyDescent="0.3">
      <c r="N250" s="23"/>
    </row>
    <row r="251" spans="14:14" x14ac:dyDescent="0.3">
      <c r="N251" s="23"/>
    </row>
    <row r="252" spans="14:14" x14ac:dyDescent="0.3">
      <c r="N252" s="23"/>
    </row>
    <row r="253" spans="14:14" x14ac:dyDescent="0.3">
      <c r="N253" s="23"/>
    </row>
    <row r="254" spans="14:14" x14ac:dyDescent="0.3">
      <c r="N254" s="23"/>
    </row>
    <row r="255" spans="14:14" x14ac:dyDescent="0.3">
      <c r="N255" s="23"/>
    </row>
    <row r="256" spans="14:14" x14ac:dyDescent="0.3">
      <c r="N256" s="23"/>
    </row>
    <row r="257" spans="14:14" x14ac:dyDescent="0.3">
      <c r="N257" s="23"/>
    </row>
    <row r="258" spans="14:14" x14ac:dyDescent="0.3">
      <c r="N258" s="23"/>
    </row>
    <row r="259" spans="14:14" x14ac:dyDescent="0.3">
      <c r="N259" s="23"/>
    </row>
    <row r="260" spans="14:14" x14ac:dyDescent="0.3">
      <c r="N260" s="23"/>
    </row>
    <row r="261" spans="14:14" x14ac:dyDescent="0.3">
      <c r="N261" s="23"/>
    </row>
    <row r="262" spans="14:14" x14ac:dyDescent="0.3">
      <c r="N262" s="23"/>
    </row>
    <row r="263" spans="14:14" x14ac:dyDescent="0.3">
      <c r="N263" s="23"/>
    </row>
    <row r="264" spans="14:14" x14ac:dyDescent="0.3">
      <c r="N264" s="23"/>
    </row>
    <row r="265" spans="14:14" x14ac:dyDescent="0.3">
      <c r="N265" s="23"/>
    </row>
    <row r="266" spans="14:14" x14ac:dyDescent="0.3">
      <c r="N266" s="23"/>
    </row>
    <row r="267" spans="14:14" x14ac:dyDescent="0.3">
      <c r="N267" s="23"/>
    </row>
    <row r="268" spans="14:14" x14ac:dyDescent="0.3">
      <c r="N268" s="23"/>
    </row>
    <row r="269" spans="14:14" x14ac:dyDescent="0.3">
      <c r="N269" s="23"/>
    </row>
    <row r="270" spans="14:14" x14ac:dyDescent="0.3">
      <c r="N270" s="23"/>
    </row>
    <row r="271" spans="14:14" x14ac:dyDescent="0.3">
      <c r="N271" s="23"/>
    </row>
    <row r="272" spans="14:14" x14ac:dyDescent="0.3">
      <c r="N272" s="23"/>
    </row>
    <row r="273" spans="14:14" x14ac:dyDescent="0.3">
      <c r="N273" s="23"/>
    </row>
    <row r="274" spans="14:14" x14ac:dyDescent="0.3">
      <c r="N274" s="23"/>
    </row>
    <row r="275" spans="14:14" x14ac:dyDescent="0.3">
      <c r="N275" s="23"/>
    </row>
    <row r="276" spans="14:14" x14ac:dyDescent="0.3">
      <c r="N276" s="23"/>
    </row>
    <row r="277" spans="14:14" x14ac:dyDescent="0.3">
      <c r="N277" s="23"/>
    </row>
    <row r="278" spans="14:14" x14ac:dyDescent="0.3">
      <c r="N278" s="23"/>
    </row>
    <row r="279" spans="14:14" x14ac:dyDescent="0.3">
      <c r="N279" s="23"/>
    </row>
    <row r="280" spans="14:14" x14ac:dyDescent="0.3">
      <c r="N280" s="23"/>
    </row>
    <row r="281" spans="14:14" x14ac:dyDescent="0.3">
      <c r="N281" s="23"/>
    </row>
    <row r="282" spans="14:14" x14ac:dyDescent="0.3">
      <c r="N282" s="23"/>
    </row>
    <row r="283" spans="14:14" x14ac:dyDescent="0.3">
      <c r="N283" s="23"/>
    </row>
    <row r="284" spans="14:14" x14ac:dyDescent="0.3">
      <c r="N284" s="23"/>
    </row>
    <row r="285" spans="14:14" x14ac:dyDescent="0.3">
      <c r="N285" s="23"/>
    </row>
    <row r="286" spans="14:14" x14ac:dyDescent="0.3">
      <c r="N286" s="23"/>
    </row>
    <row r="287" spans="14:14" x14ac:dyDescent="0.3">
      <c r="N287" s="23"/>
    </row>
    <row r="288" spans="14:14" x14ac:dyDescent="0.3">
      <c r="N288" s="23"/>
    </row>
    <row r="289" spans="14:14" x14ac:dyDescent="0.3">
      <c r="N289" s="23"/>
    </row>
    <row r="290" spans="14:14" x14ac:dyDescent="0.3">
      <c r="N290" s="23"/>
    </row>
    <row r="291" spans="14:14" x14ac:dyDescent="0.3">
      <c r="N291" s="23"/>
    </row>
    <row r="292" spans="14:14" x14ac:dyDescent="0.3">
      <c r="N292" s="23"/>
    </row>
    <row r="293" spans="14:14" x14ac:dyDescent="0.3">
      <c r="N293" s="23"/>
    </row>
    <row r="294" spans="14:14" x14ac:dyDescent="0.3">
      <c r="N294" s="23"/>
    </row>
    <row r="295" spans="14:14" x14ac:dyDescent="0.3">
      <c r="N295" s="23"/>
    </row>
    <row r="296" spans="14:14" x14ac:dyDescent="0.3">
      <c r="N296" s="23"/>
    </row>
    <row r="297" spans="14:14" x14ac:dyDescent="0.3">
      <c r="N297" s="23"/>
    </row>
    <row r="298" spans="14:14" x14ac:dyDescent="0.3">
      <c r="N298" s="23"/>
    </row>
    <row r="299" spans="14:14" x14ac:dyDescent="0.3">
      <c r="N299" s="23"/>
    </row>
    <row r="300" spans="14:14" x14ac:dyDescent="0.3">
      <c r="N300" s="23"/>
    </row>
    <row r="301" spans="14:14" x14ac:dyDescent="0.3">
      <c r="N301" s="23"/>
    </row>
    <row r="302" spans="14:14" x14ac:dyDescent="0.3">
      <c r="N302" s="23"/>
    </row>
    <row r="303" spans="14:14" x14ac:dyDescent="0.3">
      <c r="N303" s="23"/>
    </row>
    <row r="304" spans="14:14" x14ac:dyDescent="0.3">
      <c r="N304" s="23"/>
    </row>
    <row r="305" spans="14:14" x14ac:dyDescent="0.3">
      <c r="N305" s="23"/>
    </row>
    <row r="306" spans="14:14" x14ac:dyDescent="0.3">
      <c r="N306" s="23"/>
    </row>
    <row r="307" spans="14:14" x14ac:dyDescent="0.3">
      <c r="N307" s="23"/>
    </row>
    <row r="308" spans="14:14" x14ac:dyDescent="0.3">
      <c r="N308" s="23"/>
    </row>
    <row r="309" spans="14:14" x14ac:dyDescent="0.3">
      <c r="N309" s="23"/>
    </row>
    <row r="310" spans="14:14" x14ac:dyDescent="0.3">
      <c r="N310" s="23"/>
    </row>
    <row r="311" spans="14:14" x14ac:dyDescent="0.3">
      <c r="N311" s="23"/>
    </row>
    <row r="312" spans="14:14" x14ac:dyDescent="0.3">
      <c r="N312" s="23"/>
    </row>
    <row r="313" spans="14:14" x14ac:dyDescent="0.3">
      <c r="N313" s="23"/>
    </row>
    <row r="314" spans="14:14" x14ac:dyDescent="0.3">
      <c r="N314" s="23"/>
    </row>
    <row r="315" spans="14:14" x14ac:dyDescent="0.3">
      <c r="N315" s="23"/>
    </row>
    <row r="316" spans="14:14" x14ac:dyDescent="0.3">
      <c r="N316" s="23"/>
    </row>
    <row r="317" spans="14:14" x14ac:dyDescent="0.3">
      <c r="N317" s="23"/>
    </row>
    <row r="318" spans="14:14" x14ac:dyDescent="0.3">
      <c r="N318" s="23"/>
    </row>
    <row r="319" spans="14:14" x14ac:dyDescent="0.3">
      <c r="N319" s="23"/>
    </row>
    <row r="320" spans="14:14" x14ac:dyDescent="0.3">
      <c r="N320" s="23"/>
    </row>
    <row r="321" spans="14:14" x14ac:dyDescent="0.3">
      <c r="N321" s="23"/>
    </row>
    <row r="322" spans="14:14" x14ac:dyDescent="0.3">
      <c r="N322" s="23"/>
    </row>
    <row r="323" spans="14:14" x14ac:dyDescent="0.3">
      <c r="N323" s="23"/>
    </row>
    <row r="324" spans="14:14" x14ac:dyDescent="0.3">
      <c r="N324" s="23"/>
    </row>
    <row r="325" spans="14:14" x14ac:dyDescent="0.3">
      <c r="N325" s="23"/>
    </row>
    <row r="326" spans="14:14" x14ac:dyDescent="0.3">
      <c r="N326" s="23"/>
    </row>
    <row r="327" spans="14:14" x14ac:dyDescent="0.3">
      <c r="N327" s="23"/>
    </row>
    <row r="328" spans="14:14" x14ac:dyDescent="0.3">
      <c r="N328" s="23"/>
    </row>
    <row r="329" spans="14:14" x14ac:dyDescent="0.3">
      <c r="N329" s="23"/>
    </row>
    <row r="330" spans="14:14" x14ac:dyDescent="0.3">
      <c r="N330" s="23"/>
    </row>
    <row r="331" spans="14:14" x14ac:dyDescent="0.3">
      <c r="N331" s="23"/>
    </row>
    <row r="332" spans="14:14" x14ac:dyDescent="0.3">
      <c r="N332" s="23"/>
    </row>
    <row r="333" spans="14:14" x14ac:dyDescent="0.3">
      <c r="N333" s="23"/>
    </row>
    <row r="334" spans="14:14" x14ac:dyDescent="0.3">
      <c r="N334" s="23"/>
    </row>
    <row r="335" spans="14:14" x14ac:dyDescent="0.3">
      <c r="N335" s="23"/>
    </row>
    <row r="336" spans="14:14" x14ac:dyDescent="0.3">
      <c r="N336" s="23"/>
    </row>
    <row r="337" spans="14:14" x14ac:dyDescent="0.3">
      <c r="N337" s="23"/>
    </row>
    <row r="338" spans="14:14" x14ac:dyDescent="0.3">
      <c r="N338" s="23"/>
    </row>
    <row r="339" spans="14:14" x14ac:dyDescent="0.3">
      <c r="N339" s="23"/>
    </row>
    <row r="340" spans="14:14" x14ac:dyDescent="0.3">
      <c r="N340" s="23"/>
    </row>
    <row r="341" spans="14:14" x14ac:dyDescent="0.3">
      <c r="N341" s="23"/>
    </row>
    <row r="342" spans="14:14" x14ac:dyDescent="0.3">
      <c r="N342" s="23"/>
    </row>
    <row r="343" spans="14:14" x14ac:dyDescent="0.3">
      <c r="N343" s="23"/>
    </row>
    <row r="344" spans="14:14" x14ac:dyDescent="0.3">
      <c r="N344" s="23"/>
    </row>
    <row r="345" spans="14:14" x14ac:dyDescent="0.3">
      <c r="N345" s="23"/>
    </row>
    <row r="346" spans="14:14" x14ac:dyDescent="0.3">
      <c r="N346" s="23"/>
    </row>
    <row r="347" spans="14:14" x14ac:dyDescent="0.3">
      <c r="N347" s="23"/>
    </row>
    <row r="348" spans="14:14" x14ac:dyDescent="0.3">
      <c r="N348" s="23"/>
    </row>
    <row r="349" spans="14:14" x14ac:dyDescent="0.3">
      <c r="N349" s="23"/>
    </row>
    <row r="350" spans="14:14" x14ac:dyDescent="0.3">
      <c r="N350" s="23"/>
    </row>
    <row r="351" spans="14:14" x14ac:dyDescent="0.3">
      <c r="N351" s="23"/>
    </row>
    <row r="352" spans="14:14" x14ac:dyDescent="0.3">
      <c r="N352" s="23"/>
    </row>
    <row r="353" spans="14:14" x14ac:dyDescent="0.3">
      <c r="N353" s="23"/>
    </row>
    <row r="354" spans="14:14" x14ac:dyDescent="0.3">
      <c r="N354" s="23"/>
    </row>
    <row r="355" spans="14:14" x14ac:dyDescent="0.3">
      <c r="N355" s="23"/>
    </row>
    <row r="356" spans="14:14" x14ac:dyDescent="0.3">
      <c r="N356" s="23"/>
    </row>
    <row r="357" spans="14:14" x14ac:dyDescent="0.3">
      <c r="N357" s="23"/>
    </row>
    <row r="358" spans="14:14" x14ac:dyDescent="0.3">
      <c r="N358" s="23"/>
    </row>
    <row r="359" spans="14:14" x14ac:dyDescent="0.3">
      <c r="N359" s="23"/>
    </row>
    <row r="360" spans="14:14" x14ac:dyDescent="0.3">
      <c r="N360" s="23"/>
    </row>
    <row r="361" spans="14:14" x14ac:dyDescent="0.3">
      <c r="N361" s="23"/>
    </row>
    <row r="362" spans="14:14" x14ac:dyDescent="0.3">
      <c r="N362" s="23"/>
    </row>
    <row r="363" spans="14:14" x14ac:dyDescent="0.3">
      <c r="N363" s="23"/>
    </row>
    <row r="364" spans="14:14" x14ac:dyDescent="0.3">
      <c r="N364" s="23"/>
    </row>
    <row r="365" spans="14:14" x14ac:dyDescent="0.3">
      <c r="N365" s="23"/>
    </row>
    <row r="366" spans="14:14" x14ac:dyDescent="0.3">
      <c r="N366" s="23"/>
    </row>
    <row r="367" spans="14:14" x14ac:dyDescent="0.3">
      <c r="N367" s="23"/>
    </row>
    <row r="368" spans="14:14" x14ac:dyDescent="0.3">
      <c r="N368" s="23"/>
    </row>
    <row r="369" spans="14:14" x14ac:dyDescent="0.3">
      <c r="N369" s="23"/>
    </row>
    <row r="370" spans="14:14" x14ac:dyDescent="0.3">
      <c r="N370" s="23"/>
    </row>
    <row r="371" spans="14:14" x14ac:dyDescent="0.3">
      <c r="N371" s="23"/>
    </row>
    <row r="372" spans="14:14" x14ac:dyDescent="0.3">
      <c r="N372" s="23"/>
    </row>
    <row r="373" spans="14:14" x14ac:dyDescent="0.3">
      <c r="N373" s="23"/>
    </row>
    <row r="374" spans="14:14" x14ac:dyDescent="0.3">
      <c r="N374" s="23"/>
    </row>
    <row r="375" spans="14:14" x14ac:dyDescent="0.3">
      <c r="N375" s="23"/>
    </row>
    <row r="376" spans="14:14" x14ac:dyDescent="0.3">
      <c r="N376" s="23"/>
    </row>
    <row r="377" spans="14:14" x14ac:dyDescent="0.3">
      <c r="N377" s="23"/>
    </row>
    <row r="378" spans="14:14" x14ac:dyDescent="0.3">
      <c r="N378" s="23"/>
    </row>
    <row r="379" spans="14:14" x14ac:dyDescent="0.3">
      <c r="N379" s="23"/>
    </row>
    <row r="380" spans="14:14" x14ac:dyDescent="0.3">
      <c r="N380" s="23"/>
    </row>
    <row r="381" spans="14:14" x14ac:dyDescent="0.3">
      <c r="N381" s="23"/>
    </row>
    <row r="382" spans="14:14" x14ac:dyDescent="0.3">
      <c r="N382" s="23"/>
    </row>
    <row r="383" spans="14:14" x14ac:dyDescent="0.3">
      <c r="N383" s="23"/>
    </row>
    <row r="384" spans="14:14" x14ac:dyDescent="0.3">
      <c r="N384" s="23"/>
    </row>
    <row r="385" spans="14:14" x14ac:dyDescent="0.3">
      <c r="N385" s="23"/>
    </row>
    <row r="386" spans="14:14" x14ac:dyDescent="0.3">
      <c r="N386" s="23"/>
    </row>
    <row r="387" spans="14:14" x14ac:dyDescent="0.3">
      <c r="N387" s="23"/>
    </row>
    <row r="388" spans="14:14" x14ac:dyDescent="0.3">
      <c r="N388" s="23"/>
    </row>
    <row r="389" spans="14:14" x14ac:dyDescent="0.3">
      <c r="N389" s="23"/>
    </row>
    <row r="390" spans="14:14" x14ac:dyDescent="0.3">
      <c r="N390" s="23"/>
    </row>
    <row r="391" spans="14:14" x14ac:dyDescent="0.3">
      <c r="N391" s="23"/>
    </row>
    <row r="392" spans="14:14" x14ac:dyDescent="0.3">
      <c r="N392" s="23"/>
    </row>
    <row r="393" spans="14:14" x14ac:dyDescent="0.3">
      <c r="N393" s="23"/>
    </row>
    <row r="394" spans="14:14" x14ac:dyDescent="0.3">
      <c r="N394" s="23"/>
    </row>
    <row r="395" spans="14:14" x14ac:dyDescent="0.3">
      <c r="N395" s="23"/>
    </row>
    <row r="396" spans="14:14" x14ac:dyDescent="0.3">
      <c r="N396" s="23"/>
    </row>
    <row r="397" spans="14:14" x14ac:dyDescent="0.3">
      <c r="N397" s="23"/>
    </row>
    <row r="398" spans="14:14" x14ac:dyDescent="0.3">
      <c r="N398" s="23"/>
    </row>
    <row r="399" spans="14:14" x14ac:dyDescent="0.3">
      <c r="N399" s="23"/>
    </row>
    <row r="400" spans="14:14" x14ac:dyDescent="0.3">
      <c r="N400" s="23"/>
    </row>
    <row r="401" spans="14:14" x14ac:dyDescent="0.3">
      <c r="N401" s="23"/>
    </row>
    <row r="402" spans="14:14" x14ac:dyDescent="0.3">
      <c r="N402" s="23"/>
    </row>
    <row r="403" spans="14:14" x14ac:dyDescent="0.3">
      <c r="N403" s="23"/>
    </row>
    <row r="404" spans="14:14" x14ac:dyDescent="0.3">
      <c r="N404" s="23"/>
    </row>
    <row r="405" spans="14:14" x14ac:dyDescent="0.3">
      <c r="N405" s="23"/>
    </row>
    <row r="406" spans="14:14" x14ac:dyDescent="0.3">
      <c r="N406" s="23"/>
    </row>
    <row r="407" spans="14:14" x14ac:dyDescent="0.3">
      <c r="N407" s="23"/>
    </row>
    <row r="408" spans="14:14" x14ac:dyDescent="0.3">
      <c r="N408" s="23"/>
    </row>
    <row r="409" spans="14:14" x14ac:dyDescent="0.3">
      <c r="N409" s="23"/>
    </row>
    <row r="410" spans="14:14" x14ac:dyDescent="0.3">
      <c r="N410" s="23"/>
    </row>
    <row r="411" spans="14:14" x14ac:dyDescent="0.3">
      <c r="N411" s="23"/>
    </row>
    <row r="412" spans="14:14" x14ac:dyDescent="0.3">
      <c r="N412" s="23"/>
    </row>
    <row r="413" spans="14:14" x14ac:dyDescent="0.3">
      <c r="N413" s="23"/>
    </row>
    <row r="414" spans="14:14" x14ac:dyDescent="0.3">
      <c r="N414" s="23"/>
    </row>
    <row r="415" spans="14:14" x14ac:dyDescent="0.3">
      <c r="N415" s="23"/>
    </row>
    <row r="416" spans="14:14" x14ac:dyDescent="0.3">
      <c r="N416" s="23"/>
    </row>
    <row r="417" spans="14:14" x14ac:dyDescent="0.3">
      <c r="N417" s="23"/>
    </row>
    <row r="418" spans="14:14" x14ac:dyDescent="0.3">
      <c r="N418" s="23"/>
    </row>
    <row r="419" spans="14:14" x14ac:dyDescent="0.3">
      <c r="N419" s="23"/>
    </row>
    <row r="420" spans="14:14" x14ac:dyDescent="0.3">
      <c r="N420" s="23"/>
    </row>
    <row r="421" spans="14:14" x14ac:dyDescent="0.3">
      <c r="N421" s="23"/>
    </row>
    <row r="422" spans="14:14" x14ac:dyDescent="0.3">
      <c r="N422" s="23"/>
    </row>
    <row r="423" spans="14:14" x14ac:dyDescent="0.3">
      <c r="N423" s="23"/>
    </row>
    <row r="424" spans="14:14" x14ac:dyDescent="0.3">
      <c r="N424" s="23"/>
    </row>
    <row r="425" spans="14:14" x14ac:dyDescent="0.3">
      <c r="N425" s="23"/>
    </row>
    <row r="426" spans="14:14" x14ac:dyDescent="0.3">
      <c r="N426" s="23"/>
    </row>
    <row r="427" spans="14:14" x14ac:dyDescent="0.3">
      <c r="N427" s="23"/>
    </row>
    <row r="428" spans="14:14" x14ac:dyDescent="0.3">
      <c r="N428" s="23"/>
    </row>
    <row r="429" spans="14:14" x14ac:dyDescent="0.3">
      <c r="N429" s="23"/>
    </row>
    <row r="430" spans="14:14" x14ac:dyDescent="0.3">
      <c r="N430" s="23"/>
    </row>
    <row r="431" spans="14:14" x14ac:dyDescent="0.3">
      <c r="N431" s="23"/>
    </row>
    <row r="432" spans="14:14" x14ac:dyDescent="0.3">
      <c r="N432" s="23"/>
    </row>
    <row r="433" spans="14:14" x14ac:dyDescent="0.3">
      <c r="N433" s="23"/>
    </row>
    <row r="434" spans="14:14" x14ac:dyDescent="0.3">
      <c r="N434" s="23"/>
    </row>
    <row r="435" spans="14:14" x14ac:dyDescent="0.3">
      <c r="N435" s="23"/>
    </row>
    <row r="436" spans="14:14" x14ac:dyDescent="0.3">
      <c r="N436" s="23"/>
    </row>
    <row r="437" spans="14:14" x14ac:dyDescent="0.3">
      <c r="N437" s="23"/>
    </row>
    <row r="438" spans="14:14" x14ac:dyDescent="0.3">
      <c r="N438" s="23"/>
    </row>
    <row r="439" spans="14:14" x14ac:dyDescent="0.3">
      <c r="N439" s="23"/>
    </row>
    <row r="440" spans="14:14" x14ac:dyDescent="0.3">
      <c r="N440" s="23"/>
    </row>
    <row r="441" spans="14:14" x14ac:dyDescent="0.3">
      <c r="N441" s="23"/>
    </row>
    <row r="442" spans="14:14" x14ac:dyDescent="0.3">
      <c r="N442" s="23"/>
    </row>
    <row r="443" spans="14:14" x14ac:dyDescent="0.3">
      <c r="N443" s="23"/>
    </row>
    <row r="444" spans="14:14" x14ac:dyDescent="0.3">
      <c r="N444" s="23"/>
    </row>
    <row r="445" spans="14:14" x14ac:dyDescent="0.3">
      <c r="N445" s="23"/>
    </row>
    <row r="446" spans="14:14" x14ac:dyDescent="0.3">
      <c r="N446" s="23"/>
    </row>
    <row r="447" spans="14:14" x14ac:dyDescent="0.3">
      <c r="N447" s="23"/>
    </row>
    <row r="448" spans="14:14" x14ac:dyDescent="0.3">
      <c r="N448" s="23"/>
    </row>
    <row r="449" spans="14:14" x14ac:dyDescent="0.3">
      <c r="N449" s="23"/>
    </row>
    <row r="450" spans="14:14" x14ac:dyDescent="0.3">
      <c r="N450" s="23"/>
    </row>
    <row r="451" spans="14:14" x14ac:dyDescent="0.3">
      <c r="N451" s="23"/>
    </row>
    <row r="452" spans="14:14" x14ac:dyDescent="0.3">
      <c r="N452" s="23"/>
    </row>
    <row r="453" spans="14:14" x14ac:dyDescent="0.3">
      <c r="N453" s="23"/>
    </row>
    <row r="454" spans="14:14" x14ac:dyDescent="0.3">
      <c r="N454" s="23"/>
    </row>
    <row r="455" spans="14:14" x14ac:dyDescent="0.3">
      <c r="N455" s="23"/>
    </row>
    <row r="456" spans="14:14" x14ac:dyDescent="0.3">
      <c r="N456" s="23"/>
    </row>
    <row r="457" spans="14:14" x14ac:dyDescent="0.3">
      <c r="N457" s="23"/>
    </row>
    <row r="458" spans="14:14" x14ac:dyDescent="0.3">
      <c r="N458" s="23"/>
    </row>
    <row r="459" spans="14:14" x14ac:dyDescent="0.3">
      <c r="N459" s="23"/>
    </row>
    <row r="460" spans="14:14" x14ac:dyDescent="0.3">
      <c r="N460" s="23"/>
    </row>
    <row r="461" spans="14:14" x14ac:dyDescent="0.3">
      <c r="N461" s="23"/>
    </row>
    <row r="462" spans="14:14" x14ac:dyDescent="0.3">
      <c r="N462" s="23"/>
    </row>
    <row r="463" spans="14:14" x14ac:dyDescent="0.3">
      <c r="N463" s="23"/>
    </row>
    <row r="464" spans="14:14" x14ac:dyDescent="0.3">
      <c r="N464" s="23"/>
    </row>
    <row r="465" spans="14:14" x14ac:dyDescent="0.3">
      <c r="N465" s="23"/>
    </row>
    <row r="466" spans="14:14" x14ac:dyDescent="0.3">
      <c r="N466" s="23"/>
    </row>
    <row r="467" spans="14:14" x14ac:dyDescent="0.3">
      <c r="N467" s="23"/>
    </row>
    <row r="468" spans="14:14" x14ac:dyDescent="0.3">
      <c r="N468" s="23"/>
    </row>
    <row r="469" spans="14:14" x14ac:dyDescent="0.3">
      <c r="N469" s="23"/>
    </row>
    <row r="470" spans="14:14" x14ac:dyDescent="0.3">
      <c r="N470" s="23"/>
    </row>
    <row r="471" spans="14:14" x14ac:dyDescent="0.3">
      <c r="N471" s="23"/>
    </row>
    <row r="472" spans="14:14" x14ac:dyDescent="0.3">
      <c r="N472" s="23"/>
    </row>
    <row r="473" spans="14:14" x14ac:dyDescent="0.3">
      <c r="N473" s="23"/>
    </row>
    <row r="474" spans="14:14" x14ac:dyDescent="0.3">
      <c r="N474" s="23"/>
    </row>
    <row r="475" spans="14:14" x14ac:dyDescent="0.3">
      <c r="N475" s="23"/>
    </row>
    <row r="476" spans="14:14" x14ac:dyDescent="0.3">
      <c r="N476" s="23"/>
    </row>
    <row r="477" spans="14:14" x14ac:dyDescent="0.3">
      <c r="N477" s="23"/>
    </row>
    <row r="478" spans="14:14" x14ac:dyDescent="0.3">
      <c r="N478" s="23"/>
    </row>
    <row r="479" spans="14:14" x14ac:dyDescent="0.3">
      <c r="N479" s="23"/>
    </row>
    <row r="480" spans="14:14" x14ac:dyDescent="0.3">
      <c r="N480" s="23"/>
    </row>
    <row r="481" spans="14:14" x14ac:dyDescent="0.3">
      <c r="N481" s="23"/>
    </row>
    <row r="482" spans="14:14" x14ac:dyDescent="0.3">
      <c r="N482" s="23"/>
    </row>
    <row r="483" spans="14:14" x14ac:dyDescent="0.3">
      <c r="N483" s="23"/>
    </row>
    <row r="484" spans="14:14" x14ac:dyDescent="0.3">
      <c r="N484" s="23"/>
    </row>
    <row r="485" spans="14:14" x14ac:dyDescent="0.3">
      <c r="N485" s="23"/>
    </row>
    <row r="486" spans="14:14" x14ac:dyDescent="0.3">
      <c r="N486" s="23"/>
    </row>
    <row r="487" spans="14:14" x14ac:dyDescent="0.3">
      <c r="N487" s="23"/>
    </row>
    <row r="488" spans="14:14" x14ac:dyDescent="0.3">
      <c r="N488" s="23"/>
    </row>
    <row r="489" spans="14:14" x14ac:dyDescent="0.3">
      <c r="N489" s="23"/>
    </row>
    <row r="490" spans="14:14" x14ac:dyDescent="0.3">
      <c r="N490" s="23"/>
    </row>
    <row r="491" spans="14:14" x14ac:dyDescent="0.3">
      <c r="N491" s="23"/>
    </row>
    <row r="492" spans="14:14" x14ac:dyDescent="0.3">
      <c r="N492" s="23"/>
    </row>
    <row r="493" spans="14:14" x14ac:dyDescent="0.3">
      <c r="N493" s="23"/>
    </row>
    <row r="494" spans="14:14" x14ac:dyDescent="0.3">
      <c r="N494" s="23"/>
    </row>
    <row r="495" spans="14:14" x14ac:dyDescent="0.3">
      <c r="N495" s="23"/>
    </row>
    <row r="496" spans="14:14" x14ac:dyDescent="0.3">
      <c r="N496" s="23"/>
    </row>
    <row r="497" spans="14:14" x14ac:dyDescent="0.3">
      <c r="N497" s="23"/>
    </row>
    <row r="498" spans="14:14" x14ac:dyDescent="0.3">
      <c r="N498" s="23"/>
    </row>
    <row r="499" spans="14:14" x14ac:dyDescent="0.3">
      <c r="N499" s="23"/>
    </row>
    <row r="500" spans="14:14" x14ac:dyDescent="0.3">
      <c r="N500" s="23"/>
    </row>
  </sheetData>
  <sortState ref="B12:Q35">
    <sortCondition ref="D12:D35"/>
    <sortCondition ref="E12:E35"/>
    <sortCondition ref="M12:M35"/>
    <sortCondition ref="B12:B35"/>
  </sortState>
  <mergeCells count="17">
    <mergeCell ref="M9:M10"/>
    <mergeCell ref="N9:N10"/>
    <mergeCell ref="O9:O10"/>
    <mergeCell ref="P9:P10"/>
    <mergeCell ref="B2:Q5"/>
    <mergeCell ref="B9:B10"/>
    <mergeCell ref="Q9:Q10"/>
    <mergeCell ref="C9:C10"/>
    <mergeCell ref="D9:D10"/>
    <mergeCell ref="E9:E10"/>
    <mergeCell ref="F9:F10"/>
    <mergeCell ref="G9:G10"/>
    <mergeCell ref="H9:H10"/>
    <mergeCell ref="I9:I10"/>
    <mergeCell ref="J9:J10"/>
    <mergeCell ref="K9:K10"/>
    <mergeCell ref="L9:L10"/>
  </mergeCells>
  <dataValidations count="1">
    <dataValidation type="list" allowBlank="1" showInputMessage="1" sqref="P9:P10">
      <formula1>"Ratio d'Acier en Kg/m3,Ratio d'Acier en Kg/ml"</formula1>
    </dataValidation>
  </dataValidations>
  <pageMargins left="0.7" right="0.7" top="0.75" bottom="0.75" header="0.3" footer="0.3"/>
  <pageSetup paperSize="9" orientation="portrait" horizont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Tri_auto">
                <anchor moveWithCells="1" sizeWithCells="1">
                  <from>
                    <xdr:col>1</xdr:col>
                    <xdr:colOff>137160</xdr:colOff>
                    <xdr:row>1</xdr:row>
                    <xdr:rowOff>106680</xdr:rowOff>
                  </from>
                  <to>
                    <xdr:col>2</xdr:col>
                    <xdr:colOff>220980</xdr:colOff>
                    <xdr:row>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Tri_auto">
                <anchor moveWithCells="1" sizeWithCells="1">
                  <from>
                    <xdr:col>1</xdr:col>
                    <xdr:colOff>137160</xdr:colOff>
                    <xdr:row>1</xdr:row>
                    <xdr:rowOff>106680</xdr:rowOff>
                  </from>
                  <to>
                    <xdr:col>2</xdr:col>
                    <xdr:colOff>220980</xdr:colOff>
                    <xdr:row>2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Keyrius</dc:creator>
  <cp:lastModifiedBy>ANDOLFI</cp:lastModifiedBy>
  <cp:lastPrinted>2016-03-14T07:59:55Z</cp:lastPrinted>
  <dcterms:created xsi:type="dcterms:W3CDTF">2016-02-12T20:13:56Z</dcterms:created>
  <dcterms:modified xsi:type="dcterms:W3CDTF">2016-04-04T05:17:22Z</dcterms:modified>
</cp:coreProperties>
</file>