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2"/>
  </bookViews>
  <sheets>
    <sheet name="Base données" sheetId="1" r:id="rId1"/>
    <sheet name="tcd" sheetId="6" r:id="rId2"/>
    <sheet name="graph" sheetId="2" r:id="rId3"/>
  </sheets>
  <definedNames>
    <definedName name="Fournisseurs" localSheetId="1">Tableau2[Fournisseur]</definedName>
    <definedName name="Fournisseurs">Tableau2[Fournisseur]</definedName>
    <definedName name="Tableaudebord" localSheetId="1">Tableau36[]</definedName>
    <definedName name="Tableaudebord">Tableau3[]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C5" i="6" l="1"/>
  <c r="C6" i="6"/>
  <c r="E6" i="2"/>
  <c r="E7" i="2"/>
  <c r="F7" i="2" s="1"/>
  <c r="E8" i="2"/>
  <c r="F8" i="2" s="1"/>
  <c r="E9" i="2"/>
  <c r="F9" i="2" s="1"/>
  <c r="E10" i="2"/>
  <c r="F10" i="2" s="1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F10" i="6"/>
  <c r="C10" i="6"/>
  <c r="B10" i="6"/>
  <c r="F9" i="6"/>
  <c r="C9" i="6"/>
  <c r="B9" i="6"/>
  <c r="F8" i="6"/>
  <c r="C8" i="6"/>
  <c r="B8" i="6"/>
  <c r="F7" i="6"/>
  <c r="C7" i="6"/>
  <c r="B7" i="6"/>
  <c r="F6" i="6"/>
  <c r="B6" i="6"/>
  <c r="F5" i="6"/>
  <c r="B5" i="6"/>
  <c r="S15" i="2"/>
  <c r="S14" i="2"/>
  <c r="S13" i="2"/>
  <c r="S12" i="2"/>
  <c r="S11" i="2"/>
  <c r="S10" i="2"/>
  <c r="S9" i="2"/>
  <c r="S8" i="2"/>
  <c r="S7" i="2"/>
  <c r="S6" i="2"/>
  <c r="S5" i="2"/>
  <c r="S4" i="2"/>
  <c r="S3" i="2"/>
  <c r="S2" i="2"/>
  <c r="C10" i="2"/>
  <c r="C9" i="2"/>
  <c r="B5" i="2"/>
  <c r="C5" i="2"/>
  <c r="F5" i="2"/>
  <c r="B6" i="2"/>
  <c r="C6" i="2"/>
  <c r="F6" i="2"/>
  <c r="B7" i="2"/>
  <c r="C7" i="2"/>
  <c r="B8" i="2"/>
  <c r="C8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P13" i="2" l="1"/>
  <c r="P2" i="2"/>
  <c r="P3" i="2"/>
  <c r="P4" i="2"/>
  <c r="P5" i="2"/>
  <c r="P6" i="2"/>
  <c r="P7" i="2"/>
  <c r="P8" i="2"/>
  <c r="P9" i="2"/>
  <c r="P10" i="2"/>
  <c r="P11" i="2"/>
  <c r="P12" i="2"/>
</calcChain>
</file>

<file path=xl/sharedStrings.xml><?xml version="1.0" encoding="utf-8"?>
<sst xmlns="http://schemas.openxmlformats.org/spreadsheetml/2006/main" count="105" uniqueCount="46">
  <si>
    <t>Fournisseur</t>
  </si>
  <si>
    <t>Matériaux</t>
  </si>
  <si>
    <t>Reynaers</t>
  </si>
  <si>
    <t>Aluminium</t>
  </si>
  <si>
    <t>Coprover</t>
  </si>
  <si>
    <t>Verre</t>
  </si>
  <si>
    <t>Euro décors</t>
  </si>
  <si>
    <t>Mariton</t>
  </si>
  <si>
    <t>Stores</t>
  </si>
  <si>
    <t>Francia</t>
  </si>
  <si>
    <t>La toulousaine</t>
  </si>
  <si>
    <t>Sofermi</t>
  </si>
  <si>
    <t>Portails</t>
  </si>
  <si>
    <t>Combes</t>
  </si>
  <si>
    <t>PVC/Menuiserie</t>
  </si>
  <si>
    <t>Molena</t>
  </si>
  <si>
    <t>Redenberg</t>
  </si>
  <si>
    <t>Panneaux de portes</t>
  </si>
  <si>
    <t>Angle</t>
  </si>
  <si>
    <t>Quincaillerie</t>
  </si>
  <si>
    <t>Lapeyre</t>
  </si>
  <si>
    <t>Soviferm</t>
  </si>
  <si>
    <t>Tôles</t>
  </si>
  <si>
    <t>AMPI</t>
  </si>
  <si>
    <t>Moteurs</t>
  </si>
  <si>
    <t>Tremco</t>
  </si>
  <si>
    <t>Silicone</t>
  </si>
  <si>
    <t>Lyreco</t>
  </si>
  <si>
    <t>Papeterie</t>
  </si>
  <si>
    <t>Litière</t>
  </si>
  <si>
    <t>Fournitures bureau</t>
  </si>
  <si>
    <t>N</t>
  </si>
  <si>
    <t>N-1</t>
  </si>
  <si>
    <t>Evolution</t>
  </si>
  <si>
    <t>CA</t>
  </si>
  <si>
    <t>% du CA</t>
  </si>
  <si>
    <t xml:space="preserve">Total </t>
  </si>
  <si>
    <t>Arcelor</t>
  </si>
  <si>
    <t>Total</t>
  </si>
  <si>
    <t>Fournisseurs</t>
  </si>
  <si>
    <t>Étiquettes de lignes</t>
  </si>
  <si>
    <t>Total général</t>
  </si>
  <si>
    <t>Valeurs</t>
  </si>
  <si>
    <t>Montant total</t>
  </si>
  <si>
    <t>Evolution totale</t>
  </si>
  <si>
    <t>% du CA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</si>
</sst>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/>
    <xf numFmtId="0" fontId="0" fillId="0" borderId="0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0" fontId="0" fillId="0" borderId="0" xfId="2" applyNumberFormat="1" applyFont="1"/>
    <xf numFmtId="0" fontId="0" fillId="0" borderId="0" xfId="0" applyBorder="1"/>
    <xf numFmtId="10" fontId="0" fillId="0" borderId="0" xfId="2" applyNumberFormat="1" applyFont="1" applyBorder="1"/>
    <xf numFmtId="44" fontId="0" fillId="0" borderId="0" xfId="1" applyFont="1" applyBorder="1"/>
    <xf numFmtId="0" fontId="3" fillId="2" borderId="3" xfId="0" applyFont="1" applyFill="1" applyBorder="1"/>
    <xf numFmtId="44" fontId="3" fillId="2" borderId="1" xfId="1" applyFont="1" applyFill="1" applyBorder="1"/>
    <xf numFmtId="0" fontId="0" fillId="0" borderId="0" xfId="0" applyFill="1"/>
    <xf numFmtId="10" fontId="4" fillId="0" borderId="0" xfId="2" applyNumberFormat="1" applyFont="1" applyBorder="1"/>
    <xf numFmtId="44" fontId="4" fillId="0" borderId="0" xfId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explosion val="25"/>
          <c:cat>
            <c:strRef>
              <c:f>graph!$O$2:$O$13</c:f>
              <c:strCache>
                <c:ptCount val="12"/>
                <c:pt idx="0">
                  <c:v>Aluminium</c:v>
                </c:pt>
                <c:pt idx="1">
                  <c:v>Verre</c:v>
                </c:pt>
                <c:pt idx="2">
                  <c:v>Stores</c:v>
                </c:pt>
                <c:pt idx="3">
                  <c:v>Portails</c:v>
                </c:pt>
                <c:pt idx="4">
                  <c:v>PVC/Menuiserie</c:v>
                </c:pt>
                <c:pt idx="5">
                  <c:v>Panneaux de portes</c:v>
                </c:pt>
                <c:pt idx="6">
                  <c:v>Quincaillerie</c:v>
                </c:pt>
                <c:pt idx="7">
                  <c:v>Tôles</c:v>
                </c:pt>
                <c:pt idx="8">
                  <c:v>Moteurs</c:v>
                </c:pt>
                <c:pt idx="9">
                  <c:v>Silicone</c:v>
                </c:pt>
                <c:pt idx="10">
                  <c:v>Papeterie</c:v>
                </c:pt>
                <c:pt idx="11">
                  <c:v>Fournitures bureau</c:v>
                </c:pt>
              </c:strCache>
            </c:strRef>
          </c:cat>
          <c:val>
            <c:numRef>
              <c:f>graph!$P$2:$P$13</c:f>
              <c:numCache>
                <c:formatCode>General</c:formatCode>
                <c:ptCount val="12"/>
                <c:pt idx="0">
                  <c:v>63730</c:v>
                </c:pt>
                <c:pt idx="1">
                  <c:v>56000</c:v>
                </c:pt>
                <c:pt idx="2">
                  <c:v>132566</c:v>
                </c:pt>
                <c:pt idx="3">
                  <c:v>8555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0</xdr:row>
      <xdr:rowOff>114300</xdr:rowOff>
    </xdr:from>
    <xdr:to>
      <xdr:col>13</xdr:col>
      <xdr:colOff>371475</xdr:colOff>
      <xdr:row>14</xdr:row>
      <xdr:rowOff>142875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ile brige milbouli" refreshedDate="42428.567574884262" createdVersion="3" refreshedVersion="3" minRefreshableVersion="3" recordCount="6">
  <cacheSource type="worksheet">
    <worksheetSource name="Tableau36"/>
  </cacheSource>
  <cacheFields count="6">
    <cacheField name="Fournisseur" numFmtId="0">
      <sharedItems/>
    </cacheField>
    <cacheField name="Matériaux" numFmtId="0">
      <sharedItems count="4">
        <s v="Stores"/>
        <s v="Verre"/>
        <s v="Portails"/>
        <s v="Aluminium"/>
      </sharedItems>
    </cacheField>
    <cacheField name="% du CA" numFmtId="10">
      <sharedItems containsSemiMixedTypes="0" containsString="0" containsNumber="1" minValue="4.2023206225249923E-3" maxValue="7.5778502395391981E-2"/>
    </cacheField>
    <cacheField name="N" numFmtId="44">
      <sharedItems containsSemiMixedTypes="0" containsString="0" containsNumber="1" containsInteger="1" minValue="4856" maxValue="87566"/>
    </cacheField>
    <cacheField name="N-1" numFmtId="44">
      <sharedItems containsNonDate="0" containsString="0" containsBlank="1"/>
    </cacheField>
    <cacheField name="Evolution" numFmtId="44">
      <sharedItems containsSemiMixedTypes="0" containsString="0" containsNumber="1" containsInteger="1" minValue="4856" maxValue="875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Mariton"/>
    <x v="0"/>
    <n v="3.8942427515161582E-2"/>
    <n v="45000"/>
    <m/>
    <n v="45000"/>
  </r>
  <r>
    <s v="Euro décors"/>
    <x v="1"/>
    <n v="4.8461687574423304E-2"/>
    <n v="56000"/>
    <m/>
    <n v="56000"/>
  </r>
  <r>
    <s v="La toulousaine"/>
    <x v="2"/>
    <n v="7.4033881642712749E-3"/>
    <n v="8555"/>
    <m/>
    <n v="8555"/>
  </r>
  <r>
    <s v="Francia"/>
    <x v="0"/>
    <n v="7.5778502395391981E-2"/>
    <n v="87566"/>
    <m/>
    <n v="87566"/>
  </r>
  <r>
    <s v="Arcelor"/>
    <x v="3"/>
    <n v="5.094881061172496E-2"/>
    <n v="58874"/>
    <m/>
    <n v="58874"/>
  </r>
  <r>
    <s v="Reynaers"/>
    <x v="3"/>
    <n v="4.2023206225249923E-3"/>
    <n v="4856"/>
    <m/>
    <n v="48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K8" firstHeaderRow="1" firstDataRow="2" firstDataCol="1"/>
  <pivotFields count="6">
    <pivotField showAll="0"/>
    <pivotField axis="axisRow" showAll="0">
      <items count="5">
        <item x="3"/>
        <item x="2"/>
        <item x="0"/>
        <item x="1"/>
        <item t="default"/>
      </items>
    </pivotField>
    <pivotField dataField="1" numFmtId="10" showAll="0"/>
    <pivotField dataField="1" numFmtId="44" showAll="0"/>
    <pivotField showAll="0"/>
    <pivotField dataField="1" numFmtId="44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% du CA total" fld="2" baseField="0" baseItem="0" numFmtId="10"/>
    <dataField name="Montant total" fld="3" baseField="0" baseItem="0"/>
    <dataField name="Evolution totale" fld="5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1:B19" totalsRowShown="0">
  <autoFilter ref="A1:B19"/>
  <tableColumns count="2">
    <tableColumn id="1" name="Fournisseur" dataDxfId="11"/>
    <tableColumn id="2" name="Matériaux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au36" displayName="Tableau36" ref="A4:F10" totalsRowShown="0" dataDxfId="9" dataCellStyle="Monétaire">
  <autoFilter ref="A4:F10"/>
  <tableColumns count="6">
    <tableColumn id="1" name="Fournisseur"/>
    <tableColumn id="2" name="Matériaux">
      <calculatedColumnFormula>IF(A5="","",VLOOKUP(A5,Tableau2[],2,FALSE))</calculatedColumnFormula>
    </tableColumn>
    <tableColumn id="3" name="% du CA" dataDxfId="8" dataCellStyle="Pourcentage">
      <calculatedColumnFormula>(D5/$C$1)</calculatedColumnFormula>
    </tableColumn>
    <tableColumn id="4" name="N" dataDxfId="7" dataCellStyle="Monétaire"/>
    <tableColumn id="5" name="N-1" dataDxfId="6" dataCellStyle="Monétaire"/>
    <tableColumn id="6" name="Evolution" dataDxfId="5" dataCellStyle="Monétaire">
      <calculatedColumnFormula>D5-E5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4:F10" totalsRowShown="0" dataDxfId="4" dataCellStyle="Monétaire">
  <autoFilter ref="A4:F10"/>
  <tableColumns count="6">
    <tableColumn id="1" name="Fournisseur"/>
    <tableColumn id="2" name="Matériaux">
      <calculatedColumnFormula>IF(A5="","",VLOOKUP(A5,Tableau2[],2,FALSE))</calculatedColumnFormula>
    </tableColumn>
    <tableColumn id="3" name="% du CA" dataDxfId="3" dataCellStyle="Pourcentage">
      <calculatedColumnFormula>(D5/$C$1)</calculatedColumnFormula>
    </tableColumn>
    <tableColumn id="4" name="N" dataDxfId="2" dataCellStyle="Monétaire"/>
    <tableColumn id="5" name="N-1" dataDxfId="1" dataCellStyle="Monétaire">
      <calculatedColumnFormula>VLOOKUP(Tableau3[[#This Row],[Fournisseur]],Tableau36[],4,FALSE)</calculatedColumnFormula>
    </tableColumn>
    <tableColumn id="6" name="Evolution" dataDxfId="0" dataCellStyle="Monétaire">
      <calculatedColumnFormula>D5-E5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9"/>
  <sheetViews>
    <sheetView workbookViewId="0">
      <selection activeCell="G7" sqref="G7"/>
    </sheetView>
  </sheetViews>
  <sheetFormatPr baseColWidth="10" defaultRowHeight="14.4" x14ac:dyDescent="0.3"/>
  <cols>
    <col min="1" max="1" width="13.5546875" customWidth="1"/>
    <col min="2" max="2" width="18.6640625" bestFit="1" customWidth="1"/>
  </cols>
  <sheetData>
    <row r="1" spans="1:2" x14ac:dyDescent="0.3">
      <c r="A1" s="4" t="s">
        <v>0</v>
      </c>
      <c r="B1" s="2" t="s">
        <v>1</v>
      </c>
    </row>
    <row r="2" spans="1:2" x14ac:dyDescent="0.3">
      <c r="A2" s="4" t="s">
        <v>2</v>
      </c>
      <c r="B2" s="2" t="s">
        <v>3</v>
      </c>
    </row>
    <row r="3" spans="1:2" s="2" customFormat="1" x14ac:dyDescent="0.3">
      <c r="A3" s="4" t="s">
        <v>37</v>
      </c>
      <c r="B3" s="12" t="s">
        <v>3</v>
      </c>
    </row>
    <row r="4" spans="1:2" x14ac:dyDescent="0.3">
      <c r="A4" s="4" t="s">
        <v>4</v>
      </c>
      <c r="B4" s="3" t="s">
        <v>5</v>
      </c>
    </row>
    <row r="5" spans="1:2" x14ac:dyDescent="0.3">
      <c r="A5" s="5" t="s">
        <v>6</v>
      </c>
      <c r="B5" s="3" t="s">
        <v>5</v>
      </c>
    </row>
    <row r="6" spans="1:2" x14ac:dyDescent="0.3">
      <c r="A6" s="4" t="s">
        <v>7</v>
      </c>
      <c r="B6" s="3" t="s">
        <v>8</v>
      </c>
    </row>
    <row r="7" spans="1:2" x14ac:dyDescent="0.3">
      <c r="A7" s="4" t="s">
        <v>9</v>
      </c>
      <c r="B7" s="3" t="s">
        <v>8</v>
      </c>
    </row>
    <row r="8" spans="1:2" x14ac:dyDescent="0.3">
      <c r="A8" s="4" t="s">
        <v>10</v>
      </c>
      <c r="B8" s="3" t="s">
        <v>12</v>
      </c>
    </row>
    <row r="9" spans="1:2" x14ac:dyDescent="0.3">
      <c r="A9" s="4" t="s">
        <v>11</v>
      </c>
      <c r="B9" s="3" t="s">
        <v>12</v>
      </c>
    </row>
    <row r="10" spans="1:2" x14ac:dyDescent="0.3">
      <c r="A10" s="5" t="s">
        <v>13</v>
      </c>
      <c r="B10" s="3" t="s">
        <v>14</v>
      </c>
    </row>
    <row r="11" spans="1:2" x14ac:dyDescent="0.3">
      <c r="A11" s="5" t="s">
        <v>15</v>
      </c>
      <c r="B11" s="3" t="s">
        <v>14</v>
      </c>
    </row>
    <row r="12" spans="1:2" x14ac:dyDescent="0.3">
      <c r="A12" s="4" t="s">
        <v>16</v>
      </c>
      <c r="B12" s="3" t="s">
        <v>17</v>
      </c>
    </row>
    <row r="13" spans="1:2" x14ac:dyDescent="0.3">
      <c r="A13" s="4" t="s">
        <v>18</v>
      </c>
      <c r="B13" s="3" t="s">
        <v>19</v>
      </c>
    </row>
    <row r="14" spans="1:2" x14ac:dyDescent="0.3">
      <c r="A14" s="4" t="s">
        <v>20</v>
      </c>
      <c r="B14" s="3" t="s">
        <v>19</v>
      </c>
    </row>
    <row r="15" spans="1:2" x14ac:dyDescent="0.3">
      <c r="A15" s="5" t="s">
        <v>21</v>
      </c>
      <c r="B15" s="3" t="s">
        <v>22</v>
      </c>
    </row>
    <row r="16" spans="1:2" x14ac:dyDescent="0.3">
      <c r="A16" s="4" t="s">
        <v>23</v>
      </c>
      <c r="B16" s="3" t="s">
        <v>24</v>
      </c>
    </row>
    <row r="17" spans="1:2" x14ac:dyDescent="0.3">
      <c r="A17" s="4" t="s">
        <v>25</v>
      </c>
      <c r="B17" s="3" t="s">
        <v>26</v>
      </c>
    </row>
    <row r="18" spans="1:2" x14ac:dyDescent="0.3">
      <c r="A18" s="4" t="s">
        <v>27</v>
      </c>
      <c r="B18" s="3" t="s">
        <v>28</v>
      </c>
    </row>
    <row r="19" spans="1:2" x14ac:dyDescent="0.3">
      <c r="A19" s="4" t="s">
        <v>29</v>
      </c>
      <c r="B19" s="3" t="s">
        <v>30</v>
      </c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1"/>
  <sheetViews>
    <sheetView workbookViewId="0">
      <selection activeCell="C1" sqref="C1"/>
    </sheetView>
  </sheetViews>
  <sheetFormatPr baseColWidth="10" defaultColWidth="11.44140625" defaultRowHeight="14.4" x14ac:dyDescent="0.3"/>
  <cols>
    <col min="1" max="1" width="13.5546875" style="2" customWidth="1"/>
    <col min="2" max="2" width="12.109375" style="2" customWidth="1"/>
    <col min="3" max="3" width="19.88671875" style="2" bestFit="1" customWidth="1"/>
    <col min="4" max="4" width="11.88671875" style="2" bestFit="1" customWidth="1"/>
    <col min="5" max="5" width="11.44140625" style="2"/>
    <col min="6" max="6" width="11.88671875" style="2" bestFit="1" customWidth="1"/>
    <col min="7" max="7" width="11.44140625" style="2"/>
    <col min="8" max="8" width="21" style="2" bestFit="1" customWidth="1"/>
    <col min="9" max="9" width="18.109375" style="2" bestFit="1" customWidth="1"/>
    <col min="10" max="10" width="12.33203125" style="2" bestFit="1" customWidth="1"/>
    <col min="11" max="11" width="19.44140625" style="2" bestFit="1" customWidth="1"/>
    <col min="12" max="12" width="11.44140625" style="2"/>
    <col min="13" max="13" width="11.44140625" style="2" customWidth="1"/>
    <col min="14" max="16384" width="11.44140625" style="2"/>
  </cols>
  <sheetData>
    <row r="1" spans="1:11" ht="18" x14ac:dyDescent="0.35">
      <c r="B1" s="10" t="s">
        <v>34</v>
      </c>
      <c r="C1" s="11">
        <v>1155552</v>
      </c>
    </row>
    <row r="2" spans="1:11" x14ac:dyDescent="0.3">
      <c r="H2"/>
      <c r="I2" s="15" t="s">
        <v>42</v>
      </c>
      <c r="J2"/>
      <c r="K2"/>
    </row>
    <row r="3" spans="1:11" x14ac:dyDescent="0.3">
      <c r="H3" s="15" t="s">
        <v>40</v>
      </c>
      <c r="I3" s="2" t="s">
        <v>45</v>
      </c>
      <c r="J3" s="2" t="s">
        <v>43</v>
      </c>
      <c r="K3" s="2" t="s">
        <v>44</v>
      </c>
    </row>
    <row r="4" spans="1:11" x14ac:dyDescent="0.3">
      <c r="A4" s="2" t="s">
        <v>0</v>
      </c>
      <c r="B4" s="2" t="s">
        <v>1</v>
      </c>
      <c r="C4" s="2" t="s">
        <v>35</v>
      </c>
      <c r="D4" s="2" t="s">
        <v>31</v>
      </c>
      <c r="E4" s="2" t="s">
        <v>32</v>
      </c>
      <c r="F4" s="2" t="s">
        <v>33</v>
      </c>
      <c r="H4" s="16" t="s">
        <v>3</v>
      </c>
      <c r="I4" s="18">
        <v>5.5151131234249952E-2</v>
      </c>
      <c r="J4" s="17">
        <v>63730</v>
      </c>
      <c r="K4" s="17">
        <v>63730</v>
      </c>
    </row>
    <row r="5" spans="1:11" x14ac:dyDescent="0.3">
      <c r="A5" s="2" t="s">
        <v>7</v>
      </c>
      <c r="B5" s="2" t="str">
        <f>IF(A5="","",VLOOKUP(A5,Tableau2[],2,FALSE))</f>
        <v>Stores</v>
      </c>
      <c r="C5" s="8">
        <f t="shared" ref="C5:C10" si="0">(D5/$C$1)</f>
        <v>3.8942427515161582E-2</v>
      </c>
      <c r="D5" s="1">
        <v>45000</v>
      </c>
      <c r="E5" s="1"/>
      <c r="F5" s="1">
        <f t="shared" ref="F5:F10" si="1">D5-E5</f>
        <v>45000</v>
      </c>
      <c r="H5" s="16" t="s">
        <v>12</v>
      </c>
      <c r="I5" s="18">
        <v>7.4033881642712749E-3</v>
      </c>
      <c r="J5" s="17">
        <v>8555</v>
      </c>
      <c r="K5" s="17">
        <v>8555</v>
      </c>
    </row>
    <row r="6" spans="1:11" x14ac:dyDescent="0.3">
      <c r="A6" s="7" t="s">
        <v>6</v>
      </c>
      <c r="B6" s="7" t="str">
        <f>IF(A6="","",VLOOKUP(A6,Tableau2[],2,FALSE))</f>
        <v>Verre</v>
      </c>
      <c r="C6" s="8">
        <f t="shared" si="0"/>
        <v>4.8461687574423304E-2</v>
      </c>
      <c r="D6" s="9">
        <v>56000</v>
      </c>
      <c r="E6" s="9"/>
      <c r="F6" s="9">
        <f t="shared" si="1"/>
        <v>56000</v>
      </c>
      <c r="H6" s="16" t="s">
        <v>8</v>
      </c>
      <c r="I6" s="18">
        <v>0.11472092991055356</v>
      </c>
      <c r="J6" s="17">
        <v>132566</v>
      </c>
      <c r="K6" s="17">
        <v>132566</v>
      </c>
    </row>
    <row r="7" spans="1:11" x14ac:dyDescent="0.3">
      <c r="A7" s="7" t="s">
        <v>10</v>
      </c>
      <c r="B7" s="7" t="str">
        <f>IF(A7="","",VLOOKUP(A7,Tableau2[],2,FALSE))</f>
        <v>Portails</v>
      </c>
      <c r="C7" s="8">
        <f t="shared" si="0"/>
        <v>7.4033881642712749E-3</v>
      </c>
      <c r="D7" s="9">
        <v>8555</v>
      </c>
      <c r="E7" s="9"/>
      <c r="F7" s="9">
        <f t="shared" si="1"/>
        <v>8555</v>
      </c>
      <c r="H7" s="16" t="s">
        <v>5</v>
      </c>
      <c r="I7" s="18">
        <v>4.8461687574423304E-2</v>
      </c>
      <c r="J7" s="17">
        <v>56000</v>
      </c>
      <c r="K7" s="17">
        <v>56000</v>
      </c>
    </row>
    <row r="8" spans="1:11" x14ac:dyDescent="0.3">
      <c r="A8" s="7" t="s">
        <v>9</v>
      </c>
      <c r="B8" s="7" t="str">
        <f>IF(A8="","",VLOOKUP(A8,Tableau2[],2,FALSE))</f>
        <v>Stores</v>
      </c>
      <c r="C8" s="8">
        <f t="shared" si="0"/>
        <v>7.5778502395391981E-2</v>
      </c>
      <c r="D8" s="9">
        <v>87566</v>
      </c>
      <c r="E8" s="9"/>
      <c r="F8" s="9">
        <f t="shared" si="1"/>
        <v>87566</v>
      </c>
      <c r="H8" s="16" t="s">
        <v>41</v>
      </c>
      <c r="I8" s="18">
        <v>0.22573713688349811</v>
      </c>
      <c r="J8" s="17">
        <v>260851</v>
      </c>
      <c r="K8" s="17">
        <v>260851</v>
      </c>
    </row>
    <row r="9" spans="1:11" x14ac:dyDescent="0.3">
      <c r="A9" s="7" t="s">
        <v>37</v>
      </c>
      <c r="B9" s="7" t="str">
        <f>IF(A9="","",VLOOKUP(A9,Tableau2[],2,FALSE))</f>
        <v>Aluminium</v>
      </c>
      <c r="C9" s="8">
        <f t="shared" si="0"/>
        <v>5.094881061172496E-2</v>
      </c>
      <c r="D9" s="9">
        <v>58874</v>
      </c>
      <c r="E9" s="9"/>
      <c r="F9" s="9">
        <f t="shared" si="1"/>
        <v>58874</v>
      </c>
      <c r="H9"/>
      <c r="I9"/>
      <c r="J9"/>
    </row>
    <row r="10" spans="1:11" x14ac:dyDescent="0.3">
      <c r="A10" s="7" t="s">
        <v>2</v>
      </c>
      <c r="B10" s="7" t="str">
        <f>IF(A10="","",VLOOKUP(A10,Tableau2[],2,FALSE))</f>
        <v>Aluminium</v>
      </c>
      <c r="C10" s="13">
        <f t="shared" si="0"/>
        <v>4.2023206225249923E-3</v>
      </c>
      <c r="D10" s="14">
        <v>4856</v>
      </c>
      <c r="E10" s="14"/>
      <c r="F10" s="14">
        <f t="shared" si="1"/>
        <v>4856</v>
      </c>
      <c r="H10"/>
      <c r="I10"/>
      <c r="J10"/>
    </row>
    <row r="11" spans="1:11" x14ac:dyDescent="0.3">
      <c r="B11" s="2" t="str">
        <f>IF(A11="","",VLOOKUP(A11,Tableau2[],2,FALSE))</f>
        <v/>
      </c>
      <c r="H11"/>
      <c r="I11"/>
      <c r="J11"/>
    </row>
    <row r="12" spans="1:11" x14ac:dyDescent="0.3">
      <c r="B12" s="2" t="str">
        <f>IF(A12="","",VLOOKUP(A12,Tableau2[],2,FALSE))</f>
        <v/>
      </c>
      <c r="H12"/>
      <c r="I12"/>
      <c r="J12"/>
    </row>
    <row r="13" spans="1:11" x14ac:dyDescent="0.3">
      <c r="B13" s="2" t="str">
        <f>IF(A13="","",VLOOKUP(A13,Tableau2[],2,FALSE))</f>
        <v/>
      </c>
      <c r="H13"/>
      <c r="I13"/>
      <c r="J13"/>
    </row>
    <row r="14" spans="1:11" x14ac:dyDescent="0.3">
      <c r="B14" s="2" t="str">
        <f>IF(A14="","",VLOOKUP(A14,Tableau2[],2,FALSE))</f>
        <v/>
      </c>
      <c r="H14"/>
      <c r="I14"/>
      <c r="J14"/>
    </row>
    <row r="15" spans="1:11" x14ac:dyDescent="0.3">
      <c r="B15" s="2" t="str">
        <f>IF(A15="","",VLOOKUP(A15,Tableau2[],2,FALSE))</f>
        <v/>
      </c>
      <c r="H15"/>
      <c r="I15"/>
      <c r="J15"/>
    </row>
    <row r="16" spans="1:11" x14ac:dyDescent="0.3">
      <c r="B16" s="2" t="str">
        <f>IF(A16="","",VLOOKUP(A16,Tableau2[],2,FALSE))</f>
        <v/>
      </c>
      <c r="H16"/>
      <c r="I16"/>
      <c r="J16"/>
    </row>
    <row r="17" spans="2:10" x14ac:dyDescent="0.3">
      <c r="B17" s="2" t="str">
        <f>IF(A17="","",VLOOKUP(A17,Tableau2[],2,FALSE))</f>
        <v/>
      </c>
      <c r="H17"/>
      <c r="I17"/>
      <c r="J17"/>
    </row>
    <row r="18" spans="2:10" x14ac:dyDescent="0.3">
      <c r="B18" s="2" t="str">
        <f>IF(A18="","",VLOOKUP(A18,Tableau2[],2,FALSE))</f>
        <v/>
      </c>
      <c r="H18"/>
      <c r="I18"/>
      <c r="J18"/>
    </row>
    <row r="19" spans="2:10" x14ac:dyDescent="0.3">
      <c r="B19" s="2" t="str">
        <f>IF(A19="","",VLOOKUP(A19,Tableau2[],2,FALSE))</f>
        <v/>
      </c>
      <c r="H19"/>
      <c r="I19"/>
      <c r="J19"/>
    </row>
    <row r="20" spans="2:10" x14ac:dyDescent="0.3">
      <c r="B20" s="2" t="str">
        <f>IF(A20="","",VLOOKUP(A20,Tableau2[],2,FALSE))</f>
        <v/>
      </c>
    </row>
    <row r="21" spans="2:10" x14ac:dyDescent="0.3">
      <c r="B21" s="2" t="str">
        <f>IF(A21="","",VLOOKUP(A21,Tableau2[],2,FALSE))</f>
        <v/>
      </c>
    </row>
    <row r="22" spans="2:10" x14ac:dyDescent="0.3">
      <c r="B22" s="2" t="str">
        <f>IF(A22="","",VLOOKUP(A22,Tableau2[],2,FALSE))</f>
        <v/>
      </c>
    </row>
    <row r="23" spans="2:10" x14ac:dyDescent="0.3">
      <c r="B23" s="2" t="str">
        <f>IF(A23="","",VLOOKUP(A23,Tableau2[],2,FALSE))</f>
        <v/>
      </c>
    </row>
    <row r="24" spans="2:10" x14ac:dyDescent="0.3">
      <c r="B24" s="2" t="str">
        <f>IF(A24="","",VLOOKUP(A24,Tableau2[],2,FALSE))</f>
        <v/>
      </c>
    </row>
    <row r="25" spans="2:10" x14ac:dyDescent="0.3">
      <c r="B25" s="2" t="str">
        <f>IF(A25="","",VLOOKUP(A25,Tableau2[],2,FALSE))</f>
        <v/>
      </c>
    </row>
    <row r="26" spans="2:10" x14ac:dyDescent="0.3">
      <c r="B26" s="2" t="str">
        <f>IF(A26="","",VLOOKUP(A26,Tableau2[],2,FALSE))</f>
        <v/>
      </c>
    </row>
    <row r="27" spans="2:10" x14ac:dyDescent="0.3">
      <c r="B27" s="2" t="str">
        <f>IF(A27="","",VLOOKUP(A27,Tableau2[],2,FALSE))</f>
        <v/>
      </c>
    </row>
    <row r="28" spans="2:10" x14ac:dyDescent="0.3">
      <c r="B28" s="2" t="str">
        <f>IF(A28="","",VLOOKUP(A28,Tableau2[],2,FALSE))</f>
        <v/>
      </c>
    </row>
    <row r="29" spans="2:10" x14ac:dyDescent="0.3">
      <c r="B29" s="2" t="str">
        <f>IF(A29="","",VLOOKUP(A29,Tableau2[],2,FALSE))</f>
        <v/>
      </c>
    </row>
    <row r="30" spans="2:10" x14ac:dyDescent="0.3">
      <c r="B30" s="2" t="str">
        <f>IF(A30="","",VLOOKUP(A30,Tableau2[],2,FALSE))</f>
        <v/>
      </c>
    </row>
    <row r="31" spans="2:10" x14ac:dyDescent="0.3">
      <c r="B31" s="2" t="str">
        <f>IF(A31="","",VLOOKUP(A31,Tableau2[],2,FALSE))</f>
        <v/>
      </c>
    </row>
    <row r="32" spans="2:10" x14ac:dyDescent="0.3">
      <c r="B32" s="2" t="str">
        <f>IF(A32="","",VLOOKUP(A32,Tableau2[],2,FALSE))</f>
        <v/>
      </c>
    </row>
    <row r="33" spans="2:2" x14ac:dyDescent="0.3">
      <c r="B33" s="2" t="str">
        <f>IF(A33="","",VLOOKUP(A33,Tableau2[],2,FALSE))</f>
        <v/>
      </c>
    </row>
    <row r="34" spans="2:2" x14ac:dyDescent="0.3">
      <c r="B34" s="2" t="str">
        <f>IF(A34="","",VLOOKUP(A34,Tableau2[],2,FALSE))</f>
        <v/>
      </c>
    </row>
    <row r="35" spans="2:2" x14ac:dyDescent="0.3">
      <c r="B35" s="2" t="str">
        <f>IF(A35="","",VLOOKUP(A35,Tableau2[],2,FALSE))</f>
        <v/>
      </c>
    </row>
    <row r="36" spans="2:2" x14ac:dyDescent="0.3">
      <c r="B36" s="2" t="str">
        <f>IF(A36="","",VLOOKUP(A36,Tableau2[],2,FALSE))</f>
        <v/>
      </c>
    </row>
    <row r="37" spans="2:2" x14ac:dyDescent="0.3">
      <c r="B37" s="2" t="str">
        <f>IF(A37="","",VLOOKUP(A37,Tableau2[],2,FALSE))</f>
        <v/>
      </c>
    </row>
    <row r="38" spans="2:2" x14ac:dyDescent="0.3">
      <c r="B38" s="2" t="str">
        <f>IF(A38="","",VLOOKUP(A38,Tableau2[],2,FALSE))</f>
        <v/>
      </c>
    </row>
    <row r="39" spans="2:2" x14ac:dyDescent="0.3">
      <c r="B39" s="2" t="str">
        <f>IF(A39="","",VLOOKUP(A39,Tableau2[],2,FALSE))</f>
        <v/>
      </c>
    </row>
    <row r="40" spans="2:2" x14ac:dyDescent="0.3">
      <c r="B40" s="2" t="str">
        <f>IF(A40="","",VLOOKUP(A40,Tableau2[],2,FALSE))</f>
        <v/>
      </c>
    </row>
    <row r="41" spans="2:2" x14ac:dyDescent="0.3">
      <c r="B41" s="2" t="str">
        <f>IF(A41="","",VLOOKUP(A41,Tableau2[],2,FALSE))</f>
        <v/>
      </c>
    </row>
    <row r="42" spans="2:2" x14ac:dyDescent="0.3">
      <c r="B42" s="2" t="str">
        <f>IF(A42="","",VLOOKUP(A42,Tableau2[],2,FALSE))</f>
        <v/>
      </c>
    </row>
    <row r="43" spans="2:2" x14ac:dyDescent="0.3">
      <c r="B43" s="2" t="str">
        <f>IF(A43="","",VLOOKUP(A43,Tableau2[],2,FALSE))</f>
        <v/>
      </c>
    </row>
    <row r="44" spans="2:2" x14ac:dyDescent="0.3">
      <c r="B44" s="2" t="str">
        <f>IF(A44="","",VLOOKUP(A44,Tableau2[],2,FALSE))</f>
        <v/>
      </c>
    </row>
    <row r="45" spans="2:2" x14ac:dyDescent="0.3">
      <c r="B45" s="2" t="str">
        <f>IF(A45="","",VLOOKUP(A45,Tableau2[],2,FALSE))</f>
        <v/>
      </c>
    </row>
    <row r="46" spans="2:2" x14ac:dyDescent="0.3">
      <c r="B46" s="2" t="str">
        <f>IF(A46="","",VLOOKUP(A46,Tableau2[],2,FALSE))</f>
        <v/>
      </c>
    </row>
    <row r="47" spans="2:2" x14ac:dyDescent="0.3">
      <c r="B47" s="2" t="str">
        <f>IF(A47="","",VLOOKUP(A47,Tableau2[],2,FALSE))</f>
        <v/>
      </c>
    </row>
    <row r="48" spans="2:2" x14ac:dyDescent="0.3">
      <c r="B48" s="2" t="str">
        <f>IF(A48="","",VLOOKUP(A48,Tableau2[],2,FALSE))</f>
        <v/>
      </c>
    </row>
    <row r="49" spans="2:2" x14ac:dyDescent="0.3">
      <c r="B49" s="2" t="str">
        <f>IF(A49="","",VLOOKUP(A49,Tableau2[],2,FALSE))</f>
        <v/>
      </c>
    </row>
    <row r="50" spans="2:2" x14ac:dyDescent="0.3">
      <c r="B50" s="2" t="str">
        <f>IF(A50="","",VLOOKUP(A50,Tableau2[],2,FALSE))</f>
        <v/>
      </c>
    </row>
    <row r="51" spans="2:2" x14ac:dyDescent="0.3">
      <c r="B51" s="2" t="str">
        <f>IF(A51="","",VLOOKUP(A51,Tableau2[],2,FALSE))</f>
        <v/>
      </c>
    </row>
    <row r="52" spans="2:2" x14ac:dyDescent="0.3">
      <c r="B52" s="2" t="str">
        <f>IF(A52="","",VLOOKUP(A52,Tableau2[],2,FALSE))</f>
        <v/>
      </c>
    </row>
    <row r="53" spans="2:2" x14ac:dyDescent="0.3">
      <c r="B53" s="2" t="str">
        <f>IF(A53="","",VLOOKUP(A53,Tableau2[],2,FALSE))</f>
        <v/>
      </c>
    </row>
    <row r="54" spans="2:2" x14ac:dyDescent="0.3">
      <c r="B54" s="2" t="str">
        <f>IF(A54="","",VLOOKUP(A54,Tableau2[],2,FALSE))</f>
        <v/>
      </c>
    </row>
    <row r="55" spans="2:2" x14ac:dyDescent="0.3">
      <c r="B55" s="2" t="str">
        <f>IF(A55="","",VLOOKUP(A55,Tableau2[],2,FALSE))</f>
        <v/>
      </c>
    </row>
    <row r="56" spans="2:2" x14ac:dyDescent="0.3">
      <c r="B56" s="2" t="str">
        <f>IF(A56="","",VLOOKUP(A56,Tableau2[],2,FALSE))</f>
        <v/>
      </c>
    </row>
    <row r="57" spans="2:2" x14ac:dyDescent="0.3">
      <c r="B57" s="2" t="str">
        <f>IF(A57="","",VLOOKUP(A57,Tableau2[],2,FALSE))</f>
        <v/>
      </c>
    </row>
    <row r="58" spans="2:2" x14ac:dyDescent="0.3">
      <c r="B58" s="2" t="str">
        <f>IF(A58="","",VLOOKUP(A58,Tableau2[],2,FALSE))</f>
        <v/>
      </c>
    </row>
    <row r="59" spans="2:2" x14ac:dyDescent="0.3">
      <c r="B59" s="2" t="str">
        <f>IF(A59="","",VLOOKUP(A59,Tableau2[],2,FALSE))</f>
        <v/>
      </c>
    </row>
    <row r="60" spans="2:2" x14ac:dyDescent="0.3">
      <c r="B60" s="2" t="str">
        <f>IF(A60="","",VLOOKUP(A60,Tableau2[],2,FALSE))</f>
        <v/>
      </c>
    </row>
    <row r="61" spans="2:2" x14ac:dyDescent="0.3">
      <c r="B61" s="2" t="str">
        <f>IF(A61="","",VLOOKUP(A61,Tableau2[],2,FALSE))</f>
        <v/>
      </c>
    </row>
    <row r="62" spans="2:2" x14ac:dyDescent="0.3">
      <c r="B62" s="2" t="str">
        <f>IF(A62="","",VLOOKUP(A62,Tableau2[],2,FALSE))</f>
        <v/>
      </c>
    </row>
    <row r="63" spans="2:2" x14ac:dyDescent="0.3">
      <c r="B63" s="2" t="str">
        <f>IF(A63="","",VLOOKUP(A63,Tableau2[],2,FALSE))</f>
        <v/>
      </c>
    </row>
    <row r="64" spans="2:2" x14ac:dyDescent="0.3">
      <c r="B64" s="2" t="str">
        <f>IF(A64="","",VLOOKUP(A64,Tableau2[],2,FALSE))</f>
        <v/>
      </c>
    </row>
    <row r="65" spans="2:2" x14ac:dyDescent="0.3">
      <c r="B65" s="2" t="str">
        <f>IF(A65="","",VLOOKUP(A65,Tableau2[],2,FALSE))</f>
        <v/>
      </c>
    </row>
    <row r="66" spans="2:2" x14ac:dyDescent="0.3">
      <c r="B66" s="2" t="str">
        <f>IF(A66="","",VLOOKUP(A66,Tableau2[],2,FALSE))</f>
        <v/>
      </c>
    </row>
    <row r="67" spans="2:2" x14ac:dyDescent="0.3">
      <c r="B67" s="2" t="str">
        <f>IF(A67="","",VLOOKUP(A67,Tableau2[],2,FALSE))</f>
        <v/>
      </c>
    </row>
    <row r="68" spans="2:2" x14ac:dyDescent="0.3">
      <c r="B68" s="2" t="str">
        <f>IF(A68="","",VLOOKUP(A68,Tableau2[],2,FALSE))</f>
        <v/>
      </c>
    </row>
    <row r="69" spans="2:2" x14ac:dyDescent="0.3">
      <c r="B69" s="2" t="str">
        <f>IF(A69="","",VLOOKUP(A69,Tableau2[],2,FALSE))</f>
        <v/>
      </c>
    </row>
    <row r="70" spans="2:2" x14ac:dyDescent="0.3">
      <c r="B70" s="2" t="str">
        <f>IF(A70="","",VLOOKUP(A70,Tableau2[],2,FALSE))</f>
        <v/>
      </c>
    </row>
    <row r="71" spans="2:2" x14ac:dyDescent="0.3">
      <c r="B71" s="2" t="str">
        <f>IF(A71="","",VLOOKUP(A71,Tableau2[],2,FALSE))</f>
        <v/>
      </c>
    </row>
    <row r="72" spans="2:2" x14ac:dyDescent="0.3">
      <c r="B72" s="2" t="str">
        <f>IF(A72="","",VLOOKUP(A72,Tableau2[],2,FALSE))</f>
        <v/>
      </c>
    </row>
    <row r="73" spans="2:2" x14ac:dyDescent="0.3">
      <c r="B73" s="2" t="str">
        <f>IF(A73="","",VLOOKUP(A73,Tableau2[],2,FALSE))</f>
        <v/>
      </c>
    </row>
    <row r="74" spans="2:2" x14ac:dyDescent="0.3">
      <c r="B74" s="2" t="str">
        <f>IF(A74="","",VLOOKUP(A74,Tableau2[],2,FALSE))</f>
        <v/>
      </c>
    </row>
    <row r="75" spans="2:2" x14ac:dyDescent="0.3">
      <c r="B75" s="2" t="str">
        <f>IF(A75="","",VLOOKUP(A75,Tableau2[],2,FALSE))</f>
        <v/>
      </c>
    </row>
    <row r="76" spans="2:2" x14ac:dyDescent="0.3">
      <c r="B76" s="2" t="str">
        <f>IF(A76="","",VLOOKUP(A76,Tableau2[],2,FALSE))</f>
        <v/>
      </c>
    </row>
    <row r="77" spans="2:2" x14ac:dyDescent="0.3">
      <c r="B77" s="2" t="str">
        <f>IF(A77="","",VLOOKUP(A77,Tableau2[],2,FALSE))</f>
        <v/>
      </c>
    </row>
    <row r="78" spans="2:2" x14ac:dyDescent="0.3">
      <c r="B78" s="2" t="str">
        <f>IF(A78="","",VLOOKUP(A78,Tableau2[],2,FALSE))</f>
        <v/>
      </c>
    </row>
    <row r="79" spans="2:2" x14ac:dyDescent="0.3">
      <c r="B79" s="2" t="str">
        <f>IF(A79="","",VLOOKUP(A79,Tableau2[],2,FALSE))</f>
        <v/>
      </c>
    </row>
    <row r="80" spans="2:2" x14ac:dyDescent="0.3">
      <c r="B80" s="2" t="str">
        <f>IF(A80="","",VLOOKUP(A80,Tableau2[],2,FALSE))</f>
        <v/>
      </c>
    </row>
    <row r="81" spans="2:2" x14ac:dyDescent="0.3">
      <c r="B81" s="2" t="str">
        <f>IF(A81="","",VLOOKUP(A81,Tableau2[],2,FALSE))</f>
        <v/>
      </c>
    </row>
    <row r="82" spans="2:2" x14ac:dyDescent="0.3">
      <c r="B82" s="2" t="str">
        <f>IF(A82="","",VLOOKUP(A82,Tableau2[],2,FALSE))</f>
        <v/>
      </c>
    </row>
    <row r="83" spans="2:2" x14ac:dyDescent="0.3">
      <c r="B83" s="2" t="str">
        <f>IF(A83="","",VLOOKUP(A83,Tableau2[],2,FALSE))</f>
        <v/>
      </c>
    </row>
    <row r="84" spans="2:2" x14ac:dyDescent="0.3">
      <c r="B84" s="2" t="str">
        <f>IF(A84="","",VLOOKUP(A84,Tableau2[],2,FALSE))</f>
        <v/>
      </c>
    </row>
    <row r="85" spans="2:2" x14ac:dyDescent="0.3">
      <c r="B85" s="2" t="str">
        <f>IF(A85="","",VLOOKUP(A85,Tableau2[],2,FALSE))</f>
        <v/>
      </c>
    </row>
    <row r="86" spans="2:2" x14ac:dyDescent="0.3">
      <c r="B86" s="2" t="str">
        <f>IF(A86="","",VLOOKUP(A86,Tableau2[],2,FALSE))</f>
        <v/>
      </c>
    </row>
    <row r="87" spans="2:2" x14ac:dyDescent="0.3">
      <c r="B87" s="2" t="str">
        <f>IF(A87="","",VLOOKUP(A87,Tableau2[],2,FALSE))</f>
        <v/>
      </c>
    </row>
    <row r="88" spans="2:2" x14ac:dyDescent="0.3">
      <c r="B88" s="2" t="str">
        <f>IF(A88="","",VLOOKUP(A88,Tableau2[],2,FALSE))</f>
        <v/>
      </c>
    </row>
    <row r="89" spans="2:2" x14ac:dyDescent="0.3">
      <c r="B89" s="2" t="str">
        <f>IF(A89="","",VLOOKUP(A89,Tableau2[],2,FALSE))</f>
        <v/>
      </c>
    </row>
    <row r="90" spans="2:2" x14ac:dyDescent="0.3">
      <c r="B90" s="2" t="str">
        <f>IF(A90="","",VLOOKUP(A90,Tableau2[],2,FALSE))</f>
        <v/>
      </c>
    </row>
    <row r="91" spans="2:2" x14ac:dyDescent="0.3">
      <c r="B91" s="2" t="str">
        <f>IF(A91="","",VLOOKUP(A91,Tableau2[],2,FALSE))</f>
        <v/>
      </c>
    </row>
    <row r="92" spans="2:2" x14ac:dyDescent="0.3">
      <c r="B92" s="2" t="str">
        <f>IF(A92="","",VLOOKUP(A92,Tableau2[],2,FALSE))</f>
        <v/>
      </c>
    </row>
    <row r="93" spans="2:2" x14ac:dyDescent="0.3">
      <c r="B93" s="2" t="str">
        <f>IF(A93="","",VLOOKUP(A93,Tableau2[],2,FALSE))</f>
        <v/>
      </c>
    </row>
    <row r="94" spans="2:2" x14ac:dyDescent="0.3">
      <c r="B94" s="2" t="str">
        <f>IF(A94="","",VLOOKUP(A94,Tableau2[],2,FALSE))</f>
        <v/>
      </c>
    </row>
    <row r="95" spans="2:2" x14ac:dyDescent="0.3">
      <c r="B95" s="2" t="str">
        <f>IF(A95="","",VLOOKUP(A95,Tableau2[],2,FALSE))</f>
        <v/>
      </c>
    </row>
    <row r="96" spans="2:2" x14ac:dyDescent="0.3">
      <c r="B96" s="2" t="str">
        <f>IF(A96="","",VLOOKUP(A96,Tableau2[],2,FALSE))</f>
        <v/>
      </c>
    </row>
    <row r="97" spans="2:2" x14ac:dyDescent="0.3">
      <c r="B97" s="2" t="str">
        <f>IF(A97="","",VLOOKUP(A97,Tableau2[],2,FALSE))</f>
        <v/>
      </c>
    </row>
    <row r="98" spans="2:2" x14ac:dyDescent="0.3">
      <c r="B98" s="2" t="str">
        <f>IF(A98="","",VLOOKUP(A98,Tableau2[],2,FALSE))</f>
        <v/>
      </c>
    </row>
    <row r="99" spans="2:2" x14ac:dyDescent="0.3">
      <c r="B99" s="2" t="str">
        <f>IF(A99="","",VLOOKUP(A99,Tableau2[],2,FALSE))</f>
        <v/>
      </c>
    </row>
    <row r="100" spans="2:2" x14ac:dyDescent="0.3">
      <c r="B100" s="2" t="str">
        <f>IF(A100="","",VLOOKUP(A100,Tableau2[],2,FALSE))</f>
        <v/>
      </c>
    </row>
    <row r="101" spans="2:2" x14ac:dyDescent="0.3">
      <c r="B101" s="2" t="str">
        <f>IF(A101="","",VLOOKUP(A101,Tableau2[],2,FALSE))</f>
        <v/>
      </c>
    </row>
    <row r="102" spans="2:2" x14ac:dyDescent="0.3">
      <c r="B102" s="2" t="str">
        <f>IF(A102="","",VLOOKUP(A102,Tableau2[],2,FALSE))</f>
        <v/>
      </c>
    </row>
    <row r="103" spans="2:2" x14ac:dyDescent="0.3">
      <c r="B103" s="2" t="str">
        <f>IF(A103="","",VLOOKUP(A103,Tableau2[],2,FALSE))</f>
        <v/>
      </c>
    </row>
    <row r="104" spans="2:2" x14ac:dyDescent="0.3">
      <c r="B104" s="2" t="str">
        <f>IF(A104="","",VLOOKUP(A104,Tableau2[],2,FALSE))</f>
        <v/>
      </c>
    </row>
    <row r="105" spans="2:2" x14ac:dyDescent="0.3">
      <c r="B105" s="2" t="str">
        <f>IF(A105="","",VLOOKUP(A105,Tableau2[],2,FALSE))</f>
        <v/>
      </c>
    </row>
    <row r="106" spans="2:2" x14ac:dyDescent="0.3">
      <c r="B106" s="2" t="str">
        <f>IF(A106="","",VLOOKUP(A106,Tableau2[],2,FALSE))</f>
        <v/>
      </c>
    </row>
    <row r="107" spans="2:2" x14ac:dyDescent="0.3">
      <c r="B107" s="2" t="str">
        <f>IF(A107="","",VLOOKUP(A107,Tableau2[],2,FALSE))</f>
        <v/>
      </c>
    </row>
    <row r="108" spans="2:2" x14ac:dyDescent="0.3">
      <c r="B108" s="2" t="str">
        <f>IF(A108="","",VLOOKUP(A108,Tableau2[],2,FALSE))</f>
        <v/>
      </c>
    </row>
    <row r="109" spans="2:2" x14ac:dyDescent="0.3">
      <c r="B109" s="2" t="str">
        <f>IF(A109="","",VLOOKUP(A109,Tableau2[],2,FALSE))</f>
        <v/>
      </c>
    </row>
    <row r="110" spans="2:2" x14ac:dyDescent="0.3">
      <c r="B110" s="2" t="str">
        <f>IF(A110="","",VLOOKUP(A110,Tableau2[],2,FALSE))</f>
        <v/>
      </c>
    </row>
    <row r="111" spans="2:2" x14ac:dyDescent="0.3">
      <c r="B111" s="2" t="str">
        <f>IF(A111="","",VLOOKUP(A111,Tableau2[],2,FALSE))</f>
        <v/>
      </c>
    </row>
    <row r="112" spans="2:2" x14ac:dyDescent="0.3">
      <c r="B112" s="2" t="str">
        <f>IF(A112="","",VLOOKUP(A112,Tableau2[],2,FALSE))</f>
        <v/>
      </c>
    </row>
    <row r="113" spans="2:2" x14ac:dyDescent="0.3">
      <c r="B113" s="2" t="str">
        <f>IF(A113="","",VLOOKUP(A113,Tableau2[],2,FALSE))</f>
        <v/>
      </c>
    </row>
    <row r="114" spans="2:2" x14ac:dyDescent="0.3">
      <c r="B114" s="2" t="str">
        <f>IF(A114="","",VLOOKUP(A114,Tableau2[],2,FALSE))</f>
        <v/>
      </c>
    </row>
    <row r="115" spans="2:2" x14ac:dyDescent="0.3">
      <c r="B115" s="2" t="str">
        <f>IF(A115="","",VLOOKUP(A115,Tableau2[],2,FALSE))</f>
        <v/>
      </c>
    </row>
    <row r="116" spans="2:2" x14ac:dyDescent="0.3">
      <c r="B116" s="2" t="str">
        <f>IF(A116="","",VLOOKUP(A116,Tableau2[],2,FALSE))</f>
        <v/>
      </c>
    </row>
    <row r="117" spans="2:2" x14ac:dyDescent="0.3">
      <c r="B117" s="2" t="str">
        <f>IF(A117="","",VLOOKUP(A117,Tableau2[],2,FALSE))</f>
        <v/>
      </c>
    </row>
    <row r="118" spans="2:2" x14ac:dyDescent="0.3">
      <c r="B118" s="2" t="str">
        <f>IF(A118="","",VLOOKUP(A118,Tableau2[],2,FALSE))</f>
        <v/>
      </c>
    </row>
    <row r="119" spans="2:2" x14ac:dyDescent="0.3">
      <c r="B119" s="2" t="str">
        <f>IF(A119="","",VLOOKUP(A119,Tableau2[],2,FALSE))</f>
        <v/>
      </c>
    </row>
    <row r="120" spans="2:2" x14ac:dyDescent="0.3">
      <c r="B120" s="2" t="str">
        <f>IF(A120="","",VLOOKUP(A120,Tableau2[],2,FALSE))</f>
        <v/>
      </c>
    </row>
    <row r="121" spans="2:2" x14ac:dyDescent="0.3">
      <c r="B121" s="2" t="str">
        <f>IF(A121="","",VLOOKUP(A121,Tableau2[],2,FALSE))</f>
        <v/>
      </c>
    </row>
    <row r="122" spans="2:2" x14ac:dyDescent="0.3">
      <c r="B122" s="2" t="str">
        <f>IF(A122="","",VLOOKUP(A122,Tableau2[],2,FALSE))</f>
        <v/>
      </c>
    </row>
    <row r="123" spans="2:2" x14ac:dyDescent="0.3">
      <c r="B123" s="2" t="str">
        <f>IF(A123="","",VLOOKUP(A123,Tableau2[],2,FALSE))</f>
        <v/>
      </c>
    </row>
    <row r="124" spans="2:2" x14ac:dyDescent="0.3">
      <c r="B124" s="2" t="str">
        <f>IF(A124="","",VLOOKUP(A124,Tableau2[],2,FALSE))</f>
        <v/>
      </c>
    </row>
    <row r="125" spans="2:2" x14ac:dyDescent="0.3">
      <c r="B125" s="2" t="str">
        <f>IF(A125="","",VLOOKUP(A125,Tableau2[],2,FALSE))</f>
        <v/>
      </c>
    </row>
    <row r="126" spans="2:2" x14ac:dyDescent="0.3">
      <c r="B126" s="2" t="str">
        <f>IF(A126="","",VLOOKUP(A126,Tableau2[],2,FALSE))</f>
        <v/>
      </c>
    </row>
    <row r="127" spans="2:2" x14ac:dyDescent="0.3">
      <c r="B127" s="2" t="str">
        <f>IF(A127="","",VLOOKUP(A127,Tableau2[],2,FALSE))</f>
        <v/>
      </c>
    </row>
    <row r="128" spans="2:2" x14ac:dyDescent="0.3">
      <c r="B128" s="2" t="str">
        <f>IF(A128="","",VLOOKUP(A128,Tableau2[],2,FALSE))</f>
        <v/>
      </c>
    </row>
    <row r="129" spans="2:2" x14ac:dyDescent="0.3">
      <c r="B129" s="2" t="str">
        <f>IF(A129="","",VLOOKUP(A129,Tableau2[],2,FALSE))</f>
        <v/>
      </c>
    </row>
    <row r="130" spans="2:2" x14ac:dyDescent="0.3">
      <c r="B130" s="2" t="str">
        <f>IF(A130="","",VLOOKUP(A130,Tableau2[],2,FALSE))</f>
        <v/>
      </c>
    </row>
    <row r="131" spans="2:2" x14ac:dyDescent="0.3">
      <c r="B131" s="2" t="str">
        <f>IF(A131="","",VLOOKUP(A131,Tableau2[],2,FALSE))</f>
        <v/>
      </c>
    </row>
    <row r="132" spans="2:2" x14ac:dyDescent="0.3">
      <c r="B132" s="2" t="str">
        <f>IF(A132="","",VLOOKUP(A132,Tableau2[],2,FALSE))</f>
        <v/>
      </c>
    </row>
    <row r="133" spans="2:2" x14ac:dyDescent="0.3">
      <c r="B133" s="2" t="str">
        <f>IF(A133="","",VLOOKUP(A133,Tableau2[],2,FALSE))</f>
        <v/>
      </c>
    </row>
    <row r="134" spans="2:2" x14ac:dyDescent="0.3">
      <c r="B134" s="2" t="str">
        <f>IF(A134="","",VLOOKUP(A134,Tableau2[],2,FALSE))</f>
        <v/>
      </c>
    </row>
    <row r="135" spans="2:2" x14ac:dyDescent="0.3">
      <c r="B135" s="2" t="str">
        <f>IF(A135="","",VLOOKUP(A135,Tableau2[],2,FALSE))</f>
        <v/>
      </c>
    </row>
    <row r="136" spans="2:2" x14ac:dyDescent="0.3">
      <c r="B136" s="2" t="str">
        <f>IF(A136="","",VLOOKUP(A136,Tableau2[],2,FALSE))</f>
        <v/>
      </c>
    </row>
    <row r="137" spans="2:2" x14ac:dyDescent="0.3">
      <c r="B137" s="2" t="str">
        <f>IF(A137="","",VLOOKUP(A137,Tableau2[],2,FALSE))</f>
        <v/>
      </c>
    </row>
    <row r="138" spans="2:2" x14ac:dyDescent="0.3">
      <c r="B138" s="2" t="str">
        <f>IF(A138="","",VLOOKUP(A138,Tableau2[],2,FALSE))</f>
        <v/>
      </c>
    </row>
    <row r="139" spans="2:2" x14ac:dyDescent="0.3">
      <c r="B139" s="2" t="str">
        <f>IF(A139="","",VLOOKUP(A139,Tableau2[],2,FALSE))</f>
        <v/>
      </c>
    </row>
    <row r="140" spans="2:2" x14ac:dyDescent="0.3">
      <c r="B140" s="2" t="str">
        <f>IF(A140="","",VLOOKUP(A140,Tableau2[],2,FALSE))</f>
        <v/>
      </c>
    </row>
    <row r="141" spans="2:2" x14ac:dyDescent="0.3">
      <c r="B141" s="2" t="str">
        <f>IF(A141="","",VLOOKUP(A141,Tableau2[],2,FALSE))</f>
        <v/>
      </c>
    </row>
  </sheetData>
  <conditionalFormatting sqref="I4:I2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howInputMessage="1" showErrorMessage="1" sqref="A5:A1048576">
      <formula1>Fournisseurs</formula1>
    </dataValidation>
  </dataValidations>
  <pageMargins left="0.7" right="0.7" top="0.75" bottom="0.75" header="0.3" footer="0.3"/>
  <pageSetup paperSize="9" orientation="portrait" verticalDpi="30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41"/>
  <sheetViews>
    <sheetView tabSelected="1" workbookViewId="0"/>
  </sheetViews>
  <sheetFormatPr baseColWidth="10" defaultRowHeight="14.4" x14ac:dyDescent="0.3"/>
  <cols>
    <col min="1" max="1" width="13.5546875" customWidth="1"/>
    <col min="2" max="2" width="12.109375" customWidth="1"/>
    <col min="3" max="3" width="17.88671875" style="2" bestFit="1" customWidth="1"/>
    <col min="4" max="6" width="11.88671875" bestFit="1" customWidth="1"/>
    <col min="13" max="13" width="11.44140625" customWidth="1"/>
  </cols>
  <sheetData>
    <row r="1" spans="1:20" s="2" customFormat="1" ht="18" x14ac:dyDescent="0.35">
      <c r="B1" s="10" t="s">
        <v>34</v>
      </c>
      <c r="C1" s="11">
        <v>155552</v>
      </c>
      <c r="O1" s="2" t="s">
        <v>1</v>
      </c>
      <c r="P1" s="2" t="s">
        <v>36</v>
      </c>
      <c r="R1" s="2" t="s">
        <v>39</v>
      </c>
      <c r="S1" s="2" t="s">
        <v>38</v>
      </c>
      <c r="T1" s="2" t="s">
        <v>33</v>
      </c>
    </row>
    <row r="2" spans="1:20" s="2" customFormat="1" x14ac:dyDescent="0.3">
      <c r="O2" s="2" t="s">
        <v>3</v>
      </c>
      <c r="P2" s="2">
        <f>SUMIF($B$5:$B$510,O2,$D$5:$D$510)</f>
        <v>63730</v>
      </c>
      <c r="R2" s="4" t="s">
        <v>2</v>
      </c>
      <c r="S2" s="2">
        <f>SUMIF($A$5:$A$510,R2,$D$5:$D$1510)</f>
        <v>4856</v>
      </c>
    </row>
    <row r="3" spans="1:20" s="2" customFormat="1" x14ac:dyDescent="0.3">
      <c r="O3" s="2" t="s">
        <v>5</v>
      </c>
      <c r="P3" s="2">
        <f t="shared" ref="P3:P13" si="0">SUMIF($B$5:$B$510,O3,$D$5:$D$510)</f>
        <v>56000</v>
      </c>
      <c r="R3" s="4" t="s">
        <v>37</v>
      </c>
      <c r="S3" s="2">
        <f t="shared" ref="S3:S15" si="1">SUMIF($A$5:$A$510,R3,$D$5:$D$1510)</f>
        <v>58874</v>
      </c>
    </row>
    <row r="4" spans="1:20" s="2" customFormat="1" x14ac:dyDescent="0.3">
      <c r="A4" s="2" t="s">
        <v>0</v>
      </c>
      <c r="B4" s="2" t="s">
        <v>1</v>
      </c>
      <c r="C4" s="2" t="s">
        <v>35</v>
      </c>
      <c r="D4" s="2" t="s">
        <v>31</v>
      </c>
      <c r="E4" s="2" t="s">
        <v>32</v>
      </c>
      <c r="F4" s="2" t="s">
        <v>33</v>
      </c>
      <c r="O4" s="2" t="s">
        <v>8</v>
      </c>
      <c r="P4" s="2">
        <f t="shared" si="0"/>
        <v>132566</v>
      </c>
      <c r="R4" s="4" t="s">
        <v>4</v>
      </c>
      <c r="S4" s="2">
        <f t="shared" si="1"/>
        <v>0</v>
      </c>
    </row>
    <row r="5" spans="1:20" x14ac:dyDescent="0.3">
      <c r="A5" t="s">
        <v>7</v>
      </c>
      <c r="B5" t="str">
        <f>IF(A5="","",VLOOKUP(A5,Tableau2[],2,FALSE))</f>
        <v>Stores</v>
      </c>
      <c r="C5" s="6">
        <f t="shared" ref="C5:C10" si="2">(D5/$C$1)</f>
        <v>0.2892923266817527</v>
      </c>
      <c r="D5" s="1">
        <v>45000</v>
      </c>
      <c r="E5" s="1"/>
      <c r="F5" s="1">
        <f t="shared" ref="F5:F10" si="3">D5-E5</f>
        <v>45000</v>
      </c>
      <c r="O5" s="2" t="s">
        <v>12</v>
      </c>
      <c r="P5" s="2">
        <f t="shared" si="0"/>
        <v>8555</v>
      </c>
      <c r="Q5" s="2"/>
      <c r="R5" s="5" t="s">
        <v>6</v>
      </c>
      <c r="S5" s="2">
        <f t="shared" si="1"/>
        <v>56000</v>
      </c>
    </row>
    <row r="6" spans="1:20" x14ac:dyDescent="0.3">
      <c r="A6" s="7" t="s">
        <v>6</v>
      </c>
      <c r="B6" s="7" t="str">
        <f>IF(A6="","",VLOOKUP(A6,Tableau2[],2,FALSE))</f>
        <v>Verre</v>
      </c>
      <c r="C6" s="8">
        <f t="shared" si="2"/>
        <v>0.36000822875951449</v>
      </c>
      <c r="D6" s="9">
        <v>56000</v>
      </c>
      <c r="E6" s="9">
        <f>VLOOKUP(Tableau3[[#This Row],[Fournisseur]],Tableau36[],4,FALSE)</f>
        <v>56000</v>
      </c>
      <c r="F6" s="9">
        <f t="shared" si="3"/>
        <v>0</v>
      </c>
      <c r="O6" s="2" t="s">
        <v>14</v>
      </c>
      <c r="P6" s="2">
        <f t="shared" si="0"/>
        <v>0</v>
      </c>
      <c r="Q6" s="2"/>
      <c r="R6" s="4" t="s">
        <v>7</v>
      </c>
      <c r="S6" s="2">
        <f t="shared" si="1"/>
        <v>45000</v>
      </c>
    </row>
    <row r="7" spans="1:20" x14ac:dyDescent="0.3">
      <c r="A7" s="7" t="s">
        <v>10</v>
      </c>
      <c r="B7" s="7" t="str">
        <f>IF(A7="","",VLOOKUP(A7,Tableau2[],2,FALSE))</f>
        <v>Portails</v>
      </c>
      <c r="C7" s="8">
        <f t="shared" si="2"/>
        <v>5.4997685661386547E-2</v>
      </c>
      <c r="D7" s="9">
        <v>8555</v>
      </c>
      <c r="E7" s="9">
        <f>VLOOKUP(Tableau3[[#This Row],[Fournisseur]],Tableau36[],4,FALSE)</f>
        <v>8555</v>
      </c>
      <c r="F7" s="9">
        <f t="shared" si="3"/>
        <v>0</v>
      </c>
      <c r="O7" s="2" t="s">
        <v>17</v>
      </c>
      <c r="P7" s="2">
        <f t="shared" si="0"/>
        <v>0</v>
      </c>
      <c r="Q7" s="2"/>
      <c r="R7" s="4" t="s">
        <v>9</v>
      </c>
      <c r="S7" s="2">
        <f t="shared" si="1"/>
        <v>87566</v>
      </c>
    </row>
    <row r="8" spans="1:20" x14ac:dyDescent="0.3">
      <c r="A8" s="7" t="s">
        <v>9</v>
      </c>
      <c r="B8" s="7" t="str">
        <f>IF(A8="","",VLOOKUP(A8,Tableau2[],2,FALSE))</f>
        <v>Stores</v>
      </c>
      <c r="C8" s="8">
        <f t="shared" si="2"/>
        <v>0.56293715284920798</v>
      </c>
      <c r="D8" s="9">
        <v>87566</v>
      </c>
      <c r="E8" s="9">
        <f>VLOOKUP(Tableau3[[#This Row],[Fournisseur]],Tableau36[],4,FALSE)</f>
        <v>87566</v>
      </c>
      <c r="F8" s="9">
        <f t="shared" si="3"/>
        <v>0</v>
      </c>
      <c r="O8" s="2" t="s">
        <v>19</v>
      </c>
      <c r="P8" s="2">
        <f t="shared" si="0"/>
        <v>0</v>
      </c>
      <c r="Q8" s="2"/>
      <c r="R8" s="4" t="s">
        <v>10</v>
      </c>
      <c r="S8" s="2">
        <f t="shared" si="1"/>
        <v>8555</v>
      </c>
    </row>
    <row r="9" spans="1:20" x14ac:dyDescent="0.3">
      <c r="A9" s="7" t="s">
        <v>37</v>
      </c>
      <c r="B9" s="7" t="str">
        <f>IF(A9="","",VLOOKUP(A9,Tableau2[],2,FALSE))</f>
        <v>Aluminium</v>
      </c>
      <c r="C9" s="8">
        <f t="shared" si="2"/>
        <v>0.37848436535692243</v>
      </c>
      <c r="D9" s="9">
        <v>58874</v>
      </c>
      <c r="E9" s="9">
        <f>VLOOKUP(Tableau3[[#This Row],[Fournisseur]],Tableau36[],4,FALSE)</f>
        <v>58874</v>
      </c>
      <c r="F9" s="9">
        <f t="shared" si="3"/>
        <v>0</v>
      </c>
      <c r="O9" s="2" t="s">
        <v>22</v>
      </c>
      <c r="P9" s="2">
        <f t="shared" si="0"/>
        <v>0</v>
      </c>
      <c r="Q9" s="2"/>
      <c r="R9" s="4" t="s">
        <v>11</v>
      </c>
      <c r="S9" s="2">
        <f t="shared" si="1"/>
        <v>0</v>
      </c>
    </row>
    <row r="10" spans="1:20" x14ac:dyDescent="0.3">
      <c r="A10" s="7" t="s">
        <v>2</v>
      </c>
      <c r="B10" s="7" t="str">
        <f>IF(A10="","",VLOOKUP(A10,Tableau2[],2,FALSE))</f>
        <v>Aluminium</v>
      </c>
      <c r="C10" s="13">
        <f t="shared" si="2"/>
        <v>3.1217856408146474E-2</v>
      </c>
      <c r="D10" s="14">
        <v>4856</v>
      </c>
      <c r="E10" s="14">
        <f>VLOOKUP(Tableau3[[#This Row],[Fournisseur]],Tableau36[],4,FALSE)</f>
        <v>4856</v>
      </c>
      <c r="F10" s="14">
        <f t="shared" si="3"/>
        <v>0</v>
      </c>
      <c r="O10" s="2" t="s">
        <v>24</v>
      </c>
      <c r="P10" s="2">
        <f t="shared" si="0"/>
        <v>0</v>
      </c>
      <c r="Q10" s="2"/>
      <c r="R10" s="5" t="s">
        <v>13</v>
      </c>
      <c r="S10" s="2">
        <f t="shared" si="1"/>
        <v>0</v>
      </c>
    </row>
    <row r="11" spans="1:20" x14ac:dyDescent="0.3">
      <c r="B11" s="2" t="str">
        <f>IF(A11="","",VLOOKUP(A11,Tableau2[],2,FALSE))</f>
        <v/>
      </c>
      <c r="O11" s="2" t="s">
        <v>26</v>
      </c>
      <c r="P11" s="2">
        <f t="shared" si="0"/>
        <v>0</v>
      </c>
      <c r="Q11" s="2"/>
      <c r="R11" s="5" t="s">
        <v>15</v>
      </c>
      <c r="S11" s="2">
        <f t="shared" si="1"/>
        <v>0</v>
      </c>
    </row>
    <row r="12" spans="1:20" x14ac:dyDescent="0.3">
      <c r="B12" s="2" t="str">
        <f>IF(A12="","",VLOOKUP(A12,Tableau2[],2,FALSE))</f>
        <v/>
      </c>
      <c r="O12" s="2" t="s">
        <v>28</v>
      </c>
      <c r="P12" s="2">
        <f t="shared" si="0"/>
        <v>0</v>
      </c>
      <c r="Q12" s="2"/>
      <c r="R12" s="4" t="s">
        <v>16</v>
      </c>
      <c r="S12" s="2">
        <f t="shared" si="1"/>
        <v>0</v>
      </c>
    </row>
    <row r="13" spans="1:20" x14ac:dyDescent="0.3">
      <c r="B13" s="2" t="str">
        <f>IF(A13="","",VLOOKUP(A13,Tableau2[],2,FALSE))</f>
        <v/>
      </c>
      <c r="O13" s="2" t="s">
        <v>30</v>
      </c>
      <c r="P13" s="2">
        <f t="shared" si="0"/>
        <v>0</v>
      </c>
      <c r="Q13" s="2"/>
      <c r="R13" s="4" t="s">
        <v>18</v>
      </c>
      <c r="S13" s="2">
        <f t="shared" si="1"/>
        <v>0</v>
      </c>
    </row>
    <row r="14" spans="1:20" x14ac:dyDescent="0.3">
      <c r="B14" s="2" t="str">
        <f>IF(A14="","",VLOOKUP(A14,Tableau2[],2,FALSE))</f>
        <v/>
      </c>
      <c r="O14" s="2"/>
      <c r="P14" s="2"/>
      <c r="Q14" s="2"/>
      <c r="R14" s="4" t="s">
        <v>20</v>
      </c>
      <c r="S14" s="2">
        <f t="shared" si="1"/>
        <v>0</v>
      </c>
    </row>
    <row r="15" spans="1:20" x14ac:dyDescent="0.3">
      <c r="B15" s="2" t="str">
        <f>IF(A15="","",VLOOKUP(A15,Tableau2[],2,FALSE))</f>
        <v/>
      </c>
      <c r="O15" s="2"/>
      <c r="P15" s="2"/>
      <c r="Q15" s="2"/>
      <c r="R15" s="5" t="s">
        <v>21</v>
      </c>
      <c r="S15" s="2">
        <f t="shared" si="1"/>
        <v>0</v>
      </c>
    </row>
    <row r="16" spans="1:20" x14ac:dyDescent="0.3">
      <c r="B16" s="2" t="str">
        <f>IF(A16="","",VLOOKUP(A16,Tableau2[],2,FALSE))</f>
        <v/>
      </c>
      <c r="J16" s="2"/>
      <c r="K16" s="2"/>
      <c r="L16" s="2"/>
    </row>
    <row r="17" spans="2:12" x14ac:dyDescent="0.3">
      <c r="B17" s="2" t="str">
        <f>IF(A17="","",VLOOKUP(A17,Tableau2[],2,FALSE))</f>
        <v/>
      </c>
      <c r="J17" s="2"/>
      <c r="K17" s="2"/>
      <c r="L17" s="2"/>
    </row>
    <row r="18" spans="2:12" x14ac:dyDescent="0.3">
      <c r="B18" s="2" t="str">
        <f>IF(A18="","",VLOOKUP(A18,Tableau2[],2,FALSE))</f>
        <v/>
      </c>
      <c r="J18" s="2"/>
      <c r="K18" s="2"/>
      <c r="L18" s="2"/>
    </row>
    <row r="19" spans="2:12" x14ac:dyDescent="0.3">
      <c r="B19" s="2" t="str">
        <f>IF(A19="","",VLOOKUP(A19,Tableau2[],2,FALSE))</f>
        <v/>
      </c>
      <c r="J19" s="2"/>
      <c r="K19" s="2"/>
      <c r="L19" s="2"/>
    </row>
    <row r="20" spans="2:12" x14ac:dyDescent="0.3">
      <c r="B20" s="2" t="str">
        <f>IF(A20="","",VLOOKUP(A20,Tableau2[],2,FALSE))</f>
        <v/>
      </c>
    </row>
    <row r="21" spans="2:12" x14ac:dyDescent="0.3">
      <c r="B21" s="2" t="str">
        <f>IF(A21="","",VLOOKUP(A21,Tableau2[],2,FALSE))</f>
        <v/>
      </c>
    </row>
    <row r="22" spans="2:12" x14ac:dyDescent="0.3">
      <c r="B22" s="2" t="str">
        <f>IF(A22="","",VLOOKUP(A22,Tableau2[],2,FALSE))</f>
        <v/>
      </c>
    </row>
    <row r="23" spans="2:12" x14ac:dyDescent="0.3">
      <c r="B23" s="2" t="str">
        <f>IF(A23="","",VLOOKUP(A23,Tableau2[],2,FALSE))</f>
        <v/>
      </c>
    </row>
    <row r="24" spans="2:12" x14ac:dyDescent="0.3">
      <c r="B24" s="2" t="str">
        <f>IF(A24="","",VLOOKUP(A24,Tableau2[],2,FALSE))</f>
        <v/>
      </c>
    </row>
    <row r="25" spans="2:12" x14ac:dyDescent="0.3">
      <c r="B25" s="2" t="str">
        <f>IF(A25="","",VLOOKUP(A25,Tableau2[],2,FALSE))</f>
        <v/>
      </c>
    </row>
    <row r="26" spans="2:12" x14ac:dyDescent="0.3">
      <c r="B26" s="2" t="str">
        <f>IF(A26="","",VLOOKUP(A26,Tableau2[],2,FALSE))</f>
        <v/>
      </c>
    </row>
    <row r="27" spans="2:12" x14ac:dyDescent="0.3">
      <c r="B27" s="2" t="str">
        <f>IF(A27="","",VLOOKUP(A27,Tableau2[],2,FALSE))</f>
        <v/>
      </c>
    </row>
    <row r="28" spans="2:12" x14ac:dyDescent="0.3">
      <c r="B28" s="2" t="str">
        <f>IF(A28="","",VLOOKUP(A28,Tableau2[],2,FALSE))</f>
        <v/>
      </c>
    </row>
    <row r="29" spans="2:12" x14ac:dyDescent="0.3">
      <c r="B29" s="2" t="str">
        <f>IF(A29="","",VLOOKUP(A29,Tableau2[],2,FALSE))</f>
        <v/>
      </c>
    </row>
    <row r="30" spans="2:12" x14ac:dyDescent="0.3">
      <c r="B30" s="2" t="str">
        <f>IF(A30="","",VLOOKUP(A30,Tableau2[],2,FALSE))</f>
        <v/>
      </c>
    </row>
    <row r="31" spans="2:12" x14ac:dyDescent="0.3">
      <c r="B31" s="2" t="str">
        <f>IF(A31="","",VLOOKUP(A31,Tableau2[],2,FALSE))</f>
        <v/>
      </c>
    </row>
    <row r="32" spans="2:12" x14ac:dyDescent="0.3">
      <c r="B32" s="2" t="str">
        <f>IF(A32="","",VLOOKUP(A32,Tableau2[],2,FALSE))</f>
        <v/>
      </c>
    </row>
    <row r="33" spans="2:2" x14ac:dyDescent="0.3">
      <c r="B33" s="2" t="str">
        <f>IF(A33="","",VLOOKUP(A33,Tableau2[],2,FALSE))</f>
        <v/>
      </c>
    </row>
    <row r="34" spans="2:2" x14ac:dyDescent="0.3">
      <c r="B34" s="2" t="str">
        <f>IF(A34="","",VLOOKUP(A34,Tableau2[],2,FALSE))</f>
        <v/>
      </c>
    </row>
    <row r="35" spans="2:2" x14ac:dyDescent="0.3">
      <c r="B35" s="2" t="str">
        <f>IF(A35="","",VLOOKUP(A35,Tableau2[],2,FALSE))</f>
        <v/>
      </c>
    </row>
    <row r="36" spans="2:2" x14ac:dyDescent="0.3">
      <c r="B36" s="2" t="str">
        <f>IF(A36="","",VLOOKUP(A36,Tableau2[],2,FALSE))</f>
        <v/>
      </c>
    </row>
    <row r="37" spans="2:2" x14ac:dyDescent="0.3">
      <c r="B37" s="2" t="str">
        <f>IF(A37="","",VLOOKUP(A37,Tableau2[],2,FALSE))</f>
        <v/>
      </c>
    </row>
    <row r="38" spans="2:2" x14ac:dyDescent="0.3">
      <c r="B38" s="2" t="str">
        <f>IF(A38="","",VLOOKUP(A38,Tableau2[],2,FALSE))</f>
        <v/>
      </c>
    </row>
    <row r="39" spans="2:2" x14ac:dyDescent="0.3">
      <c r="B39" s="2" t="str">
        <f>IF(A39="","",VLOOKUP(A39,Tableau2[],2,FALSE))</f>
        <v/>
      </c>
    </row>
    <row r="40" spans="2:2" x14ac:dyDescent="0.3">
      <c r="B40" s="2" t="str">
        <f>IF(A40="","",VLOOKUP(A40,Tableau2[],2,FALSE))</f>
        <v/>
      </c>
    </row>
    <row r="41" spans="2:2" x14ac:dyDescent="0.3">
      <c r="B41" s="2" t="str">
        <f>IF(A41="","",VLOOKUP(A41,Tableau2[],2,FALSE))</f>
        <v/>
      </c>
    </row>
    <row r="42" spans="2:2" x14ac:dyDescent="0.3">
      <c r="B42" s="2" t="str">
        <f>IF(A42="","",VLOOKUP(A42,Tableau2[],2,FALSE))</f>
        <v/>
      </c>
    </row>
    <row r="43" spans="2:2" x14ac:dyDescent="0.3">
      <c r="B43" s="2" t="str">
        <f>IF(A43="","",VLOOKUP(A43,Tableau2[],2,FALSE))</f>
        <v/>
      </c>
    </row>
    <row r="44" spans="2:2" x14ac:dyDescent="0.3">
      <c r="B44" s="2" t="str">
        <f>IF(A44="","",VLOOKUP(A44,Tableau2[],2,FALSE))</f>
        <v/>
      </c>
    </row>
    <row r="45" spans="2:2" x14ac:dyDescent="0.3">
      <c r="B45" s="2" t="str">
        <f>IF(A45="","",VLOOKUP(A45,Tableau2[],2,FALSE))</f>
        <v/>
      </c>
    </row>
    <row r="46" spans="2:2" x14ac:dyDescent="0.3">
      <c r="B46" s="2" t="str">
        <f>IF(A46="","",VLOOKUP(A46,Tableau2[],2,FALSE))</f>
        <v/>
      </c>
    </row>
    <row r="47" spans="2:2" x14ac:dyDescent="0.3">
      <c r="B47" s="2" t="str">
        <f>IF(A47="","",VLOOKUP(A47,Tableau2[],2,FALSE))</f>
        <v/>
      </c>
    </row>
    <row r="48" spans="2:2" x14ac:dyDescent="0.3">
      <c r="B48" s="2" t="str">
        <f>IF(A48="","",VLOOKUP(A48,Tableau2[],2,FALSE))</f>
        <v/>
      </c>
    </row>
    <row r="49" spans="2:2" x14ac:dyDescent="0.3">
      <c r="B49" s="2" t="str">
        <f>IF(A49="","",VLOOKUP(A49,Tableau2[],2,FALSE))</f>
        <v/>
      </c>
    </row>
    <row r="50" spans="2:2" x14ac:dyDescent="0.3">
      <c r="B50" s="2" t="str">
        <f>IF(A50="","",VLOOKUP(A50,Tableau2[],2,FALSE))</f>
        <v/>
      </c>
    </row>
    <row r="51" spans="2:2" x14ac:dyDescent="0.3">
      <c r="B51" s="2" t="str">
        <f>IF(A51="","",VLOOKUP(A51,Tableau2[],2,FALSE))</f>
        <v/>
      </c>
    </row>
    <row r="52" spans="2:2" x14ac:dyDescent="0.3">
      <c r="B52" s="2" t="str">
        <f>IF(A52="","",VLOOKUP(A52,Tableau2[],2,FALSE))</f>
        <v/>
      </c>
    </row>
    <row r="53" spans="2:2" x14ac:dyDescent="0.3">
      <c r="B53" s="2" t="str">
        <f>IF(A53="","",VLOOKUP(A53,Tableau2[],2,FALSE))</f>
        <v/>
      </c>
    </row>
    <row r="54" spans="2:2" x14ac:dyDescent="0.3">
      <c r="B54" s="2" t="str">
        <f>IF(A54="","",VLOOKUP(A54,Tableau2[],2,FALSE))</f>
        <v/>
      </c>
    </row>
    <row r="55" spans="2:2" x14ac:dyDescent="0.3">
      <c r="B55" s="2" t="str">
        <f>IF(A55="","",VLOOKUP(A55,Tableau2[],2,FALSE))</f>
        <v/>
      </c>
    </row>
    <row r="56" spans="2:2" x14ac:dyDescent="0.3">
      <c r="B56" s="2" t="str">
        <f>IF(A56="","",VLOOKUP(A56,Tableau2[],2,FALSE))</f>
        <v/>
      </c>
    </row>
    <row r="57" spans="2:2" x14ac:dyDescent="0.3">
      <c r="B57" s="2" t="str">
        <f>IF(A57="","",VLOOKUP(A57,Tableau2[],2,FALSE))</f>
        <v/>
      </c>
    </row>
    <row r="58" spans="2:2" x14ac:dyDescent="0.3">
      <c r="B58" s="2" t="str">
        <f>IF(A58="","",VLOOKUP(A58,Tableau2[],2,FALSE))</f>
        <v/>
      </c>
    </row>
    <row r="59" spans="2:2" x14ac:dyDescent="0.3">
      <c r="B59" s="2" t="str">
        <f>IF(A59="","",VLOOKUP(A59,Tableau2[],2,FALSE))</f>
        <v/>
      </c>
    </row>
    <row r="60" spans="2:2" x14ac:dyDescent="0.3">
      <c r="B60" s="2" t="str">
        <f>IF(A60="","",VLOOKUP(A60,Tableau2[],2,FALSE))</f>
        <v/>
      </c>
    </row>
    <row r="61" spans="2:2" x14ac:dyDescent="0.3">
      <c r="B61" s="2" t="str">
        <f>IF(A61="","",VLOOKUP(A61,Tableau2[],2,FALSE))</f>
        <v/>
      </c>
    </row>
    <row r="62" spans="2:2" x14ac:dyDescent="0.3">
      <c r="B62" s="2" t="str">
        <f>IF(A62="","",VLOOKUP(A62,Tableau2[],2,FALSE))</f>
        <v/>
      </c>
    </row>
    <row r="63" spans="2:2" x14ac:dyDescent="0.3">
      <c r="B63" s="2" t="str">
        <f>IF(A63="","",VLOOKUP(A63,Tableau2[],2,FALSE))</f>
        <v/>
      </c>
    </row>
    <row r="64" spans="2:2" x14ac:dyDescent="0.3">
      <c r="B64" s="2" t="str">
        <f>IF(A64="","",VLOOKUP(A64,Tableau2[],2,FALSE))</f>
        <v/>
      </c>
    </row>
    <row r="65" spans="2:2" x14ac:dyDescent="0.3">
      <c r="B65" s="2" t="str">
        <f>IF(A65="","",VLOOKUP(A65,Tableau2[],2,FALSE))</f>
        <v/>
      </c>
    </row>
    <row r="66" spans="2:2" x14ac:dyDescent="0.3">
      <c r="B66" s="2" t="str">
        <f>IF(A66="","",VLOOKUP(A66,Tableau2[],2,FALSE))</f>
        <v/>
      </c>
    </row>
    <row r="67" spans="2:2" x14ac:dyDescent="0.3">
      <c r="B67" s="2" t="str">
        <f>IF(A67="","",VLOOKUP(A67,Tableau2[],2,FALSE))</f>
        <v/>
      </c>
    </row>
    <row r="68" spans="2:2" x14ac:dyDescent="0.3">
      <c r="B68" s="2" t="str">
        <f>IF(A68="","",VLOOKUP(A68,Tableau2[],2,FALSE))</f>
        <v/>
      </c>
    </row>
    <row r="69" spans="2:2" x14ac:dyDescent="0.3">
      <c r="B69" s="2" t="str">
        <f>IF(A69="","",VLOOKUP(A69,Tableau2[],2,FALSE))</f>
        <v/>
      </c>
    </row>
    <row r="70" spans="2:2" x14ac:dyDescent="0.3">
      <c r="B70" s="2" t="str">
        <f>IF(A70="","",VLOOKUP(A70,Tableau2[],2,FALSE))</f>
        <v/>
      </c>
    </row>
    <row r="71" spans="2:2" x14ac:dyDescent="0.3">
      <c r="B71" s="2" t="str">
        <f>IF(A71="","",VLOOKUP(A71,Tableau2[],2,FALSE))</f>
        <v/>
      </c>
    </row>
    <row r="72" spans="2:2" x14ac:dyDescent="0.3">
      <c r="B72" s="2" t="str">
        <f>IF(A72="","",VLOOKUP(A72,Tableau2[],2,FALSE))</f>
        <v/>
      </c>
    </row>
    <row r="73" spans="2:2" x14ac:dyDescent="0.3">
      <c r="B73" s="2" t="str">
        <f>IF(A73="","",VLOOKUP(A73,Tableau2[],2,FALSE))</f>
        <v/>
      </c>
    </row>
    <row r="74" spans="2:2" x14ac:dyDescent="0.3">
      <c r="B74" s="2" t="str">
        <f>IF(A74="","",VLOOKUP(A74,Tableau2[],2,FALSE))</f>
        <v/>
      </c>
    </row>
    <row r="75" spans="2:2" x14ac:dyDescent="0.3">
      <c r="B75" s="2" t="str">
        <f>IF(A75="","",VLOOKUP(A75,Tableau2[],2,FALSE))</f>
        <v/>
      </c>
    </row>
    <row r="76" spans="2:2" x14ac:dyDescent="0.3">
      <c r="B76" s="2" t="str">
        <f>IF(A76="","",VLOOKUP(A76,Tableau2[],2,FALSE))</f>
        <v/>
      </c>
    </row>
    <row r="77" spans="2:2" x14ac:dyDescent="0.3">
      <c r="B77" s="2" t="str">
        <f>IF(A77="","",VLOOKUP(A77,Tableau2[],2,FALSE))</f>
        <v/>
      </c>
    </row>
    <row r="78" spans="2:2" x14ac:dyDescent="0.3">
      <c r="B78" s="2" t="str">
        <f>IF(A78="","",VLOOKUP(A78,Tableau2[],2,FALSE))</f>
        <v/>
      </c>
    </row>
    <row r="79" spans="2:2" x14ac:dyDescent="0.3">
      <c r="B79" s="2" t="str">
        <f>IF(A79="","",VLOOKUP(A79,Tableau2[],2,FALSE))</f>
        <v/>
      </c>
    </row>
    <row r="80" spans="2:2" x14ac:dyDescent="0.3">
      <c r="B80" s="2" t="str">
        <f>IF(A80="","",VLOOKUP(A80,Tableau2[],2,FALSE))</f>
        <v/>
      </c>
    </row>
    <row r="81" spans="2:2" x14ac:dyDescent="0.3">
      <c r="B81" s="2" t="str">
        <f>IF(A81="","",VLOOKUP(A81,Tableau2[],2,FALSE))</f>
        <v/>
      </c>
    </row>
    <row r="82" spans="2:2" x14ac:dyDescent="0.3">
      <c r="B82" s="2" t="str">
        <f>IF(A82="","",VLOOKUP(A82,Tableau2[],2,FALSE))</f>
        <v/>
      </c>
    </row>
    <row r="83" spans="2:2" x14ac:dyDescent="0.3">
      <c r="B83" s="2" t="str">
        <f>IF(A83="","",VLOOKUP(A83,Tableau2[],2,FALSE))</f>
        <v/>
      </c>
    </row>
    <row r="84" spans="2:2" x14ac:dyDescent="0.3">
      <c r="B84" s="2" t="str">
        <f>IF(A84="","",VLOOKUP(A84,Tableau2[],2,FALSE))</f>
        <v/>
      </c>
    </row>
    <row r="85" spans="2:2" x14ac:dyDescent="0.3">
      <c r="B85" s="2" t="str">
        <f>IF(A85="","",VLOOKUP(A85,Tableau2[],2,FALSE))</f>
        <v/>
      </c>
    </row>
    <row r="86" spans="2:2" x14ac:dyDescent="0.3">
      <c r="B86" s="2" t="str">
        <f>IF(A86="","",VLOOKUP(A86,Tableau2[],2,FALSE))</f>
        <v/>
      </c>
    </row>
    <row r="87" spans="2:2" x14ac:dyDescent="0.3">
      <c r="B87" s="2" t="str">
        <f>IF(A87="","",VLOOKUP(A87,Tableau2[],2,FALSE))</f>
        <v/>
      </c>
    </row>
    <row r="88" spans="2:2" x14ac:dyDescent="0.3">
      <c r="B88" s="2" t="str">
        <f>IF(A88="","",VLOOKUP(A88,Tableau2[],2,FALSE))</f>
        <v/>
      </c>
    </row>
    <row r="89" spans="2:2" x14ac:dyDescent="0.3">
      <c r="B89" s="2" t="str">
        <f>IF(A89="","",VLOOKUP(A89,Tableau2[],2,FALSE))</f>
        <v/>
      </c>
    </row>
    <row r="90" spans="2:2" x14ac:dyDescent="0.3">
      <c r="B90" s="2" t="str">
        <f>IF(A90="","",VLOOKUP(A90,Tableau2[],2,FALSE))</f>
        <v/>
      </c>
    </row>
    <row r="91" spans="2:2" x14ac:dyDescent="0.3">
      <c r="B91" s="2" t="str">
        <f>IF(A91="","",VLOOKUP(A91,Tableau2[],2,FALSE))</f>
        <v/>
      </c>
    </row>
    <row r="92" spans="2:2" x14ac:dyDescent="0.3">
      <c r="B92" s="2" t="str">
        <f>IF(A92="","",VLOOKUP(A92,Tableau2[],2,FALSE))</f>
        <v/>
      </c>
    </row>
    <row r="93" spans="2:2" x14ac:dyDescent="0.3">
      <c r="B93" s="2" t="str">
        <f>IF(A93="","",VLOOKUP(A93,Tableau2[],2,FALSE))</f>
        <v/>
      </c>
    </row>
    <row r="94" spans="2:2" x14ac:dyDescent="0.3">
      <c r="B94" s="2" t="str">
        <f>IF(A94="","",VLOOKUP(A94,Tableau2[],2,FALSE))</f>
        <v/>
      </c>
    </row>
    <row r="95" spans="2:2" x14ac:dyDescent="0.3">
      <c r="B95" s="2" t="str">
        <f>IF(A95="","",VLOOKUP(A95,Tableau2[],2,FALSE))</f>
        <v/>
      </c>
    </row>
    <row r="96" spans="2:2" x14ac:dyDescent="0.3">
      <c r="B96" s="2" t="str">
        <f>IF(A96="","",VLOOKUP(A96,Tableau2[],2,FALSE))</f>
        <v/>
      </c>
    </row>
    <row r="97" spans="2:2" x14ac:dyDescent="0.3">
      <c r="B97" s="2" t="str">
        <f>IF(A97="","",VLOOKUP(A97,Tableau2[],2,FALSE))</f>
        <v/>
      </c>
    </row>
    <row r="98" spans="2:2" x14ac:dyDescent="0.3">
      <c r="B98" s="2" t="str">
        <f>IF(A98="","",VLOOKUP(A98,Tableau2[],2,FALSE))</f>
        <v/>
      </c>
    </row>
    <row r="99" spans="2:2" x14ac:dyDescent="0.3">
      <c r="B99" s="2" t="str">
        <f>IF(A99="","",VLOOKUP(A99,Tableau2[],2,FALSE))</f>
        <v/>
      </c>
    </row>
    <row r="100" spans="2:2" x14ac:dyDescent="0.3">
      <c r="B100" s="2" t="str">
        <f>IF(A100="","",VLOOKUP(A100,Tableau2[],2,FALSE))</f>
        <v/>
      </c>
    </row>
    <row r="101" spans="2:2" x14ac:dyDescent="0.3">
      <c r="B101" s="2" t="str">
        <f>IF(A101="","",VLOOKUP(A101,Tableau2[],2,FALSE))</f>
        <v/>
      </c>
    </row>
    <row r="102" spans="2:2" x14ac:dyDescent="0.3">
      <c r="B102" s="2" t="str">
        <f>IF(A102="","",VLOOKUP(A102,Tableau2[],2,FALSE))</f>
        <v/>
      </c>
    </row>
    <row r="103" spans="2:2" x14ac:dyDescent="0.3">
      <c r="B103" s="2" t="str">
        <f>IF(A103="","",VLOOKUP(A103,Tableau2[],2,FALSE))</f>
        <v/>
      </c>
    </row>
    <row r="104" spans="2:2" x14ac:dyDescent="0.3">
      <c r="B104" s="2" t="str">
        <f>IF(A104="","",VLOOKUP(A104,Tableau2[],2,FALSE))</f>
        <v/>
      </c>
    </row>
    <row r="105" spans="2:2" x14ac:dyDescent="0.3">
      <c r="B105" s="2" t="str">
        <f>IF(A105="","",VLOOKUP(A105,Tableau2[],2,FALSE))</f>
        <v/>
      </c>
    </row>
    <row r="106" spans="2:2" x14ac:dyDescent="0.3">
      <c r="B106" s="2" t="str">
        <f>IF(A106="","",VLOOKUP(A106,Tableau2[],2,FALSE))</f>
        <v/>
      </c>
    </row>
    <row r="107" spans="2:2" x14ac:dyDescent="0.3">
      <c r="B107" s="2" t="str">
        <f>IF(A107="","",VLOOKUP(A107,Tableau2[],2,FALSE))</f>
        <v/>
      </c>
    </row>
    <row r="108" spans="2:2" x14ac:dyDescent="0.3">
      <c r="B108" s="2" t="str">
        <f>IF(A108="","",VLOOKUP(A108,Tableau2[],2,FALSE))</f>
        <v/>
      </c>
    </row>
    <row r="109" spans="2:2" x14ac:dyDescent="0.3">
      <c r="B109" s="2" t="str">
        <f>IF(A109="","",VLOOKUP(A109,Tableau2[],2,FALSE))</f>
        <v/>
      </c>
    </row>
    <row r="110" spans="2:2" x14ac:dyDescent="0.3">
      <c r="B110" s="2" t="str">
        <f>IF(A110="","",VLOOKUP(A110,Tableau2[],2,FALSE))</f>
        <v/>
      </c>
    </row>
    <row r="111" spans="2:2" x14ac:dyDescent="0.3">
      <c r="B111" s="2" t="str">
        <f>IF(A111="","",VLOOKUP(A111,Tableau2[],2,FALSE))</f>
        <v/>
      </c>
    </row>
    <row r="112" spans="2:2" x14ac:dyDescent="0.3">
      <c r="B112" s="2" t="str">
        <f>IF(A112="","",VLOOKUP(A112,Tableau2[],2,FALSE))</f>
        <v/>
      </c>
    </row>
    <row r="113" spans="2:2" x14ac:dyDescent="0.3">
      <c r="B113" s="2" t="str">
        <f>IF(A113="","",VLOOKUP(A113,Tableau2[],2,FALSE))</f>
        <v/>
      </c>
    </row>
    <row r="114" spans="2:2" x14ac:dyDescent="0.3">
      <c r="B114" s="2" t="str">
        <f>IF(A114="","",VLOOKUP(A114,Tableau2[],2,FALSE))</f>
        <v/>
      </c>
    </row>
    <row r="115" spans="2:2" x14ac:dyDescent="0.3">
      <c r="B115" s="2" t="str">
        <f>IF(A115="","",VLOOKUP(A115,Tableau2[],2,FALSE))</f>
        <v/>
      </c>
    </row>
    <row r="116" spans="2:2" x14ac:dyDescent="0.3">
      <c r="B116" s="2" t="str">
        <f>IF(A116="","",VLOOKUP(A116,Tableau2[],2,FALSE))</f>
        <v/>
      </c>
    </row>
    <row r="117" spans="2:2" x14ac:dyDescent="0.3">
      <c r="B117" s="2" t="str">
        <f>IF(A117="","",VLOOKUP(A117,Tableau2[],2,FALSE))</f>
        <v/>
      </c>
    </row>
    <row r="118" spans="2:2" x14ac:dyDescent="0.3">
      <c r="B118" s="2" t="str">
        <f>IF(A118="","",VLOOKUP(A118,Tableau2[],2,FALSE))</f>
        <v/>
      </c>
    </row>
    <row r="119" spans="2:2" x14ac:dyDescent="0.3">
      <c r="B119" s="2" t="str">
        <f>IF(A119="","",VLOOKUP(A119,Tableau2[],2,FALSE))</f>
        <v/>
      </c>
    </row>
    <row r="120" spans="2:2" x14ac:dyDescent="0.3">
      <c r="B120" s="2" t="str">
        <f>IF(A120="","",VLOOKUP(A120,Tableau2[],2,FALSE))</f>
        <v/>
      </c>
    </row>
    <row r="121" spans="2:2" x14ac:dyDescent="0.3">
      <c r="B121" s="2" t="str">
        <f>IF(A121="","",VLOOKUP(A121,Tableau2[],2,FALSE))</f>
        <v/>
      </c>
    </row>
    <row r="122" spans="2:2" x14ac:dyDescent="0.3">
      <c r="B122" s="2" t="str">
        <f>IF(A122="","",VLOOKUP(A122,Tableau2[],2,FALSE))</f>
        <v/>
      </c>
    </row>
    <row r="123" spans="2:2" x14ac:dyDescent="0.3">
      <c r="B123" s="2" t="str">
        <f>IF(A123="","",VLOOKUP(A123,Tableau2[],2,FALSE))</f>
        <v/>
      </c>
    </row>
    <row r="124" spans="2:2" x14ac:dyDescent="0.3">
      <c r="B124" s="2" t="str">
        <f>IF(A124="","",VLOOKUP(A124,Tableau2[],2,FALSE))</f>
        <v/>
      </c>
    </row>
    <row r="125" spans="2:2" x14ac:dyDescent="0.3">
      <c r="B125" s="2" t="str">
        <f>IF(A125="","",VLOOKUP(A125,Tableau2[],2,FALSE))</f>
        <v/>
      </c>
    </row>
    <row r="126" spans="2:2" x14ac:dyDescent="0.3">
      <c r="B126" s="2" t="str">
        <f>IF(A126="","",VLOOKUP(A126,Tableau2[],2,FALSE))</f>
        <v/>
      </c>
    </row>
    <row r="127" spans="2:2" x14ac:dyDescent="0.3">
      <c r="B127" s="2" t="str">
        <f>IF(A127="","",VLOOKUP(A127,Tableau2[],2,FALSE))</f>
        <v/>
      </c>
    </row>
    <row r="128" spans="2:2" x14ac:dyDescent="0.3">
      <c r="B128" s="2" t="str">
        <f>IF(A128="","",VLOOKUP(A128,Tableau2[],2,FALSE))</f>
        <v/>
      </c>
    </row>
    <row r="129" spans="2:2" x14ac:dyDescent="0.3">
      <c r="B129" s="2" t="str">
        <f>IF(A129="","",VLOOKUP(A129,Tableau2[],2,FALSE))</f>
        <v/>
      </c>
    </row>
    <row r="130" spans="2:2" x14ac:dyDescent="0.3">
      <c r="B130" s="2" t="str">
        <f>IF(A130="","",VLOOKUP(A130,Tableau2[],2,FALSE))</f>
        <v/>
      </c>
    </row>
    <row r="131" spans="2:2" x14ac:dyDescent="0.3">
      <c r="B131" s="2" t="str">
        <f>IF(A131="","",VLOOKUP(A131,Tableau2[],2,FALSE))</f>
        <v/>
      </c>
    </row>
    <row r="132" spans="2:2" x14ac:dyDescent="0.3">
      <c r="B132" s="2" t="str">
        <f>IF(A132="","",VLOOKUP(A132,Tableau2[],2,FALSE))</f>
        <v/>
      </c>
    </row>
    <row r="133" spans="2:2" x14ac:dyDescent="0.3">
      <c r="B133" s="2" t="str">
        <f>IF(A133="","",VLOOKUP(A133,Tableau2[],2,FALSE))</f>
        <v/>
      </c>
    </row>
    <row r="134" spans="2:2" x14ac:dyDescent="0.3">
      <c r="B134" s="2" t="str">
        <f>IF(A134="","",VLOOKUP(A134,Tableau2[],2,FALSE))</f>
        <v/>
      </c>
    </row>
    <row r="135" spans="2:2" x14ac:dyDescent="0.3">
      <c r="B135" s="2" t="str">
        <f>IF(A135="","",VLOOKUP(A135,Tableau2[],2,FALSE))</f>
        <v/>
      </c>
    </row>
    <row r="136" spans="2:2" x14ac:dyDescent="0.3">
      <c r="B136" s="2" t="str">
        <f>IF(A136="","",VLOOKUP(A136,Tableau2[],2,FALSE))</f>
        <v/>
      </c>
    </row>
    <row r="137" spans="2:2" x14ac:dyDescent="0.3">
      <c r="B137" s="2" t="str">
        <f>IF(A137="","",VLOOKUP(A137,Tableau2[],2,FALSE))</f>
        <v/>
      </c>
    </row>
    <row r="138" spans="2:2" x14ac:dyDescent="0.3">
      <c r="B138" s="2" t="str">
        <f>IF(A138="","",VLOOKUP(A138,Tableau2[],2,FALSE))</f>
        <v/>
      </c>
    </row>
    <row r="139" spans="2:2" x14ac:dyDescent="0.3">
      <c r="B139" s="2" t="str">
        <f>IF(A139="","",VLOOKUP(A139,Tableau2[],2,FALSE))</f>
        <v/>
      </c>
    </row>
    <row r="140" spans="2:2" x14ac:dyDescent="0.3">
      <c r="B140" s="2" t="str">
        <f>IF(A140="","",VLOOKUP(A140,Tableau2[],2,FALSE))</f>
        <v/>
      </c>
    </row>
    <row r="141" spans="2:2" x14ac:dyDescent="0.3">
      <c r="B141" s="2" t="str">
        <f>IF(A141="","",VLOOKUP(A141,Tableau2[],2,FALSE))</f>
        <v/>
      </c>
    </row>
  </sheetData>
  <dataValidations count="1">
    <dataValidation type="list" allowBlank="1" showInputMessage="1" showErrorMessage="1" sqref="A5:A1048576">
      <formula1>Fournisseurs</formula1>
    </dataValidation>
  </dataValidations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 données</vt:lpstr>
      <vt:lpstr>tcd</vt:lpstr>
      <vt:lpstr>graph</vt:lpstr>
      <vt:lpstr>tcd!Fournisseurs</vt:lpstr>
      <vt:lpstr>Fournisseurs</vt:lpstr>
      <vt:lpstr>tcd!Tableaudebord</vt:lpstr>
      <vt:lpstr>Tableaudebord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 brige milbouli</dc:creator>
  <cp:lastModifiedBy>Guy</cp:lastModifiedBy>
  <dcterms:created xsi:type="dcterms:W3CDTF">2016-02-24T10:40:55Z</dcterms:created>
  <dcterms:modified xsi:type="dcterms:W3CDTF">2016-03-01T09:23:33Z</dcterms:modified>
</cp:coreProperties>
</file>