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0730" windowHeight="9975" activeTab="2"/>
  </bookViews>
  <sheets>
    <sheet name="AVANT" sheetId="1" r:id="rId1"/>
    <sheet name="APRES" sheetId="2" r:id="rId2"/>
    <sheet name="Comparaison évolution prix vte" sheetId="3" r:id="rId3"/>
    <sheet name="Comparaison évolution marges" sheetId="4" r:id="rId4"/>
  </sheets>
  <definedNames>
    <definedName name="_xlnm._FilterDatabase" localSheetId="1" hidden="1">APRES!$A$1:$L$1</definedName>
  </definedNames>
  <calcPr calcId="125725"/>
</workbook>
</file>

<file path=xl/calcChain.xml><?xml version="1.0" encoding="utf-8"?>
<calcChain xmlns="http://schemas.openxmlformats.org/spreadsheetml/2006/main">
  <c r="L6" i="2"/>
  <c r="I3"/>
  <c r="J3"/>
  <c r="K3"/>
  <c r="L3"/>
  <c r="I4"/>
  <c r="J4"/>
  <c r="K4"/>
  <c r="L4"/>
  <c r="I5"/>
  <c r="J5"/>
  <c r="K5"/>
  <c r="L5"/>
  <c r="I6"/>
  <c r="J6"/>
  <c r="K6"/>
  <c r="L2"/>
  <c r="K2"/>
  <c r="J2"/>
  <c r="I2"/>
  <c r="H6"/>
  <c r="G6"/>
  <c r="F6"/>
  <c r="E6"/>
  <c r="H4"/>
  <c r="H5"/>
  <c r="G5"/>
  <c r="G4"/>
  <c r="F5"/>
  <c r="F4"/>
  <c r="E5"/>
  <c r="E4"/>
  <c r="E3"/>
  <c r="F3"/>
  <c r="G3"/>
  <c r="H3"/>
  <c r="H2"/>
  <c r="G2"/>
  <c r="F2"/>
  <c r="E2"/>
  <c r="F3" i="1"/>
  <c r="I3" s="1"/>
  <c r="G3"/>
  <c r="J3" s="1"/>
  <c r="F4"/>
  <c r="I4" s="1"/>
  <c r="G4"/>
  <c r="J4" s="1"/>
  <c r="F5"/>
  <c r="I5" s="1"/>
  <c r="G5"/>
  <c r="J5" s="1"/>
  <c r="F6"/>
  <c r="I6" s="1"/>
  <c r="G6"/>
  <c r="J6" s="1"/>
  <c r="G2"/>
  <c r="J2" s="1"/>
  <c r="F2"/>
  <c r="I2" s="1"/>
  <c r="E3"/>
  <c r="H3" s="1"/>
  <c r="E4"/>
  <c r="H4" s="1"/>
  <c r="E5"/>
  <c r="H5" s="1"/>
  <c r="E6"/>
  <c r="H6" s="1"/>
  <c r="E2"/>
  <c r="H2" s="1"/>
</calcChain>
</file>

<file path=xl/sharedStrings.xml><?xml version="1.0" encoding="utf-8"?>
<sst xmlns="http://schemas.openxmlformats.org/spreadsheetml/2006/main" count="68" uniqueCount="35">
  <si>
    <t>reference</t>
  </si>
  <si>
    <t>A</t>
  </si>
  <si>
    <t>B</t>
  </si>
  <si>
    <t>C</t>
  </si>
  <si>
    <t>D</t>
  </si>
  <si>
    <t>E</t>
  </si>
  <si>
    <t>R</t>
  </si>
  <si>
    <t>G</t>
  </si>
  <si>
    <t>AVANT</t>
  </si>
  <si>
    <t>APRES</t>
  </si>
  <si>
    <t>Prix HT</t>
  </si>
  <si>
    <t>Référence</t>
  </si>
  <si>
    <t>Famille</t>
  </si>
  <si>
    <t>Prix R. HT</t>
  </si>
  <si>
    <t>Public HT</t>
  </si>
  <si>
    <t>REV 1</t>
  </si>
  <si>
    <t>REV 2</t>
  </si>
  <si>
    <t>REV3</t>
  </si>
  <si>
    <t>MARGE REV 1</t>
  </si>
  <si>
    <t>MARGE REV 2</t>
  </si>
  <si>
    <t>MARGE REV 3</t>
  </si>
  <si>
    <t>REV 4</t>
  </si>
  <si>
    <t>MARGE REV 4</t>
  </si>
  <si>
    <t>PRIX REVIENT HT</t>
  </si>
  <si>
    <t>PRIX PUBLIC HT</t>
  </si>
  <si>
    <t>REV 15 HT</t>
  </si>
  <si>
    <t>REV 20 HT</t>
  </si>
  <si>
    <t>REV 25 HT</t>
  </si>
  <si>
    <t>MARGE RESTANTE REV 15</t>
  </si>
  <si>
    <t>MARGE RESTANTE REV 20</t>
  </si>
  <si>
    <t>MARGE RESTANTE REV 25</t>
  </si>
  <si>
    <t>CHAUSSURES</t>
  </si>
  <si>
    <t>T-SHIRT</t>
  </si>
  <si>
    <t>VESTES</t>
  </si>
  <si>
    <t>INCONNU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</si>
</sst>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/>
    </xf>
    <xf numFmtId="49" fontId="0" fillId="0" borderId="0" xfId="0" applyNumberFormat="1"/>
    <xf numFmtId="16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1" applyFont="1" applyBorder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1</xdr:row>
      <xdr:rowOff>57150</xdr:rowOff>
    </xdr:from>
    <xdr:to>
      <xdr:col>13</xdr:col>
      <xdr:colOff>723900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2762250" y="247650"/>
          <a:ext cx="8096250" cy="5143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Le but serait que sur le feuillet 3 apparaissent toutes les références des feuillets AVANT et APRES dans 3 colonnes REF / AVANT / APRES pour que je puisse étudier les variations de prix et voir quelles références n'ont pas encore été créées.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"/>
  <sheetViews>
    <sheetView workbookViewId="0"/>
  </sheetViews>
  <sheetFormatPr baseColWidth="10" defaultRowHeight="15"/>
  <cols>
    <col min="1" max="1" width="11.42578125" style="2"/>
    <col min="2" max="2" width="12.42578125" style="2" bestFit="1" customWidth="1"/>
    <col min="3" max="3" width="15.5703125" style="2" bestFit="1" customWidth="1"/>
    <col min="4" max="4" width="14.28515625" style="3" bestFit="1" customWidth="1"/>
    <col min="5" max="6" width="11.42578125" style="2"/>
    <col min="7" max="7" width="9.5703125" style="2" bestFit="1" customWidth="1"/>
    <col min="8" max="10" width="23.28515625" style="2" bestFit="1" customWidth="1"/>
    <col min="11" max="16384" width="11.42578125" style="2"/>
  </cols>
  <sheetData>
    <row r="1" spans="1:10">
      <c r="A1" s="2" t="s">
        <v>0</v>
      </c>
      <c r="B1" s="16" t="s">
        <v>12</v>
      </c>
      <c r="C1" s="10" t="s">
        <v>23</v>
      </c>
      <c r="D1" s="3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  <c r="J1" s="2" t="s">
        <v>30</v>
      </c>
    </row>
    <row r="2" spans="1:10">
      <c r="A2" s="2" t="s">
        <v>1</v>
      </c>
      <c r="B2" s="2" t="s">
        <v>31</v>
      </c>
      <c r="C2" s="2">
        <v>5</v>
      </c>
      <c r="D2" s="5">
        <v>6.5</v>
      </c>
      <c r="E2" s="3">
        <f>D2-(15/100*D2)</f>
        <v>5.5250000000000004</v>
      </c>
      <c r="F2" s="3">
        <f>D2-(20/100*D2)</f>
        <v>5.2</v>
      </c>
      <c r="G2" s="3">
        <f>D2-(25/100*D2)</f>
        <v>4.875</v>
      </c>
      <c r="H2" s="2">
        <f>(C2/E2-1)*100</f>
        <v>-9.5022624434389247</v>
      </c>
      <c r="I2" s="2">
        <f>(C2/F2-1)*100</f>
        <v>-3.8461538461538547</v>
      </c>
      <c r="J2" s="2">
        <f>(C2/G2-1)*100</f>
        <v>2.564102564102555</v>
      </c>
    </row>
    <row r="3" spans="1:10">
      <c r="A3" s="2" t="s">
        <v>2</v>
      </c>
      <c r="B3" s="2" t="s">
        <v>33</v>
      </c>
      <c r="C3" s="2">
        <v>1</v>
      </c>
      <c r="D3" s="5">
        <v>2.5</v>
      </c>
      <c r="E3" s="3">
        <f t="shared" ref="E3:E6" si="0">D3-(15/100*D3)</f>
        <v>2.125</v>
      </c>
      <c r="F3" s="3">
        <f t="shared" ref="F3:F6" si="1">D3-(20/100*D3)</f>
        <v>2</v>
      </c>
      <c r="G3" s="3">
        <f t="shared" ref="G3:G6" si="2">D3-(25/100*D3)</f>
        <v>1.875</v>
      </c>
      <c r="H3" s="2">
        <f t="shared" ref="H3:H6" si="3">(C3/E3-1)*100</f>
        <v>-52.941176470588239</v>
      </c>
      <c r="I3" s="2">
        <f t="shared" ref="I3:I6" si="4">(C3/F3-1)*100</f>
        <v>-50</v>
      </c>
      <c r="J3" s="2">
        <f t="shared" ref="J3:J6" si="5">(C3/G3-1)*100</f>
        <v>-46.666666666666664</v>
      </c>
    </row>
    <row r="4" spans="1:10">
      <c r="A4" s="2" t="s">
        <v>3</v>
      </c>
      <c r="B4" s="2" t="s">
        <v>31</v>
      </c>
      <c r="C4" s="2">
        <v>2</v>
      </c>
      <c r="D4" s="5">
        <v>2.4</v>
      </c>
      <c r="E4" s="3">
        <f t="shared" si="0"/>
        <v>2.04</v>
      </c>
      <c r="F4" s="3">
        <f t="shared" si="1"/>
        <v>1.92</v>
      </c>
      <c r="G4" s="3">
        <f t="shared" si="2"/>
        <v>1.7999999999999998</v>
      </c>
      <c r="H4" s="2">
        <f t="shared" si="3"/>
        <v>-1.9607843137254943</v>
      </c>
      <c r="I4" s="2">
        <f t="shared" si="4"/>
        <v>4.1666666666666741</v>
      </c>
      <c r="J4" s="2">
        <f t="shared" si="5"/>
        <v>11.111111111111116</v>
      </c>
    </row>
    <row r="5" spans="1:10">
      <c r="A5" s="2" t="s">
        <v>4</v>
      </c>
      <c r="B5" s="2" t="s">
        <v>34</v>
      </c>
      <c r="C5" s="2">
        <v>4</v>
      </c>
      <c r="D5" s="5">
        <v>6.1</v>
      </c>
      <c r="E5" s="3">
        <f t="shared" si="0"/>
        <v>5.1849999999999996</v>
      </c>
      <c r="F5" s="3">
        <f t="shared" si="1"/>
        <v>4.88</v>
      </c>
      <c r="G5" s="3">
        <f t="shared" si="2"/>
        <v>4.5749999999999993</v>
      </c>
      <c r="H5" s="2">
        <f t="shared" si="3"/>
        <v>-22.854387656702023</v>
      </c>
      <c r="I5" s="2">
        <f t="shared" si="4"/>
        <v>-18.032786885245898</v>
      </c>
      <c r="J5" s="2">
        <f t="shared" si="5"/>
        <v>-12.568306010928953</v>
      </c>
    </row>
    <row r="6" spans="1:10">
      <c r="A6" s="2" t="s">
        <v>5</v>
      </c>
      <c r="B6" s="2" t="s">
        <v>34</v>
      </c>
      <c r="C6" s="2">
        <v>3</v>
      </c>
      <c r="D6" s="5">
        <v>4</v>
      </c>
      <c r="E6" s="3">
        <f t="shared" si="0"/>
        <v>3.4</v>
      </c>
      <c r="F6" s="3">
        <f t="shared" si="1"/>
        <v>3.2</v>
      </c>
      <c r="G6" s="3">
        <f t="shared" si="2"/>
        <v>3</v>
      </c>
      <c r="H6" s="2">
        <f t="shared" si="3"/>
        <v>-11.764705882352944</v>
      </c>
      <c r="I6" s="2">
        <f t="shared" si="4"/>
        <v>-6.25</v>
      </c>
      <c r="J6" s="2">
        <f t="shared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6"/>
  <sheetViews>
    <sheetView workbookViewId="0"/>
  </sheetViews>
  <sheetFormatPr baseColWidth="10" defaultRowHeight="15"/>
  <cols>
    <col min="1" max="1" width="14.28515625" style="2" bestFit="1" customWidth="1"/>
    <col min="2" max="2" width="12.42578125" style="2" bestFit="1" customWidth="1"/>
    <col min="3" max="3" width="13.85546875" style="2" bestFit="1" customWidth="1"/>
    <col min="4" max="4" width="13.7109375" style="3" bestFit="1" customWidth="1"/>
    <col min="5" max="8" width="11.42578125" style="2"/>
    <col min="9" max="12" width="17.28515625" style="2" bestFit="1" customWidth="1"/>
    <col min="13" max="16384" width="11.42578125" style="2"/>
  </cols>
  <sheetData>
    <row r="1" spans="1:12">
      <c r="A1" s="2" t="s">
        <v>0</v>
      </c>
      <c r="B1" s="16" t="s">
        <v>12</v>
      </c>
      <c r="C1" s="16" t="s">
        <v>13</v>
      </c>
      <c r="D1" s="3" t="s">
        <v>14</v>
      </c>
      <c r="E1" s="2" t="s">
        <v>15</v>
      </c>
      <c r="F1" s="2" t="s">
        <v>16</v>
      </c>
      <c r="G1" s="2" t="s">
        <v>17</v>
      </c>
      <c r="H1" s="2" t="s">
        <v>21</v>
      </c>
      <c r="I1" s="2" t="s">
        <v>18</v>
      </c>
      <c r="J1" s="2" t="s">
        <v>19</v>
      </c>
      <c r="K1" s="2" t="s">
        <v>20</v>
      </c>
      <c r="L1" s="2" t="s">
        <v>22</v>
      </c>
    </row>
    <row r="2" spans="1:12">
      <c r="A2" s="2" t="s">
        <v>3</v>
      </c>
      <c r="B2" s="2" t="s">
        <v>31</v>
      </c>
      <c r="C2" s="2">
        <v>2</v>
      </c>
      <c r="D2" s="4">
        <v>2.2000000000000002</v>
      </c>
      <c r="E2" s="3">
        <f>D2-(15/100*D2)</f>
        <v>1.87</v>
      </c>
      <c r="F2" s="3">
        <f>D2-(20/100*D2)</f>
        <v>1.7600000000000002</v>
      </c>
      <c r="G2" s="3">
        <f>D2-(25/100*D2)</f>
        <v>1.6500000000000001</v>
      </c>
      <c r="H2" s="3">
        <f>D2-(30/100*D2)</f>
        <v>1.54</v>
      </c>
      <c r="I2" s="2">
        <f>(C2/E2-1)*100</f>
        <v>6.9518716577539941</v>
      </c>
      <c r="J2" s="2">
        <f>(C2/F2-1)*100</f>
        <v>13.636363636363624</v>
      </c>
      <c r="K2" s="2">
        <f>(C2/G2-1)*100</f>
        <v>21.212121212121193</v>
      </c>
      <c r="L2" s="2">
        <f>(C2/H2-1)*100</f>
        <v>29.870129870129869</v>
      </c>
    </row>
    <row r="3" spans="1:12">
      <c r="A3" s="2" t="s">
        <v>1</v>
      </c>
      <c r="B3" s="2" t="s">
        <v>31</v>
      </c>
      <c r="C3" s="2">
        <v>5</v>
      </c>
      <c r="D3" s="4">
        <v>6.2</v>
      </c>
      <c r="E3" s="3">
        <f>D3-(15/100*D3)</f>
        <v>5.2700000000000005</v>
      </c>
      <c r="F3" s="3">
        <f>D3-(20/100*D3)</f>
        <v>4.96</v>
      </c>
      <c r="G3" s="3">
        <f>D3-(25/100*D3)</f>
        <v>4.6500000000000004</v>
      </c>
      <c r="H3" s="3">
        <f>D3-(30/100*D3)</f>
        <v>4.34</v>
      </c>
      <c r="I3" s="2">
        <f t="shared" ref="I3:I6" si="0">(C3/E3-1)*100</f>
        <v>-5.1233396584440261</v>
      </c>
      <c r="J3" s="2">
        <f t="shared" ref="J3:J6" si="1">(C3/F3-1)*100</f>
        <v>0.80645161290322509</v>
      </c>
      <c r="K3" s="2">
        <f t="shared" ref="K3:K6" si="2">(C3/G3-1)*100</f>
        <v>7.5268817204301008</v>
      </c>
      <c r="L3" s="2">
        <f t="shared" ref="L3:L5" si="3">(C3/H3-1)*100</f>
        <v>15.207373271889413</v>
      </c>
    </row>
    <row r="4" spans="1:12">
      <c r="A4" s="2" t="s">
        <v>6</v>
      </c>
      <c r="B4" s="2" t="s">
        <v>32</v>
      </c>
      <c r="C4" s="2">
        <v>4</v>
      </c>
      <c r="D4" s="4">
        <v>5.0999999999999996</v>
      </c>
      <c r="E4" s="3">
        <f>D4-(10/100*D4)</f>
        <v>4.59</v>
      </c>
      <c r="F4" s="3">
        <f>D4-(12/100*D4)</f>
        <v>4.4879999999999995</v>
      </c>
      <c r="G4" s="3">
        <f>D4-(15/100*D4)</f>
        <v>4.335</v>
      </c>
      <c r="H4" s="3">
        <f>D4-(17/100*D4)</f>
        <v>4.2329999999999997</v>
      </c>
      <c r="I4" s="2">
        <f t="shared" si="0"/>
        <v>-12.854030501089319</v>
      </c>
      <c r="J4" s="2">
        <f t="shared" si="1"/>
        <v>-10.873440285204982</v>
      </c>
      <c r="K4" s="2">
        <f t="shared" si="2"/>
        <v>-7.7277970011534025</v>
      </c>
      <c r="L4" s="2">
        <f t="shared" si="3"/>
        <v>-5.5043704228679324</v>
      </c>
    </row>
    <row r="5" spans="1:12">
      <c r="A5" s="2" t="s">
        <v>7</v>
      </c>
      <c r="B5" s="2" t="s">
        <v>32</v>
      </c>
      <c r="C5" s="2">
        <v>1.5</v>
      </c>
      <c r="D5" s="4">
        <v>2.1</v>
      </c>
      <c r="E5" s="3">
        <f>D5-(10/100*D5)</f>
        <v>1.8900000000000001</v>
      </c>
      <c r="F5" s="3">
        <f>D5-(12/100*D5)</f>
        <v>1.8480000000000001</v>
      </c>
      <c r="G5" s="3">
        <f>D5-(15/100*D5)</f>
        <v>1.7850000000000001</v>
      </c>
      <c r="H5" s="3">
        <f>D5-(17/100*D5)</f>
        <v>1.7430000000000001</v>
      </c>
      <c r="I5" s="2">
        <f t="shared" si="0"/>
        <v>-20.63492063492064</v>
      </c>
      <c r="J5" s="2">
        <f t="shared" si="1"/>
        <v>-18.831168831168831</v>
      </c>
      <c r="K5" s="2">
        <f t="shared" si="2"/>
        <v>-15.96638655462186</v>
      </c>
      <c r="L5" s="2">
        <f t="shared" si="3"/>
        <v>-13.941480206540458</v>
      </c>
    </row>
    <row r="6" spans="1:12">
      <c r="A6" s="2" t="s">
        <v>2</v>
      </c>
      <c r="B6" s="2" t="s">
        <v>33</v>
      </c>
      <c r="C6" s="2">
        <v>0.2</v>
      </c>
      <c r="D6" s="4">
        <v>1</v>
      </c>
      <c r="E6" s="3">
        <f>D6-(5/100*D6)</f>
        <v>0.95</v>
      </c>
      <c r="F6" s="3">
        <f>D6-(10/100*D6)</f>
        <v>0.9</v>
      </c>
      <c r="G6" s="3">
        <f>D6-(15/100*D6)</f>
        <v>0.85</v>
      </c>
      <c r="H6" s="3">
        <f>D6-(20/100*D6)</f>
        <v>0.8</v>
      </c>
      <c r="I6" s="2">
        <f t="shared" si="0"/>
        <v>-78.94736842105263</v>
      </c>
      <c r="J6" s="2">
        <f t="shared" si="1"/>
        <v>-77.777777777777786</v>
      </c>
      <c r="K6" s="2">
        <f t="shared" si="2"/>
        <v>-76.470588235294116</v>
      </c>
      <c r="L6" s="2">
        <f>(C6/H6-1)*100</f>
        <v>-75</v>
      </c>
    </row>
  </sheetData>
  <autoFilter ref="A1:L1">
    <sortState ref="A2:L6">
      <sortCondition ref="B1"/>
    </sortState>
  </autoFilter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36"/>
  <sheetViews>
    <sheetView tabSelected="1" workbookViewId="0">
      <selection sqref="A1:A2"/>
    </sheetView>
  </sheetViews>
  <sheetFormatPr baseColWidth="10" defaultRowHeight="15"/>
  <cols>
    <col min="1" max="2" width="11.42578125" style="6"/>
    <col min="3" max="3" width="14.85546875" style="6" customWidth="1"/>
    <col min="4" max="16384" width="11.42578125" style="6"/>
  </cols>
  <sheetData>
    <row r="1" spans="1:3">
      <c r="A1" s="1" t="s">
        <v>11</v>
      </c>
      <c r="B1" s="18" t="s">
        <v>10</v>
      </c>
      <c r="C1" s="18"/>
    </row>
    <row r="2" spans="1:3">
      <c r="A2" s="1"/>
      <c r="B2" s="7" t="s">
        <v>8</v>
      </c>
      <c r="C2" s="7" t="s">
        <v>9</v>
      </c>
    </row>
    <row r="3" spans="1:3">
      <c r="A3" s="2"/>
      <c r="B3" s="9"/>
      <c r="C3" s="9"/>
    </row>
    <row r="4" spans="1:3">
      <c r="A4" s="2"/>
      <c r="B4" s="9"/>
      <c r="C4" s="9"/>
    </row>
    <row r="5" spans="1:3">
      <c r="A5" s="2"/>
      <c r="B5" s="9"/>
      <c r="C5" s="9"/>
    </row>
    <row r="6" spans="1:3">
      <c r="A6" s="2"/>
      <c r="B6" s="9"/>
      <c r="C6" s="2"/>
    </row>
    <row r="7" spans="1:3">
      <c r="A7" s="2"/>
      <c r="B7" s="9"/>
      <c r="C7" s="2"/>
    </row>
    <row r="8" spans="1:3">
      <c r="A8" s="2"/>
      <c r="B8" s="2"/>
      <c r="C8" s="9"/>
    </row>
    <row r="9" spans="1:3">
      <c r="A9" s="2"/>
      <c r="B9" s="2"/>
      <c r="C9" s="9"/>
    </row>
    <row r="10" spans="1:3">
      <c r="A10"/>
      <c r="B10"/>
      <c r="C10"/>
    </row>
    <row r="11" spans="1:3">
      <c r="A11"/>
      <c r="B11"/>
      <c r="C11"/>
    </row>
    <row r="12" spans="1:3">
      <c r="C12" s="8"/>
    </row>
    <row r="13" spans="1:3">
      <c r="C13" s="8"/>
    </row>
    <row r="15" spans="1:3">
      <c r="B15" s="8"/>
    </row>
    <row r="21" spans="2:3">
      <c r="B21" s="8"/>
    </row>
    <row r="27" spans="2:3">
      <c r="B27" s="8"/>
    </row>
    <row r="29" spans="2:3">
      <c r="C29" s="8"/>
    </row>
    <row r="36" spans="3:3">
      <c r="C36" s="8"/>
    </row>
  </sheetData>
  <sortState ref="A3:B8">
    <sortCondition ref="A2:A8"/>
  </sortState>
  <mergeCells count="2">
    <mergeCell ref="A1:A2"/>
    <mergeCell ref="B1:C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9"/>
  <sheetViews>
    <sheetView workbookViewId="0">
      <selection activeCell="A2" sqref="A2"/>
    </sheetView>
  </sheetViews>
  <sheetFormatPr baseColWidth="10" defaultRowHeight="15"/>
  <cols>
    <col min="1" max="1" width="9.7109375" style="2" bestFit="1" customWidth="1"/>
    <col min="2" max="2" width="12.42578125" style="2" bestFit="1" customWidth="1"/>
    <col min="3" max="3" width="15.5703125" style="2" bestFit="1" customWidth="1"/>
    <col min="4" max="4" width="14.28515625" style="2" bestFit="1" customWidth="1"/>
    <col min="5" max="6" width="9.5703125" style="2" bestFit="1" customWidth="1"/>
    <col min="7" max="7" width="12.7109375" style="2" bestFit="1" customWidth="1"/>
    <col min="8" max="10" width="23.28515625" style="2" bestFit="1" customWidth="1"/>
    <col min="11" max="11" width="9.28515625" style="2" bestFit="1" customWidth="1"/>
    <col min="12" max="12" width="9.140625" style="2" bestFit="1" customWidth="1"/>
    <col min="13" max="16" width="6" style="2" bestFit="1" customWidth="1"/>
    <col min="17" max="20" width="12.7109375" style="2" bestFit="1" customWidth="1"/>
    <col min="21" max="16384" width="11.42578125" style="2"/>
  </cols>
  <sheetData>
    <row r="1" spans="1:20" ht="15.75" thickBot="1">
      <c r="C1" s="19" t="s">
        <v>8</v>
      </c>
      <c r="D1" s="20"/>
      <c r="E1" s="20"/>
      <c r="F1" s="20"/>
      <c r="G1" s="20"/>
      <c r="H1" s="20"/>
      <c r="I1" s="20"/>
      <c r="J1" s="21"/>
      <c r="K1" s="19" t="s">
        <v>9</v>
      </c>
      <c r="L1" s="20"/>
      <c r="M1" s="20"/>
      <c r="N1" s="20"/>
      <c r="O1" s="20"/>
      <c r="P1" s="20"/>
      <c r="Q1" s="20"/>
      <c r="R1" s="20"/>
      <c r="S1" s="20"/>
      <c r="T1" s="21"/>
    </row>
    <row r="2" spans="1:20" ht="15.75" thickBot="1">
      <c r="A2" s="14" t="s">
        <v>0</v>
      </c>
      <c r="B2" s="15" t="s">
        <v>12</v>
      </c>
      <c r="C2" s="17" t="s">
        <v>23</v>
      </c>
      <c r="D2" s="11" t="s">
        <v>24</v>
      </c>
      <c r="E2" s="14" t="s">
        <v>25</v>
      </c>
      <c r="F2" s="12" t="s">
        <v>26</v>
      </c>
      <c r="G2" s="14" t="s">
        <v>27</v>
      </c>
      <c r="H2" s="12" t="s">
        <v>28</v>
      </c>
      <c r="I2" s="14" t="s">
        <v>29</v>
      </c>
      <c r="J2" s="13" t="s">
        <v>30</v>
      </c>
      <c r="K2" s="15" t="s">
        <v>13</v>
      </c>
      <c r="L2" s="11" t="s">
        <v>14</v>
      </c>
      <c r="M2" s="14" t="s">
        <v>15</v>
      </c>
      <c r="N2" s="12" t="s">
        <v>16</v>
      </c>
      <c r="O2" s="14" t="s">
        <v>17</v>
      </c>
      <c r="P2" s="12" t="s">
        <v>21</v>
      </c>
      <c r="Q2" s="14" t="s">
        <v>18</v>
      </c>
      <c r="R2" s="12" t="s">
        <v>19</v>
      </c>
      <c r="S2" s="14" t="s">
        <v>20</v>
      </c>
      <c r="T2" s="13" t="s">
        <v>22</v>
      </c>
    </row>
    <row r="3" spans="1:20">
      <c r="C3" s="9"/>
      <c r="D3" s="9"/>
      <c r="E3" s="9"/>
      <c r="F3" s="9"/>
      <c r="G3" s="9"/>
      <c r="L3" s="9"/>
      <c r="M3" s="9"/>
      <c r="N3" s="9"/>
      <c r="O3" s="9"/>
      <c r="P3" s="9"/>
    </row>
    <row r="4" spans="1:20">
      <c r="C4" s="9"/>
      <c r="D4" s="9"/>
      <c r="E4" s="9"/>
      <c r="F4" s="9"/>
      <c r="G4" s="9"/>
      <c r="L4" s="9"/>
      <c r="M4" s="9"/>
      <c r="N4" s="9"/>
      <c r="O4" s="9"/>
      <c r="P4" s="9"/>
    </row>
    <row r="5" spans="1:20">
      <c r="C5" s="9"/>
      <c r="D5" s="9"/>
      <c r="E5" s="9"/>
      <c r="F5" s="9"/>
      <c r="G5" s="9"/>
      <c r="L5" s="9"/>
      <c r="M5" s="9"/>
      <c r="N5" s="9"/>
      <c r="O5" s="9"/>
      <c r="P5" s="9"/>
    </row>
    <row r="6" spans="1:20">
      <c r="C6" s="9"/>
      <c r="D6" s="9"/>
      <c r="E6" s="9"/>
      <c r="F6" s="9"/>
      <c r="G6" s="9"/>
    </row>
    <row r="7" spans="1:20">
      <c r="C7" s="9"/>
      <c r="D7" s="9"/>
      <c r="E7" s="9"/>
      <c r="F7" s="9"/>
      <c r="G7" s="9"/>
    </row>
    <row r="8" spans="1:20">
      <c r="L8" s="9"/>
      <c r="M8" s="9"/>
      <c r="N8" s="9"/>
      <c r="O8" s="9"/>
      <c r="P8" s="9"/>
    </row>
    <row r="9" spans="1:20">
      <c r="L9" s="9"/>
      <c r="M9" s="9"/>
      <c r="N9" s="9"/>
      <c r="O9" s="9"/>
      <c r="P9" s="9"/>
    </row>
  </sheetData>
  <mergeCells count="2">
    <mergeCell ref="C1:J1"/>
    <mergeCell ref="K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AVANT</vt:lpstr>
      <vt:lpstr>APRES</vt:lpstr>
      <vt:lpstr>Comparaison évolution prix vte</vt:lpstr>
      <vt:lpstr>Comparaison évolution marges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2013-03-16T15:23:02Z</dcterms:created>
  <dcterms:modified xsi:type="dcterms:W3CDTF">2013-03-17T14:40:14Z</dcterms:modified>
</cp:coreProperties>
</file>