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0730" windowHeight="7560" activeTab="1"/>
  </bookViews>
  <sheets>
    <sheet name="Consignes" sheetId="14" r:id="rId1"/>
    <sheet name="Base de donnée" sheetId="10" r:id="rId2"/>
    <sheet name="Grille Tarifaire " sheetId="6" r:id="rId3"/>
    <sheet name="Délai de reglement " sheetId="18" r:id="rId4"/>
  </sheets>
  <definedNames>
    <definedName name="_xlnm._FilterDatabase" localSheetId="2" hidden="1">'Grille Tarifaire '!$A$6:$E$6</definedName>
  </definedNames>
  <calcPr calcId="125725"/>
</workbook>
</file>

<file path=xl/calcChain.xml><?xml version="1.0" encoding="utf-8"?>
<calcChain xmlns="http://schemas.openxmlformats.org/spreadsheetml/2006/main">
  <c r="X3" i="10"/>
  <c r="X4"/>
  <c r="X5"/>
  <c r="X6"/>
  <c r="X7"/>
  <c r="X8"/>
  <c r="X9"/>
  <c r="X10"/>
  <c r="X11"/>
  <c r="X12"/>
  <c r="X13"/>
  <c r="X14"/>
  <c r="X15"/>
  <c r="X16"/>
  <c r="X17"/>
  <c r="X18"/>
  <c r="X19"/>
  <c r="X20"/>
  <c r="X21"/>
  <c r="X2"/>
  <c r="U3"/>
  <c r="U4"/>
  <c r="U5"/>
  <c r="U6"/>
  <c r="U7"/>
  <c r="U8"/>
  <c r="U9"/>
  <c r="U10"/>
  <c r="U11"/>
  <c r="U12"/>
  <c r="U13"/>
  <c r="U14"/>
  <c r="U15"/>
  <c r="U16"/>
  <c r="U17"/>
  <c r="U18"/>
  <c r="U19"/>
  <c r="U20"/>
  <c r="U21"/>
  <c r="U2"/>
  <c r="O21"/>
  <c r="V21" s="1"/>
  <c r="S21"/>
  <c r="T21" s="1"/>
  <c r="O20"/>
  <c r="V20" s="1"/>
  <c r="T20"/>
  <c r="S20"/>
  <c r="AB2"/>
  <c r="AB3"/>
  <c r="AC3" s="1"/>
  <c r="AB4"/>
  <c r="AB5"/>
  <c r="AB6"/>
  <c r="AB7"/>
  <c r="AC7" s="1"/>
  <c r="AB8"/>
  <c r="AB9"/>
  <c r="AB10"/>
  <c r="AB11"/>
  <c r="AC11" s="1"/>
  <c r="AB12"/>
  <c r="AB13"/>
  <c r="AB14"/>
  <c r="AB15"/>
  <c r="AC15" s="1"/>
  <c r="AB16"/>
  <c r="AC16" s="1"/>
  <c r="AB17"/>
  <c r="AB18"/>
  <c r="Q2"/>
  <c r="Q3"/>
  <c r="Q4"/>
  <c r="Q5"/>
  <c r="Q6"/>
  <c r="Q7"/>
  <c r="Q8"/>
  <c r="Q9"/>
  <c r="Q10"/>
  <c r="Q11"/>
  <c r="Q12"/>
  <c r="Q13"/>
  <c r="Q14"/>
  <c r="Q15"/>
  <c r="Q16"/>
  <c r="Q17"/>
  <c r="Q18"/>
  <c r="Q19"/>
  <c r="S2"/>
  <c r="S3"/>
  <c r="T3" s="1"/>
  <c r="S4"/>
  <c r="T4" s="1"/>
  <c r="S5"/>
  <c r="S6"/>
  <c r="S7"/>
  <c r="T7" s="1"/>
  <c r="S8"/>
  <c r="T8" s="1"/>
  <c r="S9"/>
  <c r="S10"/>
  <c r="S11"/>
  <c r="T11" s="1"/>
  <c r="S12"/>
  <c r="T12" s="1"/>
  <c r="S13"/>
  <c r="S14"/>
  <c r="S15"/>
  <c r="T15" s="1"/>
  <c r="S16"/>
  <c r="S17"/>
  <c r="S18"/>
  <c r="S19"/>
  <c r="T19" s="1"/>
  <c r="O19"/>
  <c r="V19" s="1"/>
  <c r="AC18"/>
  <c r="AC17"/>
  <c r="T18"/>
  <c r="T17"/>
  <c r="O17"/>
  <c r="V17" s="1"/>
  <c r="O18"/>
  <c r="V18" s="1"/>
  <c r="T16"/>
  <c r="O16"/>
  <c r="V16" s="1"/>
  <c r="AC4"/>
  <c r="AC5"/>
  <c r="AC6"/>
  <c r="AC8"/>
  <c r="AC9"/>
  <c r="AC10"/>
  <c r="AC12"/>
  <c r="AC13"/>
  <c r="AC14"/>
  <c r="AC2"/>
  <c r="T5"/>
  <c r="T6"/>
  <c r="T9"/>
  <c r="T10"/>
  <c r="T13"/>
  <c r="T14"/>
  <c r="T2"/>
  <c r="O15"/>
  <c r="V15" s="1"/>
  <c r="O14"/>
  <c r="V14" s="1"/>
  <c r="O13"/>
  <c r="V13" s="1"/>
  <c r="O2"/>
  <c r="V2" s="1"/>
  <c r="O3"/>
  <c r="V3" s="1"/>
  <c r="O4"/>
  <c r="V4" s="1"/>
  <c r="O5"/>
  <c r="V5" s="1"/>
  <c r="O6"/>
  <c r="V6" s="1"/>
  <c r="O7"/>
  <c r="V7" s="1"/>
  <c r="O8"/>
  <c r="V8" s="1"/>
  <c r="O9"/>
  <c r="V9" s="1"/>
  <c r="O10"/>
  <c r="V10" s="1"/>
  <c r="O11"/>
  <c r="V11" s="1"/>
  <c r="O12"/>
  <c r="V12" s="1"/>
  <c r="E8" i="6" l="1"/>
  <c r="E12"/>
  <c r="B12"/>
  <c r="E7"/>
  <c r="E11"/>
  <c r="E10"/>
  <c r="D10"/>
  <c r="E14"/>
  <c r="D14"/>
  <c r="D11" l="1"/>
  <c r="D7"/>
  <c r="D8"/>
  <c r="D12"/>
</calcChain>
</file>

<file path=xl/sharedStrings.xml><?xml version="1.0" encoding="utf-8"?>
<sst xmlns="http://schemas.openxmlformats.org/spreadsheetml/2006/main" count="203" uniqueCount="96">
  <si>
    <t>Rhumatologie</t>
  </si>
  <si>
    <t>Pathologie</t>
  </si>
  <si>
    <t>Type de soin</t>
  </si>
  <si>
    <t>Phlebologie</t>
  </si>
  <si>
    <t>63 soins + 9 séances Kine</t>
  </si>
  <si>
    <t>54 soins + 18 séances Kiné</t>
  </si>
  <si>
    <t xml:space="preserve">72 soins </t>
  </si>
  <si>
    <t>Rhumatologie + Phlebologie</t>
  </si>
  <si>
    <t>72 soins + 36 soins</t>
  </si>
  <si>
    <t>Phlebologie + Rhumatologie</t>
  </si>
  <si>
    <t>Code tarifs</t>
  </si>
  <si>
    <t>Prénom</t>
  </si>
  <si>
    <t>Grille tarifaire applicable selon  l'avenant n°10 à la convention nationale thermale publié au J.O. du 1 Mars 2014</t>
  </si>
  <si>
    <t>Tarif Forfaitaire de Responsabilité</t>
  </si>
  <si>
    <t>Tarif Limite de Facturation</t>
  </si>
  <si>
    <t>Nom</t>
  </si>
  <si>
    <t>Date de Naissance</t>
  </si>
  <si>
    <t>Adresse Postal</t>
  </si>
  <si>
    <t>N° Téléphone</t>
  </si>
  <si>
    <t>Adresse mail</t>
  </si>
  <si>
    <t>N° Sécurité social</t>
  </si>
  <si>
    <t>Saison 2013</t>
  </si>
  <si>
    <t>Saison 2014</t>
  </si>
  <si>
    <t>Date de relance</t>
  </si>
  <si>
    <t>Monplanet</t>
  </si>
  <si>
    <t>Etienne</t>
  </si>
  <si>
    <t>44 bis rue barrau 31400 Toulouse</t>
  </si>
  <si>
    <t>Guillemin</t>
  </si>
  <si>
    <t>Marie</t>
  </si>
  <si>
    <t>Hubert</t>
  </si>
  <si>
    <t>Victor</t>
  </si>
  <si>
    <t>Dupont</t>
  </si>
  <si>
    <t>Durand</t>
  </si>
  <si>
    <t>Jean Yves</t>
  </si>
  <si>
    <t>Saison 2015</t>
  </si>
  <si>
    <t>Element</t>
  </si>
  <si>
    <t>Rhumathologie</t>
  </si>
  <si>
    <t>Phebologie</t>
  </si>
  <si>
    <t>Double Pathologie</t>
  </si>
  <si>
    <t>Code tarif</t>
  </si>
  <si>
    <t>Tarif de responsabilité</t>
  </si>
  <si>
    <t>Oui</t>
  </si>
  <si>
    <t>Non</t>
  </si>
  <si>
    <t>Pathologie principale</t>
  </si>
  <si>
    <t>Chezot</t>
  </si>
  <si>
    <t>Launay</t>
  </si>
  <si>
    <t>Yvettes</t>
  </si>
  <si>
    <t>Sonia</t>
  </si>
  <si>
    <t>Date fin de cure 2013</t>
  </si>
  <si>
    <t>Date fin de cure 2014</t>
  </si>
  <si>
    <t>Date fin cure 2015</t>
  </si>
  <si>
    <t>CPAM</t>
  </si>
  <si>
    <t>MSA</t>
  </si>
  <si>
    <t>RSI</t>
  </si>
  <si>
    <t>Regime Social</t>
  </si>
  <si>
    <t>Mutuelle</t>
  </si>
  <si>
    <t>De Chateauvieux</t>
  </si>
  <si>
    <t>Pascaline</t>
  </si>
  <si>
    <t>Mula</t>
  </si>
  <si>
    <t>Mathieu</t>
  </si>
  <si>
    <t>de Mula</t>
  </si>
  <si>
    <t>Sandrine</t>
  </si>
  <si>
    <t>Consignes :</t>
  </si>
  <si>
    <t>Si le patient bénéficie du tarif de responsabilité merci de mettre 0 sinon mettre 1</t>
  </si>
  <si>
    <t xml:space="preserve">En cas de changement de Grille tarifaire, il faudra juste modifie la zone de recherche </t>
  </si>
  <si>
    <t>de Vaubicourt</t>
  </si>
  <si>
    <t>Antoine</t>
  </si>
  <si>
    <t>Pauchon</t>
  </si>
  <si>
    <t>Mathilde</t>
  </si>
  <si>
    <t>Weiller</t>
  </si>
  <si>
    <t>Jonathan</t>
  </si>
  <si>
    <t>Mois fin de cure 2014</t>
  </si>
  <si>
    <t>Mois fin de cure 2015</t>
  </si>
  <si>
    <t>Prix 2014</t>
  </si>
  <si>
    <t>de Monplanet</t>
  </si>
  <si>
    <t>Vaubicourt</t>
  </si>
  <si>
    <t>Jacques</t>
  </si>
  <si>
    <t>Pierre</t>
  </si>
  <si>
    <t>NON</t>
  </si>
  <si>
    <t>Sophie</t>
  </si>
  <si>
    <t>Date de reglement Organisme</t>
  </si>
  <si>
    <t>Montant reglé</t>
  </si>
  <si>
    <t xml:space="preserve">Délai de reglement </t>
  </si>
  <si>
    <t>Télétransmission dossier Organisme</t>
  </si>
  <si>
    <t>En jours</t>
  </si>
  <si>
    <t>Taux de prise en charge</t>
  </si>
  <si>
    <t>Montant reglé Organisme</t>
  </si>
  <si>
    <t>Règlement reçu le</t>
  </si>
  <si>
    <t>Nom Mutuelle</t>
  </si>
  <si>
    <t>Taux prise en charge</t>
  </si>
  <si>
    <t>Télétransmission les dossiers les mardi</t>
  </si>
  <si>
    <t>Le jeudi de la semaine suivante le décompte de l'organisme</t>
  </si>
  <si>
    <t>Le mardi de la semaine suivante le décompte de l'organisme</t>
  </si>
  <si>
    <t>Harmonie Mutuelle</t>
  </si>
  <si>
    <t>AG2R</t>
  </si>
  <si>
    <t>Prise en charge Mutuelle ou quote part charge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</si>
</sst>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4" fontId="0" fillId="0" borderId="0" xfId="0" applyNumberFormat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2" borderId="10" xfId="0" applyFill="1" applyBorder="1"/>
    <xf numFmtId="0" fontId="0" fillId="2" borderId="1" xfId="0" applyFill="1" applyBorder="1" applyAlignment="1">
      <alignment horizontal="center"/>
    </xf>
    <xf numFmtId="0" fontId="0" fillId="0" borderId="0" xfId="0" applyNumberFormat="1"/>
    <xf numFmtId="0" fontId="0" fillId="0" borderId="16" xfId="0" applyBorder="1"/>
    <xf numFmtId="0" fontId="0" fillId="0" borderId="18" xfId="0" applyBorder="1"/>
    <xf numFmtId="0" fontId="0" fillId="0" borderId="17" xfId="0" applyBorder="1"/>
    <xf numFmtId="0" fontId="0" fillId="0" borderId="19" xfId="0" applyBorder="1"/>
    <xf numFmtId="14" fontId="0" fillId="2" borderId="0" xfId="0" applyNumberFormat="1" applyFill="1"/>
    <xf numFmtId="1" fontId="0" fillId="2" borderId="0" xfId="0" applyNumberFormat="1" applyFill="1"/>
    <xf numFmtId="0" fontId="0" fillId="2" borderId="0" xfId="0" applyNumberFormat="1" applyFill="1"/>
    <xf numFmtId="0" fontId="1" fillId="0" borderId="0" xfId="0" applyFont="1"/>
    <xf numFmtId="0" fontId="1" fillId="0" borderId="16" xfId="0" applyFont="1" applyBorder="1" applyAlignment="1">
      <alignment horizontal="center"/>
    </xf>
    <xf numFmtId="0" fontId="3" fillId="0" borderId="16" xfId="0" applyFont="1" applyBorder="1"/>
    <xf numFmtId="9" fontId="0" fillId="0" borderId="16" xfId="0" applyNumberFormat="1" applyBorder="1"/>
    <xf numFmtId="2" fontId="0" fillId="2" borderId="0" xfId="0" applyNumberFormat="1" applyFill="1"/>
    <xf numFmtId="2" fontId="0" fillId="0" borderId="0" xfId="0" applyNumberFormat="1" applyFill="1"/>
    <xf numFmtId="1" fontId="0" fillId="0" borderId="0" xfId="0" applyNumberFormat="1" applyFill="1"/>
    <xf numFmtId="9" fontId="0" fillId="0" borderId="0" xfId="0" applyNumberFormat="1"/>
    <xf numFmtId="0" fontId="2" fillId="4" borderId="16" xfId="0" applyFont="1" applyFill="1" applyBorder="1"/>
    <xf numFmtId="0" fontId="0" fillId="4" borderId="16" xfId="0" applyFill="1" applyBorder="1"/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0" fillId="4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A7"/>
  <sheetViews>
    <sheetView workbookViewId="0">
      <selection activeCell="A8" sqref="A8"/>
    </sheetView>
  </sheetViews>
  <sheetFormatPr baseColWidth="10" defaultRowHeight="15"/>
  <sheetData>
    <row r="3" spans="1:1">
      <c r="A3" t="s">
        <v>62</v>
      </c>
    </row>
    <row r="5" spans="1:1">
      <c r="A5" t="s">
        <v>63</v>
      </c>
    </row>
    <row r="7" spans="1:1">
      <c r="A7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AD3056"/>
  <sheetViews>
    <sheetView tabSelected="1" workbookViewId="0">
      <pane xSplit="1" topLeftCell="V1" activePane="topRight" state="frozen"/>
      <selection pane="topRight" activeCell="D16" sqref="D16"/>
    </sheetView>
  </sheetViews>
  <sheetFormatPr baseColWidth="10" defaultRowHeight="15"/>
  <cols>
    <col min="1" max="1" width="16.140625" bestFit="1" customWidth="1"/>
    <col min="2" max="2" width="9.42578125" bestFit="1" customWidth="1"/>
    <col min="3" max="3" width="17.28515625" customWidth="1"/>
    <col min="4" max="4" width="30" customWidth="1"/>
    <col min="5" max="5" width="13.140625" customWidth="1"/>
    <col min="6" max="6" width="12.42578125" customWidth="1"/>
    <col min="7" max="7" width="16.42578125" customWidth="1"/>
    <col min="8" max="8" width="13.28515625" bestFit="1" customWidth="1"/>
    <col min="9" max="9" width="9.28515625" bestFit="1" customWidth="1"/>
    <col min="10" max="10" width="18.42578125" bestFit="1" customWidth="1"/>
    <col min="11" max="11" width="20" customWidth="1"/>
    <col min="12" max="12" width="17.5703125" customWidth="1"/>
    <col min="13" max="13" width="9.7109375" customWidth="1"/>
    <col min="14" max="14" width="21" customWidth="1"/>
    <col min="15" max="15" width="8.85546875" customWidth="1"/>
    <col min="16" max="16" width="11.140625" customWidth="1"/>
    <col min="17" max="17" width="19.5703125" customWidth="1"/>
    <col min="18" max="18" width="11.140625" customWidth="1"/>
    <col min="19" max="19" width="19.5703125" customWidth="1"/>
    <col min="20" max="20" width="19.85546875" customWidth="1"/>
    <col min="21" max="21" width="28" customWidth="1"/>
    <col min="22" max="22" width="24" customWidth="1"/>
    <col min="23" max="23" width="17.28515625" customWidth="1"/>
    <col min="24" max="24" width="42.7109375" bestFit="1" customWidth="1"/>
    <col min="25" max="25" width="13.7109375" customWidth="1"/>
    <col min="26" max="26" width="17.28515625" customWidth="1"/>
    <col min="27" max="27" width="11.140625" customWidth="1"/>
    <col min="28" max="28" width="16.85546875" customWidth="1"/>
    <col min="29" max="29" width="19.85546875" customWidth="1"/>
    <col min="30" max="30" width="14.85546875" customWidth="1"/>
  </cols>
  <sheetData>
    <row r="1" spans="1:30">
      <c r="A1" s="41" t="s">
        <v>15</v>
      </c>
      <c r="B1" s="41" t="s">
        <v>11</v>
      </c>
      <c r="C1" s="41" t="s">
        <v>16</v>
      </c>
      <c r="D1" s="41" t="s">
        <v>17</v>
      </c>
      <c r="E1" s="41" t="s">
        <v>18</v>
      </c>
      <c r="F1" s="41" t="s">
        <v>19</v>
      </c>
      <c r="G1" s="41" t="s">
        <v>20</v>
      </c>
      <c r="H1" s="42" t="s">
        <v>54</v>
      </c>
      <c r="I1" s="41" t="s">
        <v>55</v>
      </c>
      <c r="J1" s="42" t="s">
        <v>88</v>
      </c>
      <c r="K1" s="41" t="s">
        <v>43</v>
      </c>
      <c r="L1" s="41" t="s">
        <v>38</v>
      </c>
      <c r="M1" s="41" t="s">
        <v>39</v>
      </c>
      <c r="N1" s="41" t="s">
        <v>40</v>
      </c>
      <c r="O1" s="41" t="s">
        <v>73</v>
      </c>
      <c r="P1" s="41" t="s">
        <v>21</v>
      </c>
      <c r="Q1" s="41" t="s">
        <v>48</v>
      </c>
      <c r="R1" s="41" t="s">
        <v>22</v>
      </c>
      <c r="S1" s="41" t="s">
        <v>49</v>
      </c>
      <c r="T1" s="41" t="s">
        <v>71</v>
      </c>
      <c r="U1" s="41" t="s">
        <v>80</v>
      </c>
      <c r="V1" s="41" t="s">
        <v>86</v>
      </c>
      <c r="W1" s="41" t="s">
        <v>87</v>
      </c>
      <c r="X1" s="41" t="s">
        <v>95</v>
      </c>
      <c r="Y1" s="41" t="s">
        <v>81</v>
      </c>
      <c r="Z1" s="41" t="s">
        <v>87</v>
      </c>
      <c r="AA1" s="41" t="s">
        <v>34</v>
      </c>
      <c r="AB1" s="41" t="s">
        <v>50</v>
      </c>
      <c r="AC1" s="41" t="s">
        <v>72</v>
      </c>
      <c r="AD1" s="41" t="s">
        <v>23</v>
      </c>
    </row>
    <row r="2" spans="1:30">
      <c r="A2" t="s">
        <v>24</v>
      </c>
      <c r="B2" t="s">
        <v>25</v>
      </c>
      <c r="C2" s="1">
        <v>30403</v>
      </c>
      <c r="D2" t="s">
        <v>26</v>
      </c>
      <c r="H2" t="s">
        <v>51</v>
      </c>
      <c r="I2" t="s">
        <v>41</v>
      </c>
      <c r="J2" t="s">
        <v>93</v>
      </c>
      <c r="K2" t="s">
        <v>36</v>
      </c>
      <c r="L2" t="s">
        <v>41</v>
      </c>
      <c r="M2">
        <v>5</v>
      </c>
      <c r="N2">
        <v>1</v>
      </c>
      <c r="O2">
        <f>IF(N2=0,VLOOKUP(M2,'Grille Tarifaire '!$A$6:$E$14,4),VLOOKUP(M2,'Grille Tarifaire '!$A$6:$E$14,5))</f>
        <v>642.94000000000005</v>
      </c>
      <c r="P2" s="1">
        <v>41519</v>
      </c>
      <c r="Q2" s="19">
        <f t="shared" ref="Q2:Q15" si="0">IF(P2="","",P2+20)</f>
        <v>41539</v>
      </c>
      <c r="R2" s="1">
        <v>41883</v>
      </c>
      <c r="S2" s="19">
        <f t="shared" ref="S2:S18" si="1">IF(R2="","",R2+20)</f>
        <v>41903</v>
      </c>
      <c r="T2" s="20">
        <f>MONTH(S2)</f>
        <v>9</v>
      </c>
      <c r="U2" s="19">
        <f>S2+'Délai de reglement '!$B$6+VLOOKUP(H2,'Délai de reglement '!$A$5:$C$9,2)</f>
        <v>41909</v>
      </c>
      <c r="V2" s="26">
        <f>O2*VLOOKUP(H2,'Délai de reglement '!$A$5:$C$9,3)</f>
        <v>417.91100000000006</v>
      </c>
      <c r="W2" s="27"/>
      <c r="X2" s="44">
        <f>IFERROR(INDEX('Délai de reglement '!$B$13:$D$14,MATCH(J2,'Délai de reglement '!$A$13:$A$14,0),MATCH(H2,'Délai de reglement '!$B$12:$D$12,0)),"")</f>
        <v>6</v>
      </c>
      <c r="Y2" s="20"/>
      <c r="Z2" s="28"/>
      <c r="AA2" s="1">
        <v>42254</v>
      </c>
      <c r="AB2" s="19">
        <f t="shared" ref="AB2:AB17" si="2">IF(AA2="","",AA2+20)</f>
        <v>42274</v>
      </c>
      <c r="AC2" s="21">
        <f>MONTH(AB2)</f>
        <v>9</v>
      </c>
      <c r="AD2" s="1">
        <v>42009</v>
      </c>
    </row>
    <row r="3" spans="1:30">
      <c r="A3" t="s">
        <v>27</v>
      </c>
      <c r="B3" t="s">
        <v>28</v>
      </c>
      <c r="H3" t="s">
        <v>52</v>
      </c>
      <c r="I3" t="s">
        <v>41</v>
      </c>
      <c r="J3" t="s">
        <v>93</v>
      </c>
      <c r="K3" t="s">
        <v>37</v>
      </c>
      <c r="L3" t="s">
        <v>42</v>
      </c>
      <c r="M3">
        <v>1</v>
      </c>
      <c r="N3">
        <v>0</v>
      </c>
      <c r="O3">
        <f>IF(N3=1,VLOOKUP(M3,'Grille Tarifaire '!$A$6:$E$14,4),VLOOKUP(M3,'Grille Tarifaire '!$A$6:$E$14,5))</f>
        <v>611.73</v>
      </c>
      <c r="P3" s="1">
        <v>41519</v>
      </c>
      <c r="Q3" s="19">
        <f t="shared" si="0"/>
        <v>41539</v>
      </c>
      <c r="R3" s="1">
        <v>41890</v>
      </c>
      <c r="S3" s="19">
        <f t="shared" si="1"/>
        <v>41910</v>
      </c>
      <c r="T3" s="20">
        <f t="shared" ref="T3:T21" si="3">MONTH(S3)</f>
        <v>9</v>
      </c>
      <c r="U3" s="19">
        <f>S3+'Délai de reglement '!$B$6+VLOOKUP(H3,'Délai de reglement '!$A$5:$C$9,2)</f>
        <v>41916</v>
      </c>
      <c r="V3" s="26">
        <f>O3*VLOOKUP(H3,'Délai de reglement '!$A$5:$C$9,3)</f>
        <v>397.62450000000001</v>
      </c>
      <c r="W3" s="27"/>
      <c r="X3" s="44">
        <f>IFERROR(INDEX('Délai de reglement '!$B$13:$D$14,MATCH(J3,'Délai de reglement '!$A$13:$A$14,0),MATCH(H3,'Délai de reglement '!$B$12:$D$12,0)),"")</f>
        <v>10</v>
      </c>
      <c r="Y3" s="20"/>
      <c r="Z3" s="28"/>
      <c r="AA3" s="1">
        <v>42254</v>
      </c>
      <c r="AB3" s="19">
        <f t="shared" si="2"/>
        <v>42274</v>
      </c>
      <c r="AC3" s="21">
        <f t="shared" ref="AC3:AC18" si="4">MONTH(AB3)</f>
        <v>9</v>
      </c>
      <c r="AD3" s="1">
        <v>42009</v>
      </c>
    </row>
    <row r="4" spans="1:30">
      <c r="A4" t="s">
        <v>27</v>
      </c>
      <c r="B4" t="s">
        <v>29</v>
      </c>
      <c r="H4" t="s">
        <v>53</v>
      </c>
      <c r="I4" t="s">
        <v>42</v>
      </c>
      <c r="K4" t="s">
        <v>37</v>
      </c>
      <c r="L4" t="s">
        <v>41</v>
      </c>
      <c r="M4">
        <v>1</v>
      </c>
      <c r="N4">
        <v>0</v>
      </c>
      <c r="O4">
        <f>IF(N4=1,VLOOKUP(M4,'Grille Tarifaire '!$A$6:$E$14,4),VLOOKUP(M4,'Grille Tarifaire '!$A$6:$E$14,5))</f>
        <v>611.73</v>
      </c>
      <c r="P4" s="1">
        <v>41524</v>
      </c>
      <c r="Q4" s="19">
        <f t="shared" si="0"/>
        <v>41544</v>
      </c>
      <c r="R4" s="1">
        <v>41897</v>
      </c>
      <c r="S4" s="19">
        <f t="shared" si="1"/>
        <v>41917</v>
      </c>
      <c r="T4" s="20">
        <f t="shared" si="3"/>
        <v>10</v>
      </c>
      <c r="U4" s="19">
        <f>S4+'Délai de reglement '!$B$6+VLOOKUP(H4,'Délai de reglement '!$A$5:$C$9,2)</f>
        <v>41935</v>
      </c>
      <c r="V4" s="26">
        <f>O4*VLOOKUP(H4,'Délai de reglement '!$A$5:$C$9,3)</f>
        <v>397.62450000000001</v>
      </c>
      <c r="W4" s="27"/>
      <c r="X4" s="44" t="str">
        <f>IFERROR(INDEX('Délai de reglement '!$B$13:$D$14,MATCH(J4,'Délai de reglement '!$A$13:$A$14,0),MATCH(H4,'Délai de reglement '!$B$12:$D$12,0)),"")</f>
        <v/>
      </c>
      <c r="Y4" s="20"/>
      <c r="Z4" s="28"/>
      <c r="AA4" s="1">
        <v>42261</v>
      </c>
      <c r="AB4" s="19">
        <f t="shared" si="2"/>
        <v>42281</v>
      </c>
      <c r="AC4" s="21">
        <f t="shared" si="4"/>
        <v>10</v>
      </c>
    </row>
    <row r="5" spans="1:30">
      <c r="A5" t="s">
        <v>27</v>
      </c>
      <c r="B5" t="s">
        <v>30</v>
      </c>
      <c r="H5" t="s">
        <v>51</v>
      </c>
      <c r="I5" t="s">
        <v>42</v>
      </c>
      <c r="K5" t="s">
        <v>37</v>
      </c>
      <c r="L5" t="s">
        <v>42</v>
      </c>
      <c r="M5">
        <v>1</v>
      </c>
      <c r="N5">
        <v>1</v>
      </c>
      <c r="O5">
        <f>IF(N5=1,VLOOKUP(M5,'Grille Tarifaire '!$A$6:$E$14,4),VLOOKUP(M5,'Grille Tarifaire '!$A$6:$E$14,5))</f>
        <v>589.85</v>
      </c>
      <c r="P5" s="1">
        <v>41524</v>
      </c>
      <c r="Q5" s="19">
        <f t="shared" si="0"/>
        <v>41544</v>
      </c>
      <c r="R5" s="1">
        <v>41897</v>
      </c>
      <c r="S5" s="19">
        <f t="shared" si="1"/>
        <v>41917</v>
      </c>
      <c r="T5" s="20">
        <f t="shared" si="3"/>
        <v>10</v>
      </c>
      <c r="U5" s="19">
        <f>S5+'Délai de reglement '!$B$6+VLOOKUP(H5,'Délai de reglement '!$A$5:$C$9,2)</f>
        <v>41923</v>
      </c>
      <c r="V5" s="26">
        <f>O5*VLOOKUP(H5,'Délai de reglement '!$A$5:$C$9,3)</f>
        <v>383.40250000000003</v>
      </c>
      <c r="W5" s="27"/>
      <c r="X5" s="44" t="str">
        <f>IFERROR(INDEX('Délai de reglement '!$B$13:$D$14,MATCH(J5,'Délai de reglement '!$A$13:$A$14,0),MATCH(H5,'Délai de reglement '!$B$12:$D$12,0)),"")</f>
        <v/>
      </c>
      <c r="Y5" s="20"/>
      <c r="Z5" s="28"/>
      <c r="AA5" s="1">
        <v>42261</v>
      </c>
      <c r="AB5" s="19">
        <f t="shared" si="2"/>
        <v>42281</v>
      </c>
      <c r="AC5" s="21">
        <f t="shared" si="4"/>
        <v>10</v>
      </c>
    </row>
    <row r="6" spans="1:30">
      <c r="A6" t="s">
        <v>31</v>
      </c>
      <c r="B6" t="s">
        <v>28</v>
      </c>
      <c r="H6" t="s">
        <v>51</v>
      </c>
      <c r="I6" t="s">
        <v>41</v>
      </c>
      <c r="J6" t="s">
        <v>94</v>
      </c>
      <c r="K6" t="s">
        <v>36</v>
      </c>
      <c r="L6" t="s">
        <v>41</v>
      </c>
      <c r="M6">
        <v>5</v>
      </c>
      <c r="N6">
        <v>1</v>
      </c>
      <c r="O6">
        <f>IF(N6=1,VLOOKUP(M6,'Grille Tarifaire '!$A$6:$E$14,4),VLOOKUP(M6,'Grille Tarifaire '!$A$6:$E$14,5))</f>
        <v>619.93999999999994</v>
      </c>
      <c r="P6" s="1">
        <v>41554</v>
      </c>
      <c r="Q6" s="19">
        <f t="shared" si="0"/>
        <v>41574</v>
      </c>
      <c r="R6" s="1">
        <v>41918</v>
      </c>
      <c r="S6" s="19">
        <f t="shared" si="1"/>
        <v>41938</v>
      </c>
      <c r="T6" s="20">
        <f t="shared" si="3"/>
        <v>10</v>
      </c>
      <c r="U6" s="19">
        <f>S6+'Délai de reglement '!$B$6+VLOOKUP(H6,'Délai de reglement '!$A$5:$C$9,2)</f>
        <v>41944</v>
      </c>
      <c r="V6" s="26">
        <f>O6*VLOOKUP(H6,'Délai de reglement '!$A$5:$C$9,3)</f>
        <v>402.96099999999996</v>
      </c>
      <c r="W6" s="27"/>
      <c r="X6" s="44">
        <f>IFERROR(INDEX('Délai de reglement '!$B$13:$D$14,MATCH(J6,'Délai de reglement '!$A$13:$A$14,0),MATCH(H6,'Délai de reglement '!$B$12:$D$12,0)),"")</f>
        <v>7</v>
      </c>
      <c r="Y6" s="20"/>
      <c r="Z6" s="28"/>
      <c r="AA6" s="1">
        <v>42268</v>
      </c>
      <c r="AB6" s="19">
        <f t="shared" si="2"/>
        <v>42288</v>
      </c>
      <c r="AC6" s="21">
        <f t="shared" si="4"/>
        <v>10</v>
      </c>
    </row>
    <row r="7" spans="1:30">
      <c r="A7" t="s">
        <v>32</v>
      </c>
      <c r="B7" t="s">
        <v>33</v>
      </c>
      <c r="H7" t="s">
        <v>52</v>
      </c>
      <c r="I7" t="s">
        <v>41</v>
      </c>
      <c r="J7" t="s">
        <v>94</v>
      </c>
      <c r="K7" t="s">
        <v>36</v>
      </c>
      <c r="L7" t="s">
        <v>41</v>
      </c>
      <c r="M7">
        <v>5</v>
      </c>
      <c r="N7">
        <v>0</v>
      </c>
      <c r="O7">
        <f>IF(N7=1,VLOOKUP(M7,'Grille Tarifaire '!$A$6:$E$14,4),VLOOKUP(M7,'Grille Tarifaire '!$A$6:$E$14,5))</f>
        <v>642.94000000000005</v>
      </c>
      <c r="P7" s="1">
        <v>41554</v>
      </c>
      <c r="Q7" s="19">
        <f t="shared" si="0"/>
        <v>41574</v>
      </c>
      <c r="R7" s="1">
        <v>41918</v>
      </c>
      <c r="S7" s="19">
        <f t="shared" si="1"/>
        <v>41938</v>
      </c>
      <c r="T7" s="20">
        <f t="shared" si="3"/>
        <v>10</v>
      </c>
      <c r="U7" s="19">
        <f>S7+'Délai de reglement '!$B$6+VLOOKUP(H7,'Délai de reglement '!$A$5:$C$9,2)</f>
        <v>41944</v>
      </c>
      <c r="V7" s="26">
        <f>O7*VLOOKUP(H7,'Délai de reglement '!$A$5:$C$9,3)</f>
        <v>417.91100000000006</v>
      </c>
      <c r="W7" s="27"/>
      <c r="X7" s="44">
        <f>IFERROR(INDEX('Délai de reglement '!$B$13:$D$14,MATCH(J7,'Délai de reglement '!$A$13:$A$14,0),MATCH(H7,'Délai de reglement '!$B$12:$D$12,0)),"")</f>
        <v>8</v>
      </c>
      <c r="Y7" s="20"/>
      <c r="Z7" s="28"/>
      <c r="AA7" s="1">
        <v>42268</v>
      </c>
      <c r="AB7" s="19">
        <f t="shared" si="2"/>
        <v>42288</v>
      </c>
      <c r="AC7" s="21">
        <f t="shared" si="4"/>
        <v>10</v>
      </c>
    </row>
    <row r="8" spans="1:30">
      <c r="A8" t="s">
        <v>44</v>
      </c>
      <c r="B8" t="s">
        <v>46</v>
      </c>
      <c r="H8" t="s">
        <v>53</v>
      </c>
      <c r="I8" t="s">
        <v>42</v>
      </c>
      <c r="K8" t="s">
        <v>36</v>
      </c>
      <c r="L8" t="s">
        <v>41</v>
      </c>
      <c r="M8">
        <v>5</v>
      </c>
      <c r="N8">
        <v>0</v>
      </c>
      <c r="O8">
        <f>IF(N8=1,VLOOKUP(M8,'Grille Tarifaire '!$A$6:$E$14,4),VLOOKUP(M8,'Grille Tarifaire '!$A$6:$E$14,5))</f>
        <v>642.94000000000005</v>
      </c>
      <c r="P8" s="1">
        <v>41561</v>
      </c>
      <c r="Q8" s="19">
        <f t="shared" si="0"/>
        <v>41581</v>
      </c>
      <c r="R8" s="1">
        <v>41925</v>
      </c>
      <c r="S8" s="19">
        <f t="shared" si="1"/>
        <v>41945</v>
      </c>
      <c r="T8" s="20">
        <f t="shared" si="3"/>
        <v>11</v>
      </c>
      <c r="U8" s="19">
        <f>S8+'Délai de reglement '!$B$6+VLOOKUP(H8,'Délai de reglement '!$A$5:$C$9,2)</f>
        <v>41963</v>
      </c>
      <c r="V8" s="26">
        <f>O8*VLOOKUP(H8,'Délai de reglement '!$A$5:$C$9,3)</f>
        <v>417.91100000000006</v>
      </c>
      <c r="W8" s="27"/>
      <c r="X8" s="44" t="str">
        <f>IFERROR(INDEX('Délai de reglement '!$B$13:$D$14,MATCH(J8,'Délai de reglement '!$A$13:$A$14,0),MATCH(H8,'Délai de reglement '!$B$12:$D$12,0)),"")</f>
        <v/>
      </c>
      <c r="Y8" s="20"/>
      <c r="Z8" s="28"/>
      <c r="AA8" s="1">
        <v>42275</v>
      </c>
      <c r="AB8" s="19">
        <f t="shared" si="2"/>
        <v>42295</v>
      </c>
      <c r="AC8" s="21">
        <f t="shared" si="4"/>
        <v>10</v>
      </c>
    </row>
    <row r="9" spans="1:30">
      <c r="A9" t="s">
        <v>45</v>
      </c>
      <c r="B9" t="s">
        <v>47</v>
      </c>
      <c r="H9" t="s">
        <v>51</v>
      </c>
      <c r="I9" t="s">
        <v>42</v>
      </c>
      <c r="K9" t="s">
        <v>36</v>
      </c>
      <c r="L9" t="s">
        <v>41</v>
      </c>
      <c r="M9">
        <v>5</v>
      </c>
      <c r="N9">
        <v>0</v>
      </c>
      <c r="O9">
        <f>IF(N9=1,VLOOKUP(M9,'Grille Tarifaire '!$A$6:$E$14,4),VLOOKUP(M9,'Grille Tarifaire '!$A$6:$E$14,5))</f>
        <v>642.94000000000005</v>
      </c>
      <c r="P9" s="1">
        <v>41561</v>
      </c>
      <c r="Q9" s="19">
        <f t="shared" si="0"/>
        <v>41581</v>
      </c>
      <c r="R9" s="1">
        <v>41925</v>
      </c>
      <c r="S9" s="19">
        <f t="shared" si="1"/>
        <v>41945</v>
      </c>
      <c r="T9" s="20">
        <f t="shared" si="3"/>
        <v>11</v>
      </c>
      <c r="U9" s="19">
        <f>S9+'Délai de reglement '!$B$6+VLOOKUP(H9,'Délai de reglement '!$A$5:$C$9,2)</f>
        <v>41951</v>
      </c>
      <c r="V9" s="26">
        <f>O9*VLOOKUP(H9,'Délai de reglement '!$A$5:$C$9,3)</f>
        <v>417.91100000000006</v>
      </c>
      <c r="W9" s="27"/>
      <c r="X9" s="44" t="str">
        <f>IFERROR(INDEX('Délai de reglement '!$B$13:$D$14,MATCH(J9,'Délai de reglement '!$A$13:$A$14,0),MATCH(H9,'Délai de reglement '!$B$12:$D$12,0)),"")</f>
        <v/>
      </c>
      <c r="Y9" s="20"/>
      <c r="Z9" s="28"/>
      <c r="AA9" s="1">
        <v>42275</v>
      </c>
      <c r="AB9" s="19">
        <f t="shared" si="2"/>
        <v>42295</v>
      </c>
      <c r="AC9" s="21">
        <f t="shared" si="4"/>
        <v>10</v>
      </c>
    </row>
    <row r="10" spans="1:30">
      <c r="A10" t="s">
        <v>56</v>
      </c>
      <c r="B10" t="s">
        <v>57</v>
      </c>
      <c r="H10" t="s">
        <v>51</v>
      </c>
      <c r="I10" t="s">
        <v>41</v>
      </c>
      <c r="J10" t="s">
        <v>93</v>
      </c>
      <c r="K10" t="s">
        <v>36</v>
      </c>
      <c r="L10" t="s">
        <v>42</v>
      </c>
      <c r="M10">
        <v>5</v>
      </c>
      <c r="N10">
        <v>0</v>
      </c>
      <c r="O10">
        <f>IF(N10=1,VLOOKUP(M10,'Grille Tarifaire '!$A$6:$E$14,4),VLOOKUP(M10,'Grille Tarifaire '!$A$6:$E$14,5))</f>
        <v>642.94000000000005</v>
      </c>
      <c r="P10" s="1">
        <v>41568</v>
      </c>
      <c r="Q10" s="19">
        <f t="shared" si="0"/>
        <v>41588</v>
      </c>
      <c r="R10" s="1">
        <v>41932</v>
      </c>
      <c r="S10" s="19">
        <f t="shared" si="1"/>
        <v>41952</v>
      </c>
      <c r="T10" s="20">
        <f t="shared" si="3"/>
        <v>11</v>
      </c>
      <c r="U10" s="19">
        <f>S10+'Délai de reglement '!$B$6+VLOOKUP(H10,'Délai de reglement '!$A$5:$C$9,2)</f>
        <v>41958</v>
      </c>
      <c r="V10" s="26">
        <f>O10*VLOOKUP(H10,'Délai de reglement '!$A$5:$C$9,3)</f>
        <v>417.91100000000006</v>
      </c>
      <c r="W10" s="27"/>
      <c r="X10" s="44">
        <f>IFERROR(INDEX('Délai de reglement '!$B$13:$D$14,MATCH(J10,'Délai de reglement '!$A$13:$A$14,0),MATCH(H10,'Délai de reglement '!$B$12:$D$12,0)),"")</f>
        <v>6</v>
      </c>
      <c r="Y10" s="20"/>
      <c r="Z10" s="28"/>
      <c r="AA10" s="1">
        <v>42282</v>
      </c>
      <c r="AB10" s="19">
        <f t="shared" si="2"/>
        <v>42302</v>
      </c>
      <c r="AC10" s="21">
        <f t="shared" si="4"/>
        <v>10</v>
      </c>
    </row>
    <row r="11" spans="1:30">
      <c r="A11" t="s">
        <v>58</v>
      </c>
      <c r="B11" t="s">
        <v>59</v>
      </c>
      <c r="H11" t="s">
        <v>53</v>
      </c>
      <c r="I11" t="s">
        <v>41</v>
      </c>
      <c r="J11" t="s">
        <v>94</v>
      </c>
      <c r="K11" t="s">
        <v>36</v>
      </c>
      <c r="L11" t="s">
        <v>42</v>
      </c>
      <c r="M11">
        <v>5</v>
      </c>
      <c r="N11">
        <v>0</v>
      </c>
      <c r="O11">
        <f>IF(N11=1,VLOOKUP(M11,'Grille Tarifaire '!$A$6:$E$14,4),VLOOKUP(M11,'Grille Tarifaire '!$A$6:$E$14,5))</f>
        <v>642.94000000000005</v>
      </c>
      <c r="P11" s="1">
        <v>41568</v>
      </c>
      <c r="Q11" s="19">
        <f t="shared" si="0"/>
        <v>41588</v>
      </c>
      <c r="R11" s="1">
        <v>41932</v>
      </c>
      <c r="S11" s="19">
        <f t="shared" si="1"/>
        <v>41952</v>
      </c>
      <c r="T11" s="20">
        <f t="shared" si="3"/>
        <v>11</v>
      </c>
      <c r="U11" s="19">
        <f>S11+'Délai de reglement '!$B$6+VLOOKUP(H11,'Délai de reglement '!$A$5:$C$9,2)</f>
        <v>41970</v>
      </c>
      <c r="V11" s="26">
        <f>O11*VLOOKUP(H11,'Délai de reglement '!$A$5:$C$9,3)</f>
        <v>417.91100000000006</v>
      </c>
      <c r="W11" s="27"/>
      <c r="X11" s="44">
        <f>IFERROR(INDEX('Délai de reglement '!$B$13:$D$14,MATCH(J11,'Délai de reglement '!$A$13:$A$14,0),MATCH(H11,'Délai de reglement '!$B$12:$D$12,0)),"")</f>
        <v>6</v>
      </c>
      <c r="Y11" s="20"/>
      <c r="Z11" s="28"/>
      <c r="AA11" s="1">
        <v>42282</v>
      </c>
      <c r="AB11" s="19">
        <f t="shared" si="2"/>
        <v>42302</v>
      </c>
      <c r="AC11" s="21">
        <f t="shared" si="4"/>
        <v>10</v>
      </c>
    </row>
    <row r="12" spans="1:30">
      <c r="A12" t="s">
        <v>60</v>
      </c>
      <c r="B12" t="s">
        <v>61</v>
      </c>
      <c r="H12" t="s">
        <v>53</v>
      </c>
      <c r="I12" t="s">
        <v>42</v>
      </c>
      <c r="K12" t="s">
        <v>37</v>
      </c>
      <c r="L12" t="s">
        <v>42</v>
      </c>
      <c r="M12">
        <v>1</v>
      </c>
      <c r="N12">
        <v>0</v>
      </c>
      <c r="O12">
        <f>IF(N12=1,VLOOKUP(M12,'Grille Tarifaire '!$A$6:$E$14,4),VLOOKUP(M12,'Grille Tarifaire '!$A$6:$E$14,5))</f>
        <v>611.73</v>
      </c>
      <c r="P12" s="1">
        <v>41568</v>
      </c>
      <c r="Q12" s="19">
        <f t="shared" si="0"/>
        <v>41588</v>
      </c>
      <c r="R12" s="1">
        <v>41932</v>
      </c>
      <c r="S12" s="19">
        <f t="shared" si="1"/>
        <v>41952</v>
      </c>
      <c r="T12" s="20">
        <f t="shared" si="3"/>
        <v>11</v>
      </c>
      <c r="U12" s="19">
        <f>S12+'Délai de reglement '!$B$6+VLOOKUP(H12,'Délai de reglement '!$A$5:$C$9,2)</f>
        <v>41970</v>
      </c>
      <c r="V12" s="26">
        <f>O12*VLOOKUP(H12,'Délai de reglement '!$A$5:$C$9,3)</f>
        <v>397.62450000000001</v>
      </c>
      <c r="W12" s="27"/>
      <c r="X12" s="44" t="str">
        <f>IFERROR(INDEX('Délai de reglement '!$B$13:$D$14,MATCH(J12,'Délai de reglement '!$A$13:$A$14,0),MATCH(H12,'Délai de reglement '!$B$12:$D$12,0)),"")</f>
        <v/>
      </c>
      <c r="Y12" s="20"/>
      <c r="Z12" s="28"/>
      <c r="AA12" s="1">
        <v>42282</v>
      </c>
      <c r="AB12" s="19">
        <f t="shared" si="2"/>
        <v>42302</v>
      </c>
      <c r="AC12" s="21">
        <f t="shared" si="4"/>
        <v>10</v>
      </c>
    </row>
    <row r="13" spans="1:30">
      <c r="A13" t="s">
        <v>65</v>
      </c>
      <c r="B13" t="s">
        <v>66</v>
      </c>
      <c r="H13" t="s">
        <v>51</v>
      </c>
      <c r="I13" t="s">
        <v>42</v>
      </c>
      <c r="K13" t="s">
        <v>37</v>
      </c>
      <c r="L13" t="s">
        <v>41</v>
      </c>
      <c r="M13">
        <v>1</v>
      </c>
      <c r="N13">
        <v>1</v>
      </c>
      <c r="O13">
        <f>IF(N13=1,VLOOKUP(M13,'Grille Tarifaire '!$A$6:$E$14,4),VLOOKUP(M13,'Grille Tarifaire '!$A$6:$E$14,5))</f>
        <v>589.85</v>
      </c>
      <c r="P13" s="1">
        <v>41575</v>
      </c>
      <c r="Q13" s="19">
        <f t="shared" si="0"/>
        <v>41595</v>
      </c>
      <c r="R13" s="1">
        <v>41939</v>
      </c>
      <c r="S13" s="19">
        <f t="shared" si="1"/>
        <v>41959</v>
      </c>
      <c r="T13" s="20">
        <f t="shared" si="3"/>
        <v>11</v>
      </c>
      <c r="U13" s="19">
        <f>S13+'Délai de reglement '!$B$6+VLOOKUP(H13,'Délai de reglement '!$A$5:$C$9,2)</f>
        <v>41965</v>
      </c>
      <c r="V13" s="26">
        <f>O13*VLOOKUP(H13,'Délai de reglement '!$A$5:$C$9,3)</f>
        <v>383.40250000000003</v>
      </c>
      <c r="W13" s="27"/>
      <c r="X13" s="44" t="str">
        <f>IFERROR(INDEX('Délai de reglement '!$B$13:$D$14,MATCH(J13,'Délai de reglement '!$A$13:$A$14,0),MATCH(H13,'Délai de reglement '!$B$12:$D$12,0)),"")</f>
        <v/>
      </c>
      <c r="Y13" s="20"/>
      <c r="Z13" s="28"/>
      <c r="AA13" s="1">
        <v>42289</v>
      </c>
      <c r="AB13" s="19">
        <f t="shared" si="2"/>
        <v>42309</v>
      </c>
      <c r="AC13" s="21">
        <f t="shared" si="4"/>
        <v>11</v>
      </c>
    </row>
    <row r="14" spans="1:30">
      <c r="A14" t="s">
        <v>67</v>
      </c>
      <c r="B14" t="s">
        <v>68</v>
      </c>
      <c r="H14" t="s">
        <v>51</v>
      </c>
      <c r="I14" t="s">
        <v>41</v>
      </c>
      <c r="J14" t="s">
        <v>93</v>
      </c>
      <c r="K14" t="s">
        <v>36</v>
      </c>
      <c r="L14" t="s">
        <v>42</v>
      </c>
      <c r="M14">
        <v>5</v>
      </c>
      <c r="N14">
        <v>0</v>
      </c>
      <c r="O14">
        <f>IF(N14=1,VLOOKUP(M14,'Grille Tarifaire '!$A$6:$E$14,4),VLOOKUP(M14,'Grille Tarifaire '!$A$6:$E$14,5))</f>
        <v>642.94000000000005</v>
      </c>
      <c r="P14" s="1">
        <v>41582</v>
      </c>
      <c r="Q14" s="19">
        <f t="shared" si="0"/>
        <v>41602</v>
      </c>
      <c r="R14" s="1">
        <v>41946</v>
      </c>
      <c r="S14" s="19">
        <f t="shared" si="1"/>
        <v>41966</v>
      </c>
      <c r="T14" s="20">
        <f t="shared" si="3"/>
        <v>11</v>
      </c>
      <c r="U14" s="19">
        <f>S14+'Délai de reglement '!$B$6+VLOOKUP(H14,'Délai de reglement '!$A$5:$C$9,2)</f>
        <v>41972</v>
      </c>
      <c r="V14" s="26">
        <f>O14*VLOOKUP(H14,'Délai de reglement '!$A$5:$C$9,3)</f>
        <v>417.91100000000006</v>
      </c>
      <c r="W14" s="27"/>
      <c r="X14" s="44">
        <f>IFERROR(INDEX('Délai de reglement '!$B$13:$D$14,MATCH(J14,'Délai de reglement '!$A$13:$A$14,0),MATCH(H14,'Délai de reglement '!$B$12:$D$12,0)),"")</f>
        <v>6</v>
      </c>
      <c r="Y14" s="20"/>
      <c r="Z14" s="28"/>
      <c r="AA14" s="1">
        <v>42296</v>
      </c>
      <c r="AB14" s="19">
        <f t="shared" si="2"/>
        <v>42316</v>
      </c>
      <c r="AC14" s="21">
        <f t="shared" si="4"/>
        <v>11</v>
      </c>
    </row>
    <row r="15" spans="1:30">
      <c r="A15" t="s">
        <v>69</v>
      </c>
      <c r="B15" t="s">
        <v>70</v>
      </c>
      <c r="H15" t="s">
        <v>51</v>
      </c>
      <c r="I15" t="s">
        <v>41</v>
      </c>
      <c r="J15" t="s">
        <v>93</v>
      </c>
      <c r="K15" t="s">
        <v>36</v>
      </c>
      <c r="L15" t="s">
        <v>42</v>
      </c>
      <c r="M15">
        <v>5</v>
      </c>
      <c r="N15">
        <v>0</v>
      </c>
      <c r="O15">
        <f>IF(N15=1,VLOOKUP(M15,'Grille Tarifaire '!$A$6:$E$14,4),VLOOKUP(M15,'Grille Tarifaire '!$A$6:$E$14,5))</f>
        <v>642.94000000000005</v>
      </c>
      <c r="P15" s="1">
        <v>41589</v>
      </c>
      <c r="Q15" s="19">
        <f t="shared" si="0"/>
        <v>41609</v>
      </c>
      <c r="R15" s="1">
        <v>41953</v>
      </c>
      <c r="S15" s="19">
        <f t="shared" si="1"/>
        <v>41973</v>
      </c>
      <c r="T15" s="20">
        <f t="shared" si="3"/>
        <v>11</v>
      </c>
      <c r="U15" s="19">
        <f>S15+'Délai de reglement '!$B$6+VLOOKUP(H15,'Délai de reglement '!$A$5:$C$9,2)</f>
        <v>41979</v>
      </c>
      <c r="V15" s="26">
        <f>O15*VLOOKUP(H15,'Délai de reglement '!$A$5:$C$9,3)</f>
        <v>417.91100000000006</v>
      </c>
      <c r="W15" s="27"/>
      <c r="X15" s="44">
        <f>IFERROR(INDEX('Délai de reglement '!$B$13:$D$14,MATCH(J15,'Délai de reglement '!$A$13:$A$14,0),MATCH(H15,'Délai de reglement '!$B$12:$D$12,0)),"")</f>
        <v>6</v>
      </c>
      <c r="Y15" s="20"/>
      <c r="Z15" s="28"/>
      <c r="AA15" s="1">
        <v>42303</v>
      </c>
      <c r="AB15" s="19">
        <f t="shared" si="2"/>
        <v>42323</v>
      </c>
      <c r="AC15" s="21">
        <f t="shared" si="4"/>
        <v>11</v>
      </c>
    </row>
    <row r="16" spans="1:30">
      <c r="A16" t="s">
        <v>74</v>
      </c>
      <c r="B16" t="s">
        <v>25</v>
      </c>
      <c r="H16" t="s">
        <v>51</v>
      </c>
      <c r="I16" t="s">
        <v>42</v>
      </c>
      <c r="K16" t="s">
        <v>36</v>
      </c>
      <c r="L16" t="s">
        <v>42</v>
      </c>
      <c r="M16">
        <v>5</v>
      </c>
      <c r="N16">
        <v>0</v>
      </c>
      <c r="O16">
        <f>IF(N16=1,VLOOKUP(M16,'Grille Tarifaire '!$A$6:$E$14,4),VLOOKUP(M16,'Grille Tarifaire '!$A$6:$E$14,5))</f>
        <v>642.94000000000005</v>
      </c>
      <c r="Q16" s="19" t="str">
        <f t="shared" ref="Q16:Q18" si="5">IF(P16="","",P16+20)</f>
        <v/>
      </c>
      <c r="R16" s="1">
        <v>41708</v>
      </c>
      <c r="S16" s="19">
        <f t="shared" si="1"/>
        <v>41728</v>
      </c>
      <c r="T16" s="20">
        <f t="shared" si="3"/>
        <v>3</v>
      </c>
      <c r="U16" s="19">
        <f>S16+'Délai de reglement '!$B$6+VLOOKUP(H16,'Délai de reglement '!$A$5:$C$9,2)</f>
        <v>41734</v>
      </c>
      <c r="V16" s="26">
        <f>O16*VLOOKUP(H16,'Délai de reglement '!$A$5:$C$9,3)</f>
        <v>417.91100000000006</v>
      </c>
      <c r="W16" s="27"/>
      <c r="X16" s="44" t="str">
        <f>IFERROR(INDEX('Délai de reglement '!$B$13:$D$14,MATCH(J16,'Délai de reglement '!$A$13:$A$14,0),MATCH(H16,'Délai de reglement '!$B$12:$D$12,0)),"")</f>
        <v/>
      </c>
      <c r="Y16" s="20"/>
      <c r="Z16" s="28"/>
      <c r="AA16" s="1">
        <v>42072</v>
      </c>
      <c r="AB16" s="19">
        <f t="shared" si="2"/>
        <v>42092</v>
      </c>
      <c r="AC16" s="21">
        <f t="shared" si="4"/>
        <v>3</v>
      </c>
      <c r="AD16" s="1">
        <v>41940</v>
      </c>
    </row>
    <row r="17" spans="1:30">
      <c r="A17" t="s">
        <v>74</v>
      </c>
      <c r="B17" t="s">
        <v>30</v>
      </c>
      <c r="H17" t="s">
        <v>51</v>
      </c>
      <c r="I17" t="s">
        <v>42</v>
      </c>
      <c r="K17" t="s">
        <v>36</v>
      </c>
      <c r="L17" t="s">
        <v>42</v>
      </c>
      <c r="M17">
        <v>5</v>
      </c>
      <c r="N17">
        <v>0</v>
      </c>
      <c r="O17">
        <f>IF(N17=1,VLOOKUP(M17,'Grille Tarifaire '!$A$6:$E$14,4),VLOOKUP(M17,'Grille Tarifaire '!$A$6:$E$14,5))</f>
        <v>642.94000000000005</v>
      </c>
      <c r="Q17" s="19" t="str">
        <f t="shared" si="5"/>
        <v/>
      </c>
      <c r="R17" s="1">
        <v>41708</v>
      </c>
      <c r="S17" s="19">
        <f t="shared" si="1"/>
        <v>41728</v>
      </c>
      <c r="T17" s="20">
        <f t="shared" si="3"/>
        <v>3</v>
      </c>
      <c r="U17" s="19">
        <f>S17+'Délai de reglement '!$B$6+VLOOKUP(H17,'Délai de reglement '!$A$5:$C$9,2)</f>
        <v>41734</v>
      </c>
      <c r="V17" s="26">
        <f>O17*VLOOKUP(H17,'Délai de reglement '!$A$5:$C$9,3)</f>
        <v>417.91100000000006</v>
      </c>
      <c r="W17" s="27"/>
      <c r="X17" s="44" t="str">
        <f>IFERROR(INDEX('Délai de reglement '!$B$13:$D$14,MATCH(J17,'Délai de reglement '!$A$13:$A$14,0),MATCH(H17,'Délai de reglement '!$B$12:$D$12,0)),"")</f>
        <v/>
      </c>
      <c r="Y17" s="20"/>
      <c r="Z17" s="28"/>
      <c r="AA17" s="1">
        <v>42072</v>
      </c>
      <c r="AB17" s="19">
        <f t="shared" si="2"/>
        <v>42092</v>
      </c>
      <c r="AC17" s="21">
        <f t="shared" si="4"/>
        <v>3</v>
      </c>
      <c r="AD17" s="1">
        <v>41940</v>
      </c>
    </row>
    <row r="18" spans="1:30">
      <c r="A18" t="s">
        <v>74</v>
      </c>
      <c r="B18" t="s">
        <v>29</v>
      </c>
      <c r="H18" t="s">
        <v>51</v>
      </c>
      <c r="I18" t="s">
        <v>41</v>
      </c>
      <c r="J18" t="s">
        <v>94</v>
      </c>
      <c r="K18" t="s">
        <v>36</v>
      </c>
      <c r="L18" t="s">
        <v>42</v>
      </c>
      <c r="M18">
        <v>5</v>
      </c>
      <c r="N18">
        <v>0</v>
      </c>
      <c r="O18">
        <f>IF(N18=1,VLOOKUP(M18,'Grille Tarifaire '!$A$6:$E$14,4),VLOOKUP(M18,'Grille Tarifaire '!$A$6:$E$14,5))</f>
        <v>642.94000000000005</v>
      </c>
      <c r="P18" s="1">
        <v>41348</v>
      </c>
      <c r="Q18" s="19">
        <f t="shared" si="5"/>
        <v>41368</v>
      </c>
      <c r="R18" s="1">
        <v>41708</v>
      </c>
      <c r="S18" s="19">
        <f t="shared" si="1"/>
        <v>41728</v>
      </c>
      <c r="T18" s="20">
        <f t="shared" si="3"/>
        <v>3</v>
      </c>
      <c r="U18" s="19">
        <f>S18+'Délai de reglement '!$B$6+VLOOKUP(H18,'Délai de reglement '!$A$5:$C$9,2)</f>
        <v>41734</v>
      </c>
      <c r="V18" s="26">
        <f>O18*VLOOKUP(H18,'Délai de reglement '!$A$5:$C$9,3)</f>
        <v>417.91100000000006</v>
      </c>
      <c r="W18" s="27"/>
      <c r="X18" s="44">
        <f>IFERROR(INDEX('Délai de reglement '!$B$13:$D$14,MATCH(J18,'Délai de reglement '!$A$13:$A$14,0),MATCH(H18,'Délai de reglement '!$B$12:$D$12,0)),"")</f>
        <v>7</v>
      </c>
      <c r="Y18" s="20"/>
      <c r="Z18" s="28"/>
      <c r="AA18" s="1">
        <v>42072</v>
      </c>
      <c r="AB18" s="19">
        <f>IF(AA18="","",AA18+20)</f>
        <v>42092</v>
      </c>
      <c r="AC18" s="21">
        <f t="shared" si="4"/>
        <v>3</v>
      </c>
      <c r="AD18" s="1">
        <v>41940</v>
      </c>
    </row>
    <row r="19" spans="1:30">
      <c r="A19" t="s">
        <v>75</v>
      </c>
      <c r="B19" t="s">
        <v>76</v>
      </c>
      <c r="H19" t="s">
        <v>51</v>
      </c>
      <c r="I19" t="s">
        <v>42</v>
      </c>
      <c r="K19" t="s">
        <v>36</v>
      </c>
      <c r="L19" t="s">
        <v>42</v>
      </c>
      <c r="M19">
        <v>5</v>
      </c>
      <c r="N19">
        <v>0</v>
      </c>
      <c r="O19">
        <f>IF(N19=1,VLOOKUP(M19,'Grille Tarifaire '!$A$6:$E$14,4),VLOOKUP(M19,'Grille Tarifaire '!$A$6:$E$14,5))</f>
        <v>642.94000000000005</v>
      </c>
      <c r="Q19" s="19" t="str">
        <f>IF(P19="","",P19+20)</f>
        <v/>
      </c>
      <c r="R19" s="1">
        <v>41960</v>
      </c>
      <c r="S19" s="19">
        <f>IF(R19="","",R19+20)</f>
        <v>41980</v>
      </c>
      <c r="T19" s="20">
        <f t="shared" si="3"/>
        <v>12</v>
      </c>
      <c r="U19" s="19">
        <f>S19+'Délai de reglement '!$B$6+VLOOKUP(H19,'Délai de reglement '!$A$5:$C$9,2)</f>
        <v>41986</v>
      </c>
      <c r="V19" s="26">
        <f>O19*VLOOKUP(H19,'Délai de reglement '!$A$5:$C$9,3)</f>
        <v>417.91100000000006</v>
      </c>
      <c r="W19" s="27"/>
      <c r="X19" s="44" t="str">
        <f>IFERROR(INDEX('Délai de reglement '!$B$13:$D$14,MATCH(J19,'Délai de reglement '!$A$13:$A$14,0),MATCH(H19,'Délai de reglement '!$B$12:$D$12,0)),"")</f>
        <v/>
      </c>
      <c r="Y19" s="20"/>
      <c r="Z19" s="28"/>
      <c r="AB19" s="1"/>
      <c r="AC19" s="14"/>
    </row>
    <row r="20" spans="1:30">
      <c r="A20" t="s">
        <v>65</v>
      </c>
      <c r="B20" t="s">
        <v>77</v>
      </c>
      <c r="H20" t="s">
        <v>51</v>
      </c>
      <c r="I20" t="s">
        <v>41</v>
      </c>
      <c r="J20" t="s">
        <v>94</v>
      </c>
      <c r="K20" t="s">
        <v>36</v>
      </c>
      <c r="L20" t="s">
        <v>78</v>
      </c>
      <c r="M20">
        <v>5</v>
      </c>
      <c r="N20">
        <v>0</v>
      </c>
      <c r="O20">
        <f>IF(N20=1,VLOOKUP(M20,'Grille Tarifaire '!$A$6:$E$14,4),VLOOKUP(M20,'Grille Tarifaire '!$A$6:$E$14,5))</f>
        <v>642.94000000000005</v>
      </c>
      <c r="Q20" s="1"/>
      <c r="R20" s="1">
        <v>41673</v>
      </c>
      <c r="S20" s="19">
        <f>IF(R20="","",R20+20)</f>
        <v>41693</v>
      </c>
      <c r="T20" s="20">
        <f t="shared" si="3"/>
        <v>2</v>
      </c>
      <c r="U20" s="19">
        <f>S20+'Délai de reglement '!$B$6+VLOOKUP(H20,'Délai de reglement '!$A$5:$C$9,2)</f>
        <v>41699</v>
      </c>
      <c r="V20" s="26">
        <f>O20*VLOOKUP(H20,'Délai de reglement '!$A$5:$C$9,3)</f>
        <v>417.91100000000006</v>
      </c>
      <c r="W20" s="27"/>
      <c r="X20" s="44">
        <f>IFERROR(INDEX('Délai de reglement '!$B$13:$D$14,MATCH(J20,'Délai de reglement '!$A$13:$A$14,0),MATCH(H20,'Délai de reglement '!$B$12:$D$12,0)),"")</f>
        <v>7</v>
      </c>
      <c r="Y20" s="20"/>
      <c r="Z20" s="28"/>
      <c r="AB20" s="1"/>
      <c r="AC20" s="14"/>
    </row>
    <row r="21" spans="1:30">
      <c r="A21" t="s">
        <v>65</v>
      </c>
      <c r="B21" t="s">
        <v>79</v>
      </c>
      <c r="H21" t="s">
        <v>51</v>
      </c>
      <c r="I21" t="s">
        <v>42</v>
      </c>
      <c r="K21" t="s">
        <v>36</v>
      </c>
      <c r="L21" t="s">
        <v>42</v>
      </c>
      <c r="M21">
        <v>5</v>
      </c>
      <c r="N21">
        <v>0</v>
      </c>
      <c r="O21">
        <f>IF(N21=1,VLOOKUP(M21,'Grille Tarifaire '!$A$6:$E$14,4),VLOOKUP(M21,'Grille Tarifaire '!$A$6:$E$14,5))</f>
        <v>642.94000000000005</v>
      </c>
      <c r="Q21" s="1"/>
      <c r="R21" s="1">
        <v>41645</v>
      </c>
      <c r="S21" s="19">
        <f>IF(R21="","",R21+20)</f>
        <v>41665</v>
      </c>
      <c r="T21" s="20">
        <f t="shared" si="3"/>
        <v>1</v>
      </c>
      <c r="U21" s="19">
        <f>S21+'Délai de reglement '!$B$6+VLOOKUP(H21,'Délai de reglement '!$A$5:$C$9,2)</f>
        <v>41671</v>
      </c>
      <c r="V21" s="26">
        <f>O21*VLOOKUP(H21,'Délai de reglement '!$A$5:$C$9,3)</f>
        <v>417.91100000000006</v>
      </c>
      <c r="W21" s="27"/>
      <c r="X21" s="44" t="str">
        <f>IFERROR(INDEX('Délai de reglement '!$B$13:$D$14,MATCH(J21,'Délai de reglement '!$A$13:$A$14,0),MATCH(H21,'Délai de reglement '!$B$12:$D$12,0)),"")</f>
        <v/>
      </c>
      <c r="Y21" s="20"/>
      <c r="Z21" s="28"/>
      <c r="AB21" s="1"/>
      <c r="AC21" s="14"/>
    </row>
    <row r="22" spans="1:30">
      <c r="Q22" s="1"/>
      <c r="AB22" s="1"/>
      <c r="AC22" s="14"/>
    </row>
    <row r="23" spans="1:30">
      <c r="Q23" s="1"/>
      <c r="AB23" s="1"/>
      <c r="AC23" s="14"/>
    </row>
    <row r="24" spans="1:30">
      <c r="Q24" s="1"/>
      <c r="AB24" s="1"/>
    </row>
    <row r="25" spans="1:30">
      <c r="Q25" s="1"/>
      <c r="AB25" s="1"/>
    </row>
    <row r="26" spans="1:30">
      <c r="Q26" s="1"/>
      <c r="AB26" s="1"/>
    </row>
    <row r="27" spans="1:30">
      <c r="Q27" s="1"/>
      <c r="AB27" s="1"/>
    </row>
    <row r="28" spans="1:30">
      <c r="AB28" s="1"/>
    </row>
    <row r="29" spans="1:30">
      <c r="AB29" s="1"/>
    </row>
    <row r="30" spans="1:30">
      <c r="AB30" s="1"/>
    </row>
    <row r="31" spans="1:30">
      <c r="AB31" s="1"/>
    </row>
    <row r="32" spans="1:30">
      <c r="AB32" s="1"/>
    </row>
    <row r="33" spans="28:28">
      <c r="AB33" s="1"/>
    </row>
    <row r="34" spans="28:28">
      <c r="AB34" s="1"/>
    </row>
    <row r="35" spans="28:28">
      <c r="AB35" s="1"/>
    </row>
    <row r="36" spans="28:28">
      <c r="AB36" s="1"/>
    </row>
    <row r="37" spans="28:28">
      <c r="AB37" s="1"/>
    </row>
    <row r="38" spans="28:28">
      <c r="AB38" s="1"/>
    </row>
    <row r="39" spans="28:28">
      <c r="AB39" s="1"/>
    </row>
    <row r="40" spans="28:28">
      <c r="AB40" s="1"/>
    </row>
    <row r="41" spans="28:28">
      <c r="AB41" s="1"/>
    </row>
    <row r="42" spans="28:28">
      <c r="AB42" s="1"/>
    </row>
    <row r="43" spans="28:28">
      <c r="AB43" s="1"/>
    </row>
    <row r="44" spans="28:28">
      <c r="AB44" s="1"/>
    </row>
    <row r="45" spans="28:28">
      <c r="AB45" s="1"/>
    </row>
    <row r="46" spans="28:28">
      <c r="AB46" s="1"/>
    </row>
    <row r="47" spans="28:28">
      <c r="AB47" s="1"/>
    </row>
    <row r="48" spans="28:28">
      <c r="AB48" s="1"/>
    </row>
    <row r="49" spans="28:28">
      <c r="AB49" s="1"/>
    </row>
    <row r="50" spans="28:28">
      <c r="AB50" s="1"/>
    </row>
    <row r="51" spans="28:28">
      <c r="AB51" s="1"/>
    </row>
    <row r="52" spans="28:28">
      <c r="AB52" s="1"/>
    </row>
    <row r="53" spans="28:28">
      <c r="AB53" s="1"/>
    </row>
    <row r="54" spans="28:28">
      <c r="AB54" s="1"/>
    </row>
    <row r="55" spans="28:28">
      <c r="AB55" s="1"/>
    </row>
    <row r="56" spans="28:28">
      <c r="AB56" s="1"/>
    </row>
    <row r="57" spans="28:28">
      <c r="AB57" s="1"/>
    </row>
    <row r="58" spans="28:28">
      <c r="AB58" s="1"/>
    </row>
    <row r="59" spans="28:28">
      <c r="AB59" s="1"/>
    </row>
    <row r="60" spans="28:28">
      <c r="AB60" s="1"/>
    </row>
    <row r="61" spans="28:28">
      <c r="AB61" s="1"/>
    </row>
    <row r="62" spans="28:28">
      <c r="AB62" s="1"/>
    </row>
    <row r="63" spans="28:28">
      <c r="AB63" s="1"/>
    </row>
    <row r="64" spans="28:28">
      <c r="AB64" s="1"/>
    </row>
    <row r="65" spans="28:28">
      <c r="AB65" s="1"/>
    </row>
    <row r="66" spans="28:28">
      <c r="AB66" s="1"/>
    </row>
    <row r="67" spans="28:28">
      <c r="AB67" s="1"/>
    </row>
    <row r="68" spans="28:28">
      <c r="AB68" s="1"/>
    </row>
    <row r="69" spans="28:28">
      <c r="AB69" s="1"/>
    </row>
    <row r="70" spans="28:28">
      <c r="AB70" s="1"/>
    </row>
    <row r="71" spans="28:28">
      <c r="AB71" s="1"/>
    </row>
    <row r="72" spans="28:28">
      <c r="AB72" s="1"/>
    </row>
    <row r="73" spans="28:28">
      <c r="AB73" s="1"/>
    </row>
    <row r="74" spans="28:28">
      <c r="AB74" s="1"/>
    </row>
    <row r="75" spans="28:28">
      <c r="AB75" s="1"/>
    </row>
    <row r="76" spans="28:28">
      <c r="AB76" s="1"/>
    </row>
    <row r="77" spans="28:28">
      <c r="AB77" s="1"/>
    </row>
    <row r="78" spans="28:28">
      <c r="AB78" s="1"/>
    </row>
    <row r="79" spans="28:28">
      <c r="AB79" s="1"/>
    </row>
    <row r="80" spans="28:28">
      <c r="AB80" s="1"/>
    </row>
    <row r="81" spans="28:28">
      <c r="AB81" s="1"/>
    </row>
    <row r="82" spans="28:28">
      <c r="AB82" s="1"/>
    </row>
    <row r="83" spans="28:28">
      <c r="AB83" s="1"/>
    </row>
    <row r="84" spans="28:28">
      <c r="AB84" s="1"/>
    </row>
    <row r="85" spans="28:28">
      <c r="AB85" s="1"/>
    </row>
    <row r="86" spans="28:28">
      <c r="AB86" s="1"/>
    </row>
    <row r="87" spans="28:28">
      <c r="AB87" s="1"/>
    </row>
    <row r="88" spans="28:28">
      <c r="AB88" s="1"/>
    </row>
    <row r="89" spans="28:28">
      <c r="AB89" s="1"/>
    </row>
    <row r="90" spans="28:28">
      <c r="AB90" s="1"/>
    </row>
    <row r="91" spans="28:28">
      <c r="AB91" s="1"/>
    </row>
    <row r="92" spans="28:28">
      <c r="AB92" s="1"/>
    </row>
    <row r="93" spans="28:28">
      <c r="AB93" s="1"/>
    </row>
    <row r="94" spans="28:28">
      <c r="AB94" s="1"/>
    </row>
    <row r="95" spans="28:28">
      <c r="AB95" s="1"/>
    </row>
    <row r="96" spans="28:28">
      <c r="AB96" s="1"/>
    </row>
    <row r="97" spans="28:28">
      <c r="AB97" s="1"/>
    </row>
    <row r="98" spans="28:28">
      <c r="AB98" s="1"/>
    </row>
    <row r="99" spans="28:28">
      <c r="AB99" s="1"/>
    </row>
    <row r="100" spans="28:28">
      <c r="AB100" s="1"/>
    </row>
    <row r="101" spans="28:28">
      <c r="AB101" s="1"/>
    </row>
    <row r="102" spans="28:28">
      <c r="AB102" s="1"/>
    </row>
    <row r="103" spans="28:28">
      <c r="AB103" s="1"/>
    </row>
    <row r="104" spans="28:28">
      <c r="AB104" s="1"/>
    </row>
    <row r="105" spans="28:28">
      <c r="AB105" s="1"/>
    </row>
    <row r="106" spans="28:28">
      <c r="AB106" s="1"/>
    </row>
    <row r="107" spans="28:28">
      <c r="AB107" s="1"/>
    </row>
    <row r="108" spans="28:28">
      <c r="AB108" s="1"/>
    </row>
    <row r="109" spans="28:28">
      <c r="AB109" s="1"/>
    </row>
    <row r="110" spans="28:28">
      <c r="AB110" s="1"/>
    </row>
    <row r="111" spans="28:28">
      <c r="AB111" s="1"/>
    </row>
    <row r="112" spans="28:28">
      <c r="AB112" s="1"/>
    </row>
    <row r="113" spans="28:28">
      <c r="AB113" s="1"/>
    </row>
    <row r="114" spans="28:28">
      <c r="AB114" s="1"/>
    </row>
    <row r="115" spans="28:28">
      <c r="AB115" s="1"/>
    </row>
    <row r="116" spans="28:28">
      <c r="AB116" s="1"/>
    </row>
    <row r="117" spans="28:28">
      <c r="AB117" s="1"/>
    </row>
    <row r="118" spans="28:28">
      <c r="AB118" s="1"/>
    </row>
    <row r="119" spans="28:28">
      <c r="AB119" s="1"/>
    </row>
    <row r="120" spans="28:28">
      <c r="AB120" s="1"/>
    </row>
    <row r="121" spans="28:28">
      <c r="AB121" s="1"/>
    </row>
    <row r="122" spans="28:28">
      <c r="AB122" s="1"/>
    </row>
    <row r="123" spans="28:28">
      <c r="AB123" s="1"/>
    </row>
    <row r="124" spans="28:28">
      <c r="AB124" s="1"/>
    </row>
    <row r="125" spans="28:28">
      <c r="AB125" s="1"/>
    </row>
    <row r="126" spans="28:28">
      <c r="AB126" s="1"/>
    </row>
    <row r="127" spans="28:28">
      <c r="AB127" s="1"/>
    </row>
    <row r="128" spans="28:28">
      <c r="AB128" s="1"/>
    </row>
    <row r="129" spans="28:28">
      <c r="AB129" s="1"/>
    </row>
    <row r="130" spans="28:28">
      <c r="AB130" s="1"/>
    </row>
    <row r="131" spans="28:28">
      <c r="AB131" s="1"/>
    </row>
    <row r="132" spans="28:28">
      <c r="AB132" s="1"/>
    </row>
    <row r="133" spans="28:28">
      <c r="AB133" s="1"/>
    </row>
    <row r="134" spans="28:28">
      <c r="AB134" s="1"/>
    </row>
    <row r="135" spans="28:28">
      <c r="AB135" s="1"/>
    </row>
    <row r="136" spans="28:28">
      <c r="AB136" s="1"/>
    </row>
    <row r="137" spans="28:28">
      <c r="AB137" s="1"/>
    </row>
    <row r="138" spans="28:28">
      <c r="AB138" s="1"/>
    </row>
    <row r="139" spans="28:28">
      <c r="AB139" s="1"/>
    </row>
    <row r="140" spans="28:28">
      <c r="AB140" s="1"/>
    </row>
    <row r="141" spans="28:28">
      <c r="AB141" s="1"/>
    </row>
    <row r="142" spans="28:28">
      <c r="AB142" s="1"/>
    </row>
    <row r="143" spans="28:28">
      <c r="AB143" s="1"/>
    </row>
    <row r="144" spans="28:28">
      <c r="AB144" s="1"/>
    </row>
    <row r="145" spans="28:28">
      <c r="AB145" s="1"/>
    </row>
    <row r="146" spans="28:28">
      <c r="AB146" s="1"/>
    </row>
    <row r="147" spans="28:28">
      <c r="AB147" s="1"/>
    </row>
    <row r="148" spans="28:28">
      <c r="AB148" s="1"/>
    </row>
    <row r="149" spans="28:28">
      <c r="AB149" s="1"/>
    </row>
    <row r="150" spans="28:28">
      <c r="AB150" s="1"/>
    </row>
    <row r="151" spans="28:28">
      <c r="AB151" s="1"/>
    </row>
    <row r="152" spans="28:28">
      <c r="AB152" s="1"/>
    </row>
    <row r="153" spans="28:28">
      <c r="AB153" s="1"/>
    </row>
    <row r="154" spans="28:28">
      <c r="AB154" s="1"/>
    </row>
    <row r="155" spans="28:28">
      <c r="AB155" s="1"/>
    </row>
    <row r="156" spans="28:28">
      <c r="AB156" s="1"/>
    </row>
    <row r="157" spans="28:28">
      <c r="AB157" s="1"/>
    </row>
    <row r="158" spans="28:28">
      <c r="AB158" s="1"/>
    </row>
    <row r="159" spans="28:28">
      <c r="AB159" s="1"/>
    </row>
    <row r="160" spans="28:28">
      <c r="AB160" s="1"/>
    </row>
    <row r="161" spans="28:28">
      <c r="AB161" s="1"/>
    </row>
    <row r="162" spans="28:28">
      <c r="AB162" s="1"/>
    </row>
    <row r="163" spans="28:28">
      <c r="AB163" s="1"/>
    </row>
    <row r="164" spans="28:28">
      <c r="AB164" s="1"/>
    </row>
    <row r="165" spans="28:28">
      <c r="AB165" s="1"/>
    </row>
    <row r="166" spans="28:28">
      <c r="AB166" s="1"/>
    </row>
    <row r="167" spans="28:28">
      <c r="AB167" s="1"/>
    </row>
    <row r="168" spans="28:28">
      <c r="AB168" s="1"/>
    </row>
    <row r="169" spans="28:28">
      <c r="AB169" s="1"/>
    </row>
    <row r="170" spans="28:28">
      <c r="AB170" s="1"/>
    </row>
    <row r="171" spans="28:28">
      <c r="AB171" s="1"/>
    </row>
    <row r="172" spans="28:28">
      <c r="AB172" s="1"/>
    </row>
    <row r="173" spans="28:28">
      <c r="AB173" s="1"/>
    </row>
    <row r="174" spans="28:28">
      <c r="AB174" s="1"/>
    </row>
    <row r="175" spans="28:28">
      <c r="AB175" s="1"/>
    </row>
    <row r="176" spans="28:28">
      <c r="AB176" s="1"/>
    </row>
    <row r="177" spans="28:28">
      <c r="AB177" s="1"/>
    </row>
    <row r="178" spans="28:28">
      <c r="AB178" s="1"/>
    </row>
    <row r="179" spans="28:28">
      <c r="AB179" s="1"/>
    </row>
    <row r="180" spans="28:28">
      <c r="AB180" s="1"/>
    </row>
    <row r="181" spans="28:28">
      <c r="AB181" s="1"/>
    </row>
    <row r="182" spans="28:28">
      <c r="AB182" s="1"/>
    </row>
    <row r="183" spans="28:28">
      <c r="AB183" s="1"/>
    </row>
    <row r="184" spans="28:28">
      <c r="AB184" s="1"/>
    </row>
    <row r="185" spans="28:28">
      <c r="AB185" s="1"/>
    </row>
    <row r="186" spans="28:28">
      <c r="AB186" s="1"/>
    </row>
    <row r="187" spans="28:28">
      <c r="AB187" s="1"/>
    </row>
    <row r="188" spans="28:28">
      <c r="AB188" s="1"/>
    </row>
    <row r="189" spans="28:28">
      <c r="AB189" s="1"/>
    </row>
    <row r="190" spans="28:28">
      <c r="AB190" s="1"/>
    </row>
    <row r="191" spans="28:28">
      <c r="AB191" s="1"/>
    </row>
    <row r="192" spans="28:28">
      <c r="AB192" s="1"/>
    </row>
    <row r="193" spans="28:28">
      <c r="AB193" s="1"/>
    </row>
    <row r="194" spans="28:28">
      <c r="AB194" s="1"/>
    </row>
    <row r="195" spans="28:28">
      <c r="AB195" s="1"/>
    </row>
    <row r="196" spans="28:28">
      <c r="AB196" s="1"/>
    </row>
    <row r="197" spans="28:28">
      <c r="AB197" s="1"/>
    </row>
    <row r="198" spans="28:28">
      <c r="AB198" s="1"/>
    </row>
    <row r="199" spans="28:28">
      <c r="AB199" s="1"/>
    </row>
    <row r="200" spans="28:28">
      <c r="AB200" s="1"/>
    </row>
    <row r="201" spans="28:28">
      <c r="AB201" s="1"/>
    </row>
    <row r="202" spans="28:28">
      <c r="AB202" s="1"/>
    </row>
    <row r="203" spans="28:28">
      <c r="AB203" s="1"/>
    </row>
    <row r="204" spans="28:28">
      <c r="AB204" s="1"/>
    </row>
    <row r="205" spans="28:28">
      <c r="AB205" s="1"/>
    </row>
    <row r="206" spans="28:28">
      <c r="AB206" s="1"/>
    </row>
    <row r="207" spans="28:28">
      <c r="AB207" s="1"/>
    </row>
    <row r="208" spans="28:28">
      <c r="AB208" s="1"/>
    </row>
    <row r="209" spans="28:28">
      <c r="AB209" s="1"/>
    </row>
    <row r="210" spans="28:28">
      <c r="AB210" s="1"/>
    </row>
    <row r="211" spans="28:28">
      <c r="AB211" s="1"/>
    </row>
    <row r="212" spans="28:28">
      <c r="AB212" s="1"/>
    </row>
    <row r="213" spans="28:28">
      <c r="AB213" s="1"/>
    </row>
    <row r="214" spans="28:28">
      <c r="AB214" s="1"/>
    </row>
    <row r="215" spans="28:28">
      <c r="AB215" s="1"/>
    </row>
    <row r="216" spans="28:28">
      <c r="AB216" s="1"/>
    </row>
    <row r="217" spans="28:28">
      <c r="AB217" s="1"/>
    </row>
    <row r="218" spans="28:28">
      <c r="AB218" s="1"/>
    </row>
    <row r="219" spans="28:28">
      <c r="AB219" s="1"/>
    </row>
    <row r="220" spans="28:28">
      <c r="AB220" s="1"/>
    </row>
    <row r="221" spans="28:28">
      <c r="AB221" s="1"/>
    </row>
    <row r="222" spans="28:28">
      <c r="AB222" s="1"/>
    </row>
    <row r="223" spans="28:28">
      <c r="AB223" s="1"/>
    </row>
    <row r="224" spans="28:28">
      <c r="AB224" s="1"/>
    </row>
    <row r="225" spans="28:28">
      <c r="AB225" s="1"/>
    </row>
    <row r="226" spans="28:28">
      <c r="AB226" s="1"/>
    </row>
    <row r="227" spans="28:28">
      <c r="AB227" s="1"/>
    </row>
    <row r="228" spans="28:28">
      <c r="AB228" s="1"/>
    </row>
    <row r="229" spans="28:28">
      <c r="AB229" s="1"/>
    </row>
    <row r="230" spans="28:28">
      <c r="AB230" s="1"/>
    </row>
    <row r="231" spans="28:28">
      <c r="AB231" s="1"/>
    </row>
    <row r="232" spans="28:28">
      <c r="AB232" s="1"/>
    </row>
    <row r="233" spans="28:28">
      <c r="AB233" s="1"/>
    </row>
    <row r="234" spans="28:28">
      <c r="AB234" s="1"/>
    </row>
    <row r="235" spans="28:28">
      <c r="AB235" s="1"/>
    </row>
    <row r="236" spans="28:28">
      <c r="AB236" s="1"/>
    </row>
    <row r="237" spans="28:28">
      <c r="AB237" s="1"/>
    </row>
    <row r="238" spans="28:28">
      <c r="AB238" s="1"/>
    </row>
    <row r="239" spans="28:28">
      <c r="AB239" s="1"/>
    </row>
    <row r="240" spans="28:28">
      <c r="AB240" s="1"/>
    </row>
    <row r="241" spans="28:28">
      <c r="AB241" s="1"/>
    </row>
    <row r="242" spans="28:28">
      <c r="AB242" s="1"/>
    </row>
    <row r="243" spans="28:28">
      <c r="AB243" s="1"/>
    </row>
    <row r="244" spans="28:28">
      <c r="AB244" s="1"/>
    </row>
    <row r="245" spans="28:28">
      <c r="AB245" s="1"/>
    </row>
    <row r="246" spans="28:28">
      <c r="AB246" s="1"/>
    </row>
    <row r="247" spans="28:28">
      <c r="AB247" s="1"/>
    </row>
    <row r="248" spans="28:28">
      <c r="AB248" s="1"/>
    </row>
    <row r="249" spans="28:28">
      <c r="AB249" s="1"/>
    </row>
    <row r="250" spans="28:28">
      <c r="AB250" s="1"/>
    </row>
    <row r="251" spans="28:28">
      <c r="AB251" s="1"/>
    </row>
    <row r="252" spans="28:28">
      <c r="AB252" s="1"/>
    </row>
    <row r="253" spans="28:28">
      <c r="AB253" s="1"/>
    </row>
    <row r="254" spans="28:28">
      <c r="AB254" s="1"/>
    </row>
    <row r="255" spans="28:28">
      <c r="AB255" s="1"/>
    </row>
    <row r="256" spans="28:28">
      <c r="AB256" s="1"/>
    </row>
    <row r="257" spans="28:28">
      <c r="AB257" s="1"/>
    </row>
    <row r="258" spans="28:28">
      <c r="AB258" s="1"/>
    </row>
    <row r="259" spans="28:28">
      <c r="AB259" s="1"/>
    </row>
    <row r="260" spans="28:28">
      <c r="AB260" s="1"/>
    </row>
    <row r="261" spans="28:28">
      <c r="AB261" s="1"/>
    </row>
    <row r="262" spans="28:28">
      <c r="AB262" s="1"/>
    </row>
    <row r="263" spans="28:28">
      <c r="AB263" s="1"/>
    </row>
    <row r="264" spans="28:28">
      <c r="AB264" s="1"/>
    </row>
    <row r="265" spans="28:28">
      <c r="AB265" s="1"/>
    </row>
    <row r="266" spans="28:28">
      <c r="AB266" s="1"/>
    </row>
    <row r="267" spans="28:28">
      <c r="AB267" s="1"/>
    </row>
    <row r="268" spans="28:28">
      <c r="AB268" s="1"/>
    </row>
    <row r="269" spans="28:28">
      <c r="AB269" s="1"/>
    </row>
    <row r="270" spans="28:28">
      <c r="AB270" s="1"/>
    </row>
    <row r="271" spans="28:28">
      <c r="AB271" s="1"/>
    </row>
    <row r="272" spans="28:28">
      <c r="AB272" s="1"/>
    </row>
    <row r="273" spans="28:28">
      <c r="AB273" s="1"/>
    </row>
    <row r="274" spans="28:28">
      <c r="AB274" s="1"/>
    </row>
    <row r="275" spans="28:28">
      <c r="AB275" s="1"/>
    </row>
    <row r="276" spans="28:28">
      <c r="AB276" s="1"/>
    </row>
    <row r="277" spans="28:28">
      <c r="AB277" s="1"/>
    </row>
    <row r="278" spans="28:28">
      <c r="AB278" s="1"/>
    </row>
    <row r="279" spans="28:28">
      <c r="AB279" s="1"/>
    </row>
    <row r="280" spans="28:28">
      <c r="AB280" s="1"/>
    </row>
    <row r="281" spans="28:28">
      <c r="AB281" s="1"/>
    </row>
    <row r="282" spans="28:28">
      <c r="AB282" s="1"/>
    </row>
    <row r="283" spans="28:28">
      <c r="AB283" s="1"/>
    </row>
    <row r="284" spans="28:28">
      <c r="AB284" s="1"/>
    </row>
    <row r="285" spans="28:28">
      <c r="AB285" s="1"/>
    </row>
    <row r="286" spans="28:28">
      <c r="AB286" s="1"/>
    </row>
    <row r="287" spans="28:28">
      <c r="AB287" s="1"/>
    </row>
    <row r="288" spans="28:28">
      <c r="AB288" s="1"/>
    </row>
    <row r="289" spans="28:28">
      <c r="AB289" s="1"/>
    </row>
    <row r="290" spans="28:28">
      <c r="AB290" s="1"/>
    </row>
    <row r="291" spans="28:28">
      <c r="AB291" s="1"/>
    </row>
    <row r="292" spans="28:28">
      <c r="AB292" s="1"/>
    </row>
    <row r="293" spans="28:28">
      <c r="AB293" s="1"/>
    </row>
    <row r="294" spans="28:28">
      <c r="AB294" s="1"/>
    </row>
    <row r="295" spans="28:28">
      <c r="AB295" s="1"/>
    </row>
    <row r="296" spans="28:28">
      <c r="AB296" s="1"/>
    </row>
    <row r="297" spans="28:28">
      <c r="AB297" s="1"/>
    </row>
    <row r="298" spans="28:28">
      <c r="AB298" s="1"/>
    </row>
    <row r="299" spans="28:28">
      <c r="AB299" s="1"/>
    </row>
    <row r="300" spans="28:28">
      <c r="AB300" s="1"/>
    </row>
    <row r="301" spans="28:28">
      <c r="AB301" s="1"/>
    </row>
    <row r="302" spans="28:28">
      <c r="AB302" s="1"/>
    </row>
    <row r="303" spans="28:28">
      <c r="AB303" s="1"/>
    </row>
    <row r="304" spans="28:28">
      <c r="AB304" s="1"/>
    </row>
    <row r="305" spans="28:28">
      <c r="AB305" s="1"/>
    </row>
    <row r="306" spans="28:28">
      <c r="AB306" s="1"/>
    </row>
    <row r="307" spans="28:28">
      <c r="AB307" s="1"/>
    </row>
    <row r="308" spans="28:28">
      <c r="AB308" s="1"/>
    </row>
    <row r="309" spans="28:28">
      <c r="AB309" s="1"/>
    </row>
    <row r="310" spans="28:28">
      <c r="AB310" s="1"/>
    </row>
    <row r="311" spans="28:28">
      <c r="AB311" s="1"/>
    </row>
    <row r="312" spans="28:28">
      <c r="AB312" s="1"/>
    </row>
    <row r="313" spans="28:28">
      <c r="AB313" s="1"/>
    </row>
    <row r="314" spans="28:28">
      <c r="AB314" s="1"/>
    </row>
    <row r="315" spans="28:28">
      <c r="AB315" s="1"/>
    </row>
    <row r="316" spans="28:28">
      <c r="AB316" s="1"/>
    </row>
    <row r="317" spans="28:28">
      <c r="AB317" s="1"/>
    </row>
    <row r="318" spans="28:28">
      <c r="AB318" s="1"/>
    </row>
    <row r="319" spans="28:28">
      <c r="AB319" s="1"/>
    </row>
    <row r="320" spans="28:28">
      <c r="AB320" s="1"/>
    </row>
    <row r="321" spans="28:28">
      <c r="AB321" s="1"/>
    </row>
    <row r="322" spans="28:28">
      <c r="AB322" s="1"/>
    </row>
    <row r="323" spans="28:28">
      <c r="AB323" s="1"/>
    </row>
    <row r="324" spans="28:28">
      <c r="AB324" s="1"/>
    </row>
    <row r="325" spans="28:28">
      <c r="AB325" s="1"/>
    </row>
    <row r="326" spans="28:28">
      <c r="AB326" s="1"/>
    </row>
    <row r="327" spans="28:28">
      <c r="AB327" s="1"/>
    </row>
    <row r="328" spans="28:28">
      <c r="AB328" s="1"/>
    </row>
    <row r="329" spans="28:28">
      <c r="AB329" s="1"/>
    </row>
    <row r="330" spans="28:28">
      <c r="AB330" s="1"/>
    </row>
    <row r="331" spans="28:28">
      <c r="AB331" s="1"/>
    </row>
    <row r="332" spans="28:28">
      <c r="AB332" s="1"/>
    </row>
    <row r="333" spans="28:28">
      <c r="AB333" s="1"/>
    </row>
    <row r="334" spans="28:28">
      <c r="AB334" s="1"/>
    </row>
    <row r="335" spans="28:28">
      <c r="AB335" s="1"/>
    </row>
    <row r="336" spans="28:28">
      <c r="AB336" s="1"/>
    </row>
    <row r="337" spans="28:28">
      <c r="AB337" s="1"/>
    </row>
    <row r="338" spans="28:28">
      <c r="AB338" s="1"/>
    </row>
    <row r="339" spans="28:28">
      <c r="AB339" s="1"/>
    </row>
    <row r="340" spans="28:28">
      <c r="AB340" s="1"/>
    </row>
    <row r="341" spans="28:28">
      <c r="AB341" s="1"/>
    </row>
    <row r="342" spans="28:28">
      <c r="AB342" s="1"/>
    </row>
    <row r="343" spans="28:28">
      <c r="AB343" s="1"/>
    </row>
    <row r="344" spans="28:28">
      <c r="AB344" s="1"/>
    </row>
    <row r="345" spans="28:28">
      <c r="AB345" s="1"/>
    </row>
    <row r="346" spans="28:28">
      <c r="AB346" s="1"/>
    </row>
    <row r="347" spans="28:28">
      <c r="AB347" s="1"/>
    </row>
    <row r="348" spans="28:28">
      <c r="AB348" s="1"/>
    </row>
    <row r="349" spans="28:28">
      <c r="AB349" s="1"/>
    </row>
    <row r="350" spans="28:28">
      <c r="AB350" s="1"/>
    </row>
    <row r="351" spans="28:28">
      <c r="AB351" s="1"/>
    </row>
    <row r="352" spans="28:28">
      <c r="AB352" s="1"/>
    </row>
    <row r="353" spans="28:28">
      <c r="AB353" s="1"/>
    </row>
    <row r="354" spans="28:28">
      <c r="AB354" s="1"/>
    </row>
    <row r="355" spans="28:28">
      <c r="AB355" s="1"/>
    </row>
    <row r="356" spans="28:28">
      <c r="AB356" s="1"/>
    </row>
    <row r="357" spans="28:28">
      <c r="AB357" s="1"/>
    </row>
    <row r="358" spans="28:28">
      <c r="AB358" s="1"/>
    </row>
    <row r="359" spans="28:28">
      <c r="AB359" s="1"/>
    </row>
    <row r="360" spans="28:28">
      <c r="AB360" s="1"/>
    </row>
    <row r="361" spans="28:28">
      <c r="AB361" s="1"/>
    </row>
    <row r="362" spans="28:28">
      <c r="AB362" s="1"/>
    </row>
    <row r="363" spans="28:28">
      <c r="AB363" s="1"/>
    </row>
    <row r="364" spans="28:28">
      <c r="AB364" s="1"/>
    </row>
    <row r="365" spans="28:28">
      <c r="AB365" s="1"/>
    </row>
    <row r="366" spans="28:28">
      <c r="AB366" s="1"/>
    </row>
    <row r="367" spans="28:28">
      <c r="AB367" s="1"/>
    </row>
    <row r="368" spans="28:28">
      <c r="AB368" s="1"/>
    </row>
    <row r="369" spans="28:28">
      <c r="AB369" s="1"/>
    </row>
    <row r="370" spans="28:28">
      <c r="AB370" s="1"/>
    </row>
    <row r="371" spans="28:28">
      <c r="AB371" s="1"/>
    </row>
    <row r="372" spans="28:28">
      <c r="AB372" s="1"/>
    </row>
    <row r="373" spans="28:28">
      <c r="AB373" s="1"/>
    </row>
    <row r="374" spans="28:28">
      <c r="AB374" s="1"/>
    </row>
    <row r="375" spans="28:28">
      <c r="AB375" s="1"/>
    </row>
    <row r="376" spans="28:28">
      <c r="AB376" s="1"/>
    </row>
    <row r="377" spans="28:28">
      <c r="AB377" s="1"/>
    </row>
    <row r="378" spans="28:28">
      <c r="AB378" s="1"/>
    </row>
    <row r="379" spans="28:28">
      <c r="AB379" s="1"/>
    </row>
    <row r="380" spans="28:28">
      <c r="AB380" s="1"/>
    </row>
    <row r="381" spans="28:28">
      <c r="AB381" s="1"/>
    </row>
    <row r="382" spans="28:28">
      <c r="AB382" s="1"/>
    </row>
    <row r="383" spans="28:28">
      <c r="AB383" s="1"/>
    </row>
    <row r="384" spans="28:28">
      <c r="AB384" s="1"/>
    </row>
    <row r="385" spans="28:28">
      <c r="AB385" s="1"/>
    </row>
    <row r="386" spans="28:28">
      <c r="AB386" s="1"/>
    </row>
    <row r="387" spans="28:28">
      <c r="AB387" s="1"/>
    </row>
    <row r="388" spans="28:28">
      <c r="AB388" s="1"/>
    </row>
    <row r="389" spans="28:28">
      <c r="AB389" s="1"/>
    </row>
    <row r="390" spans="28:28">
      <c r="AB390" s="1"/>
    </row>
    <row r="391" spans="28:28">
      <c r="AB391" s="1"/>
    </row>
    <row r="392" spans="28:28">
      <c r="AB392" s="1"/>
    </row>
    <row r="393" spans="28:28">
      <c r="AB393" s="1"/>
    </row>
    <row r="394" spans="28:28">
      <c r="AB394" s="1"/>
    </row>
    <row r="395" spans="28:28">
      <c r="AB395" s="1"/>
    </row>
    <row r="396" spans="28:28">
      <c r="AB396" s="1"/>
    </row>
    <row r="397" spans="28:28">
      <c r="AB397" s="1"/>
    </row>
    <row r="398" spans="28:28">
      <c r="AB398" s="1"/>
    </row>
    <row r="399" spans="28:28">
      <c r="AB399" s="1"/>
    </row>
    <row r="400" spans="28:28">
      <c r="AB400" s="1"/>
    </row>
    <row r="401" spans="28:28">
      <c r="AB401" s="1"/>
    </row>
    <row r="402" spans="28:28">
      <c r="AB402" s="1"/>
    </row>
    <row r="403" spans="28:28">
      <c r="AB403" s="1"/>
    </row>
    <row r="404" spans="28:28">
      <c r="AB404" s="1"/>
    </row>
    <row r="405" spans="28:28">
      <c r="AB405" s="1"/>
    </row>
    <row r="406" spans="28:28">
      <c r="AB406" s="1"/>
    </row>
    <row r="407" spans="28:28">
      <c r="AB407" s="1"/>
    </row>
    <row r="408" spans="28:28">
      <c r="AB408" s="1"/>
    </row>
    <row r="409" spans="28:28">
      <c r="AB409" s="1"/>
    </row>
    <row r="410" spans="28:28">
      <c r="AB410" s="1"/>
    </row>
    <row r="411" spans="28:28">
      <c r="AB411" s="1"/>
    </row>
    <row r="412" spans="28:28">
      <c r="AB412" s="1"/>
    </row>
    <row r="413" spans="28:28">
      <c r="AB413" s="1"/>
    </row>
    <row r="414" spans="28:28">
      <c r="AB414" s="1"/>
    </row>
    <row r="415" spans="28:28">
      <c r="AB415" s="1"/>
    </row>
    <row r="416" spans="28:28">
      <c r="AB416" s="1"/>
    </row>
    <row r="417" spans="28:28">
      <c r="AB417" s="1"/>
    </row>
    <row r="418" spans="28:28">
      <c r="AB418" s="1"/>
    </row>
    <row r="419" spans="28:28">
      <c r="AB419" s="1"/>
    </row>
    <row r="420" spans="28:28">
      <c r="AB420" s="1"/>
    </row>
    <row r="421" spans="28:28">
      <c r="AB421" s="1"/>
    </row>
    <row r="422" spans="28:28">
      <c r="AB422" s="1"/>
    </row>
    <row r="423" spans="28:28">
      <c r="AB423" s="1"/>
    </row>
    <row r="424" spans="28:28">
      <c r="AB424" s="1"/>
    </row>
    <row r="425" spans="28:28">
      <c r="AB425" s="1"/>
    </row>
    <row r="426" spans="28:28">
      <c r="AB426" s="1"/>
    </row>
    <row r="427" spans="28:28">
      <c r="AB427" s="1"/>
    </row>
    <row r="428" spans="28:28">
      <c r="AB428" s="1"/>
    </row>
    <row r="429" spans="28:28">
      <c r="AB429" s="1"/>
    </row>
    <row r="430" spans="28:28">
      <c r="AB430" s="1"/>
    </row>
    <row r="431" spans="28:28">
      <c r="AB431" s="1"/>
    </row>
    <row r="432" spans="28:28">
      <c r="AB432" s="1"/>
    </row>
    <row r="433" spans="28:28">
      <c r="AB433" s="1"/>
    </row>
    <row r="434" spans="28:28">
      <c r="AB434" s="1"/>
    </row>
    <row r="435" spans="28:28">
      <c r="AB435" s="1"/>
    </row>
    <row r="436" spans="28:28">
      <c r="AB436" s="1"/>
    </row>
    <row r="437" spans="28:28">
      <c r="AB437" s="1"/>
    </row>
    <row r="438" spans="28:28">
      <c r="AB438" s="1"/>
    </row>
    <row r="439" spans="28:28">
      <c r="AB439" s="1"/>
    </row>
    <row r="440" spans="28:28">
      <c r="AB440" s="1"/>
    </row>
    <row r="441" spans="28:28">
      <c r="AB441" s="1"/>
    </row>
    <row r="442" spans="28:28">
      <c r="AB442" s="1"/>
    </row>
    <row r="443" spans="28:28">
      <c r="AB443" s="1"/>
    </row>
    <row r="444" spans="28:28">
      <c r="AB444" s="1"/>
    </row>
    <row r="445" spans="28:28">
      <c r="AB445" s="1"/>
    </row>
    <row r="446" spans="28:28">
      <c r="AB446" s="1"/>
    </row>
    <row r="447" spans="28:28">
      <c r="AB447" s="1"/>
    </row>
    <row r="448" spans="28:28">
      <c r="AB448" s="1"/>
    </row>
    <row r="449" spans="28:28">
      <c r="AB449" s="1"/>
    </row>
    <row r="450" spans="28:28">
      <c r="AB450" s="1"/>
    </row>
    <row r="451" spans="28:28">
      <c r="AB451" s="1"/>
    </row>
    <row r="452" spans="28:28">
      <c r="AB452" s="1"/>
    </row>
    <row r="453" spans="28:28">
      <c r="AB453" s="1"/>
    </row>
    <row r="454" spans="28:28">
      <c r="AB454" s="1"/>
    </row>
    <row r="455" spans="28:28">
      <c r="AB455" s="1"/>
    </row>
    <row r="456" spans="28:28">
      <c r="AB456" s="1"/>
    </row>
    <row r="457" spans="28:28">
      <c r="AB457" s="1"/>
    </row>
    <row r="458" spans="28:28">
      <c r="AB458" s="1"/>
    </row>
    <row r="459" spans="28:28">
      <c r="AB459" s="1"/>
    </row>
    <row r="460" spans="28:28">
      <c r="AB460" s="1"/>
    </row>
    <row r="461" spans="28:28">
      <c r="AB461" s="1"/>
    </row>
    <row r="462" spans="28:28">
      <c r="AB462" s="1"/>
    </row>
    <row r="463" spans="28:28">
      <c r="AB463" s="1"/>
    </row>
    <row r="464" spans="28:28">
      <c r="AB464" s="1"/>
    </row>
    <row r="465" spans="28:28">
      <c r="AB465" s="1"/>
    </row>
    <row r="466" spans="28:28">
      <c r="AB466" s="1"/>
    </row>
    <row r="467" spans="28:28">
      <c r="AB467" s="1"/>
    </row>
    <row r="468" spans="28:28">
      <c r="AB468" s="1"/>
    </row>
    <row r="469" spans="28:28">
      <c r="AB469" s="1"/>
    </row>
    <row r="470" spans="28:28">
      <c r="AB470" s="1"/>
    </row>
    <row r="471" spans="28:28">
      <c r="AB471" s="1"/>
    </row>
    <row r="472" spans="28:28">
      <c r="AB472" s="1"/>
    </row>
    <row r="473" spans="28:28">
      <c r="AB473" s="1"/>
    </row>
    <row r="474" spans="28:28">
      <c r="AB474" s="1"/>
    </row>
    <row r="475" spans="28:28">
      <c r="AB475" s="1"/>
    </row>
    <row r="476" spans="28:28">
      <c r="AB476" s="1"/>
    </row>
    <row r="477" spans="28:28">
      <c r="AB477" s="1"/>
    </row>
    <row r="478" spans="28:28">
      <c r="AB478" s="1"/>
    </row>
    <row r="479" spans="28:28">
      <c r="AB479" s="1"/>
    </row>
    <row r="480" spans="28:28">
      <c r="AB480" s="1"/>
    </row>
    <row r="481" spans="28:28">
      <c r="AB481" s="1"/>
    </row>
    <row r="482" spans="28:28">
      <c r="AB482" s="1"/>
    </row>
    <row r="483" spans="28:28">
      <c r="AB483" s="1"/>
    </row>
    <row r="484" spans="28:28">
      <c r="AB484" s="1"/>
    </row>
    <row r="485" spans="28:28">
      <c r="AB485" s="1"/>
    </row>
    <row r="486" spans="28:28">
      <c r="AB486" s="1"/>
    </row>
    <row r="487" spans="28:28">
      <c r="AB487" s="1"/>
    </row>
    <row r="488" spans="28:28">
      <c r="AB488" s="1"/>
    </row>
    <row r="489" spans="28:28">
      <c r="AB489" s="1"/>
    </row>
    <row r="490" spans="28:28">
      <c r="AB490" s="1"/>
    </row>
    <row r="491" spans="28:28">
      <c r="AB491" s="1"/>
    </row>
    <row r="492" spans="28:28">
      <c r="AB492" s="1"/>
    </row>
    <row r="493" spans="28:28">
      <c r="AB493" s="1"/>
    </row>
    <row r="494" spans="28:28">
      <c r="AB494" s="1"/>
    </row>
    <row r="495" spans="28:28">
      <c r="AB495" s="1"/>
    </row>
    <row r="496" spans="28:28">
      <c r="AB496" s="1"/>
    </row>
    <row r="497" spans="28:28">
      <c r="AB497" s="1"/>
    </row>
    <row r="498" spans="28:28">
      <c r="AB498" s="1"/>
    </row>
    <row r="499" spans="28:28">
      <c r="AB499" s="1"/>
    </row>
    <row r="500" spans="28:28">
      <c r="AB500" s="1"/>
    </row>
    <row r="501" spans="28:28">
      <c r="AB501" s="1"/>
    </row>
    <row r="502" spans="28:28">
      <c r="AB502" s="1"/>
    </row>
    <row r="503" spans="28:28">
      <c r="AB503" s="1"/>
    </row>
    <row r="504" spans="28:28">
      <c r="AB504" s="1"/>
    </row>
    <row r="505" spans="28:28">
      <c r="AB505" s="1"/>
    </row>
    <row r="506" spans="28:28">
      <c r="AB506" s="1"/>
    </row>
    <row r="507" spans="28:28">
      <c r="AB507" s="1"/>
    </row>
    <row r="508" spans="28:28">
      <c r="AB508" s="1"/>
    </row>
    <row r="509" spans="28:28">
      <c r="AB509" s="1"/>
    </row>
    <row r="510" spans="28:28">
      <c r="AB510" s="1"/>
    </row>
    <row r="511" spans="28:28">
      <c r="AB511" s="1"/>
    </row>
    <row r="512" spans="28:28">
      <c r="AB512" s="1"/>
    </row>
    <row r="513" spans="28:28">
      <c r="AB513" s="1"/>
    </row>
    <row r="514" spans="28:28">
      <c r="AB514" s="1"/>
    </row>
    <row r="515" spans="28:28">
      <c r="AB515" s="1"/>
    </row>
    <row r="516" spans="28:28">
      <c r="AB516" s="1"/>
    </row>
    <row r="517" spans="28:28">
      <c r="AB517" s="1"/>
    </row>
    <row r="518" spans="28:28">
      <c r="AB518" s="1"/>
    </row>
    <row r="519" spans="28:28">
      <c r="AB519" s="1"/>
    </row>
    <row r="520" spans="28:28">
      <c r="AB520" s="1"/>
    </row>
    <row r="521" spans="28:28">
      <c r="AB521" s="1"/>
    </row>
    <row r="522" spans="28:28">
      <c r="AB522" s="1"/>
    </row>
    <row r="523" spans="28:28">
      <c r="AB523" s="1"/>
    </row>
    <row r="524" spans="28:28">
      <c r="AB524" s="1"/>
    </row>
    <row r="525" spans="28:28">
      <c r="AB525" s="1"/>
    </row>
    <row r="526" spans="28:28">
      <c r="AB526" s="1"/>
    </row>
    <row r="527" spans="28:28">
      <c r="AB527" s="1"/>
    </row>
    <row r="528" spans="28:28">
      <c r="AB528" s="1"/>
    </row>
    <row r="529" spans="28:28">
      <c r="AB529" s="1"/>
    </row>
    <row r="530" spans="28:28">
      <c r="AB530" s="1"/>
    </row>
    <row r="531" spans="28:28">
      <c r="AB531" s="1"/>
    </row>
    <row r="532" spans="28:28">
      <c r="AB532" s="1"/>
    </row>
    <row r="533" spans="28:28">
      <c r="AB533" s="1"/>
    </row>
    <row r="534" spans="28:28">
      <c r="AB534" s="1"/>
    </row>
    <row r="535" spans="28:28">
      <c r="AB535" s="1"/>
    </row>
    <row r="536" spans="28:28">
      <c r="AB536" s="1"/>
    </row>
    <row r="537" spans="28:28">
      <c r="AB537" s="1"/>
    </row>
    <row r="538" spans="28:28">
      <c r="AB538" s="1"/>
    </row>
    <row r="539" spans="28:28">
      <c r="AB539" s="1"/>
    </row>
    <row r="540" spans="28:28">
      <c r="AB540" s="1"/>
    </row>
    <row r="541" spans="28:28">
      <c r="AB541" s="1"/>
    </row>
    <row r="542" spans="28:28">
      <c r="AB542" s="1"/>
    </row>
    <row r="543" spans="28:28">
      <c r="AB543" s="1"/>
    </row>
    <row r="544" spans="28:28">
      <c r="AB544" s="1"/>
    </row>
    <row r="545" spans="28:28">
      <c r="AB545" s="1"/>
    </row>
    <row r="546" spans="28:28">
      <c r="AB546" s="1"/>
    </row>
    <row r="547" spans="28:28">
      <c r="AB547" s="1"/>
    </row>
    <row r="548" spans="28:28">
      <c r="AB548" s="1"/>
    </row>
    <row r="549" spans="28:28">
      <c r="AB549" s="1"/>
    </row>
    <row r="550" spans="28:28">
      <c r="AB550" s="1"/>
    </row>
    <row r="551" spans="28:28">
      <c r="AB551" s="1"/>
    </row>
    <row r="552" spans="28:28">
      <c r="AB552" s="1"/>
    </row>
    <row r="553" spans="28:28">
      <c r="AB553" s="1"/>
    </row>
    <row r="554" spans="28:28">
      <c r="AB554" s="1"/>
    </row>
    <row r="555" spans="28:28">
      <c r="AB555" s="1"/>
    </row>
    <row r="556" spans="28:28">
      <c r="AB556" s="1"/>
    </row>
    <row r="557" spans="28:28">
      <c r="AB557" s="1"/>
    </row>
    <row r="558" spans="28:28">
      <c r="AB558" s="1"/>
    </row>
    <row r="559" spans="28:28">
      <c r="AB559" s="1"/>
    </row>
    <row r="560" spans="28:28">
      <c r="AB560" s="1"/>
    </row>
    <row r="561" spans="28:28">
      <c r="AB561" s="1"/>
    </row>
    <row r="562" spans="28:28">
      <c r="AB562" s="1"/>
    </row>
    <row r="563" spans="28:28">
      <c r="AB563" s="1"/>
    </row>
    <row r="564" spans="28:28">
      <c r="AB564" s="1"/>
    </row>
    <row r="565" spans="28:28">
      <c r="AB565" s="1"/>
    </row>
    <row r="566" spans="28:28">
      <c r="AB566" s="1"/>
    </row>
    <row r="567" spans="28:28">
      <c r="AB567" s="1"/>
    </row>
    <row r="568" spans="28:28">
      <c r="AB568" s="1"/>
    </row>
    <row r="569" spans="28:28">
      <c r="AB569" s="1"/>
    </row>
    <row r="570" spans="28:28">
      <c r="AB570" s="1"/>
    </row>
    <row r="571" spans="28:28">
      <c r="AB571" s="1"/>
    </row>
    <row r="572" spans="28:28">
      <c r="AB572" s="1"/>
    </row>
    <row r="573" spans="28:28">
      <c r="AB573" s="1"/>
    </row>
    <row r="574" spans="28:28">
      <c r="AB574" s="1"/>
    </row>
    <row r="575" spans="28:28">
      <c r="AB575" s="1"/>
    </row>
    <row r="576" spans="28:28">
      <c r="AB576" s="1"/>
    </row>
    <row r="577" spans="28:28">
      <c r="AB577" s="1"/>
    </row>
    <row r="578" spans="28:28">
      <c r="AB578" s="1"/>
    </row>
    <row r="579" spans="28:28">
      <c r="AB579" s="1"/>
    </row>
    <row r="580" spans="28:28">
      <c r="AB580" s="1"/>
    </row>
    <row r="581" spans="28:28">
      <c r="AB581" s="1"/>
    </row>
    <row r="582" spans="28:28">
      <c r="AB582" s="1"/>
    </row>
    <row r="583" spans="28:28">
      <c r="AB583" s="1"/>
    </row>
    <row r="584" spans="28:28">
      <c r="AB584" s="1"/>
    </row>
    <row r="585" spans="28:28">
      <c r="AB585" s="1"/>
    </row>
    <row r="586" spans="28:28">
      <c r="AB586" s="1"/>
    </row>
    <row r="587" spans="28:28">
      <c r="AB587" s="1"/>
    </row>
    <row r="588" spans="28:28">
      <c r="AB588" s="1"/>
    </row>
    <row r="589" spans="28:28">
      <c r="AB589" s="1"/>
    </row>
    <row r="590" spans="28:28">
      <c r="AB590" s="1"/>
    </row>
    <row r="591" spans="28:28">
      <c r="AB591" s="1"/>
    </row>
    <row r="592" spans="28:28">
      <c r="AB592" s="1"/>
    </row>
    <row r="593" spans="28:28">
      <c r="AB593" s="1"/>
    </row>
    <row r="594" spans="28:28">
      <c r="AB594" s="1"/>
    </row>
    <row r="595" spans="28:28">
      <c r="AB595" s="1"/>
    </row>
    <row r="596" spans="28:28">
      <c r="AB596" s="1"/>
    </row>
    <row r="597" spans="28:28">
      <c r="AB597" s="1"/>
    </row>
    <row r="598" spans="28:28">
      <c r="AB598" s="1"/>
    </row>
    <row r="599" spans="28:28">
      <c r="AB599" s="1"/>
    </row>
    <row r="600" spans="28:28">
      <c r="AB600" s="1"/>
    </row>
    <row r="601" spans="28:28">
      <c r="AB601" s="1"/>
    </row>
    <row r="602" spans="28:28">
      <c r="AB602" s="1"/>
    </row>
    <row r="603" spans="28:28">
      <c r="AB603" s="1"/>
    </row>
    <row r="604" spans="28:28">
      <c r="AB604" s="1"/>
    </row>
    <row r="605" spans="28:28">
      <c r="AB605" s="1"/>
    </row>
    <row r="606" spans="28:28">
      <c r="AB606" s="1"/>
    </row>
    <row r="607" spans="28:28">
      <c r="AB607" s="1"/>
    </row>
    <row r="608" spans="28:28">
      <c r="AB608" s="1"/>
    </row>
    <row r="609" spans="28:28">
      <c r="AB609" s="1"/>
    </row>
    <row r="610" spans="28:28">
      <c r="AB610" s="1"/>
    </row>
    <row r="611" spans="28:28">
      <c r="AB611" s="1"/>
    </row>
    <row r="612" spans="28:28">
      <c r="AB612" s="1"/>
    </row>
    <row r="613" spans="28:28">
      <c r="AB613" s="1"/>
    </row>
    <row r="614" spans="28:28">
      <c r="AB614" s="1"/>
    </row>
    <row r="615" spans="28:28">
      <c r="AB615" s="1"/>
    </row>
    <row r="616" spans="28:28">
      <c r="AB616" s="1"/>
    </row>
    <row r="617" spans="28:28">
      <c r="AB617" s="1"/>
    </row>
    <row r="618" spans="28:28">
      <c r="AB618" s="1"/>
    </row>
    <row r="619" spans="28:28">
      <c r="AB619" s="1"/>
    </row>
    <row r="620" spans="28:28">
      <c r="AB620" s="1"/>
    </row>
    <row r="621" spans="28:28">
      <c r="AB621" s="1"/>
    </row>
    <row r="622" spans="28:28">
      <c r="AB622" s="1"/>
    </row>
    <row r="623" spans="28:28">
      <c r="AB623" s="1"/>
    </row>
    <row r="624" spans="28:28">
      <c r="AB624" s="1"/>
    </row>
    <row r="625" spans="28:28">
      <c r="AB625" s="1"/>
    </row>
    <row r="626" spans="28:28">
      <c r="AB626" s="1"/>
    </row>
    <row r="627" spans="28:28">
      <c r="AB627" s="1"/>
    </row>
    <row r="628" spans="28:28">
      <c r="AB628" s="1"/>
    </row>
    <row r="629" spans="28:28">
      <c r="AB629" s="1"/>
    </row>
    <row r="630" spans="28:28">
      <c r="AB630" s="1"/>
    </row>
    <row r="631" spans="28:28">
      <c r="AB631" s="1"/>
    </row>
    <row r="632" spans="28:28">
      <c r="AB632" s="1"/>
    </row>
    <row r="633" spans="28:28">
      <c r="AB633" s="1"/>
    </row>
    <row r="634" spans="28:28">
      <c r="AB634" s="1"/>
    </row>
    <row r="635" spans="28:28">
      <c r="AB635" s="1"/>
    </row>
    <row r="636" spans="28:28">
      <c r="AB636" s="1"/>
    </row>
    <row r="637" spans="28:28">
      <c r="AB637" s="1"/>
    </row>
    <row r="638" spans="28:28">
      <c r="AB638" s="1"/>
    </row>
    <row r="639" spans="28:28">
      <c r="AB639" s="1"/>
    </row>
    <row r="640" spans="28:28">
      <c r="AB640" s="1"/>
    </row>
    <row r="641" spans="28:28">
      <c r="AB641" s="1"/>
    </row>
    <row r="642" spans="28:28">
      <c r="AB642" s="1"/>
    </row>
    <row r="643" spans="28:28">
      <c r="AB643" s="1"/>
    </row>
    <row r="644" spans="28:28">
      <c r="AB644" s="1"/>
    </row>
    <row r="645" spans="28:28">
      <c r="AB645" s="1"/>
    </row>
    <row r="646" spans="28:28">
      <c r="AB646" s="1"/>
    </row>
    <row r="647" spans="28:28">
      <c r="AB647" s="1"/>
    </row>
    <row r="648" spans="28:28">
      <c r="AB648" s="1"/>
    </row>
    <row r="649" spans="28:28">
      <c r="AB649" s="1"/>
    </row>
    <row r="650" spans="28:28">
      <c r="AB650" s="1"/>
    </row>
    <row r="651" spans="28:28">
      <c r="AB651" s="1"/>
    </row>
    <row r="652" spans="28:28">
      <c r="AB652" s="1"/>
    </row>
    <row r="653" spans="28:28">
      <c r="AB653" s="1"/>
    </row>
    <row r="654" spans="28:28">
      <c r="AB654" s="1"/>
    </row>
    <row r="655" spans="28:28">
      <c r="AB655" s="1"/>
    </row>
    <row r="656" spans="28:28">
      <c r="AB656" s="1"/>
    </row>
    <row r="657" spans="28:28">
      <c r="AB657" s="1"/>
    </row>
    <row r="658" spans="28:28">
      <c r="AB658" s="1"/>
    </row>
    <row r="659" spans="28:28">
      <c r="AB659" s="1"/>
    </row>
    <row r="660" spans="28:28">
      <c r="AB660" s="1"/>
    </row>
    <row r="661" spans="28:28">
      <c r="AB661" s="1"/>
    </row>
    <row r="662" spans="28:28">
      <c r="AB662" s="1"/>
    </row>
    <row r="663" spans="28:28">
      <c r="AB663" s="1"/>
    </row>
    <row r="664" spans="28:28">
      <c r="AB664" s="1"/>
    </row>
    <row r="665" spans="28:28">
      <c r="AB665" s="1"/>
    </row>
    <row r="666" spans="28:28">
      <c r="AB666" s="1"/>
    </row>
    <row r="667" spans="28:28">
      <c r="AB667" s="1"/>
    </row>
    <row r="668" spans="28:28">
      <c r="AB668" s="1"/>
    </row>
    <row r="669" spans="28:28">
      <c r="AB669" s="1"/>
    </row>
    <row r="670" spans="28:28">
      <c r="AB670" s="1"/>
    </row>
    <row r="671" spans="28:28">
      <c r="AB671" s="1"/>
    </row>
    <row r="672" spans="28:28">
      <c r="AB672" s="1"/>
    </row>
    <row r="673" spans="28:28">
      <c r="AB673" s="1"/>
    </row>
    <row r="674" spans="28:28">
      <c r="AB674" s="1"/>
    </row>
    <row r="675" spans="28:28">
      <c r="AB675" s="1"/>
    </row>
    <row r="676" spans="28:28">
      <c r="AB676" s="1"/>
    </row>
    <row r="677" spans="28:28">
      <c r="AB677" s="1"/>
    </row>
    <row r="678" spans="28:28">
      <c r="AB678" s="1"/>
    </row>
    <row r="679" spans="28:28">
      <c r="AB679" s="1"/>
    </row>
    <row r="680" spans="28:28">
      <c r="AB680" s="1"/>
    </row>
    <row r="681" spans="28:28">
      <c r="AB681" s="1"/>
    </row>
    <row r="682" spans="28:28">
      <c r="AB682" s="1"/>
    </row>
    <row r="683" spans="28:28">
      <c r="AB683" s="1"/>
    </row>
    <row r="684" spans="28:28">
      <c r="AB684" s="1"/>
    </row>
    <row r="685" spans="28:28">
      <c r="AB685" s="1"/>
    </row>
    <row r="686" spans="28:28">
      <c r="AB686" s="1"/>
    </row>
    <row r="687" spans="28:28">
      <c r="AB687" s="1"/>
    </row>
    <row r="688" spans="28:28">
      <c r="AB688" s="1"/>
    </row>
    <row r="689" spans="28:28">
      <c r="AB689" s="1"/>
    </row>
    <row r="690" spans="28:28">
      <c r="AB690" s="1"/>
    </row>
    <row r="691" spans="28:28">
      <c r="AB691" s="1"/>
    </row>
    <row r="692" spans="28:28">
      <c r="AB692" s="1"/>
    </row>
    <row r="693" spans="28:28">
      <c r="AB693" s="1"/>
    </row>
    <row r="694" spans="28:28">
      <c r="AB694" s="1"/>
    </row>
    <row r="695" spans="28:28">
      <c r="AB695" s="1"/>
    </row>
    <row r="696" spans="28:28">
      <c r="AB696" s="1"/>
    </row>
    <row r="697" spans="28:28">
      <c r="AB697" s="1"/>
    </row>
    <row r="698" spans="28:28">
      <c r="AB698" s="1"/>
    </row>
    <row r="699" spans="28:28">
      <c r="AB699" s="1"/>
    </row>
    <row r="700" spans="28:28">
      <c r="AB700" s="1"/>
    </row>
    <row r="701" spans="28:28">
      <c r="AB701" s="1"/>
    </row>
    <row r="702" spans="28:28">
      <c r="AB702" s="1"/>
    </row>
    <row r="703" spans="28:28">
      <c r="AB703" s="1"/>
    </row>
    <row r="704" spans="28:28">
      <c r="AB704" s="1"/>
    </row>
    <row r="705" spans="28:28">
      <c r="AB705" s="1"/>
    </row>
    <row r="706" spans="28:28">
      <c r="AB706" s="1"/>
    </row>
    <row r="707" spans="28:28">
      <c r="AB707" s="1"/>
    </row>
    <row r="708" spans="28:28">
      <c r="AB708" s="1"/>
    </row>
    <row r="709" spans="28:28">
      <c r="AB709" s="1"/>
    </row>
    <row r="710" spans="28:28">
      <c r="AB710" s="1"/>
    </row>
    <row r="711" spans="28:28">
      <c r="AB711" s="1"/>
    </row>
    <row r="712" spans="28:28">
      <c r="AB712" s="1"/>
    </row>
    <row r="713" spans="28:28">
      <c r="AB713" s="1"/>
    </row>
    <row r="714" spans="28:28">
      <c r="AB714" s="1"/>
    </row>
    <row r="715" spans="28:28">
      <c r="AB715" s="1"/>
    </row>
    <row r="716" spans="28:28">
      <c r="AB716" s="1"/>
    </row>
    <row r="717" spans="28:28">
      <c r="AB717" s="1"/>
    </row>
    <row r="718" spans="28:28">
      <c r="AB718" s="1"/>
    </row>
    <row r="719" spans="28:28">
      <c r="AB719" s="1"/>
    </row>
    <row r="720" spans="28:28">
      <c r="AB720" s="1"/>
    </row>
    <row r="721" spans="28:28">
      <c r="AB721" s="1"/>
    </row>
    <row r="722" spans="28:28">
      <c r="AB722" s="1"/>
    </row>
    <row r="723" spans="28:28">
      <c r="AB723" s="1"/>
    </row>
    <row r="724" spans="28:28">
      <c r="AB724" s="1"/>
    </row>
    <row r="725" spans="28:28">
      <c r="AB725" s="1"/>
    </row>
    <row r="726" spans="28:28">
      <c r="AB726" s="1"/>
    </row>
    <row r="727" spans="28:28">
      <c r="AB727" s="1"/>
    </row>
    <row r="728" spans="28:28">
      <c r="AB728" s="1"/>
    </row>
    <row r="729" spans="28:28">
      <c r="AB729" s="1"/>
    </row>
    <row r="730" spans="28:28">
      <c r="AB730" s="1"/>
    </row>
    <row r="731" spans="28:28">
      <c r="AB731" s="1"/>
    </row>
    <row r="732" spans="28:28">
      <c r="AB732" s="1"/>
    </row>
    <row r="733" spans="28:28">
      <c r="AB733" s="1"/>
    </row>
    <row r="734" spans="28:28">
      <c r="AB734" s="1"/>
    </row>
    <row r="735" spans="28:28">
      <c r="AB735" s="1"/>
    </row>
    <row r="736" spans="28:28">
      <c r="AB736" s="1"/>
    </row>
    <row r="737" spans="28:28">
      <c r="AB737" s="1"/>
    </row>
    <row r="738" spans="28:28">
      <c r="AB738" s="1"/>
    </row>
    <row r="739" spans="28:28">
      <c r="AB739" s="1"/>
    </row>
    <row r="740" spans="28:28">
      <c r="AB740" s="1"/>
    </row>
    <row r="741" spans="28:28">
      <c r="AB741" s="1"/>
    </row>
    <row r="742" spans="28:28">
      <c r="AB742" s="1"/>
    </row>
    <row r="743" spans="28:28">
      <c r="AB743" s="1"/>
    </row>
    <row r="744" spans="28:28">
      <c r="AB744" s="1"/>
    </row>
    <row r="745" spans="28:28">
      <c r="AB745" s="1"/>
    </row>
    <row r="746" spans="28:28">
      <c r="AB746" s="1"/>
    </row>
    <row r="747" spans="28:28">
      <c r="AB747" s="1"/>
    </row>
    <row r="748" spans="28:28">
      <c r="AB748" s="1"/>
    </row>
    <row r="749" spans="28:28">
      <c r="AB749" s="1"/>
    </row>
    <row r="750" spans="28:28">
      <c r="AB750" s="1"/>
    </row>
    <row r="751" spans="28:28">
      <c r="AB751" s="1"/>
    </row>
    <row r="752" spans="28:28">
      <c r="AB752" s="1"/>
    </row>
    <row r="753" spans="28:28">
      <c r="AB753" s="1"/>
    </row>
    <row r="754" spans="28:28">
      <c r="AB754" s="1"/>
    </row>
    <row r="755" spans="28:28">
      <c r="AB755" s="1"/>
    </row>
    <row r="756" spans="28:28">
      <c r="AB756" s="1"/>
    </row>
    <row r="757" spans="28:28">
      <c r="AB757" s="1"/>
    </row>
    <row r="758" spans="28:28">
      <c r="AB758" s="1"/>
    </row>
    <row r="759" spans="28:28">
      <c r="AB759" s="1"/>
    </row>
    <row r="760" spans="28:28">
      <c r="AB760" s="1"/>
    </row>
    <row r="761" spans="28:28">
      <c r="AB761" s="1"/>
    </row>
    <row r="762" spans="28:28">
      <c r="AB762" s="1"/>
    </row>
    <row r="763" spans="28:28">
      <c r="AB763" s="1"/>
    </row>
    <row r="764" spans="28:28">
      <c r="AB764" s="1"/>
    </row>
    <row r="765" spans="28:28">
      <c r="AB765" s="1"/>
    </row>
    <row r="766" spans="28:28">
      <c r="AB766" s="1"/>
    </row>
    <row r="767" spans="28:28">
      <c r="AB767" s="1"/>
    </row>
    <row r="768" spans="28:28">
      <c r="AB768" s="1"/>
    </row>
    <row r="769" spans="28:28">
      <c r="AB769" s="1"/>
    </row>
    <row r="770" spans="28:28">
      <c r="AB770" s="1"/>
    </row>
    <row r="771" spans="28:28">
      <c r="AB771" s="1"/>
    </row>
    <row r="772" spans="28:28">
      <c r="AB772" s="1"/>
    </row>
    <row r="773" spans="28:28">
      <c r="AB773" s="1"/>
    </row>
    <row r="774" spans="28:28">
      <c r="AB774" s="1"/>
    </row>
    <row r="775" spans="28:28">
      <c r="AB775" s="1"/>
    </row>
    <row r="776" spans="28:28">
      <c r="AB776" s="1"/>
    </row>
    <row r="777" spans="28:28">
      <c r="AB777" s="1"/>
    </row>
    <row r="778" spans="28:28">
      <c r="AB778" s="1"/>
    </row>
    <row r="779" spans="28:28">
      <c r="AB779" s="1"/>
    </row>
    <row r="780" spans="28:28">
      <c r="AB780" s="1"/>
    </row>
    <row r="781" spans="28:28">
      <c r="AB781" s="1"/>
    </row>
    <row r="782" spans="28:28">
      <c r="AB782" s="1"/>
    </row>
    <row r="783" spans="28:28">
      <c r="AB783" s="1"/>
    </row>
    <row r="784" spans="28:28">
      <c r="AB784" s="1"/>
    </row>
    <row r="785" spans="28:28">
      <c r="AB785" s="1"/>
    </row>
    <row r="786" spans="28:28">
      <c r="AB786" s="1"/>
    </row>
    <row r="787" spans="28:28">
      <c r="AB787" s="1"/>
    </row>
    <row r="788" spans="28:28">
      <c r="AB788" s="1"/>
    </row>
    <row r="789" spans="28:28">
      <c r="AB789" s="1"/>
    </row>
    <row r="790" spans="28:28">
      <c r="AB790" s="1"/>
    </row>
    <row r="791" spans="28:28">
      <c r="AB791" s="1"/>
    </row>
    <row r="792" spans="28:28">
      <c r="AB792" s="1"/>
    </row>
    <row r="793" spans="28:28">
      <c r="AB793" s="1"/>
    </row>
    <row r="794" spans="28:28">
      <c r="AB794" s="1"/>
    </row>
    <row r="795" spans="28:28">
      <c r="AB795" s="1"/>
    </row>
    <row r="796" spans="28:28">
      <c r="AB796" s="1"/>
    </row>
    <row r="797" spans="28:28">
      <c r="AB797" s="1"/>
    </row>
    <row r="798" spans="28:28">
      <c r="AB798" s="1"/>
    </row>
    <row r="799" spans="28:28">
      <c r="AB799" s="1"/>
    </row>
    <row r="800" spans="28:28">
      <c r="AB800" s="1"/>
    </row>
    <row r="801" spans="28:28">
      <c r="AB801" s="1"/>
    </row>
    <row r="802" spans="28:28">
      <c r="AB802" s="1"/>
    </row>
    <row r="803" spans="28:28">
      <c r="AB803" s="1"/>
    </row>
    <row r="804" spans="28:28">
      <c r="AB804" s="1"/>
    </row>
    <row r="805" spans="28:28">
      <c r="AB805" s="1"/>
    </row>
    <row r="806" spans="28:28">
      <c r="AB806" s="1"/>
    </row>
    <row r="807" spans="28:28">
      <c r="AB807" s="1"/>
    </row>
    <row r="808" spans="28:28">
      <c r="AB808" s="1"/>
    </row>
    <row r="809" spans="28:28">
      <c r="AB809" s="1"/>
    </row>
    <row r="810" spans="28:28">
      <c r="AB810" s="1"/>
    </row>
    <row r="811" spans="28:28">
      <c r="AB811" s="1"/>
    </row>
    <row r="812" spans="28:28">
      <c r="AB812" s="1"/>
    </row>
    <row r="813" spans="28:28">
      <c r="AB813" s="1"/>
    </row>
    <row r="814" spans="28:28">
      <c r="AB814" s="1"/>
    </row>
    <row r="815" spans="28:28">
      <c r="AB815" s="1"/>
    </row>
    <row r="816" spans="28:28">
      <c r="AB816" s="1"/>
    </row>
    <row r="817" spans="28:28">
      <c r="AB817" s="1"/>
    </row>
    <row r="818" spans="28:28">
      <c r="AB818" s="1"/>
    </row>
    <row r="819" spans="28:28">
      <c r="AB819" s="1"/>
    </row>
    <row r="820" spans="28:28">
      <c r="AB820" s="1"/>
    </row>
    <row r="821" spans="28:28">
      <c r="AB821" s="1"/>
    </row>
    <row r="822" spans="28:28">
      <c r="AB822" s="1"/>
    </row>
    <row r="823" spans="28:28">
      <c r="AB823" s="1"/>
    </row>
    <row r="824" spans="28:28">
      <c r="AB824" s="1"/>
    </row>
    <row r="825" spans="28:28">
      <c r="AB825" s="1"/>
    </row>
    <row r="826" spans="28:28">
      <c r="AB826" s="1"/>
    </row>
    <row r="827" spans="28:28">
      <c r="AB827" s="1"/>
    </row>
    <row r="828" spans="28:28">
      <c r="AB828" s="1"/>
    </row>
    <row r="829" spans="28:28">
      <c r="AB829" s="1"/>
    </row>
    <row r="830" spans="28:28">
      <c r="AB830" s="1"/>
    </row>
    <row r="831" spans="28:28">
      <c r="AB831" s="1"/>
    </row>
    <row r="832" spans="28:28">
      <c r="AB832" s="1"/>
    </row>
    <row r="833" spans="28:28">
      <c r="AB833" s="1"/>
    </row>
    <row r="834" spans="28:28">
      <c r="AB834" s="1"/>
    </row>
    <row r="835" spans="28:28">
      <c r="AB835" s="1"/>
    </row>
    <row r="836" spans="28:28">
      <c r="AB836" s="1"/>
    </row>
    <row r="837" spans="28:28">
      <c r="AB837" s="1"/>
    </row>
    <row r="838" spans="28:28">
      <c r="AB838" s="1"/>
    </row>
    <row r="839" spans="28:28">
      <c r="AB839" s="1"/>
    </row>
    <row r="840" spans="28:28">
      <c r="AB840" s="1"/>
    </row>
    <row r="841" spans="28:28">
      <c r="AB841" s="1"/>
    </row>
    <row r="842" spans="28:28">
      <c r="AB842" s="1"/>
    </row>
    <row r="843" spans="28:28">
      <c r="AB843" s="1"/>
    </row>
    <row r="844" spans="28:28">
      <c r="AB844" s="1"/>
    </row>
    <row r="845" spans="28:28">
      <c r="AB845" s="1"/>
    </row>
    <row r="846" spans="28:28">
      <c r="AB846" s="1"/>
    </row>
    <row r="847" spans="28:28">
      <c r="AB847" s="1"/>
    </row>
    <row r="848" spans="28:28">
      <c r="AB848" s="1"/>
    </row>
    <row r="849" spans="28:28">
      <c r="AB849" s="1"/>
    </row>
    <row r="850" spans="28:28">
      <c r="AB850" s="1"/>
    </row>
    <row r="851" spans="28:28">
      <c r="AB851" s="1"/>
    </row>
    <row r="852" spans="28:28">
      <c r="AB852" s="1"/>
    </row>
    <row r="853" spans="28:28">
      <c r="AB853" s="1"/>
    </row>
    <row r="854" spans="28:28">
      <c r="AB854" s="1"/>
    </row>
    <row r="855" spans="28:28">
      <c r="AB855" s="1"/>
    </row>
    <row r="856" spans="28:28">
      <c r="AB856" s="1"/>
    </row>
    <row r="857" spans="28:28">
      <c r="AB857" s="1"/>
    </row>
    <row r="858" spans="28:28">
      <c r="AB858" s="1"/>
    </row>
    <row r="859" spans="28:28">
      <c r="AB859" s="1"/>
    </row>
    <row r="860" spans="28:28">
      <c r="AB860" s="1"/>
    </row>
    <row r="861" spans="28:28">
      <c r="AB861" s="1"/>
    </row>
    <row r="862" spans="28:28">
      <c r="AB862" s="1"/>
    </row>
    <row r="863" spans="28:28">
      <c r="AB863" s="1"/>
    </row>
    <row r="864" spans="28:28">
      <c r="AB864" s="1"/>
    </row>
    <row r="865" spans="28:28">
      <c r="AB865" s="1"/>
    </row>
    <row r="866" spans="28:28">
      <c r="AB866" s="1"/>
    </row>
    <row r="867" spans="28:28">
      <c r="AB867" s="1"/>
    </row>
    <row r="868" spans="28:28">
      <c r="AB868" s="1"/>
    </row>
    <row r="869" spans="28:28">
      <c r="AB869" s="1"/>
    </row>
    <row r="870" spans="28:28">
      <c r="AB870" s="1"/>
    </row>
    <row r="871" spans="28:28">
      <c r="AB871" s="1"/>
    </row>
    <row r="872" spans="28:28">
      <c r="AB872" s="1"/>
    </row>
    <row r="873" spans="28:28">
      <c r="AB873" s="1"/>
    </row>
    <row r="874" spans="28:28">
      <c r="AB874" s="1"/>
    </row>
    <row r="875" spans="28:28">
      <c r="AB875" s="1"/>
    </row>
    <row r="876" spans="28:28">
      <c r="AB876" s="1"/>
    </row>
    <row r="877" spans="28:28">
      <c r="AB877" s="1"/>
    </row>
    <row r="878" spans="28:28">
      <c r="AB878" s="1"/>
    </row>
    <row r="879" spans="28:28">
      <c r="AB879" s="1"/>
    </row>
    <row r="880" spans="28:28">
      <c r="AB880" s="1"/>
    </row>
    <row r="881" spans="28:28">
      <c r="AB881" s="1"/>
    </row>
    <row r="882" spans="28:28">
      <c r="AB882" s="1"/>
    </row>
    <row r="883" spans="28:28">
      <c r="AB883" s="1"/>
    </row>
    <row r="884" spans="28:28">
      <c r="AB884" s="1"/>
    </row>
    <row r="885" spans="28:28">
      <c r="AB885" s="1"/>
    </row>
    <row r="886" spans="28:28">
      <c r="AB886" s="1"/>
    </row>
    <row r="887" spans="28:28">
      <c r="AB887" s="1"/>
    </row>
    <row r="888" spans="28:28">
      <c r="AB888" s="1"/>
    </row>
    <row r="889" spans="28:28">
      <c r="AB889" s="1"/>
    </row>
    <row r="890" spans="28:28">
      <c r="AB890" s="1"/>
    </row>
    <row r="891" spans="28:28">
      <c r="AB891" s="1"/>
    </row>
    <row r="892" spans="28:28">
      <c r="AB892" s="1"/>
    </row>
    <row r="893" spans="28:28">
      <c r="AB893" s="1"/>
    </row>
    <row r="894" spans="28:28">
      <c r="AB894" s="1"/>
    </row>
    <row r="895" spans="28:28">
      <c r="AB895" s="1"/>
    </row>
    <row r="896" spans="28:28">
      <c r="AB896" s="1"/>
    </row>
    <row r="897" spans="28:28">
      <c r="AB897" s="1"/>
    </row>
    <row r="898" spans="28:28">
      <c r="AB898" s="1"/>
    </row>
    <row r="899" spans="28:28">
      <c r="AB899" s="1"/>
    </row>
    <row r="900" spans="28:28">
      <c r="AB900" s="1"/>
    </row>
    <row r="901" spans="28:28">
      <c r="AB901" s="1"/>
    </row>
    <row r="902" spans="28:28">
      <c r="AB902" s="1"/>
    </row>
    <row r="903" spans="28:28">
      <c r="AB903" s="1"/>
    </row>
    <row r="904" spans="28:28">
      <c r="AB904" s="1"/>
    </row>
    <row r="905" spans="28:28">
      <c r="AB905" s="1"/>
    </row>
    <row r="906" spans="28:28">
      <c r="AB906" s="1"/>
    </row>
    <row r="907" spans="28:28">
      <c r="AB907" s="1"/>
    </row>
    <row r="908" spans="28:28">
      <c r="AB908" s="1"/>
    </row>
    <row r="909" spans="28:28">
      <c r="AB909" s="1"/>
    </row>
    <row r="910" spans="28:28">
      <c r="AB910" s="1"/>
    </row>
    <row r="911" spans="28:28">
      <c r="AB911" s="1"/>
    </row>
    <row r="912" spans="28:28">
      <c r="AB912" s="1"/>
    </row>
    <row r="913" spans="28:28">
      <c r="AB913" s="1"/>
    </row>
    <row r="914" spans="28:28">
      <c r="AB914" s="1"/>
    </row>
    <row r="915" spans="28:28">
      <c r="AB915" s="1"/>
    </row>
    <row r="916" spans="28:28">
      <c r="AB916" s="1"/>
    </row>
    <row r="917" spans="28:28">
      <c r="AB917" s="1"/>
    </row>
    <row r="918" spans="28:28">
      <c r="AB918" s="1"/>
    </row>
    <row r="919" spans="28:28">
      <c r="AB919" s="1"/>
    </row>
    <row r="920" spans="28:28">
      <c r="AB920" s="1"/>
    </row>
    <row r="921" spans="28:28">
      <c r="AB921" s="1"/>
    </row>
    <row r="922" spans="28:28">
      <c r="AB922" s="1"/>
    </row>
    <row r="923" spans="28:28">
      <c r="AB923" s="1"/>
    </row>
    <row r="924" spans="28:28">
      <c r="AB924" s="1"/>
    </row>
    <row r="925" spans="28:28">
      <c r="AB925" s="1"/>
    </row>
    <row r="926" spans="28:28">
      <c r="AB926" s="1"/>
    </row>
    <row r="927" spans="28:28">
      <c r="AB927" s="1"/>
    </row>
    <row r="928" spans="28:28">
      <c r="AB928" s="1"/>
    </row>
    <row r="929" spans="28:28">
      <c r="AB929" s="1"/>
    </row>
    <row r="930" spans="28:28">
      <c r="AB930" s="1"/>
    </row>
    <row r="931" spans="28:28">
      <c r="AB931" s="1"/>
    </row>
    <row r="932" spans="28:28">
      <c r="AB932" s="1"/>
    </row>
    <row r="933" spans="28:28">
      <c r="AB933" s="1"/>
    </row>
    <row r="934" spans="28:28">
      <c r="AB934" s="1"/>
    </row>
    <row r="935" spans="28:28">
      <c r="AB935" s="1"/>
    </row>
    <row r="936" spans="28:28">
      <c r="AB936" s="1"/>
    </row>
    <row r="937" spans="28:28">
      <c r="AB937" s="1"/>
    </row>
    <row r="938" spans="28:28">
      <c r="AB938" s="1"/>
    </row>
    <row r="939" spans="28:28">
      <c r="AB939" s="1"/>
    </row>
    <row r="940" spans="28:28">
      <c r="AB940" s="1"/>
    </row>
    <row r="941" spans="28:28">
      <c r="AB941" s="1"/>
    </row>
    <row r="942" spans="28:28">
      <c r="AB942" s="1"/>
    </row>
    <row r="943" spans="28:28">
      <c r="AB943" s="1"/>
    </row>
    <row r="944" spans="28:28">
      <c r="AB944" s="1"/>
    </row>
    <row r="945" spans="28:28">
      <c r="AB945" s="1"/>
    </row>
    <row r="946" spans="28:28">
      <c r="AB946" s="1"/>
    </row>
    <row r="947" spans="28:28">
      <c r="AB947" s="1"/>
    </row>
    <row r="948" spans="28:28">
      <c r="AB948" s="1"/>
    </row>
    <row r="949" spans="28:28">
      <c r="AB949" s="1"/>
    </row>
    <row r="950" spans="28:28">
      <c r="AB950" s="1"/>
    </row>
    <row r="951" spans="28:28">
      <c r="AB951" s="1"/>
    </row>
    <row r="952" spans="28:28">
      <c r="AB952" s="1"/>
    </row>
    <row r="953" spans="28:28">
      <c r="AB953" s="1"/>
    </row>
    <row r="954" spans="28:28">
      <c r="AB954" s="1"/>
    </row>
    <row r="955" spans="28:28">
      <c r="AB955" s="1"/>
    </row>
    <row r="956" spans="28:28">
      <c r="AB956" s="1"/>
    </row>
    <row r="957" spans="28:28">
      <c r="AB957" s="1"/>
    </row>
    <row r="958" spans="28:28">
      <c r="AB958" s="1"/>
    </row>
    <row r="959" spans="28:28">
      <c r="AB959" s="1"/>
    </row>
    <row r="960" spans="28:28">
      <c r="AB960" s="1"/>
    </row>
    <row r="961" spans="28:28">
      <c r="AB961" s="1"/>
    </row>
    <row r="962" spans="28:28">
      <c r="AB962" s="1"/>
    </row>
    <row r="963" spans="28:28">
      <c r="AB963" s="1"/>
    </row>
    <row r="964" spans="28:28">
      <c r="AB964" s="1"/>
    </row>
    <row r="965" spans="28:28">
      <c r="AB965" s="1"/>
    </row>
    <row r="966" spans="28:28">
      <c r="AB966" s="1"/>
    </row>
    <row r="967" spans="28:28">
      <c r="AB967" s="1"/>
    </row>
    <row r="968" spans="28:28">
      <c r="AB968" s="1"/>
    </row>
    <row r="969" spans="28:28">
      <c r="AB969" s="1"/>
    </row>
    <row r="970" spans="28:28">
      <c r="AB970" s="1"/>
    </row>
    <row r="971" spans="28:28">
      <c r="AB971" s="1"/>
    </row>
    <row r="972" spans="28:28">
      <c r="AB972" s="1"/>
    </row>
    <row r="973" spans="28:28">
      <c r="AB973" s="1"/>
    </row>
    <row r="974" spans="28:28">
      <c r="AB974" s="1"/>
    </row>
    <row r="975" spans="28:28">
      <c r="AB975" s="1"/>
    </row>
    <row r="976" spans="28:28">
      <c r="AB976" s="1"/>
    </row>
    <row r="977" spans="28:28">
      <c r="AB977" s="1"/>
    </row>
    <row r="978" spans="28:28">
      <c r="AB978" s="1"/>
    </row>
    <row r="979" spans="28:28">
      <c r="AB979" s="1"/>
    </row>
    <row r="980" spans="28:28">
      <c r="AB980" s="1"/>
    </row>
    <row r="981" spans="28:28">
      <c r="AB981" s="1"/>
    </row>
    <row r="982" spans="28:28">
      <c r="AB982" s="1"/>
    </row>
    <row r="983" spans="28:28">
      <c r="AB983" s="1"/>
    </row>
    <row r="984" spans="28:28">
      <c r="AB984" s="1"/>
    </row>
    <row r="985" spans="28:28">
      <c r="AB985" s="1"/>
    </row>
    <row r="986" spans="28:28">
      <c r="AB986" s="1"/>
    </row>
    <row r="987" spans="28:28">
      <c r="AB987" s="1"/>
    </row>
    <row r="988" spans="28:28">
      <c r="AB988" s="1"/>
    </row>
    <row r="989" spans="28:28">
      <c r="AB989" s="1"/>
    </row>
    <row r="990" spans="28:28">
      <c r="AB990" s="1"/>
    </row>
    <row r="991" spans="28:28">
      <c r="AB991" s="1"/>
    </row>
    <row r="992" spans="28:28">
      <c r="AB992" s="1"/>
    </row>
    <row r="993" spans="28:28">
      <c r="AB993" s="1"/>
    </row>
    <row r="994" spans="28:28">
      <c r="AB994" s="1"/>
    </row>
    <row r="995" spans="28:28">
      <c r="AB995" s="1"/>
    </row>
    <row r="996" spans="28:28">
      <c r="AB996" s="1"/>
    </row>
    <row r="997" spans="28:28">
      <c r="AB997" s="1"/>
    </row>
    <row r="998" spans="28:28">
      <c r="AB998" s="1"/>
    </row>
    <row r="999" spans="28:28">
      <c r="AB999" s="1"/>
    </row>
    <row r="1000" spans="28:28">
      <c r="AB1000" s="1"/>
    </row>
    <row r="1001" spans="28:28">
      <c r="AB1001" s="1"/>
    </row>
    <row r="1002" spans="28:28">
      <c r="AB1002" s="1"/>
    </row>
    <row r="1003" spans="28:28">
      <c r="AB1003" s="1"/>
    </row>
    <row r="1004" spans="28:28">
      <c r="AB1004" s="1"/>
    </row>
    <row r="1005" spans="28:28">
      <c r="AB1005" s="1"/>
    </row>
    <row r="1006" spans="28:28">
      <c r="AB1006" s="1"/>
    </row>
    <row r="1007" spans="28:28">
      <c r="AB1007" s="1"/>
    </row>
    <row r="1008" spans="28:28">
      <c r="AB1008" s="1"/>
    </row>
    <row r="1009" spans="28:28">
      <c r="AB1009" s="1"/>
    </row>
    <row r="1010" spans="28:28">
      <c r="AB1010" s="1"/>
    </row>
    <row r="1011" spans="28:28">
      <c r="AB1011" s="1"/>
    </row>
    <row r="1012" spans="28:28">
      <c r="AB1012" s="1"/>
    </row>
    <row r="1013" spans="28:28">
      <c r="AB1013" s="1"/>
    </row>
    <row r="1014" spans="28:28">
      <c r="AB1014" s="1"/>
    </row>
    <row r="1015" spans="28:28">
      <c r="AB1015" s="1"/>
    </row>
    <row r="1016" spans="28:28">
      <c r="AB1016" s="1"/>
    </row>
    <row r="1017" spans="28:28">
      <c r="AB1017" s="1"/>
    </row>
    <row r="1018" spans="28:28">
      <c r="AB1018" s="1"/>
    </row>
    <row r="1019" spans="28:28">
      <c r="AB1019" s="1"/>
    </row>
    <row r="1020" spans="28:28">
      <c r="AB1020" s="1"/>
    </row>
    <row r="1021" spans="28:28">
      <c r="AB1021" s="1"/>
    </row>
    <row r="1022" spans="28:28">
      <c r="AB1022" s="1"/>
    </row>
    <row r="1023" spans="28:28">
      <c r="AB1023" s="1"/>
    </row>
    <row r="1024" spans="28:28">
      <c r="AB1024" s="1"/>
    </row>
    <row r="1025" spans="28:28">
      <c r="AB1025" s="1"/>
    </row>
    <row r="1026" spans="28:28">
      <c r="AB1026" s="1"/>
    </row>
    <row r="1027" spans="28:28">
      <c r="AB1027" s="1"/>
    </row>
    <row r="1028" spans="28:28">
      <c r="AB1028" s="1"/>
    </row>
    <row r="1029" spans="28:28">
      <c r="AB1029" s="1"/>
    </row>
    <row r="1030" spans="28:28">
      <c r="AB1030" s="1"/>
    </row>
    <row r="1031" spans="28:28">
      <c r="AB1031" s="1"/>
    </row>
    <row r="1032" spans="28:28">
      <c r="AB1032" s="1"/>
    </row>
    <row r="1033" spans="28:28">
      <c r="AB1033" s="1"/>
    </row>
    <row r="1034" spans="28:28">
      <c r="AB1034" s="1"/>
    </row>
    <row r="1035" spans="28:28">
      <c r="AB1035" s="1"/>
    </row>
    <row r="1036" spans="28:28">
      <c r="AB1036" s="1"/>
    </row>
    <row r="1037" spans="28:28">
      <c r="AB1037" s="1"/>
    </row>
    <row r="1038" spans="28:28">
      <c r="AB1038" s="1"/>
    </row>
    <row r="1039" spans="28:28">
      <c r="AB1039" s="1"/>
    </row>
    <row r="1040" spans="28:28">
      <c r="AB1040" s="1"/>
    </row>
    <row r="1041" spans="28:28">
      <c r="AB1041" s="1"/>
    </row>
    <row r="1042" spans="28:28">
      <c r="AB1042" s="1"/>
    </row>
    <row r="1043" spans="28:28">
      <c r="AB1043" s="1"/>
    </row>
    <row r="1044" spans="28:28">
      <c r="AB1044" s="1"/>
    </row>
    <row r="1045" spans="28:28">
      <c r="AB1045" s="1"/>
    </row>
    <row r="1046" spans="28:28">
      <c r="AB1046" s="1"/>
    </row>
    <row r="1047" spans="28:28">
      <c r="AB1047" s="1"/>
    </row>
    <row r="1048" spans="28:28">
      <c r="AB1048" s="1"/>
    </row>
    <row r="1049" spans="28:28">
      <c r="AB1049" s="1"/>
    </row>
    <row r="1050" spans="28:28">
      <c r="AB1050" s="1"/>
    </row>
    <row r="1051" spans="28:28">
      <c r="AB1051" s="1"/>
    </row>
    <row r="1052" spans="28:28">
      <c r="AB1052" s="1"/>
    </row>
    <row r="1053" spans="28:28">
      <c r="AB1053" s="1"/>
    </row>
    <row r="1054" spans="28:28">
      <c r="AB1054" s="1"/>
    </row>
    <row r="1055" spans="28:28">
      <c r="AB1055" s="1"/>
    </row>
    <row r="1056" spans="28:28">
      <c r="AB1056" s="1"/>
    </row>
    <row r="1057" spans="28:28">
      <c r="AB1057" s="1"/>
    </row>
    <row r="1058" spans="28:28">
      <c r="AB1058" s="1"/>
    </row>
    <row r="1059" spans="28:28">
      <c r="AB1059" s="1"/>
    </row>
    <row r="1060" spans="28:28">
      <c r="AB1060" s="1"/>
    </row>
    <row r="1061" spans="28:28">
      <c r="AB1061" s="1"/>
    </row>
    <row r="1062" spans="28:28">
      <c r="AB1062" s="1"/>
    </row>
    <row r="1063" spans="28:28">
      <c r="AB1063" s="1"/>
    </row>
    <row r="1064" spans="28:28">
      <c r="AB1064" s="1"/>
    </row>
    <row r="1065" spans="28:28">
      <c r="AB1065" s="1"/>
    </row>
    <row r="1066" spans="28:28">
      <c r="AB1066" s="1"/>
    </row>
    <row r="1067" spans="28:28">
      <c r="AB1067" s="1"/>
    </row>
    <row r="1068" spans="28:28">
      <c r="AB1068" s="1"/>
    </row>
    <row r="1069" spans="28:28">
      <c r="AB1069" s="1"/>
    </row>
    <row r="1070" spans="28:28">
      <c r="AB1070" s="1"/>
    </row>
    <row r="1071" spans="28:28">
      <c r="AB1071" s="1"/>
    </row>
    <row r="1072" spans="28:28">
      <c r="AB1072" s="1"/>
    </row>
    <row r="1073" spans="28:28">
      <c r="AB1073" s="1"/>
    </row>
    <row r="1074" spans="28:28">
      <c r="AB1074" s="1"/>
    </row>
    <row r="1075" spans="28:28">
      <c r="AB1075" s="1"/>
    </row>
    <row r="1076" spans="28:28">
      <c r="AB1076" s="1"/>
    </row>
    <row r="1077" spans="28:28">
      <c r="AB1077" s="1"/>
    </row>
    <row r="1078" spans="28:28">
      <c r="AB1078" s="1"/>
    </row>
    <row r="1079" spans="28:28">
      <c r="AB1079" s="1"/>
    </row>
    <row r="1080" spans="28:28">
      <c r="AB1080" s="1"/>
    </row>
    <row r="1081" spans="28:28">
      <c r="AB1081" s="1"/>
    </row>
    <row r="1082" spans="28:28">
      <c r="AB1082" s="1"/>
    </row>
    <row r="1083" spans="28:28">
      <c r="AB1083" s="1"/>
    </row>
    <row r="1084" spans="28:28">
      <c r="AB1084" s="1"/>
    </row>
    <row r="1085" spans="28:28">
      <c r="AB1085" s="1"/>
    </row>
    <row r="1086" spans="28:28">
      <c r="AB1086" s="1"/>
    </row>
    <row r="1087" spans="28:28">
      <c r="AB1087" s="1"/>
    </row>
    <row r="1088" spans="28:28">
      <c r="AB1088" s="1"/>
    </row>
    <row r="1089" spans="28:28">
      <c r="AB1089" s="1"/>
    </row>
    <row r="1090" spans="28:28">
      <c r="AB1090" s="1"/>
    </row>
    <row r="1091" spans="28:28">
      <c r="AB1091" s="1"/>
    </row>
    <row r="1092" spans="28:28">
      <c r="AB1092" s="1"/>
    </row>
    <row r="1093" spans="28:28">
      <c r="AB1093" s="1"/>
    </row>
    <row r="1094" spans="28:28">
      <c r="AB1094" s="1"/>
    </row>
    <row r="1095" spans="28:28">
      <c r="AB1095" s="1"/>
    </row>
    <row r="1096" spans="28:28">
      <c r="AB1096" s="1"/>
    </row>
    <row r="1097" spans="28:28">
      <c r="AB1097" s="1"/>
    </row>
    <row r="1098" spans="28:28">
      <c r="AB1098" s="1"/>
    </row>
    <row r="1099" spans="28:28">
      <c r="AB1099" s="1"/>
    </row>
    <row r="1100" spans="28:28">
      <c r="AB1100" s="1"/>
    </row>
    <row r="1101" spans="28:28">
      <c r="AB1101" s="1"/>
    </row>
    <row r="1102" spans="28:28">
      <c r="AB1102" s="1"/>
    </row>
    <row r="1103" spans="28:28">
      <c r="AB1103" s="1"/>
    </row>
    <row r="1104" spans="28:28">
      <c r="AB1104" s="1"/>
    </row>
    <row r="1105" spans="28:28">
      <c r="AB1105" s="1"/>
    </row>
    <row r="1106" spans="28:28">
      <c r="AB1106" s="1"/>
    </row>
    <row r="1107" spans="28:28">
      <c r="AB1107" s="1"/>
    </row>
    <row r="1108" spans="28:28">
      <c r="AB1108" s="1"/>
    </row>
    <row r="1109" spans="28:28">
      <c r="AB1109" s="1"/>
    </row>
    <row r="1110" spans="28:28">
      <c r="AB1110" s="1"/>
    </row>
    <row r="1111" spans="28:28">
      <c r="AB1111" s="1"/>
    </row>
    <row r="1112" spans="28:28">
      <c r="AB1112" s="1"/>
    </row>
    <row r="1113" spans="28:28">
      <c r="AB1113" s="1"/>
    </row>
    <row r="1114" spans="28:28">
      <c r="AB1114" s="1"/>
    </row>
    <row r="1115" spans="28:28">
      <c r="AB1115" s="1"/>
    </row>
    <row r="1116" spans="28:28">
      <c r="AB1116" s="1"/>
    </row>
    <row r="1117" spans="28:28">
      <c r="AB1117" s="1"/>
    </row>
    <row r="1118" spans="28:28">
      <c r="AB1118" s="1"/>
    </row>
    <row r="1119" spans="28:28">
      <c r="AB1119" s="1"/>
    </row>
    <row r="1120" spans="28:28">
      <c r="AB1120" s="1"/>
    </row>
    <row r="1121" spans="28:28">
      <c r="AB1121" s="1"/>
    </row>
    <row r="1122" spans="28:28">
      <c r="AB1122" s="1"/>
    </row>
    <row r="1123" spans="28:28">
      <c r="AB1123" s="1"/>
    </row>
    <row r="1124" spans="28:28">
      <c r="AB1124" s="1"/>
    </row>
    <row r="1125" spans="28:28">
      <c r="AB1125" s="1"/>
    </row>
    <row r="1126" spans="28:28">
      <c r="AB1126" s="1"/>
    </row>
    <row r="1127" spans="28:28">
      <c r="AB1127" s="1"/>
    </row>
    <row r="1128" spans="28:28">
      <c r="AB1128" s="1"/>
    </row>
    <row r="1129" spans="28:28">
      <c r="AB1129" s="1"/>
    </row>
    <row r="1130" spans="28:28">
      <c r="AB1130" s="1"/>
    </row>
    <row r="1131" spans="28:28">
      <c r="AB1131" s="1"/>
    </row>
    <row r="1132" spans="28:28">
      <c r="AB1132" s="1"/>
    </row>
    <row r="1133" spans="28:28">
      <c r="AB1133" s="1"/>
    </row>
    <row r="1134" spans="28:28">
      <c r="AB1134" s="1"/>
    </row>
    <row r="1135" spans="28:28">
      <c r="AB1135" s="1"/>
    </row>
    <row r="1136" spans="28:28">
      <c r="AB1136" s="1"/>
    </row>
    <row r="1137" spans="28:28">
      <c r="AB1137" s="1"/>
    </row>
    <row r="1138" spans="28:28">
      <c r="AB1138" s="1"/>
    </row>
    <row r="1139" spans="28:28">
      <c r="AB1139" s="1"/>
    </row>
    <row r="1140" spans="28:28">
      <c r="AB1140" s="1"/>
    </row>
    <row r="1141" spans="28:28">
      <c r="AB1141" s="1"/>
    </row>
    <row r="1142" spans="28:28">
      <c r="AB1142" s="1"/>
    </row>
    <row r="1143" spans="28:28">
      <c r="AB1143" s="1"/>
    </row>
    <row r="1144" spans="28:28">
      <c r="AB1144" s="1"/>
    </row>
    <row r="1145" spans="28:28">
      <c r="AB1145" s="1"/>
    </row>
    <row r="1146" spans="28:28">
      <c r="AB1146" s="1"/>
    </row>
    <row r="1147" spans="28:28">
      <c r="AB1147" s="1"/>
    </row>
    <row r="1148" spans="28:28">
      <c r="AB1148" s="1"/>
    </row>
    <row r="1149" spans="28:28">
      <c r="AB1149" s="1"/>
    </row>
    <row r="1150" spans="28:28">
      <c r="AB1150" s="1"/>
    </row>
    <row r="1151" spans="28:28">
      <c r="AB1151" s="1"/>
    </row>
    <row r="1152" spans="28:28">
      <c r="AB1152" s="1"/>
    </row>
    <row r="1153" spans="28:28">
      <c r="AB1153" s="1"/>
    </row>
    <row r="1154" spans="28:28">
      <c r="AB1154" s="1"/>
    </row>
    <row r="1155" spans="28:28">
      <c r="AB1155" s="1"/>
    </row>
    <row r="1156" spans="28:28">
      <c r="AB1156" s="1"/>
    </row>
    <row r="1157" spans="28:28">
      <c r="AB1157" s="1"/>
    </row>
    <row r="1158" spans="28:28">
      <c r="AB1158" s="1"/>
    </row>
    <row r="1159" spans="28:28">
      <c r="AB1159" s="1"/>
    </row>
    <row r="1160" spans="28:28">
      <c r="AB1160" s="1"/>
    </row>
    <row r="1161" spans="28:28">
      <c r="AB1161" s="1"/>
    </row>
    <row r="1162" spans="28:28">
      <c r="AB1162" s="1"/>
    </row>
    <row r="1163" spans="28:28">
      <c r="AB1163" s="1"/>
    </row>
    <row r="1164" spans="28:28">
      <c r="AB1164" s="1"/>
    </row>
    <row r="1165" spans="28:28">
      <c r="AB1165" s="1"/>
    </row>
    <row r="1166" spans="28:28">
      <c r="AB1166" s="1"/>
    </row>
    <row r="1167" spans="28:28">
      <c r="AB1167" s="1"/>
    </row>
    <row r="1168" spans="28:28">
      <c r="AB1168" s="1"/>
    </row>
    <row r="1169" spans="28:28">
      <c r="AB1169" s="1"/>
    </row>
    <row r="1170" spans="28:28">
      <c r="AB1170" s="1"/>
    </row>
    <row r="1171" spans="28:28">
      <c r="AB1171" s="1"/>
    </row>
    <row r="1172" spans="28:28">
      <c r="AB1172" s="1"/>
    </row>
    <row r="1173" spans="28:28">
      <c r="AB1173" s="1"/>
    </row>
    <row r="1174" spans="28:28">
      <c r="AB1174" s="1"/>
    </row>
    <row r="1175" spans="28:28">
      <c r="AB1175" s="1"/>
    </row>
    <row r="1176" spans="28:28">
      <c r="AB1176" s="1"/>
    </row>
    <row r="1177" spans="28:28">
      <c r="AB1177" s="1"/>
    </row>
    <row r="1178" spans="28:28">
      <c r="AB1178" s="1"/>
    </row>
    <row r="1179" spans="28:28">
      <c r="AB1179" s="1"/>
    </row>
    <row r="1180" spans="28:28">
      <c r="AB1180" s="1"/>
    </row>
    <row r="1181" spans="28:28">
      <c r="AB1181" s="1"/>
    </row>
    <row r="1182" spans="28:28">
      <c r="AB1182" s="1"/>
    </row>
    <row r="1183" spans="28:28">
      <c r="AB1183" s="1"/>
    </row>
    <row r="1184" spans="28:28">
      <c r="AB1184" s="1"/>
    </row>
    <row r="1185" spans="28:28">
      <c r="AB1185" s="1"/>
    </row>
    <row r="1186" spans="28:28">
      <c r="AB1186" s="1"/>
    </row>
    <row r="1187" spans="28:28">
      <c r="AB1187" s="1"/>
    </row>
    <row r="1188" spans="28:28">
      <c r="AB1188" s="1"/>
    </row>
    <row r="1189" spans="28:28">
      <c r="AB1189" s="1"/>
    </row>
    <row r="1190" spans="28:28">
      <c r="AB1190" s="1"/>
    </row>
    <row r="1191" spans="28:28">
      <c r="AB1191" s="1"/>
    </row>
    <row r="1192" spans="28:28">
      <c r="AB1192" s="1"/>
    </row>
    <row r="1193" spans="28:28">
      <c r="AB1193" s="1"/>
    </row>
    <row r="1194" spans="28:28">
      <c r="AB1194" s="1"/>
    </row>
    <row r="1195" spans="28:28">
      <c r="AB1195" s="1"/>
    </row>
    <row r="1196" spans="28:28">
      <c r="AB1196" s="1"/>
    </row>
    <row r="1197" spans="28:28">
      <c r="AB1197" s="1"/>
    </row>
    <row r="1198" spans="28:28">
      <c r="AB1198" s="1"/>
    </row>
    <row r="1199" spans="28:28">
      <c r="AB1199" s="1"/>
    </row>
    <row r="1200" spans="28:28">
      <c r="AB1200" s="1"/>
    </row>
    <row r="1201" spans="28:28">
      <c r="AB1201" s="1"/>
    </row>
    <row r="1202" spans="28:28">
      <c r="AB1202" s="1"/>
    </row>
    <row r="1203" spans="28:28">
      <c r="AB1203" s="1"/>
    </row>
    <row r="1204" spans="28:28">
      <c r="AB1204" s="1"/>
    </row>
    <row r="1205" spans="28:28">
      <c r="AB1205" s="1"/>
    </row>
    <row r="1206" spans="28:28">
      <c r="AB1206" s="1"/>
    </row>
    <row r="1207" spans="28:28">
      <c r="AB1207" s="1"/>
    </row>
    <row r="1208" spans="28:28">
      <c r="AB1208" s="1"/>
    </row>
    <row r="1209" spans="28:28">
      <c r="AB1209" s="1"/>
    </row>
    <row r="1210" spans="28:28">
      <c r="AB1210" s="1"/>
    </row>
    <row r="1211" spans="28:28">
      <c r="AB1211" s="1"/>
    </row>
    <row r="1212" spans="28:28">
      <c r="AB1212" s="1"/>
    </row>
    <row r="1213" spans="28:28">
      <c r="AB1213" s="1"/>
    </row>
    <row r="1214" spans="28:28">
      <c r="AB1214" s="1"/>
    </row>
    <row r="1215" spans="28:28">
      <c r="AB1215" s="1"/>
    </row>
    <row r="1216" spans="28:28">
      <c r="AB1216" s="1"/>
    </row>
    <row r="1217" spans="28:28">
      <c r="AB1217" s="1"/>
    </row>
    <row r="1218" spans="28:28">
      <c r="AB1218" s="1"/>
    </row>
    <row r="1219" spans="28:28">
      <c r="AB1219" s="1"/>
    </row>
    <row r="1220" spans="28:28">
      <c r="AB1220" s="1"/>
    </row>
    <row r="1221" spans="28:28">
      <c r="AB1221" s="1"/>
    </row>
    <row r="1222" spans="28:28">
      <c r="AB1222" s="1"/>
    </row>
    <row r="1223" spans="28:28">
      <c r="AB1223" s="1"/>
    </row>
    <row r="1224" spans="28:28">
      <c r="AB1224" s="1"/>
    </row>
    <row r="1225" spans="28:28">
      <c r="AB1225" s="1"/>
    </row>
    <row r="1226" spans="28:28">
      <c r="AB1226" s="1"/>
    </row>
    <row r="1227" spans="28:28">
      <c r="AB1227" s="1"/>
    </row>
    <row r="1228" spans="28:28">
      <c r="AB1228" s="1"/>
    </row>
    <row r="1229" spans="28:28">
      <c r="AB1229" s="1"/>
    </row>
    <row r="1230" spans="28:28">
      <c r="AB1230" s="1"/>
    </row>
    <row r="1231" spans="28:28">
      <c r="AB1231" s="1"/>
    </row>
    <row r="1232" spans="28:28">
      <c r="AB1232" s="1"/>
    </row>
    <row r="1233" spans="28:28">
      <c r="AB1233" s="1"/>
    </row>
    <row r="1234" spans="28:28">
      <c r="AB1234" s="1"/>
    </row>
    <row r="1235" spans="28:28">
      <c r="AB1235" s="1"/>
    </row>
    <row r="1236" spans="28:28">
      <c r="AB1236" s="1"/>
    </row>
    <row r="1237" spans="28:28">
      <c r="AB1237" s="1"/>
    </row>
    <row r="1238" spans="28:28">
      <c r="AB1238" s="1"/>
    </row>
    <row r="1239" spans="28:28">
      <c r="AB1239" s="1"/>
    </row>
    <row r="1240" spans="28:28">
      <c r="AB1240" s="1"/>
    </row>
    <row r="1241" spans="28:28">
      <c r="AB1241" s="1"/>
    </row>
    <row r="1242" spans="28:28">
      <c r="AB1242" s="1"/>
    </row>
    <row r="1243" spans="28:28">
      <c r="AB1243" s="1"/>
    </row>
    <row r="1244" spans="28:28">
      <c r="AB1244" s="1"/>
    </row>
    <row r="1245" spans="28:28">
      <c r="AB1245" s="1"/>
    </row>
    <row r="1246" spans="28:28">
      <c r="AB1246" s="1"/>
    </row>
    <row r="1247" spans="28:28">
      <c r="AB1247" s="1"/>
    </row>
    <row r="1248" spans="28:28">
      <c r="AB1248" s="1"/>
    </row>
    <row r="1249" spans="28:28">
      <c r="AB1249" s="1"/>
    </row>
    <row r="1250" spans="28:28">
      <c r="AB1250" s="1"/>
    </row>
    <row r="1251" spans="28:28">
      <c r="AB1251" s="1"/>
    </row>
    <row r="1252" spans="28:28">
      <c r="AB1252" s="1"/>
    </row>
    <row r="1253" spans="28:28">
      <c r="AB1253" s="1"/>
    </row>
    <row r="1254" spans="28:28">
      <c r="AB1254" s="1"/>
    </row>
    <row r="1255" spans="28:28">
      <c r="AB1255" s="1"/>
    </row>
    <row r="1256" spans="28:28">
      <c r="AB1256" s="1"/>
    </row>
    <row r="1257" spans="28:28">
      <c r="AB1257" s="1"/>
    </row>
    <row r="1258" spans="28:28">
      <c r="AB1258" s="1"/>
    </row>
    <row r="1259" spans="28:28">
      <c r="AB1259" s="1"/>
    </row>
    <row r="1260" spans="28:28">
      <c r="AB1260" s="1"/>
    </row>
    <row r="1261" spans="28:28">
      <c r="AB1261" s="1"/>
    </row>
    <row r="1262" spans="28:28">
      <c r="AB1262" s="1"/>
    </row>
    <row r="1263" spans="28:28">
      <c r="AB1263" s="1"/>
    </row>
    <row r="1264" spans="28:28">
      <c r="AB1264" s="1"/>
    </row>
    <row r="1265" spans="28:28">
      <c r="AB1265" s="1"/>
    </row>
    <row r="1266" spans="28:28">
      <c r="AB1266" s="1"/>
    </row>
    <row r="1267" spans="28:28">
      <c r="AB1267" s="1"/>
    </row>
    <row r="1268" spans="28:28">
      <c r="AB1268" s="1"/>
    </row>
    <row r="1269" spans="28:28">
      <c r="AB1269" s="1"/>
    </row>
    <row r="1270" spans="28:28">
      <c r="AB1270" s="1"/>
    </row>
    <row r="1271" spans="28:28">
      <c r="AB1271" s="1"/>
    </row>
    <row r="1272" spans="28:28">
      <c r="AB1272" s="1"/>
    </row>
    <row r="1273" spans="28:28">
      <c r="AB1273" s="1"/>
    </row>
    <row r="1274" spans="28:28">
      <c r="AB1274" s="1"/>
    </row>
    <row r="1275" spans="28:28">
      <c r="AB1275" s="1"/>
    </row>
    <row r="1276" spans="28:28">
      <c r="AB1276" s="1"/>
    </row>
    <row r="1277" spans="28:28">
      <c r="AB1277" s="1"/>
    </row>
    <row r="1278" spans="28:28">
      <c r="AB1278" s="1"/>
    </row>
    <row r="1279" spans="28:28">
      <c r="AB1279" s="1"/>
    </row>
    <row r="1280" spans="28:28">
      <c r="AB1280" s="1"/>
    </row>
    <row r="1281" spans="28:28">
      <c r="AB1281" s="1"/>
    </row>
    <row r="1282" spans="28:28">
      <c r="AB1282" s="1"/>
    </row>
    <row r="1283" spans="28:28">
      <c r="AB1283" s="1"/>
    </row>
    <row r="1284" spans="28:28">
      <c r="AB1284" s="1"/>
    </row>
    <row r="1285" spans="28:28">
      <c r="AB1285" s="1"/>
    </row>
    <row r="1286" spans="28:28">
      <c r="AB1286" s="1"/>
    </row>
    <row r="1287" spans="28:28">
      <c r="AB1287" s="1"/>
    </row>
    <row r="1288" spans="28:28">
      <c r="AB1288" s="1"/>
    </row>
    <row r="1289" spans="28:28">
      <c r="AB1289" s="1"/>
    </row>
    <row r="1290" spans="28:28">
      <c r="AB1290" s="1"/>
    </row>
    <row r="1291" spans="28:28">
      <c r="AB1291" s="1"/>
    </row>
    <row r="1292" spans="28:28">
      <c r="AB1292" s="1"/>
    </row>
    <row r="1293" spans="28:28">
      <c r="AB1293" s="1"/>
    </row>
    <row r="1294" spans="28:28">
      <c r="AB1294" s="1"/>
    </row>
    <row r="1295" spans="28:28">
      <c r="AB1295" s="1"/>
    </row>
    <row r="1296" spans="28:28">
      <c r="AB1296" s="1"/>
    </row>
    <row r="1297" spans="28:28">
      <c r="AB1297" s="1"/>
    </row>
    <row r="1298" spans="28:28">
      <c r="AB1298" s="1"/>
    </row>
    <row r="1299" spans="28:28">
      <c r="AB1299" s="1"/>
    </row>
    <row r="1300" spans="28:28">
      <c r="AB1300" s="1"/>
    </row>
    <row r="1301" spans="28:28">
      <c r="AB1301" s="1"/>
    </row>
    <row r="1302" spans="28:28">
      <c r="AB1302" s="1"/>
    </row>
    <row r="1303" spans="28:28">
      <c r="AB1303" s="1"/>
    </row>
    <row r="1304" spans="28:28">
      <c r="AB1304" s="1"/>
    </row>
    <row r="1305" spans="28:28">
      <c r="AB1305" s="1"/>
    </row>
    <row r="1306" spans="28:28">
      <c r="AB1306" s="1"/>
    </row>
    <row r="1307" spans="28:28">
      <c r="AB1307" s="1"/>
    </row>
    <row r="1308" spans="28:28">
      <c r="AB1308" s="1"/>
    </row>
    <row r="1309" spans="28:28">
      <c r="AB1309" s="1"/>
    </row>
    <row r="1310" spans="28:28">
      <c r="AB1310" s="1"/>
    </row>
    <row r="1311" spans="28:28">
      <c r="AB1311" s="1"/>
    </row>
    <row r="1312" spans="28:28">
      <c r="AB1312" s="1"/>
    </row>
    <row r="1313" spans="28:28">
      <c r="AB1313" s="1"/>
    </row>
    <row r="1314" spans="28:28">
      <c r="AB1314" s="1"/>
    </row>
    <row r="1315" spans="28:28">
      <c r="AB1315" s="1"/>
    </row>
    <row r="1316" spans="28:28">
      <c r="AB1316" s="1"/>
    </row>
    <row r="1317" spans="28:28">
      <c r="AB1317" s="1"/>
    </row>
    <row r="1318" spans="28:28">
      <c r="AB1318" s="1"/>
    </row>
    <row r="1319" spans="28:28">
      <c r="AB1319" s="1"/>
    </row>
    <row r="1320" spans="28:28">
      <c r="AB1320" s="1"/>
    </row>
    <row r="1321" spans="28:28">
      <c r="AB1321" s="1"/>
    </row>
    <row r="1322" spans="28:28">
      <c r="AB1322" s="1"/>
    </row>
    <row r="1323" spans="28:28">
      <c r="AB1323" s="1"/>
    </row>
    <row r="1324" spans="28:28">
      <c r="AB1324" s="1"/>
    </row>
    <row r="1325" spans="28:28">
      <c r="AB1325" s="1"/>
    </row>
    <row r="1326" spans="28:28">
      <c r="AB1326" s="1"/>
    </row>
    <row r="1327" spans="28:28">
      <c r="AB1327" s="1"/>
    </row>
    <row r="1328" spans="28:28">
      <c r="AB1328" s="1"/>
    </row>
    <row r="1329" spans="28:28">
      <c r="AB1329" s="1"/>
    </row>
    <row r="1330" spans="28:28">
      <c r="AB1330" s="1"/>
    </row>
    <row r="1331" spans="28:28">
      <c r="AB1331" s="1"/>
    </row>
    <row r="1332" spans="28:28">
      <c r="AB1332" s="1"/>
    </row>
    <row r="1333" spans="28:28">
      <c r="AB1333" s="1"/>
    </row>
    <row r="1334" spans="28:28">
      <c r="AB1334" s="1"/>
    </row>
    <row r="1335" spans="28:28">
      <c r="AB1335" s="1"/>
    </row>
    <row r="1336" spans="28:28">
      <c r="AB1336" s="1"/>
    </row>
    <row r="1337" spans="28:28">
      <c r="AB1337" s="1"/>
    </row>
    <row r="1338" spans="28:28">
      <c r="AB1338" s="1"/>
    </row>
    <row r="1339" spans="28:28">
      <c r="AB1339" s="1"/>
    </row>
    <row r="1340" spans="28:28">
      <c r="AB1340" s="1"/>
    </row>
    <row r="1341" spans="28:28">
      <c r="AB1341" s="1"/>
    </row>
    <row r="1342" spans="28:28">
      <c r="AB1342" s="1"/>
    </row>
    <row r="1343" spans="28:28">
      <c r="AB1343" s="1"/>
    </row>
    <row r="1344" spans="28:28">
      <c r="AB1344" s="1"/>
    </row>
    <row r="1345" spans="28:28">
      <c r="AB1345" s="1"/>
    </row>
    <row r="1346" spans="28:28">
      <c r="AB1346" s="1"/>
    </row>
    <row r="1347" spans="28:28">
      <c r="AB1347" s="1"/>
    </row>
    <row r="1348" spans="28:28">
      <c r="AB1348" s="1"/>
    </row>
    <row r="1349" spans="28:28">
      <c r="AB1349" s="1"/>
    </row>
    <row r="1350" spans="28:28">
      <c r="AB1350" s="1"/>
    </row>
    <row r="1351" spans="28:28">
      <c r="AB1351" s="1"/>
    </row>
    <row r="1352" spans="28:28">
      <c r="AB1352" s="1"/>
    </row>
    <row r="1353" spans="28:28">
      <c r="AB1353" s="1"/>
    </row>
    <row r="1354" spans="28:28">
      <c r="AB1354" s="1"/>
    </row>
    <row r="1355" spans="28:28">
      <c r="AB1355" s="1"/>
    </row>
    <row r="1356" spans="28:28">
      <c r="AB1356" s="1"/>
    </row>
    <row r="1357" spans="28:28">
      <c r="AB1357" s="1"/>
    </row>
    <row r="1358" spans="28:28">
      <c r="AB1358" s="1"/>
    </row>
    <row r="1359" spans="28:28">
      <c r="AB1359" s="1"/>
    </row>
    <row r="1360" spans="28:28">
      <c r="AB1360" s="1"/>
    </row>
    <row r="1361" spans="28:28">
      <c r="AB1361" s="1"/>
    </row>
    <row r="1362" spans="28:28">
      <c r="AB1362" s="1"/>
    </row>
    <row r="1363" spans="28:28">
      <c r="AB1363" s="1"/>
    </row>
    <row r="1364" spans="28:28">
      <c r="AB1364" s="1"/>
    </row>
    <row r="1365" spans="28:28">
      <c r="AB1365" s="1"/>
    </row>
    <row r="1366" spans="28:28">
      <c r="AB1366" s="1"/>
    </row>
    <row r="1367" spans="28:28">
      <c r="AB1367" s="1"/>
    </row>
    <row r="1368" spans="28:28">
      <c r="AB1368" s="1"/>
    </row>
    <row r="1369" spans="28:28">
      <c r="AB1369" s="1"/>
    </row>
    <row r="1370" spans="28:28">
      <c r="AB1370" s="1"/>
    </row>
    <row r="1371" spans="28:28">
      <c r="AB1371" s="1"/>
    </row>
    <row r="1372" spans="28:28">
      <c r="AB1372" s="1"/>
    </row>
    <row r="1373" spans="28:28">
      <c r="AB1373" s="1"/>
    </row>
    <row r="1374" spans="28:28">
      <c r="AB1374" s="1"/>
    </row>
    <row r="1375" spans="28:28">
      <c r="AB1375" s="1"/>
    </row>
    <row r="1376" spans="28:28">
      <c r="AB1376" s="1"/>
    </row>
    <row r="1377" spans="28:28">
      <c r="AB1377" s="1"/>
    </row>
    <row r="1378" spans="28:28">
      <c r="AB1378" s="1"/>
    </row>
    <row r="1379" spans="28:28">
      <c r="AB1379" s="1"/>
    </row>
    <row r="1380" spans="28:28">
      <c r="AB1380" s="1"/>
    </row>
    <row r="1381" spans="28:28">
      <c r="AB1381" s="1"/>
    </row>
    <row r="1382" spans="28:28">
      <c r="AB1382" s="1"/>
    </row>
    <row r="1383" spans="28:28">
      <c r="AB1383" s="1"/>
    </row>
    <row r="1384" spans="28:28">
      <c r="AB1384" s="1"/>
    </row>
    <row r="1385" spans="28:28">
      <c r="AB1385" s="1"/>
    </row>
    <row r="1386" spans="28:28">
      <c r="AB1386" s="1"/>
    </row>
    <row r="1387" spans="28:28">
      <c r="AB1387" s="1"/>
    </row>
    <row r="1388" spans="28:28">
      <c r="AB1388" s="1"/>
    </row>
    <row r="1389" spans="28:28">
      <c r="AB1389" s="1"/>
    </row>
    <row r="1390" spans="28:28">
      <c r="AB1390" s="1"/>
    </row>
    <row r="1391" spans="28:28">
      <c r="AB1391" s="1"/>
    </row>
    <row r="1392" spans="28:28">
      <c r="AB1392" s="1"/>
    </row>
    <row r="1393" spans="28:28">
      <c r="AB1393" s="1"/>
    </row>
    <row r="1394" spans="28:28">
      <c r="AB1394" s="1"/>
    </row>
    <row r="1395" spans="28:28">
      <c r="AB1395" s="1"/>
    </row>
    <row r="1396" spans="28:28">
      <c r="AB1396" s="1"/>
    </row>
    <row r="1397" spans="28:28">
      <c r="AB1397" s="1"/>
    </row>
    <row r="1398" spans="28:28">
      <c r="AB1398" s="1"/>
    </row>
    <row r="1399" spans="28:28">
      <c r="AB1399" s="1"/>
    </row>
    <row r="1400" spans="28:28">
      <c r="AB1400" s="1"/>
    </row>
    <row r="1401" spans="28:28">
      <c r="AB1401" s="1"/>
    </row>
    <row r="1402" spans="28:28">
      <c r="AB1402" s="1"/>
    </row>
    <row r="1403" spans="28:28">
      <c r="AB1403" s="1"/>
    </row>
    <row r="1404" spans="28:28">
      <c r="AB1404" s="1"/>
    </row>
    <row r="1405" spans="28:28">
      <c r="AB1405" s="1"/>
    </row>
    <row r="1406" spans="28:28">
      <c r="AB1406" s="1"/>
    </row>
    <row r="1407" spans="28:28">
      <c r="AB1407" s="1"/>
    </row>
    <row r="1408" spans="28:28">
      <c r="AB1408" s="1"/>
    </row>
    <row r="1409" spans="28:28">
      <c r="AB1409" s="1"/>
    </row>
    <row r="1410" spans="28:28">
      <c r="AB1410" s="1"/>
    </row>
    <row r="1411" spans="28:28">
      <c r="AB1411" s="1"/>
    </row>
    <row r="1412" spans="28:28">
      <c r="AB1412" s="1"/>
    </row>
    <row r="1413" spans="28:28">
      <c r="AB1413" s="1"/>
    </row>
    <row r="1414" spans="28:28">
      <c r="AB1414" s="1"/>
    </row>
    <row r="1415" spans="28:28">
      <c r="AB1415" s="1"/>
    </row>
    <row r="1416" spans="28:28">
      <c r="AB1416" s="1"/>
    </row>
    <row r="1417" spans="28:28">
      <c r="AB1417" s="1"/>
    </row>
    <row r="1418" spans="28:28">
      <c r="AB1418" s="1"/>
    </row>
    <row r="1419" spans="28:28">
      <c r="AB1419" s="1"/>
    </row>
    <row r="1420" spans="28:28">
      <c r="AB1420" s="1"/>
    </row>
    <row r="1421" spans="28:28">
      <c r="AB1421" s="1"/>
    </row>
    <row r="1422" spans="28:28">
      <c r="AB1422" s="1"/>
    </row>
    <row r="1423" spans="28:28">
      <c r="AB1423" s="1"/>
    </row>
    <row r="1424" spans="28:28">
      <c r="AB1424" s="1"/>
    </row>
    <row r="1425" spans="28:28">
      <c r="AB1425" s="1"/>
    </row>
    <row r="1426" spans="28:28">
      <c r="AB1426" s="1"/>
    </row>
    <row r="1427" spans="28:28">
      <c r="AB1427" s="1"/>
    </row>
    <row r="1428" spans="28:28">
      <c r="AB1428" s="1"/>
    </row>
    <row r="1429" spans="28:28">
      <c r="AB1429" s="1"/>
    </row>
    <row r="1430" spans="28:28">
      <c r="AB1430" s="1"/>
    </row>
    <row r="1431" spans="28:28">
      <c r="AB1431" s="1"/>
    </row>
    <row r="1432" spans="28:28">
      <c r="AB1432" s="1"/>
    </row>
    <row r="1433" spans="28:28">
      <c r="AB1433" s="1"/>
    </row>
    <row r="1434" spans="28:28">
      <c r="AB1434" s="1"/>
    </row>
    <row r="1435" spans="28:28">
      <c r="AB1435" s="1"/>
    </row>
    <row r="1436" spans="28:28">
      <c r="AB1436" s="1"/>
    </row>
    <row r="1437" spans="28:28">
      <c r="AB1437" s="1"/>
    </row>
    <row r="1438" spans="28:28">
      <c r="AB1438" s="1"/>
    </row>
    <row r="1439" spans="28:28">
      <c r="AB1439" s="1"/>
    </row>
    <row r="1440" spans="28:28">
      <c r="AB1440" s="1"/>
    </row>
    <row r="1441" spans="28:28">
      <c r="AB1441" s="1"/>
    </row>
    <row r="1442" spans="28:28">
      <c r="AB1442" s="1"/>
    </row>
    <row r="1443" spans="28:28">
      <c r="AB1443" s="1"/>
    </row>
    <row r="1444" spans="28:28">
      <c r="AB1444" s="1"/>
    </row>
    <row r="1445" spans="28:28">
      <c r="AB1445" s="1"/>
    </row>
    <row r="1446" spans="28:28">
      <c r="AB1446" s="1"/>
    </row>
    <row r="1447" spans="28:28">
      <c r="AB1447" s="1"/>
    </row>
    <row r="1448" spans="28:28">
      <c r="AB1448" s="1"/>
    </row>
    <row r="1449" spans="28:28">
      <c r="AB1449" s="1"/>
    </row>
    <row r="1450" spans="28:28">
      <c r="AB1450" s="1"/>
    </row>
    <row r="1451" spans="28:28">
      <c r="AB1451" s="1"/>
    </row>
    <row r="1452" spans="28:28">
      <c r="AB1452" s="1"/>
    </row>
    <row r="1453" spans="28:28">
      <c r="AB1453" s="1"/>
    </row>
    <row r="1454" spans="28:28">
      <c r="AB1454" s="1"/>
    </row>
    <row r="1455" spans="28:28">
      <c r="AB1455" s="1"/>
    </row>
    <row r="1456" spans="28:28">
      <c r="AB1456" s="1"/>
    </row>
    <row r="1457" spans="28:28">
      <c r="AB1457" s="1"/>
    </row>
    <row r="1458" spans="28:28">
      <c r="AB1458" s="1"/>
    </row>
    <row r="1459" spans="28:28">
      <c r="AB1459" s="1"/>
    </row>
    <row r="1460" spans="28:28">
      <c r="AB1460" s="1"/>
    </row>
    <row r="1461" spans="28:28">
      <c r="AB1461" s="1"/>
    </row>
    <row r="1462" spans="28:28">
      <c r="AB1462" s="1"/>
    </row>
    <row r="1463" spans="28:28">
      <c r="AB1463" s="1"/>
    </row>
    <row r="1464" spans="28:28">
      <c r="AB1464" s="1"/>
    </row>
    <row r="1465" spans="28:28">
      <c r="AB1465" s="1"/>
    </row>
    <row r="1466" spans="28:28">
      <c r="AB1466" s="1"/>
    </row>
    <row r="1467" spans="28:28">
      <c r="AB1467" s="1"/>
    </row>
    <row r="1468" spans="28:28">
      <c r="AB1468" s="1"/>
    </row>
    <row r="1469" spans="28:28">
      <c r="AB1469" s="1"/>
    </row>
    <row r="1470" spans="28:28">
      <c r="AB1470" s="1"/>
    </row>
    <row r="1471" spans="28:28">
      <c r="AB1471" s="1"/>
    </row>
    <row r="1472" spans="28:28">
      <c r="AB1472" s="1"/>
    </row>
    <row r="1473" spans="28:28">
      <c r="AB1473" s="1"/>
    </row>
    <row r="1474" spans="28:28">
      <c r="AB1474" s="1"/>
    </row>
    <row r="1475" spans="28:28">
      <c r="AB1475" s="1"/>
    </row>
    <row r="1476" spans="28:28">
      <c r="AB1476" s="1"/>
    </row>
    <row r="1477" spans="28:28">
      <c r="AB1477" s="1"/>
    </row>
    <row r="1478" spans="28:28">
      <c r="AB1478" s="1"/>
    </row>
    <row r="1479" spans="28:28">
      <c r="AB1479" s="1"/>
    </row>
    <row r="1480" spans="28:28">
      <c r="AB1480" s="1"/>
    </row>
    <row r="1481" spans="28:28">
      <c r="AB1481" s="1"/>
    </row>
    <row r="1482" spans="28:28">
      <c r="AB1482" s="1"/>
    </row>
    <row r="1483" spans="28:28">
      <c r="AB1483" s="1"/>
    </row>
    <row r="1484" spans="28:28">
      <c r="AB1484" s="1"/>
    </row>
    <row r="1485" spans="28:28">
      <c r="AB1485" s="1"/>
    </row>
    <row r="1486" spans="28:28">
      <c r="AB1486" s="1"/>
    </row>
    <row r="1487" spans="28:28">
      <c r="AB1487" s="1"/>
    </row>
    <row r="1488" spans="28:28">
      <c r="AB1488" s="1"/>
    </row>
    <row r="1489" spans="28:28">
      <c r="AB1489" s="1"/>
    </row>
    <row r="1490" spans="28:28">
      <c r="AB1490" s="1"/>
    </row>
    <row r="1491" spans="28:28">
      <c r="AB1491" s="1"/>
    </row>
    <row r="1492" spans="28:28">
      <c r="AB1492" s="1"/>
    </row>
    <row r="1493" spans="28:28">
      <c r="AB1493" s="1"/>
    </row>
    <row r="1494" spans="28:28">
      <c r="AB1494" s="1"/>
    </row>
    <row r="1495" spans="28:28">
      <c r="AB1495" s="1"/>
    </row>
    <row r="1496" spans="28:28">
      <c r="AB1496" s="1"/>
    </row>
    <row r="1497" spans="28:28">
      <c r="AB1497" s="1"/>
    </row>
    <row r="1498" spans="28:28">
      <c r="AB1498" s="1"/>
    </row>
    <row r="1499" spans="28:28">
      <c r="AB1499" s="1"/>
    </row>
    <row r="1500" spans="28:28">
      <c r="AB1500" s="1"/>
    </row>
    <row r="1501" spans="28:28">
      <c r="AB1501" s="1"/>
    </row>
    <row r="1502" spans="28:28">
      <c r="AB1502" s="1"/>
    </row>
    <row r="1503" spans="28:28">
      <c r="AB1503" s="1"/>
    </row>
    <row r="1504" spans="28:28">
      <c r="AB1504" s="1"/>
    </row>
    <row r="1505" spans="28:28">
      <c r="AB1505" s="1"/>
    </row>
    <row r="1506" spans="28:28">
      <c r="AB1506" s="1"/>
    </row>
    <row r="1507" spans="28:28">
      <c r="AB1507" s="1"/>
    </row>
    <row r="1508" spans="28:28">
      <c r="AB1508" s="1"/>
    </row>
    <row r="1509" spans="28:28">
      <c r="AB1509" s="1"/>
    </row>
    <row r="1510" spans="28:28">
      <c r="AB1510" s="1"/>
    </row>
    <row r="1511" spans="28:28">
      <c r="AB1511" s="1"/>
    </row>
    <row r="1512" spans="28:28">
      <c r="AB1512" s="1"/>
    </row>
    <row r="1513" spans="28:28">
      <c r="AB1513" s="1"/>
    </row>
    <row r="1514" spans="28:28">
      <c r="AB1514" s="1"/>
    </row>
    <row r="1515" spans="28:28">
      <c r="AB1515" s="1"/>
    </row>
    <row r="1516" spans="28:28">
      <c r="AB1516" s="1"/>
    </row>
    <row r="1517" spans="28:28">
      <c r="AB1517" s="1"/>
    </row>
    <row r="1518" spans="28:28">
      <c r="AB1518" s="1"/>
    </row>
    <row r="1519" spans="28:28">
      <c r="AB1519" s="1"/>
    </row>
    <row r="1520" spans="28:28">
      <c r="AB1520" s="1"/>
    </row>
    <row r="1521" spans="28:28">
      <c r="AB1521" s="1"/>
    </row>
    <row r="1522" spans="28:28">
      <c r="AB1522" s="1"/>
    </row>
    <row r="1523" spans="28:28">
      <c r="AB1523" s="1"/>
    </row>
    <row r="1524" spans="28:28">
      <c r="AB1524" s="1"/>
    </row>
    <row r="1525" spans="28:28">
      <c r="AB1525" s="1"/>
    </row>
    <row r="1526" spans="28:28">
      <c r="AB1526" s="1"/>
    </row>
    <row r="1527" spans="28:28">
      <c r="AB1527" s="1"/>
    </row>
    <row r="1528" spans="28:28">
      <c r="AB1528" s="1"/>
    </row>
    <row r="1529" spans="28:28">
      <c r="AB1529" s="1"/>
    </row>
    <row r="1530" spans="28:28">
      <c r="AB1530" s="1"/>
    </row>
    <row r="1531" spans="28:28">
      <c r="AB1531" s="1"/>
    </row>
    <row r="1532" spans="28:28">
      <c r="AB1532" s="1"/>
    </row>
    <row r="1533" spans="28:28">
      <c r="AB1533" s="1"/>
    </row>
    <row r="1534" spans="28:28">
      <c r="AB1534" s="1"/>
    </row>
    <row r="1535" spans="28:28">
      <c r="AB1535" s="1"/>
    </row>
    <row r="1536" spans="28:28">
      <c r="AB1536" s="1"/>
    </row>
    <row r="1537" spans="28:28">
      <c r="AB1537" s="1"/>
    </row>
    <row r="1538" spans="28:28">
      <c r="AB1538" s="1"/>
    </row>
    <row r="1539" spans="28:28">
      <c r="AB1539" s="1"/>
    </row>
    <row r="1540" spans="28:28">
      <c r="AB1540" s="1"/>
    </row>
    <row r="1541" spans="28:28">
      <c r="AB1541" s="1"/>
    </row>
    <row r="1542" spans="28:28">
      <c r="AB1542" s="1"/>
    </row>
    <row r="1543" spans="28:28">
      <c r="AB1543" s="1"/>
    </row>
    <row r="1544" spans="28:28">
      <c r="AB1544" s="1"/>
    </row>
    <row r="1545" spans="28:28">
      <c r="AB1545" s="1"/>
    </row>
    <row r="1546" spans="28:28">
      <c r="AB1546" s="1"/>
    </row>
    <row r="1547" spans="28:28">
      <c r="AB1547" s="1"/>
    </row>
    <row r="1548" spans="28:28">
      <c r="AB1548" s="1"/>
    </row>
    <row r="1549" spans="28:28">
      <c r="AB1549" s="1"/>
    </row>
    <row r="1550" spans="28:28">
      <c r="AB1550" s="1"/>
    </row>
    <row r="1551" spans="28:28">
      <c r="AB1551" s="1"/>
    </row>
    <row r="1552" spans="28:28">
      <c r="AB1552" s="1"/>
    </row>
    <row r="1553" spans="28:28">
      <c r="AB1553" s="1"/>
    </row>
    <row r="1554" spans="28:28">
      <c r="AB1554" s="1"/>
    </row>
    <row r="1555" spans="28:28">
      <c r="AB1555" s="1"/>
    </row>
    <row r="1556" spans="28:28">
      <c r="AB1556" s="1"/>
    </row>
    <row r="1557" spans="28:28">
      <c r="AB1557" s="1"/>
    </row>
    <row r="1558" spans="28:28">
      <c r="AB1558" s="1"/>
    </row>
    <row r="1559" spans="28:28">
      <c r="AB1559" s="1"/>
    </row>
    <row r="1560" spans="28:28">
      <c r="AB1560" s="1"/>
    </row>
    <row r="1561" spans="28:28">
      <c r="AB1561" s="1"/>
    </row>
    <row r="1562" spans="28:28">
      <c r="AB1562" s="1"/>
    </row>
    <row r="1563" spans="28:28">
      <c r="AB1563" s="1"/>
    </row>
    <row r="1564" spans="28:28">
      <c r="AB1564" s="1"/>
    </row>
    <row r="1565" spans="28:28">
      <c r="AB1565" s="1"/>
    </row>
    <row r="1566" spans="28:28">
      <c r="AB1566" s="1"/>
    </row>
    <row r="1567" spans="28:28">
      <c r="AB1567" s="1"/>
    </row>
    <row r="1568" spans="28:28">
      <c r="AB1568" s="1"/>
    </row>
    <row r="1569" spans="28:28">
      <c r="AB1569" s="1"/>
    </row>
    <row r="1570" spans="28:28">
      <c r="AB1570" s="1"/>
    </row>
    <row r="1571" spans="28:28">
      <c r="AB1571" s="1"/>
    </row>
    <row r="1572" spans="28:28">
      <c r="AB1572" s="1"/>
    </row>
    <row r="1573" spans="28:28">
      <c r="AB1573" s="1"/>
    </row>
    <row r="1574" spans="28:28">
      <c r="AB1574" s="1"/>
    </row>
    <row r="1575" spans="28:28">
      <c r="AB1575" s="1"/>
    </row>
    <row r="1576" spans="28:28">
      <c r="AB1576" s="1"/>
    </row>
    <row r="1577" spans="28:28">
      <c r="AB1577" s="1"/>
    </row>
    <row r="1578" spans="28:28">
      <c r="AB1578" s="1"/>
    </row>
    <row r="1579" spans="28:28">
      <c r="AB1579" s="1"/>
    </row>
    <row r="1580" spans="28:28">
      <c r="AB1580" s="1"/>
    </row>
    <row r="1581" spans="28:28">
      <c r="AB1581" s="1"/>
    </row>
    <row r="1582" spans="28:28">
      <c r="AB1582" s="1"/>
    </row>
    <row r="1583" spans="28:28">
      <c r="AB1583" s="1"/>
    </row>
    <row r="1584" spans="28:28">
      <c r="AB1584" s="1"/>
    </row>
    <row r="1585" spans="28:28">
      <c r="AB1585" s="1"/>
    </row>
    <row r="1586" spans="28:28">
      <c r="AB1586" s="1"/>
    </row>
    <row r="1587" spans="28:28">
      <c r="AB1587" s="1"/>
    </row>
    <row r="1588" spans="28:28">
      <c r="AB1588" s="1"/>
    </row>
    <row r="1589" spans="28:28">
      <c r="AB1589" s="1"/>
    </row>
    <row r="1590" spans="28:28">
      <c r="AB1590" s="1"/>
    </row>
    <row r="1591" spans="28:28">
      <c r="AB1591" s="1"/>
    </row>
    <row r="1592" spans="28:28">
      <c r="AB1592" s="1"/>
    </row>
    <row r="1593" spans="28:28">
      <c r="AB1593" s="1"/>
    </row>
    <row r="1594" spans="28:28">
      <c r="AB1594" s="1"/>
    </row>
    <row r="1595" spans="28:28">
      <c r="AB1595" s="1"/>
    </row>
    <row r="1596" spans="28:28">
      <c r="AB1596" s="1"/>
    </row>
    <row r="1597" spans="28:28">
      <c r="AB1597" s="1"/>
    </row>
    <row r="1598" spans="28:28">
      <c r="AB1598" s="1"/>
    </row>
    <row r="1599" spans="28:28">
      <c r="AB1599" s="1"/>
    </row>
    <row r="1600" spans="28:28">
      <c r="AB1600" s="1"/>
    </row>
    <row r="1601" spans="28:28">
      <c r="AB1601" s="1"/>
    </row>
    <row r="1602" spans="28:28">
      <c r="AB1602" s="1"/>
    </row>
    <row r="1603" spans="28:28">
      <c r="AB1603" s="1"/>
    </row>
    <row r="1604" spans="28:28">
      <c r="AB1604" s="1"/>
    </row>
    <row r="1605" spans="28:28">
      <c r="AB1605" s="1"/>
    </row>
    <row r="1606" spans="28:28">
      <c r="AB1606" s="1"/>
    </row>
    <row r="1607" spans="28:28">
      <c r="AB1607" s="1"/>
    </row>
    <row r="1608" spans="28:28">
      <c r="AB1608" s="1"/>
    </row>
    <row r="1609" spans="28:28">
      <c r="AB1609" s="1"/>
    </row>
    <row r="1610" spans="28:28">
      <c r="AB1610" s="1"/>
    </row>
    <row r="1611" spans="28:28">
      <c r="AB1611" s="1"/>
    </row>
    <row r="1612" spans="28:28">
      <c r="AB1612" s="1"/>
    </row>
    <row r="1613" spans="28:28">
      <c r="AB1613" s="1"/>
    </row>
    <row r="1614" spans="28:28">
      <c r="AB1614" s="1"/>
    </row>
    <row r="1615" spans="28:28">
      <c r="AB1615" s="1"/>
    </row>
    <row r="1616" spans="28:28">
      <c r="AB1616" s="1"/>
    </row>
    <row r="1617" spans="28:28">
      <c r="AB1617" s="1"/>
    </row>
    <row r="1618" spans="28:28">
      <c r="AB1618" s="1"/>
    </row>
    <row r="1619" spans="28:28">
      <c r="AB1619" s="1"/>
    </row>
    <row r="1620" spans="28:28">
      <c r="AB1620" s="1"/>
    </row>
    <row r="1621" spans="28:28">
      <c r="AB1621" s="1"/>
    </row>
    <row r="1622" spans="28:28">
      <c r="AB1622" s="1"/>
    </row>
    <row r="1623" spans="28:28">
      <c r="AB1623" s="1"/>
    </row>
    <row r="1624" spans="28:28">
      <c r="AB1624" s="1"/>
    </row>
    <row r="1625" spans="28:28">
      <c r="AB1625" s="1"/>
    </row>
    <row r="1626" spans="28:28">
      <c r="AB1626" s="1"/>
    </row>
    <row r="1627" spans="28:28">
      <c r="AB1627" s="1"/>
    </row>
    <row r="1628" spans="28:28">
      <c r="AB1628" s="1"/>
    </row>
    <row r="1629" spans="28:28">
      <c r="AB1629" s="1"/>
    </row>
    <row r="1630" spans="28:28">
      <c r="AB1630" s="1"/>
    </row>
    <row r="1631" spans="28:28">
      <c r="AB1631" s="1"/>
    </row>
    <row r="1632" spans="28:28">
      <c r="AB1632" s="1"/>
    </row>
    <row r="1633" spans="28:28">
      <c r="AB1633" s="1"/>
    </row>
    <row r="1634" spans="28:28">
      <c r="AB1634" s="1"/>
    </row>
    <row r="1635" spans="28:28">
      <c r="AB1635" s="1"/>
    </row>
    <row r="1636" spans="28:28">
      <c r="AB1636" s="1"/>
    </row>
    <row r="1637" spans="28:28">
      <c r="AB1637" s="1"/>
    </row>
    <row r="1638" spans="28:28">
      <c r="AB1638" s="1"/>
    </row>
    <row r="1639" spans="28:28">
      <c r="AB1639" s="1"/>
    </row>
    <row r="1640" spans="28:28">
      <c r="AB1640" s="1"/>
    </row>
    <row r="1641" spans="28:28">
      <c r="AB1641" s="1"/>
    </row>
    <row r="1642" spans="28:28">
      <c r="AB1642" s="1"/>
    </row>
    <row r="1643" spans="28:28">
      <c r="AB1643" s="1"/>
    </row>
    <row r="1644" spans="28:28">
      <c r="AB1644" s="1"/>
    </row>
    <row r="1645" spans="28:28">
      <c r="AB1645" s="1"/>
    </row>
    <row r="1646" spans="28:28">
      <c r="AB1646" s="1"/>
    </row>
    <row r="1647" spans="28:28">
      <c r="AB1647" s="1"/>
    </row>
    <row r="1648" spans="28:28">
      <c r="AB1648" s="1"/>
    </row>
    <row r="1649" spans="28:28">
      <c r="AB1649" s="1"/>
    </row>
    <row r="1650" spans="28:28">
      <c r="AB1650" s="1"/>
    </row>
    <row r="1651" spans="28:28">
      <c r="AB1651" s="1"/>
    </row>
    <row r="1652" spans="28:28">
      <c r="AB1652" s="1"/>
    </row>
    <row r="1653" spans="28:28">
      <c r="AB1653" s="1"/>
    </row>
    <row r="1654" spans="28:28">
      <c r="AB1654" s="1"/>
    </row>
    <row r="1655" spans="28:28">
      <c r="AB1655" s="1"/>
    </row>
    <row r="1656" spans="28:28">
      <c r="AB1656" s="1"/>
    </row>
    <row r="1657" spans="28:28">
      <c r="AB1657" s="1"/>
    </row>
    <row r="1658" spans="28:28">
      <c r="AB1658" s="1"/>
    </row>
    <row r="1659" spans="28:28">
      <c r="AB1659" s="1"/>
    </row>
    <row r="1660" spans="28:28">
      <c r="AB1660" s="1"/>
    </row>
    <row r="1661" spans="28:28">
      <c r="AB1661" s="1"/>
    </row>
    <row r="1662" spans="28:28">
      <c r="AB1662" s="1"/>
    </row>
    <row r="1663" spans="28:28">
      <c r="AB1663" s="1"/>
    </row>
    <row r="1664" spans="28:28">
      <c r="AB1664" s="1"/>
    </row>
    <row r="1665" spans="28:28">
      <c r="AB1665" s="1"/>
    </row>
    <row r="1666" spans="28:28">
      <c r="AB1666" s="1"/>
    </row>
    <row r="1667" spans="28:28">
      <c r="AB1667" s="1"/>
    </row>
    <row r="1668" spans="28:28">
      <c r="AB1668" s="1"/>
    </row>
    <row r="1669" spans="28:28">
      <c r="AB1669" s="1"/>
    </row>
    <row r="1670" spans="28:28">
      <c r="AB1670" s="1"/>
    </row>
    <row r="1671" spans="28:28">
      <c r="AB1671" s="1"/>
    </row>
    <row r="1672" spans="28:28">
      <c r="AB1672" s="1"/>
    </row>
    <row r="1673" spans="28:28">
      <c r="AB1673" s="1"/>
    </row>
    <row r="1674" spans="28:28">
      <c r="AB1674" s="1"/>
    </row>
    <row r="1675" spans="28:28">
      <c r="AB1675" s="1"/>
    </row>
    <row r="1676" spans="28:28">
      <c r="AB1676" s="1"/>
    </row>
    <row r="1677" spans="28:28">
      <c r="AB1677" s="1"/>
    </row>
    <row r="1678" spans="28:28">
      <c r="AB1678" s="1"/>
    </row>
    <row r="1679" spans="28:28">
      <c r="AB1679" s="1"/>
    </row>
    <row r="1680" spans="28:28">
      <c r="AB1680" s="1"/>
    </row>
    <row r="1681" spans="28:28">
      <c r="AB1681" s="1"/>
    </row>
    <row r="1682" spans="28:28">
      <c r="AB1682" s="1"/>
    </row>
    <row r="1683" spans="28:28">
      <c r="AB1683" s="1"/>
    </row>
    <row r="1684" spans="28:28">
      <c r="AB1684" s="1"/>
    </row>
    <row r="1685" spans="28:28">
      <c r="AB1685" s="1"/>
    </row>
    <row r="1686" spans="28:28">
      <c r="AB1686" s="1"/>
    </row>
    <row r="1687" spans="28:28">
      <c r="AB1687" s="1"/>
    </row>
    <row r="1688" spans="28:28">
      <c r="AB1688" s="1"/>
    </row>
    <row r="1689" spans="28:28">
      <c r="AB1689" s="1"/>
    </row>
    <row r="1690" spans="28:28">
      <c r="AB1690" s="1"/>
    </row>
    <row r="1691" spans="28:28">
      <c r="AB1691" s="1"/>
    </row>
    <row r="1692" spans="28:28">
      <c r="AB1692" s="1"/>
    </row>
    <row r="1693" spans="28:28">
      <c r="AB1693" s="1"/>
    </row>
    <row r="1694" spans="28:28">
      <c r="AB1694" s="1"/>
    </row>
    <row r="1695" spans="28:28">
      <c r="AB1695" s="1"/>
    </row>
    <row r="1696" spans="28:28">
      <c r="AB1696" s="1"/>
    </row>
    <row r="1697" spans="28:28">
      <c r="AB1697" s="1"/>
    </row>
    <row r="1698" spans="28:28">
      <c r="AB1698" s="1"/>
    </row>
    <row r="1699" spans="28:28">
      <c r="AB1699" s="1"/>
    </row>
    <row r="1700" spans="28:28">
      <c r="AB1700" s="1"/>
    </row>
    <row r="1701" spans="28:28">
      <c r="AB1701" s="1"/>
    </row>
    <row r="1702" spans="28:28">
      <c r="AB1702" s="1"/>
    </row>
    <row r="1703" spans="28:28">
      <c r="AB1703" s="1"/>
    </row>
    <row r="1704" spans="28:28">
      <c r="AB1704" s="1"/>
    </row>
    <row r="1705" spans="28:28">
      <c r="AB1705" s="1"/>
    </row>
    <row r="1706" spans="28:28">
      <c r="AB1706" s="1"/>
    </row>
    <row r="1707" spans="28:28">
      <c r="AB1707" s="1"/>
    </row>
    <row r="1708" spans="28:28">
      <c r="AB1708" s="1"/>
    </row>
    <row r="1709" spans="28:28">
      <c r="AB1709" s="1"/>
    </row>
    <row r="1710" spans="28:28">
      <c r="AB1710" s="1"/>
    </row>
    <row r="1711" spans="28:28">
      <c r="AB1711" s="1"/>
    </row>
    <row r="1712" spans="28:28">
      <c r="AB1712" s="1"/>
    </row>
    <row r="1713" spans="28:28">
      <c r="AB1713" s="1"/>
    </row>
    <row r="1714" spans="28:28">
      <c r="AB1714" s="1"/>
    </row>
    <row r="1715" spans="28:28">
      <c r="AB1715" s="1"/>
    </row>
    <row r="1716" spans="28:28">
      <c r="AB1716" s="1"/>
    </row>
    <row r="1717" spans="28:28">
      <c r="AB1717" s="1"/>
    </row>
    <row r="1718" spans="28:28">
      <c r="AB1718" s="1"/>
    </row>
    <row r="1719" spans="28:28">
      <c r="AB1719" s="1"/>
    </row>
    <row r="1720" spans="28:28">
      <c r="AB1720" s="1"/>
    </row>
    <row r="1721" spans="28:28">
      <c r="AB1721" s="1"/>
    </row>
    <row r="1722" spans="28:28">
      <c r="AB1722" s="1"/>
    </row>
    <row r="1723" spans="28:28">
      <c r="AB1723" s="1"/>
    </row>
    <row r="1724" spans="28:28">
      <c r="AB1724" s="1"/>
    </row>
    <row r="1725" spans="28:28">
      <c r="AB1725" s="1"/>
    </row>
    <row r="1726" spans="28:28">
      <c r="AB1726" s="1"/>
    </row>
    <row r="1727" spans="28:28">
      <c r="AB1727" s="1"/>
    </row>
    <row r="1728" spans="28:28">
      <c r="AB1728" s="1"/>
    </row>
    <row r="1729" spans="28:28">
      <c r="AB1729" s="1"/>
    </row>
    <row r="1730" spans="28:28">
      <c r="AB1730" s="1"/>
    </row>
    <row r="1731" spans="28:28">
      <c r="AB1731" s="1"/>
    </row>
    <row r="1732" spans="28:28">
      <c r="AB1732" s="1"/>
    </row>
    <row r="1733" spans="28:28">
      <c r="AB1733" s="1"/>
    </row>
    <row r="1734" spans="28:28">
      <c r="AB1734" s="1"/>
    </row>
    <row r="1735" spans="28:28">
      <c r="AB1735" s="1"/>
    </row>
    <row r="1736" spans="28:28">
      <c r="AB1736" s="1"/>
    </row>
    <row r="1737" spans="28:28">
      <c r="AB1737" s="1"/>
    </row>
    <row r="1738" spans="28:28">
      <c r="AB1738" s="1"/>
    </row>
    <row r="1739" spans="28:28">
      <c r="AB1739" s="1"/>
    </row>
    <row r="1740" spans="28:28">
      <c r="AB1740" s="1"/>
    </row>
    <row r="1741" spans="28:28">
      <c r="AB1741" s="1"/>
    </row>
    <row r="1742" spans="28:28">
      <c r="AB1742" s="1"/>
    </row>
    <row r="1743" spans="28:28">
      <c r="AB1743" s="1"/>
    </row>
    <row r="1744" spans="28:28">
      <c r="AB1744" s="1"/>
    </row>
    <row r="1745" spans="28:28">
      <c r="AB1745" s="1"/>
    </row>
    <row r="1746" spans="28:28">
      <c r="AB1746" s="1"/>
    </row>
    <row r="1747" spans="28:28">
      <c r="AB1747" s="1"/>
    </row>
    <row r="1748" spans="28:28">
      <c r="AB1748" s="1"/>
    </row>
    <row r="1749" spans="28:28">
      <c r="AB1749" s="1"/>
    </row>
    <row r="1750" spans="28:28">
      <c r="AB1750" s="1"/>
    </row>
    <row r="1751" spans="28:28">
      <c r="AB1751" s="1"/>
    </row>
    <row r="1752" spans="28:28">
      <c r="AB1752" s="1"/>
    </row>
    <row r="1753" spans="28:28">
      <c r="AB1753" s="1"/>
    </row>
    <row r="1754" spans="28:28">
      <c r="AB1754" s="1"/>
    </row>
    <row r="1755" spans="28:28">
      <c r="AB1755" s="1"/>
    </row>
    <row r="1756" spans="28:28">
      <c r="AB1756" s="1"/>
    </row>
    <row r="1757" spans="28:28">
      <c r="AB1757" s="1"/>
    </row>
    <row r="1758" spans="28:28">
      <c r="AB1758" s="1"/>
    </row>
    <row r="1759" spans="28:28">
      <c r="AB1759" s="1"/>
    </row>
    <row r="1760" spans="28:28">
      <c r="AB1760" s="1"/>
    </row>
    <row r="1761" spans="28:28">
      <c r="AB1761" s="1"/>
    </row>
    <row r="1762" spans="28:28">
      <c r="AB1762" s="1"/>
    </row>
    <row r="1763" spans="28:28">
      <c r="AB1763" s="1"/>
    </row>
    <row r="1764" spans="28:28">
      <c r="AB1764" s="1"/>
    </row>
    <row r="1765" spans="28:28">
      <c r="AB1765" s="1"/>
    </row>
    <row r="1766" spans="28:28">
      <c r="AB1766" s="1"/>
    </row>
    <row r="1767" spans="28:28">
      <c r="AB1767" s="1"/>
    </row>
    <row r="1768" spans="28:28">
      <c r="AB1768" s="1"/>
    </row>
    <row r="1769" spans="28:28">
      <c r="AB1769" s="1"/>
    </row>
    <row r="1770" spans="28:28">
      <c r="AB1770" s="1"/>
    </row>
    <row r="1771" spans="28:28">
      <c r="AB1771" s="1"/>
    </row>
    <row r="1772" spans="28:28">
      <c r="AB1772" s="1"/>
    </row>
    <row r="1773" spans="28:28">
      <c r="AB1773" s="1"/>
    </row>
    <row r="1774" spans="28:28">
      <c r="AB1774" s="1"/>
    </row>
    <row r="1775" spans="28:28">
      <c r="AB1775" s="1"/>
    </row>
    <row r="1776" spans="28:28">
      <c r="AB1776" s="1"/>
    </row>
    <row r="1777" spans="28:28">
      <c r="AB1777" s="1"/>
    </row>
    <row r="1778" spans="28:28">
      <c r="AB1778" s="1"/>
    </row>
    <row r="1779" spans="28:28">
      <c r="AB1779" s="1"/>
    </row>
    <row r="1780" spans="28:28">
      <c r="AB1780" s="1"/>
    </row>
    <row r="1781" spans="28:28">
      <c r="AB1781" s="1"/>
    </row>
    <row r="1782" spans="28:28">
      <c r="AB1782" s="1"/>
    </row>
    <row r="1783" spans="28:28">
      <c r="AB1783" s="1"/>
    </row>
    <row r="1784" spans="28:28">
      <c r="AB1784" s="1"/>
    </row>
    <row r="1785" spans="28:28">
      <c r="AB1785" s="1"/>
    </row>
    <row r="1786" spans="28:28">
      <c r="AB1786" s="1"/>
    </row>
    <row r="1787" spans="28:28">
      <c r="AB1787" s="1"/>
    </row>
    <row r="1788" spans="28:28">
      <c r="AB1788" s="1"/>
    </row>
    <row r="1789" spans="28:28">
      <c r="AB1789" s="1"/>
    </row>
    <row r="1790" spans="28:28">
      <c r="AB1790" s="1"/>
    </row>
    <row r="1791" spans="28:28">
      <c r="AB1791" s="1"/>
    </row>
    <row r="1792" spans="28:28">
      <c r="AB1792" s="1"/>
    </row>
    <row r="1793" spans="28:28">
      <c r="AB1793" s="1"/>
    </row>
    <row r="1794" spans="28:28">
      <c r="AB1794" s="1"/>
    </row>
    <row r="1795" spans="28:28">
      <c r="AB1795" s="1"/>
    </row>
    <row r="1796" spans="28:28">
      <c r="AB1796" s="1"/>
    </row>
    <row r="1797" spans="28:28">
      <c r="AB1797" s="1"/>
    </row>
    <row r="1798" spans="28:28">
      <c r="AB1798" s="1"/>
    </row>
    <row r="1799" spans="28:28">
      <c r="AB1799" s="1"/>
    </row>
    <row r="1800" spans="28:28">
      <c r="AB1800" s="1"/>
    </row>
    <row r="1801" spans="28:28">
      <c r="AB1801" s="1"/>
    </row>
    <row r="1802" spans="28:28">
      <c r="AB1802" s="1"/>
    </row>
    <row r="1803" spans="28:28">
      <c r="AB1803" s="1"/>
    </row>
    <row r="1804" spans="28:28">
      <c r="AB1804" s="1"/>
    </row>
    <row r="1805" spans="28:28">
      <c r="AB1805" s="1"/>
    </row>
    <row r="1806" spans="28:28">
      <c r="AB1806" s="1"/>
    </row>
    <row r="1807" spans="28:28">
      <c r="AB1807" s="1"/>
    </row>
    <row r="1808" spans="28:28">
      <c r="AB1808" s="1"/>
    </row>
    <row r="1809" spans="28:28">
      <c r="AB1809" s="1"/>
    </row>
    <row r="1810" spans="28:28">
      <c r="AB1810" s="1"/>
    </row>
    <row r="1811" spans="28:28">
      <c r="AB1811" s="1"/>
    </row>
    <row r="1812" spans="28:28">
      <c r="AB1812" s="1"/>
    </row>
    <row r="1813" spans="28:28">
      <c r="AB1813" s="1"/>
    </row>
    <row r="1814" spans="28:28">
      <c r="AB1814" s="1"/>
    </row>
    <row r="1815" spans="28:28">
      <c r="AB1815" s="1"/>
    </row>
    <row r="1816" spans="28:28">
      <c r="AB1816" s="1"/>
    </row>
    <row r="1817" spans="28:28">
      <c r="AB1817" s="1"/>
    </row>
    <row r="1818" spans="28:28">
      <c r="AB1818" s="1"/>
    </row>
    <row r="1819" spans="28:28">
      <c r="AB1819" s="1"/>
    </row>
    <row r="1820" spans="28:28">
      <c r="AB1820" s="1"/>
    </row>
    <row r="1821" spans="28:28">
      <c r="AB1821" s="1"/>
    </row>
    <row r="1822" spans="28:28">
      <c r="AB1822" s="1"/>
    </row>
    <row r="1823" spans="28:28">
      <c r="AB1823" s="1"/>
    </row>
    <row r="1824" spans="28:28">
      <c r="AB1824" s="1"/>
    </row>
    <row r="1825" spans="28:28">
      <c r="AB1825" s="1"/>
    </row>
    <row r="1826" spans="28:28">
      <c r="AB1826" s="1"/>
    </row>
    <row r="1827" spans="28:28">
      <c r="AB1827" s="1"/>
    </row>
    <row r="1828" spans="28:28">
      <c r="AB1828" s="1"/>
    </row>
    <row r="1829" spans="28:28">
      <c r="AB1829" s="1"/>
    </row>
    <row r="1830" spans="28:28">
      <c r="AB1830" s="1"/>
    </row>
    <row r="1831" spans="28:28">
      <c r="AB1831" s="1"/>
    </row>
    <row r="1832" spans="28:28">
      <c r="AB1832" s="1"/>
    </row>
    <row r="1833" spans="28:28">
      <c r="AB1833" s="1"/>
    </row>
    <row r="1834" spans="28:28">
      <c r="AB1834" s="1"/>
    </row>
    <row r="1835" spans="28:28">
      <c r="AB1835" s="1"/>
    </row>
    <row r="1836" spans="28:28">
      <c r="AB1836" s="1"/>
    </row>
    <row r="1837" spans="28:28">
      <c r="AB1837" s="1"/>
    </row>
    <row r="1838" spans="28:28">
      <c r="AB1838" s="1"/>
    </row>
    <row r="1839" spans="28:28">
      <c r="AB1839" s="1"/>
    </row>
    <row r="1840" spans="28:28">
      <c r="AB1840" s="1"/>
    </row>
    <row r="1841" spans="28:28">
      <c r="AB1841" s="1"/>
    </row>
    <row r="1842" spans="28:28">
      <c r="AB1842" s="1"/>
    </row>
    <row r="1843" spans="28:28">
      <c r="AB1843" s="1"/>
    </row>
    <row r="1844" spans="28:28">
      <c r="AB1844" s="1"/>
    </row>
    <row r="1845" spans="28:28">
      <c r="AB1845" s="1"/>
    </row>
    <row r="1846" spans="28:28">
      <c r="AB1846" s="1"/>
    </row>
    <row r="1847" spans="28:28">
      <c r="AB1847" s="1"/>
    </row>
    <row r="1848" spans="28:28">
      <c r="AB1848" s="1"/>
    </row>
    <row r="1849" spans="28:28">
      <c r="AB1849" s="1"/>
    </row>
    <row r="1850" spans="28:28">
      <c r="AB1850" s="1"/>
    </row>
    <row r="1851" spans="28:28">
      <c r="AB1851" s="1"/>
    </row>
    <row r="1852" spans="28:28">
      <c r="AB1852" s="1"/>
    </row>
    <row r="1853" spans="28:28">
      <c r="AB1853" s="1"/>
    </row>
    <row r="1854" spans="28:28">
      <c r="AB1854" s="1"/>
    </row>
    <row r="1855" spans="28:28">
      <c r="AB1855" s="1"/>
    </row>
    <row r="1856" spans="28:28">
      <c r="AB1856" s="1"/>
    </row>
    <row r="1857" spans="28:28">
      <c r="AB1857" s="1"/>
    </row>
    <row r="1858" spans="28:28">
      <c r="AB1858" s="1"/>
    </row>
    <row r="1859" spans="28:28">
      <c r="AB1859" s="1"/>
    </row>
    <row r="1860" spans="28:28">
      <c r="AB1860" s="1"/>
    </row>
    <row r="1861" spans="28:28">
      <c r="AB1861" s="1"/>
    </row>
    <row r="1862" spans="28:28">
      <c r="AB1862" s="1"/>
    </row>
    <row r="1863" spans="28:28">
      <c r="AB1863" s="1"/>
    </row>
    <row r="1864" spans="28:28">
      <c r="AB1864" s="1"/>
    </row>
    <row r="1865" spans="28:28">
      <c r="AB1865" s="1"/>
    </row>
    <row r="1866" spans="28:28">
      <c r="AB1866" s="1"/>
    </row>
    <row r="1867" spans="28:28">
      <c r="AB1867" s="1"/>
    </row>
    <row r="1868" spans="28:28">
      <c r="AB1868" s="1"/>
    </row>
    <row r="1869" spans="28:28">
      <c r="AB1869" s="1"/>
    </row>
    <row r="1870" spans="28:28">
      <c r="AB1870" s="1"/>
    </row>
    <row r="1871" spans="28:28">
      <c r="AB1871" s="1"/>
    </row>
    <row r="1872" spans="28:28">
      <c r="AB1872" s="1"/>
    </row>
    <row r="1873" spans="28:28">
      <c r="AB1873" s="1"/>
    </row>
    <row r="1874" spans="28:28">
      <c r="AB1874" s="1"/>
    </row>
    <row r="1875" spans="28:28">
      <c r="AB1875" s="1"/>
    </row>
    <row r="1876" spans="28:28">
      <c r="AB1876" s="1"/>
    </row>
    <row r="1877" spans="28:28">
      <c r="AB1877" s="1"/>
    </row>
    <row r="1878" spans="28:28">
      <c r="AB1878" s="1"/>
    </row>
    <row r="1879" spans="28:28">
      <c r="AB1879" s="1"/>
    </row>
    <row r="1880" spans="28:28">
      <c r="AB1880" s="1"/>
    </row>
    <row r="1881" spans="28:28">
      <c r="AB1881" s="1"/>
    </row>
    <row r="1882" spans="28:28">
      <c r="AB1882" s="1"/>
    </row>
    <row r="1883" spans="28:28">
      <c r="AB1883" s="1"/>
    </row>
    <row r="1884" spans="28:28">
      <c r="AB1884" s="1"/>
    </row>
    <row r="1885" spans="28:28">
      <c r="AB1885" s="1"/>
    </row>
    <row r="1886" spans="28:28">
      <c r="AB1886" s="1"/>
    </row>
    <row r="1887" spans="28:28">
      <c r="AB1887" s="1"/>
    </row>
    <row r="1888" spans="28:28">
      <c r="AB1888" s="1"/>
    </row>
    <row r="1889" spans="28:28">
      <c r="AB1889" s="1"/>
    </row>
    <row r="1890" spans="28:28">
      <c r="AB1890" s="1"/>
    </row>
    <row r="1891" spans="28:28">
      <c r="AB1891" s="1"/>
    </row>
    <row r="1892" spans="28:28">
      <c r="AB1892" s="1"/>
    </row>
    <row r="1893" spans="28:28">
      <c r="AB1893" s="1"/>
    </row>
    <row r="1894" spans="28:28">
      <c r="AB1894" s="1"/>
    </row>
    <row r="1895" spans="28:28">
      <c r="AB1895" s="1"/>
    </row>
    <row r="1896" spans="28:28">
      <c r="AB1896" s="1"/>
    </row>
    <row r="1897" spans="28:28">
      <c r="AB1897" s="1"/>
    </row>
    <row r="1898" spans="28:28">
      <c r="AB1898" s="1"/>
    </row>
    <row r="1899" spans="28:28">
      <c r="AB1899" s="1"/>
    </row>
    <row r="1900" spans="28:28">
      <c r="AB1900" s="1"/>
    </row>
    <row r="1901" spans="28:28">
      <c r="AB1901" s="1"/>
    </row>
    <row r="1902" spans="28:28">
      <c r="AB1902" s="1"/>
    </row>
    <row r="1903" spans="28:28">
      <c r="AB1903" s="1"/>
    </row>
    <row r="1904" spans="28:28">
      <c r="AB1904" s="1"/>
    </row>
    <row r="1905" spans="28:28">
      <c r="AB1905" s="1"/>
    </row>
    <row r="1906" spans="28:28">
      <c r="AB1906" s="1"/>
    </row>
    <row r="1907" spans="28:28">
      <c r="AB1907" s="1"/>
    </row>
    <row r="1908" spans="28:28">
      <c r="AB1908" s="1"/>
    </row>
    <row r="1909" spans="28:28">
      <c r="AB1909" s="1"/>
    </row>
    <row r="1910" spans="28:28">
      <c r="AB1910" s="1"/>
    </row>
    <row r="1911" spans="28:28">
      <c r="AB1911" s="1"/>
    </row>
    <row r="1912" spans="28:28">
      <c r="AB1912" s="1"/>
    </row>
    <row r="1913" spans="28:28">
      <c r="AB1913" s="1"/>
    </row>
    <row r="1914" spans="28:28">
      <c r="AB1914" s="1"/>
    </row>
    <row r="1915" spans="28:28">
      <c r="AB1915" s="1"/>
    </row>
    <row r="1916" spans="28:28">
      <c r="AB1916" s="1"/>
    </row>
    <row r="1917" spans="28:28">
      <c r="AB1917" s="1"/>
    </row>
    <row r="1918" spans="28:28">
      <c r="AB1918" s="1"/>
    </row>
    <row r="1919" spans="28:28">
      <c r="AB1919" s="1"/>
    </row>
    <row r="1920" spans="28:28">
      <c r="AB1920" s="1"/>
    </row>
    <row r="1921" spans="28:28">
      <c r="AB1921" s="1"/>
    </row>
    <row r="1922" spans="28:28">
      <c r="AB1922" s="1"/>
    </row>
    <row r="1923" spans="28:28">
      <c r="AB1923" s="1"/>
    </row>
    <row r="1924" spans="28:28">
      <c r="AB1924" s="1"/>
    </row>
    <row r="1925" spans="28:28">
      <c r="AB1925" s="1"/>
    </row>
    <row r="1926" spans="28:28">
      <c r="AB1926" s="1"/>
    </row>
    <row r="1927" spans="28:28">
      <c r="AB1927" s="1"/>
    </row>
    <row r="1928" spans="28:28">
      <c r="AB1928" s="1"/>
    </row>
    <row r="1929" spans="28:28">
      <c r="AB1929" s="1"/>
    </row>
    <row r="1930" spans="28:28">
      <c r="AB1930" s="1"/>
    </row>
    <row r="1931" spans="28:28">
      <c r="AB1931" s="1"/>
    </row>
    <row r="1932" spans="28:28">
      <c r="AB1932" s="1"/>
    </row>
    <row r="1933" spans="28:28">
      <c r="AB1933" s="1"/>
    </row>
    <row r="1934" spans="28:28">
      <c r="AB1934" s="1"/>
    </row>
    <row r="1935" spans="28:28">
      <c r="AB1935" s="1"/>
    </row>
    <row r="1936" spans="28:28">
      <c r="AB1936" s="1"/>
    </row>
    <row r="1937" spans="28:28">
      <c r="AB1937" s="1"/>
    </row>
    <row r="1938" spans="28:28">
      <c r="AB1938" s="1"/>
    </row>
    <row r="1939" spans="28:28">
      <c r="AB1939" s="1"/>
    </row>
    <row r="1940" spans="28:28">
      <c r="AB1940" s="1"/>
    </row>
    <row r="1941" spans="28:28">
      <c r="AB1941" s="1"/>
    </row>
    <row r="1942" spans="28:28">
      <c r="AB1942" s="1"/>
    </row>
    <row r="1943" spans="28:28">
      <c r="AB1943" s="1"/>
    </row>
    <row r="1944" spans="28:28">
      <c r="AB1944" s="1"/>
    </row>
    <row r="1945" spans="28:28">
      <c r="AB1945" s="1"/>
    </row>
    <row r="1946" spans="28:28">
      <c r="AB1946" s="1"/>
    </row>
    <row r="1947" spans="28:28">
      <c r="AB1947" s="1"/>
    </row>
    <row r="1948" spans="28:28">
      <c r="AB1948" s="1"/>
    </row>
    <row r="1949" spans="28:28">
      <c r="AB1949" s="1"/>
    </row>
    <row r="1950" spans="28:28">
      <c r="AB1950" s="1"/>
    </row>
    <row r="1951" spans="28:28">
      <c r="AB1951" s="1"/>
    </row>
    <row r="1952" spans="28:28">
      <c r="AB1952" s="1"/>
    </row>
    <row r="1953" spans="28:28">
      <c r="AB1953" s="1"/>
    </row>
    <row r="1954" spans="28:28">
      <c r="AB1954" s="1"/>
    </row>
    <row r="1955" spans="28:28">
      <c r="AB1955" s="1"/>
    </row>
    <row r="1956" spans="28:28">
      <c r="AB1956" s="1"/>
    </row>
    <row r="1957" spans="28:28">
      <c r="AB1957" s="1"/>
    </row>
    <row r="1958" spans="28:28">
      <c r="AB1958" s="1"/>
    </row>
    <row r="1959" spans="28:28">
      <c r="AB1959" s="1"/>
    </row>
    <row r="1960" spans="28:28">
      <c r="AB1960" s="1"/>
    </row>
    <row r="1961" spans="28:28">
      <c r="AB1961" s="1"/>
    </row>
    <row r="1962" spans="28:28">
      <c r="AB1962" s="1"/>
    </row>
    <row r="1963" spans="28:28">
      <c r="AB1963" s="1"/>
    </row>
    <row r="1964" spans="28:28">
      <c r="AB1964" s="1"/>
    </row>
    <row r="1965" spans="28:28">
      <c r="AB1965" s="1"/>
    </row>
    <row r="1966" spans="28:28">
      <c r="AB1966" s="1"/>
    </row>
    <row r="1967" spans="28:28">
      <c r="AB1967" s="1"/>
    </row>
    <row r="1968" spans="28:28">
      <c r="AB1968" s="1"/>
    </row>
    <row r="1969" spans="28:28">
      <c r="AB1969" s="1"/>
    </row>
    <row r="1970" spans="28:28">
      <c r="AB1970" s="1"/>
    </row>
    <row r="1971" spans="28:28">
      <c r="AB1971" s="1"/>
    </row>
    <row r="1972" spans="28:28">
      <c r="AB1972" s="1"/>
    </row>
    <row r="1973" spans="28:28">
      <c r="AB1973" s="1"/>
    </row>
    <row r="1974" spans="28:28">
      <c r="AB1974" s="1"/>
    </row>
    <row r="1975" spans="28:28">
      <c r="AB1975" s="1"/>
    </row>
    <row r="1976" spans="28:28">
      <c r="AB1976" s="1"/>
    </row>
    <row r="1977" spans="28:28">
      <c r="AB1977" s="1"/>
    </row>
    <row r="1978" spans="28:28">
      <c r="AB1978" s="1"/>
    </row>
    <row r="1979" spans="28:28">
      <c r="AB1979" s="1"/>
    </row>
    <row r="1980" spans="28:28">
      <c r="AB1980" s="1"/>
    </row>
    <row r="1981" spans="28:28">
      <c r="AB1981" s="1"/>
    </row>
    <row r="1982" spans="28:28">
      <c r="AB1982" s="1"/>
    </row>
    <row r="1983" spans="28:28">
      <c r="AB1983" s="1"/>
    </row>
    <row r="1984" spans="28:28">
      <c r="AB1984" s="1"/>
    </row>
    <row r="1985" spans="28:28">
      <c r="AB1985" s="1"/>
    </row>
    <row r="1986" spans="28:28">
      <c r="AB1986" s="1"/>
    </row>
    <row r="1987" spans="28:28">
      <c r="AB1987" s="1"/>
    </row>
    <row r="1988" spans="28:28">
      <c r="AB1988" s="1"/>
    </row>
    <row r="1989" spans="28:28">
      <c r="AB1989" s="1"/>
    </row>
    <row r="1990" spans="28:28">
      <c r="AB1990" s="1"/>
    </row>
    <row r="1991" spans="28:28">
      <c r="AB1991" s="1"/>
    </row>
    <row r="1992" spans="28:28">
      <c r="AB1992" s="1"/>
    </row>
    <row r="1993" spans="28:28">
      <c r="AB1993" s="1"/>
    </row>
    <row r="1994" spans="28:28">
      <c r="AB1994" s="1"/>
    </row>
    <row r="1995" spans="28:28">
      <c r="AB1995" s="1"/>
    </row>
    <row r="1996" spans="28:28">
      <c r="AB1996" s="1"/>
    </row>
    <row r="1997" spans="28:28">
      <c r="AB1997" s="1"/>
    </row>
    <row r="1998" spans="28:28">
      <c r="AB1998" s="1"/>
    </row>
    <row r="1999" spans="28:28">
      <c r="AB1999" s="1"/>
    </row>
    <row r="2000" spans="28:28">
      <c r="AB2000" s="1"/>
    </row>
    <row r="2001" spans="28:28">
      <c r="AB2001" s="1"/>
    </row>
    <row r="2002" spans="28:28">
      <c r="AB2002" s="1"/>
    </row>
    <row r="2003" spans="28:28">
      <c r="AB2003" s="1"/>
    </row>
    <row r="2004" spans="28:28">
      <c r="AB2004" s="1"/>
    </row>
    <row r="2005" spans="28:28">
      <c r="AB2005" s="1"/>
    </row>
    <row r="2006" spans="28:28">
      <c r="AB2006" s="1"/>
    </row>
    <row r="2007" spans="28:28">
      <c r="AB2007" s="1"/>
    </row>
    <row r="2008" spans="28:28">
      <c r="AB2008" s="1"/>
    </row>
    <row r="2009" spans="28:28">
      <c r="AB2009" s="1"/>
    </row>
    <row r="2010" spans="28:28">
      <c r="AB2010" s="1"/>
    </row>
    <row r="2011" spans="28:28">
      <c r="AB2011" s="1"/>
    </row>
    <row r="2012" spans="28:28">
      <c r="AB2012" s="1"/>
    </row>
    <row r="2013" spans="28:28">
      <c r="AB2013" s="1"/>
    </row>
    <row r="2014" spans="28:28">
      <c r="AB2014" s="1"/>
    </row>
    <row r="2015" spans="28:28">
      <c r="AB2015" s="1"/>
    </row>
    <row r="2016" spans="28:28">
      <c r="AB2016" s="1"/>
    </row>
    <row r="2017" spans="28:28">
      <c r="AB2017" s="1"/>
    </row>
    <row r="2018" spans="28:28">
      <c r="AB2018" s="1"/>
    </row>
    <row r="2019" spans="28:28">
      <c r="AB2019" s="1"/>
    </row>
    <row r="2020" spans="28:28">
      <c r="AB2020" s="1"/>
    </row>
    <row r="2021" spans="28:28">
      <c r="AB2021" s="1"/>
    </row>
    <row r="2022" spans="28:28">
      <c r="AB2022" s="1"/>
    </row>
    <row r="2023" spans="28:28">
      <c r="AB2023" s="1"/>
    </row>
    <row r="2024" spans="28:28">
      <c r="AB2024" s="1"/>
    </row>
    <row r="2025" spans="28:28">
      <c r="AB2025" s="1"/>
    </row>
    <row r="2026" spans="28:28">
      <c r="AB2026" s="1"/>
    </row>
    <row r="2027" spans="28:28">
      <c r="AB2027" s="1"/>
    </row>
    <row r="2028" spans="28:28">
      <c r="AB2028" s="1"/>
    </row>
    <row r="2029" spans="28:28">
      <c r="AB2029" s="1"/>
    </row>
    <row r="2030" spans="28:28">
      <c r="AB2030" s="1"/>
    </row>
    <row r="2031" spans="28:28">
      <c r="AB2031" s="1"/>
    </row>
    <row r="2032" spans="28:28">
      <c r="AB2032" s="1"/>
    </row>
    <row r="2033" spans="28:28">
      <c r="AB2033" s="1"/>
    </row>
    <row r="2034" spans="28:28">
      <c r="AB2034" s="1"/>
    </row>
    <row r="2035" spans="28:28">
      <c r="AB2035" s="1"/>
    </row>
    <row r="2036" spans="28:28">
      <c r="AB2036" s="1"/>
    </row>
    <row r="2037" spans="28:28">
      <c r="AB2037" s="1"/>
    </row>
    <row r="2038" spans="28:28">
      <c r="AB2038" s="1"/>
    </row>
    <row r="2039" spans="28:28">
      <c r="AB2039" s="1"/>
    </row>
    <row r="2040" spans="28:28">
      <c r="AB2040" s="1"/>
    </row>
    <row r="2041" spans="28:28">
      <c r="AB2041" s="1"/>
    </row>
    <row r="2042" spans="28:28">
      <c r="AB2042" s="1"/>
    </row>
    <row r="2043" spans="28:28">
      <c r="AB2043" s="1"/>
    </row>
    <row r="2044" spans="28:28">
      <c r="AB2044" s="1"/>
    </row>
    <row r="2045" spans="28:28">
      <c r="AB2045" s="1"/>
    </row>
    <row r="2046" spans="28:28">
      <c r="AB2046" s="1"/>
    </row>
    <row r="2047" spans="28:28">
      <c r="AB2047" s="1"/>
    </row>
    <row r="2048" spans="28:28">
      <c r="AB2048" s="1"/>
    </row>
    <row r="2049" spans="28:28">
      <c r="AB2049" s="1"/>
    </row>
    <row r="2050" spans="28:28">
      <c r="AB2050" s="1"/>
    </row>
    <row r="2051" spans="28:28">
      <c r="AB2051" s="1"/>
    </row>
    <row r="2052" spans="28:28">
      <c r="AB2052" s="1"/>
    </row>
    <row r="2053" spans="28:28">
      <c r="AB2053" s="1"/>
    </row>
    <row r="2054" spans="28:28">
      <c r="AB2054" s="1"/>
    </row>
    <row r="2055" spans="28:28">
      <c r="AB2055" s="1"/>
    </row>
    <row r="2056" spans="28:28">
      <c r="AB2056" s="1"/>
    </row>
    <row r="2057" spans="28:28">
      <c r="AB2057" s="1"/>
    </row>
    <row r="2058" spans="28:28">
      <c r="AB2058" s="1"/>
    </row>
    <row r="2059" spans="28:28">
      <c r="AB2059" s="1"/>
    </row>
    <row r="2060" spans="28:28">
      <c r="AB2060" s="1"/>
    </row>
    <row r="2061" spans="28:28">
      <c r="AB2061" s="1"/>
    </row>
    <row r="2062" spans="28:28">
      <c r="AB2062" s="1"/>
    </row>
    <row r="2063" spans="28:28">
      <c r="AB2063" s="1"/>
    </row>
    <row r="2064" spans="28:28">
      <c r="AB2064" s="1"/>
    </row>
    <row r="2065" spans="28:28">
      <c r="AB2065" s="1"/>
    </row>
    <row r="2066" spans="28:28">
      <c r="AB2066" s="1"/>
    </row>
    <row r="2067" spans="28:28">
      <c r="AB2067" s="1"/>
    </row>
    <row r="2068" spans="28:28">
      <c r="AB2068" s="1"/>
    </row>
    <row r="2069" spans="28:28">
      <c r="AB2069" s="1"/>
    </row>
    <row r="2070" spans="28:28">
      <c r="AB2070" s="1"/>
    </row>
    <row r="2071" spans="28:28">
      <c r="AB2071" s="1"/>
    </row>
    <row r="2072" spans="28:28">
      <c r="AB2072" s="1"/>
    </row>
    <row r="2073" spans="28:28">
      <c r="AB2073" s="1"/>
    </row>
    <row r="2074" spans="28:28">
      <c r="AB2074" s="1"/>
    </row>
    <row r="2075" spans="28:28">
      <c r="AB2075" s="1"/>
    </row>
    <row r="2076" spans="28:28">
      <c r="AB2076" s="1"/>
    </row>
    <row r="2077" spans="28:28">
      <c r="AB2077" s="1"/>
    </row>
    <row r="2078" spans="28:28">
      <c r="AB2078" s="1"/>
    </row>
    <row r="2079" spans="28:28">
      <c r="AB2079" s="1"/>
    </row>
    <row r="2080" spans="28:28">
      <c r="AB2080" s="1"/>
    </row>
    <row r="2081" spans="28:28">
      <c r="AB2081" s="1"/>
    </row>
    <row r="2082" spans="28:28">
      <c r="AB2082" s="1"/>
    </row>
    <row r="2083" spans="28:28">
      <c r="AB2083" s="1"/>
    </row>
    <row r="2084" spans="28:28">
      <c r="AB2084" s="1"/>
    </row>
    <row r="2085" spans="28:28">
      <c r="AB2085" s="1"/>
    </row>
    <row r="2086" spans="28:28">
      <c r="AB2086" s="1"/>
    </row>
    <row r="2087" spans="28:28">
      <c r="AB2087" s="1"/>
    </row>
    <row r="2088" spans="28:28">
      <c r="AB2088" s="1"/>
    </row>
    <row r="2089" spans="28:28">
      <c r="AB2089" s="1"/>
    </row>
    <row r="2090" spans="28:28">
      <c r="AB2090" s="1"/>
    </row>
    <row r="2091" spans="28:28">
      <c r="AB2091" s="1"/>
    </row>
    <row r="2092" spans="28:28">
      <c r="AB2092" s="1"/>
    </row>
    <row r="2093" spans="28:28">
      <c r="AB2093" s="1"/>
    </row>
    <row r="2094" spans="28:28">
      <c r="AB2094" s="1"/>
    </row>
    <row r="2095" spans="28:28">
      <c r="AB2095" s="1"/>
    </row>
    <row r="2096" spans="28:28">
      <c r="AB2096" s="1"/>
    </row>
    <row r="2097" spans="28:28">
      <c r="AB2097" s="1"/>
    </row>
    <row r="2098" spans="28:28">
      <c r="AB2098" s="1"/>
    </row>
    <row r="2099" spans="28:28">
      <c r="AB2099" s="1"/>
    </row>
    <row r="2100" spans="28:28">
      <c r="AB2100" s="1"/>
    </row>
    <row r="2101" spans="28:28">
      <c r="AB2101" s="1"/>
    </row>
    <row r="2102" spans="28:28">
      <c r="AB2102" s="1"/>
    </row>
    <row r="2103" spans="28:28">
      <c r="AB2103" s="1"/>
    </row>
    <row r="2104" spans="28:28">
      <c r="AB2104" s="1"/>
    </row>
    <row r="2105" spans="28:28">
      <c r="AB2105" s="1"/>
    </row>
    <row r="2106" spans="28:28">
      <c r="AB2106" s="1"/>
    </row>
    <row r="2107" spans="28:28">
      <c r="AB2107" s="1"/>
    </row>
    <row r="2108" spans="28:28">
      <c r="AB2108" s="1"/>
    </row>
    <row r="2109" spans="28:28">
      <c r="AB2109" s="1"/>
    </row>
    <row r="2110" spans="28:28">
      <c r="AB2110" s="1"/>
    </row>
    <row r="2111" spans="28:28">
      <c r="AB2111" s="1"/>
    </row>
    <row r="2112" spans="28:28">
      <c r="AB2112" s="1"/>
    </row>
    <row r="2113" spans="28:28">
      <c r="AB2113" s="1"/>
    </row>
    <row r="2114" spans="28:28">
      <c r="AB2114" s="1"/>
    </row>
    <row r="2115" spans="28:28">
      <c r="AB2115" s="1"/>
    </row>
    <row r="2116" spans="28:28">
      <c r="AB2116" s="1"/>
    </row>
    <row r="2117" spans="28:28">
      <c r="AB2117" s="1"/>
    </row>
    <row r="2118" spans="28:28">
      <c r="AB2118" s="1"/>
    </row>
    <row r="2119" spans="28:28">
      <c r="AB2119" s="1"/>
    </row>
    <row r="2120" spans="28:28">
      <c r="AB2120" s="1"/>
    </row>
    <row r="2121" spans="28:28">
      <c r="AB2121" s="1"/>
    </row>
    <row r="2122" spans="28:28">
      <c r="AB2122" s="1"/>
    </row>
    <row r="2123" spans="28:28">
      <c r="AB2123" s="1"/>
    </row>
    <row r="2124" spans="28:28">
      <c r="AB2124" s="1"/>
    </row>
    <row r="2125" spans="28:28">
      <c r="AB2125" s="1"/>
    </row>
    <row r="2126" spans="28:28">
      <c r="AB2126" s="1"/>
    </row>
    <row r="2127" spans="28:28">
      <c r="AB2127" s="1"/>
    </row>
    <row r="2128" spans="28:28">
      <c r="AB2128" s="1"/>
    </row>
    <row r="2129" spans="28:28">
      <c r="AB2129" s="1"/>
    </row>
    <row r="2130" spans="28:28">
      <c r="AB2130" s="1"/>
    </row>
    <row r="2131" spans="28:28">
      <c r="AB2131" s="1"/>
    </row>
    <row r="2132" spans="28:28">
      <c r="AB2132" s="1"/>
    </row>
    <row r="2133" spans="28:28">
      <c r="AB2133" s="1"/>
    </row>
    <row r="2134" spans="28:28">
      <c r="AB2134" s="1"/>
    </row>
    <row r="2135" spans="28:28">
      <c r="AB2135" s="1"/>
    </row>
    <row r="2136" spans="28:28">
      <c r="AB2136" s="1"/>
    </row>
    <row r="2137" spans="28:28">
      <c r="AB2137" s="1"/>
    </row>
    <row r="2138" spans="28:28">
      <c r="AB2138" s="1"/>
    </row>
    <row r="2139" spans="28:28">
      <c r="AB2139" s="1"/>
    </row>
    <row r="2140" spans="28:28">
      <c r="AB2140" s="1"/>
    </row>
    <row r="2141" spans="28:28">
      <c r="AB2141" s="1"/>
    </row>
    <row r="2142" spans="28:28">
      <c r="AB2142" s="1"/>
    </row>
    <row r="2143" spans="28:28">
      <c r="AB2143" s="1"/>
    </row>
    <row r="2144" spans="28:28">
      <c r="AB2144" s="1"/>
    </row>
    <row r="2145" spans="28:28">
      <c r="AB2145" s="1"/>
    </row>
    <row r="2146" spans="28:28">
      <c r="AB2146" s="1"/>
    </row>
    <row r="2147" spans="28:28">
      <c r="AB2147" s="1"/>
    </row>
    <row r="2148" spans="28:28">
      <c r="AB2148" s="1"/>
    </row>
    <row r="2149" spans="28:28">
      <c r="AB2149" s="1"/>
    </row>
    <row r="2150" spans="28:28">
      <c r="AB2150" s="1"/>
    </row>
    <row r="2151" spans="28:28">
      <c r="AB2151" s="1"/>
    </row>
    <row r="2152" spans="28:28">
      <c r="AB2152" s="1"/>
    </row>
    <row r="2153" spans="28:28">
      <c r="AB2153" s="1"/>
    </row>
    <row r="2154" spans="28:28">
      <c r="AB2154" s="1"/>
    </row>
    <row r="2155" spans="28:28">
      <c r="AB2155" s="1"/>
    </row>
    <row r="2156" spans="28:28">
      <c r="AB2156" s="1"/>
    </row>
    <row r="2157" spans="28:28">
      <c r="AB2157" s="1"/>
    </row>
    <row r="2158" spans="28:28">
      <c r="AB2158" s="1"/>
    </row>
    <row r="2159" spans="28:28">
      <c r="AB2159" s="1"/>
    </row>
    <row r="2160" spans="28:28">
      <c r="AB2160" s="1"/>
    </row>
    <row r="2161" spans="28:28">
      <c r="AB2161" s="1"/>
    </row>
    <row r="2162" spans="28:28">
      <c r="AB2162" s="1"/>
    </row>
    <row r="2163" spans="28:28">
      <c r="AB2163" s="1"/>
    </row>
    <row r="2164" spans="28:28">
      <c r="AB2164" s="1"/>
    </row>
    <row r="2165" spans="28:28">
      <c r="AB2165" s="1"/>
    </row>
    <row r="2166" spans="28:28">
      <c r="AB2166" s="1"/>
    </row>
    <row r="2167" spans="28:28">
      <c r="AB2167" s="1"/>
    </row>
    <row r="2168" spans="28:28">
      <c r="AB2168" s="1"/>
    </row>
    <row r="2169" spans="28:28">
      <c r="AB2169" s="1"/>
    </row>
    <row r="2170" spans="28:28">
      <c r="AB2170" s="1"/>
    </row>
    <row r="2171" spans="28:28">
      <c r="AB2171" s="1"/>
    </row>
    <row r="2172" spans="28:28">
      <c r="AB2172" s="1"/>
    </row>
    <row r="2173" spans="28:28">
      <c r="AB2173" s="1"/>
    </row>
    <row r="2174" spans="28:28">
      <c r="AB2174" s="1"/>
    </row>
    <row r="2175" spans="28:28">
      <c r="AB2175" s="1"/>
    </row>
    <row r="2176" spans="28:28">
      <c r="AB2176" s="1"/>
    </row>
    <row r="2177" spans="28:28">
      <c r="AB2177" s="1"/>
    </row>
    <row r="2178" spans="28:28">
      <c r="AB2178" s="1"/>
    </row>
    <row r="2179" spans="28:28">
      <c r="AB2179" s="1"/>
    </row>
    <row r="2180" spans="28:28">
      <c r="AB2180" s="1"/>
    </row>
    <row r="2181" spans="28:28">
      <c r="AB2181" s="1"/>
    </row>
    <row r="2182" spans="28:28">
      <c r="AB2182" s="1"/>
    </row>
    <row r="2183" spans="28:28">
      <c r="AB2183" s="1"/>
    </row>
    <row r="2184" spans="28:28">
      <c r="AB2184" s="1"/>
    </row>
    <row r="2185" spans="28:28">
      <c r="AB2185" s="1"/>
    </row>
    <row r="2186" spans="28:28">
      <c r="AB2186" s="1"/>
    </row>
    <row r="2187" spans="28:28">
      <c r="AB2187" s="1"/>
    </row>
    <row r="2188" spans="28:28">
      <c r="AB2188" s="1"/>
    </row>
    <row r="2189" spans="28:28">
      <c r="AB2189" s="1"/>
    </row>
    <row r="2190" spans="28:28">
      <c r="AB2190" s="1"/>
    </row>
    <row r="2191" spans="28:28">
      <c r="AB2191" s="1"/>
    </row>
    <row r="2192" spans="28:28">
      <c r="AB2192" s="1"/>
    </row>
    <row r="2193" spans="28:28">
      <c r="AB2193" s="1"/>
    </row>
    <row r="2194" spans="28:28">
      <c r="AB2194" s="1"/>
    </row>
    <row r="2195" spans="28:28">
      <c r="AB2195" s="1"/>
    </row>
    <row r="2196" spans="28:28">
      <c r="AB2196" s="1"/>
    </row>
    <row r="2197" spans="28:28">
      <c r="AB2197" s="1"/>
    </row>
    <row r="2198" spans="28:28">
      <c r="AB2198" s="1"/>
    </row>
    <row r="2199" spans="28:28">
      <c r="AB2199" s="1"/>
    </row>
    <row r="2200" spans="28:28">
      <c r="AB2200" s="1"/>
    </row>
    <row r="2201" spans="28:28">
      <c r="AB2201" s="1"/>
    </row>
    <row r="2202" spans="28:28">
      <c r="AB2202" s="1"/>
    </row>
    <row r="2203" spans="28:28">
      <c r="AB2203" s="1"/>
    </row>
    <row r="2204" spans="28:28">
      <c r="AB2204" s="1"/>
    </row>
    <row r="2205" spans="28:28">
      <c r="AB2205" s="1"/>
    </row>
    <row r="2206" spans="28:28">
      <c r="AB2206" s="1"/>
    </row>
    <row r="2207" spans="28:28">
      <c r="AB2207" s="1"/>
    </row>
    <row r="2208" spans="28:28">
      <c r="AB2208" s="1"/>
    </row>
    <row r="2209" spans="28:28">
      <c r="AB2209" s="1"/>
    </row>
    <row r="2210" spans="28:28">
      <c r="AB2210" s="1"/>
    </row>
    <row r="2211" spans="28:28">
      <c r="AB2211" s="1"/>
    </row>
    <row r="2212" spans="28:28">
      <c r="AB2212" s="1"/>
    </row>
    <row r="2213" spans="28:28">
      <c r="AB2213" s="1"/>
    </row>
    <row r="2214" spans="28:28">
      <c r="AB2214" s="1"/>
    </row>
    <row r="2215" spans="28:28">
      <c r="AB2215" s="1"/>
    </row>
    <row r="2216" spans="28:28">
      <c r="AB2216" s="1"/>
    </row>
    <row r="2217" spans="28:28">
      <c r="AB2217" s="1"/>
    </row>
    <row r="2218" spans="28:28">
      <c r="AB2218" s="1"/>
    </row>
    <row r="2219" spans="28:28">
      <c r="AB2219" s="1"/>
    </row>
    <row r="2220" spans="28:28">
      <c r="AB2220" s="1"/>
    </row>
    <row r="2221" spans="28:28">
      <c r="AB2221" s="1"/>
    </row>
    <row r="2222" spans="28:28">
      <c r="AB2222" s="1"/>
    </row>
    <row r="2223" spans="28:28">
      <c r="AB2223" s="1"/>
    </row>
    <row r="2224" spans="28:28">
      <c r="AB2224" s="1"/>
    </row>
    <row r="2225" spans="28:28">
      <c r="AB2225" s="1"/>
    </row>
    <row r="2226" spans="28:28">
      <c r="AB2226" s="1"/>
    </row>
    <row r="2227" spans="28:28">
      <c r="AB2227" s="1"/>
    </row>
    <row r="2228" spans="28:28">
      <c r="AB2228" s="1"/>
    </row>
    <row r="2229" spans="28:28">
      <c r="AB2229" s="1"/>
    </row>
    <row r="2230" spans="28:28">
      <c r="AB2230" s="1"/>
    </row>
    <row r="2231" spans="28:28">
      <c r="AB2231" s="1"/>
    </row>
    <row r="2232" spans="28:28">
      <c r="AB2232" s="1"/>
    </row>
    <row r="2233" spans="28:28">
      <c r="AB2233" s="1"/>
    </row>
    <row r="2234" spans="28:28">
      <c r="AB2234" s="1"/>
    </row>
    <row r="2235" spans="28:28">
      <c r="AB2235" s="1"/>
    </row>
    <row r="2236" spans="28:28">
      <c r="AB2236" s="1"/>
    </row>
    <row r="2237" spans="28:28">
      <c r="AB2237" s="1"/>
    </row>
    <row r="2238" spans="28:28">
      <c r="AB2238" s="1"/>
    </row>
    <row r="2239" spans="28:28">
      <c r="AB2239" s="1"/>
    </row>
    <row r="2240" spans="28:28">
      <c r="AB2240" s="1"/>
    </row>
    <row r="2241" spans="28:28">
      <c r="AB2241" s="1"/>
    </row>
    <row r="2242" spans="28:28">
      <c r="AB2242" s="1"/>
    </row>
    <row r="2243" spans="28:28">
      <c r="AB2243" s="1"/>
    </row>
    <row r="2244" spans="28:28">
      <c r="AB2244" s="1"/>
    </row>
    <row r="2245" spans="28:28">
      <c r="AB2245" s="1"/>
    </row>
    <row r="2246" spans="28:28">
      <c r="AB2246" s="1"/>
    </row>
    <row r="2247" spans="28:28">
      <c r="AB2247" s="1"/>
    </row>
    <row r="2248" spans="28:28">
      <c r="AB2248" s="1"/>
    </row>
    <row r="2249" spans="28:28">
      <c r="AB2249" s="1"/>
    </row>
    <row r="2250" spans="28:28">
      <c r="AB2250" s="1"/>
    </row>
    <row r="2251" spans="28:28">
      <c r="AB2251" s="1"/>
    </row>
    <row r="2252" spans="28:28">
      <c r="AB2252" s="1"/>
    </row>
    <row r="2253" spans="28:28">
      <c r="AB2253" s="1"/>
    </row>
    <row r="2254" spans="28:28">
      <c r="AB2254" s="1"/>
    </row>
    <row r="2255" spans="28:28">
      <c r="AB2255" s="1"/>
    </row>
    <row r="2256" spans="28:28">
      <c r="AB2256" s="1"/>
    </row>
    <row r="2257" spans="28:28">
      <c r="AB2257" s="1"/>
    </row>
    <row r="2258" spans="28:28">
      <c r="AB2258" s="1"/>
    </row>
    <row r="2259" spans="28:28">
      <c r="AB2259" s="1"/>
    </row>
    <row r="2260" spans="28:28">
      <c r="AB2260" s="1"/>
    </row>
    <row r="2261" spans="28:28">
      <c r="AB2261" s="1"/>
    </row>
    <row r="2262" spans="28:28">
      <c r="AB2262" s="1"/>
    </row>
    <row r="2263" spans="28:28">
      <c r="AB2263" s="1"/>
    </row>
    <row r="2264" spans="28:28">
      <c r="AB2264" s="1"/>
    </row>
    <row r="2265" spans="28:28">
      <c r="AB2265" s="1"/>
    </row>
    <row r="2266" spans="28:28">
      <c r="AB2266" s="1"/>
    </row>
    <row r="2267" spans="28:28">
      <c r="AB2267" s="1"/>
    </row>
    <row r="2268" spans="28:28">
      <c r="AB2268" s="1"/>
    </row>
    <row r="2269" spans="28:28">
      <c r="AB2269" s="1"/>
    </row>
    <row r="2270" spans="28:28">
      <c r="AB2270" s="1"/>
    </row>
    <row r="2271" spans="28:28">
      <c r="AB2271" s="1"/>
    </row>
    <row r="2272" spans="28:28">
      <c r="AB2272" s="1"/>
    </row>
    <row r="2273" spans="28:28">
      <c r="AB2273" s="1"/>
    </row>
    <row r="2274" spans="28:28">
      <c r="AB2274" s="1"/>
    </row>
    <row r="2275" spans="28:28">
      <c r="AB2275" s="1"/>
    </row>
    <row r="2276" spans="28:28">
      <c r="AB2276" s="1"/>
    </row>
    <row r="2277" spans="28:28">
      <c r="AB2277" s="1"/>
    </row>
    <row r="2278" spans="28:28">
      <c r="AB2278" s="1"/>
    </row>
    <row r="2279" spans="28:28">
      <c r="AB2279" s="1"/>
    </row>
    <row r="2280" spans="28:28">
      <c r="AB2280" s="1"/>
    </row>
    <row r="2281" spans="28:28">
      <c r="AB2281" s="1"/>
    </row>
    <row r="2282" spans="28:28">
      <c r="AB2282" s="1"/>
    </row>
    <row r="2283" spans="28:28">
      <c r="AB2283" s="1"/>
    </row>
    <row r="2284" spans="28:28">
      <c r="AB2284" s="1"/>
    </row>
    <row r="2285" spans="28:28">
      <c r="AB2285" s="1"/>
    </row>
    <row r="2286" spans="28:28">
      <c r="AB2286" s="1"/>
    </row>
    <row r="2287" spans="28:28">
      <c r="AB2287" s="1"/>
    </row>
    <row r="2288" spans="28:28">
      <c r="AB2288" s="1"/>
    </row>
    <row r="2289" spans="28:28">
      <c r="AB2289" s="1"/>
    </row>
    <row r="2290" spans="28:28">
      <c r="AB2290" s="1"/>
    </row>
    <row r="2291" spans="28:28">
      <c r="AB2291" s="1"/>
    </row>
    <row r="2292" spans="28:28">
      <c r="AB2292" s="1"/>
    </row>
    <row r="2293" spans="28:28">
      <c r="AB2293" s="1"/>
    </row>
    <row r="2294" spans="28:28">
      <c r="AB2294" s="1"/>
    </row>
    <row r="2295" spans="28:28">
      <c r="AB2295" s="1"/>
    </row>
    <row r="2296" spans="28:28">
      <c r="AB2296" s="1"/>
    </row>
    <row r="2297" spans="28:28">
      <c r="AB2297" s="1"/>
    </row>
    <row r="2298" spans="28:28">
      <c r="AB2298" s="1"/>
    </row>
    <row r="2299" spans="28:28">
      <c r="AB2299" s="1"/>
    </row>
    <row r="2300" spans="28:28">
      <c r="AB2300" s="1"/>
    </row>
    <row r="2301" spans="28:28">
      <c r="AB2301" s="1"/>
    </row>
    <row r="2302" spans="28:28">
      <c r="AB2302" s="1"/>
    </row>
    <row r="2303" spans="28:28">
      <c r="AB2303" s="1"/>
    </row>
    <row r="2304" spans="28:28">
      <c r="AB2304" s="1"/>
    </row>
    <row r="2305" spans="28:28">
      <c r="AB2305" s="1"/>
    </row>
    <row r="2306" spans="28:28">
      <c r="AB2306" s="1"/>
    </row>
    <row r="2307" spans="28:28">
      <c r="AB2307" s="1"/>
    </row>
    <row r="2308" spans="28:28">
      <c r="AB2308" s="1"/>
    </row>
    <row r="2309" spans="28:28">
      <c r="AB2309" s="1"/>
    </row>
    <row r="2310" spans="28:28">
      <c r="AB2310" s="1"/>
    </row>
    <row r="2311" spans="28:28">
      <c r="AB2311" s="1"/>
    </row>
    <row r="2312" spans="28:28">
      <c r="AB2312" s="1"/>
    </row>
    <row r="2313" spans="28:28">
      <c r="AB2313" s="1"/>
    </row>
    <row r="2314" spans="28:28">
      <c r="AB2314" s="1"/>
    </row>
    <row r="2315" spans="28:28">
      <c r="AB2315" s="1"/>
    </row>
    <row r="2316" spans="28:28">
      <c r="AB2316" s="1"/>
    </row>
    <row r="2317" spans="28:28">
      <c r="AB2317" s="1"/>
    </row>
    <row r="2318" spans="28:28">
      <c r="AB2318" s="1"/>
    </row>
    <row r="2319" spans="28:28">
      <c r="AB2319" s="1"/>
    </row>
    <row r="2320" spans="28:28">
      <c r="AB2320" s="1"/>
    </row>
    <row r="2321" spans="28:28">
      <c r="AB2321" s="1"/>
    </row>
    <row r="2322" spans="28:28">
      <c r="AB2322" s="1"/>
    </row>
    <row r="2323" spans="28:28">
      <c r="AB2323" s="1"/>
    </row>
    <row r="2324" spans="28:28">
      <c r="AB2324" s="1"/>
    </row>
    <row r="2325" spans="28:28">
      <c r="AB2325" s="1"/>
    </row>
    <row r="2326" spans="28:28">
      <c r="AB2326" s="1"/>
    </row>
    <row r="2327" spans="28:28">
      <c r="AB2327" s="1"/>
    </row>
    <row r="2328" spans="28:28">
      <c r="AB2328" s="1"/>
    </row>
    <row r="2329" spans="28:28">
      <c r="AB2329" s="1"/>
    </row>
    <row r="2330" spans="28:28">
      <c r="AB2330" s="1"/>
    </row>
    <row r="2331" spans="28:28">
      <c r="AB2331" s="1"/>
    </row>
    <row r="2332" spans="28:28">
      <c r="AB2332" s="1"/>
    </row>
    <row r="2333" spans="28:28">
      <c r="AB2333" s="1"/>
    </row>
    <row r="2334" spans="28:28">
      <c r="AB2334" s="1"/>
    </row>
    <row r="2335" spans="28:28">
      <c r="AB2335" s="1"/>
    </row>
    <row r="2336" spans="28:28">
      <c r="AB2336" s="1"/>
    </row>
    <row r="2337" spans="28:28">
      <c r="AB2337" s="1"/>
    </row>
    <row r="2338" spans="28:28">
      <c r="AB2338" s="1"/>
    </row>
    <row r="2339" spans="28:28">
      <c r="AB2339" s="1"/>
    </row>
    <row r="2340" spans="28:28">
      <c r="AB2340" s="1"/>
    </row>
    <row r="2341" spans="28:28">
      <c r="AB2341" s="1"/>
    </row>
    <row r="2342" spans="28:28">
      <c r="AB2342" s="1"/>
    </row>
    <row r="2343" spans="28:28">
      <c r="AB2343" s="1"/>
    </row>
    <row r="2344" spans="28:28">
      <c r="AB2344" s="1"/>
    </row>
    <row r="2345" spans="28:28">
      <c r="AB2345" s="1"/>
    </row>
    <row r="2346" spans="28:28">
      <c r="AB2346" s="1"/>
    </row>
    <row r="2347" spans="28:28">
      <c r="AB2347" s="1"/>
    </row>
    <row r="2348" spans="28:28">
      <c r="AB2348" s="1"/>
    </row>
    <row r="2349" spans="28:28">
      <c r="AB2349" s="1"/>
    </row>
    <row r="2350" spans="28:28">
      <c r="AB2350" s="1"/>
    </row>
    <row r="2351" spans="28:28">
      <c r="AB2351" s="1"/>
    </row>
    <row r="2352" spans="28:28">
      <c r="AB2352" s="1"/>
    </row>
    <row r="2353" spans="28:28">
      <c r="AB2353" s="1"/>
    </row>
    <row r="2354" spans="28:28">
      <c r="AB2354" s="1"/>
    </row>
    <row r="2355" spans="28:28">
      <c r="AB2355" s="1"/>
    </row>
    <row r="2356" spans="28:28">
      <c r="AB2356" s="1"/>
    </row>
    <row r="2357" spans="28:28">
      <c r="AB2357" s="1"/>
    </row>
    <row r="2358" spans="28:28">
      <c r="AB2358" s="1"/>
    </row>
    <row r="2359" spans="28:28">
      <c r="AB2359" s="1"/>
    </row>
    <row r="2360" spans="28:28">
      <c r="AB2360" s="1"/>
    </row>
    <row r="2361" spans="28:28">
      <c r="AB2361" s="1"/>
    </row>
    <row r="2362" spans="28:28">
      <c r="AB2362" s="1"/>
    </row>
    <row r="2363" spans="28:28">
      <c r="AB2363" s="1"/>
    </row>
    <row r="2364" spans="28:28">
      <c r="AB2364" s="1"/>
    </row>
    <row r="2365" spans="28:28">
      <c r="AB2365" s="1"/>
    </row>
    <row r="2366" spans="28:28">
      <c r="AB2366" s="1"/>
    </row>
    <row r="2367" spans="28:28">
      <c r="AB2367" s="1"/>
    </row>
    <row r="2368" spans="28:28">
      <c r="AB2368" s="1"/>
    </row>
    <row r="2369" spans="28:28">
      <c r="AB2369" s="1"/>
    </row>
    <row r="2370" spans="28:28">
      <c r="AB2370" s="1"/>
    </row>
    <row r="2371" spans="28:28">
      <c r="AB2371" s="1"/>
    </row>
    <row r="2372" spans="28:28">
      <c r="AB2372" s="1"/>
    </row>
    <row r="2373" spans="28:28">
      <c r="AB2373" s="1"/>
    </row>
    <row r="2374" spans="28:28">
      <c r="AB2374" s="1"/>
    </row>
    <row r="2375" spans="28:28">
      <c r="AB2375" s="1"/>
    </row>
    <row r="2376" spans="28:28">
      <c r="AB2376" s="1"/>
    </row>
    <row r="2377" spans="28:28">
      <c r="AB2377" s="1"/>
    </row>
    <row r="2378" spans="28:28">
      <c r="AB2378" s="1"/>
    </row>
    <row r="2379" spans="28:28">
      <c r="AB2379" s="1"/>
    </row>
    <row r="2380" spans="28:28">
      <c r="AB2380" s="1"/>
    </row>
    <row r="2381" spans="28:28">
      <c r="AB2381" s="1"/>
    </row>
    <row r="2382" spans="28:28">
      <c r="AB2382" s="1"/>
    </row>
    <row r="2383" spans="28:28">
      <c r="AB2383" s="1"/>
    </row>
    <row r="2384" spans="28:28">
      <c r="AB2384" s="1"/>
    </row>
    <row r="2385" spans="28:28">
      <c r="AB2385" s="1"/>
    </row>
    <row r="2386" spans="28:28">
      <c r="AB2386" s="1"/>
    </row>
    <row r="2387" spans="28:28">
      <c r="AB2387" s="1"/>
    </row>
    <row r="2388" spans="28:28">
      <c r="AB2388" s="1"/>
    </row>
    <row r="2389" spans="28:28">
      <c r="AB2389" s="1"/>
    </row>
    <row r="2390" spans="28:28">
      <c r="AB2390" s="1"/>
    </row>
    <row r="2391" spans="28:28">
      <c r="AB2391" s="1"/>
    </row>
    <row r="2392" spans="28:28">
      <c r="AB2392" s="1"/>
    </row>
    <row r="2393" spans="28:28">
      <c r="AB2393" s="1"/>
    </row>
    <row r="2394" spans="28:28">
      <c r="AB2394" s="1"/>
    </row>
    <row r="2395" spans="28:28">
      <c r="AB2395" s="1"/>
    </row>
    <row r="2396" spans="28:28">
      <c r="AB2396" s="1"/>
    </row>
    <row r="2397" spans="28:28">
      <c r="AB2397" s="1"/>
    </row>
    <row r="2398" spans="28:28">
      <c r="AB2398" s="1"/>
    </row>
    <row r="2399" spans="28:28">
      <c r="AB2399" s="1"/>
    </row>
    <row r="2400" spans="28:28">
      <c r="AB2400" s="1"/>
    </row>
    <row r="2401" spans="28:28">
      <c r="AB2401" s="1"/>
    </row>
    <row r="2402" spans="28:28">
      <c r="AB2402" s="1"/>
    </row>
    <row r="2403" spans="28:28">
      <c r="AB2403" s="1"/>
    </row>
    <row r="2404" spans="28:28">
      <c r="AB2404" s="1"/>
    </row>
    <row r="2405" spans="28:28">
      <c r="AB2405" s="1"/>
    </row>
    <row r="2406" spans="28:28">
      <c r="AB2406" s="1"/>
    </row>
    <row r="2407" spans="28:28">
      <c r="AB2407" s="1"/>
    </row>
    <row r="2408" spans="28:28">
      <c r="AB2408" s="1"/>
    </row>
    <row r="2409" spans="28:28">
      <c r="AB2409" s="1"/>
    </row>
    <row r="2410" spans="28:28">
      <c r="AB2410" s="1"/>
    </row>
    <row r="2411" spans="28:28">
      <c r="AB2411" s="1"/>
    </row>
    <row r="2412" spans="28:28">
      <c r="AB2412" s="1"/>
    </row>
    <row r="2413" spans="28:28">
      <c r="AB2413" s="1"/>
    </row>
    <row r="2414" spans="28:28">
      <c r="AB2414" s="1"/>
    </row>
    <row r="2415" spans="28:28">
      <c r="AB2415" s="1"/>
    </row>
    <row r="2416" spans="28:28">
      <c r="AB2416" s="1"/>
    </row>
    <row r="2417" spans="28:28">
      <c r="AB2417" s="1"/>
    </row>
    <row r="2418" spans="28:28">
      <c r="AB2418" s="1"/>
    </row>
    <row r="2419" spans="28:28">
      <c r="AB2419" s="1"/>
    </row>
    <row r="2420" spans="28:28">
      <c r="AB2420" s="1"/>
    </row>
    <row r="2421" spans="28:28">
      <c r="AB2421" s="1"/>
    </row>
    <row r="2422" spans="28:28">
      <c r="AB2422" s="1"/>
    </row>
    <row r="2423" spans="28:28">
      <c r="AB2423" s="1"/>
    </row>
    <row r="2424" spans="28:28">
      <c r="AB2424" s="1"/>
    </row>
    <row r="2425" spans="28:28">
      <c r="AB2425" s="1"/>
    </row>
    <row r="2426" spans="28:28">
      <c r="AB2426" s="1"/>
    </row>
    <row r="2427" spans="28:28">
      <c r="AB2427" s="1"/>
    </row>
    <row r="2428" spans="28:28">
      <c r="AB2428" s="1"/>
    </row>
    <row r="2429" spans="28:28">
      <c r="AB2429" s="1"/>
    </row>
    <row r="2430" spans="28:28">
      <c r="AB2430" s="1"/>
    </row>
    <row r="2431" spans="28:28">
      <c r="AB2431" s="1"/>
    </row>
    <row r="2432" spans="28:28">
      <c r="AB2432" s="1"/>
    </row>
    <row r="2433" spans="28:28">
      <c r="AB2433" s="1"/>
    </row>
    <row r="2434" spans="28:28">
      <c r="AB2434" s="1"/>
    </row>
    <row r="2435" spans="28:28">
      <c r="AB2435" s="1"/>
    </row>
    <row r="2436" spans="28:28">
      <c r="AB2436" s="1"/>
    </row>
    <row r="2437" spans="28:28">
      <c r="AB2437" s="1"/>
    </row>
    <row r="2438" spans="28:28">
      <c r="AB2438" s="1"/>
    </row>
    <row r="2439" spans="28:28">
      <c r="AB2439" s="1"/>
    </row>
    <row r="2440" spans="28:28">
      <c r="AB2440" s="1"/>
    </row>
    <row r="2441" spans="28:28">
      <c r="AB2441" s="1"/>
    </row>
    <row r="2442" spans="28:28">
      <c r="AB2442" s="1"/>
    </row>
    <row r="2443" spans="28:28">
      <c r="AB2443" s="1"/>
    </row>
    <row r="2444" spans="28:28">
      <c r="AB2444" s="1"/>
    </row>
    <row r="2445" spans="28:28">
      <c r="AB2445" s="1"/>
    </row>
    <row r="2446" spans="28:28">
      <c r="AB2446" s="1"/>
    </row>
    <row r="2447" spans="28:28">
      <c r="AB2447" s="1"/>
    </row>
    <row r="2448" spans="28:28">
      <c r="AB2448" s="1"/>
    </row>
    <row r="2449" spans="28:28">
      <c r="AB2449" s="1"/>
    </row>
    <row r="2450" spans="28:28">
      <c r="AB2450" s="1"/>
    </row>
    <row r="2451" spans="28:28">
      <c r="AB2451" s="1"/>
    </row>
    <row r="2452" spans="28:28">
      <c r="AB2452" s="1"/>
    </row>
    <row r="2453" spans="28:28">
      <c r="AB2453" s="1"/>
    </row>
    <row r="2454" spans="28:28">
      <c r="AB2454" s="1"/>
    </row>
    <row r="2455" spans="28:28">
      <c r="AB2455" s="1"/>
    </row>
    <row r="2456" spans="28:28">
      <c r="AB2456" s="1"/>
    </row>
    <row r="2457" spans="28:28">
      <c r="AB2457" s="1"/>
    </row>
    <row r="2458" spans="28:28">
      <c r="AB2458" s="1"/>
    </row>
    <row r="2459" spans="28:28">
      <c r="AB2459" s="1"/>
    </row>
    <row r="2460" spans="28:28">
      <c r="AB2460" s="1"/>
    </row>
    <row r="2461" spans="28:28">
      <c r="AB2461" s="1"/>
    </row>
    <row r="2462" spans="28:28">
      <c r="AB2462" s="1"/>
    </row>
    <row r="2463" spans="28:28">
      <c r="AB2463" s="1"/>
    </row>
    <row r="2464" spans="28:28">
      <c r="AB2464" s="1"/>
    </row>
    <row r="2465" spans="28:28">
      <c r="AB2465" s="1"/>
    </row>
    <row r="2466" spans="28:28">
      <c r="AB2466" s="1"/>
    </row>
    <row r="2467" spans="28:28">
      <c r="AB2467" s="1"/>
    </row>
    <row r="2468" spans="28:28">
      <c r="AB2468" s="1"/>
    </row>
    <row r="2469" spans="28:28">
      <c r="AB2469" s="1"/>
    </row>
    <row r="2470" spans="28:28">
      <c r="AB2470" s="1"/>
    </row>
    <row r="2471" spans="28:28">
      <c r="AB2471" s="1"/>
    </row>
    <row r="2472" spans="28:28">
      <c r="AB2472" s="1"/>
    </row>
    <row r="2473" spans="28:28">
      <c r="AB2473" s="1"/>
    </row>
    <row r="2474" spans="28:28">
      <c r="AB2474" s="1"/>
    </row>
    <row r="2475" spans="28:28">
      <c r="AB2475" s="1"/>
    </row>
    <row r="2476" spans="28:28">
      <c r="AB2476" s="1"/>
    </row>
    <row r="2477" spans="28:28">
      <c r="AB2477" s="1"/>
    </row>
    <row r="2478" spans="28:28">
      <c r="AB2478" s="1"/>
    </row>
    <row r="2479" spans="28:28">
      <c r="AB2479" s="1"/>
    </row>
    <row r="2480" spans="28:28">
      <c r="AB2480" s="1"/>
    </row>
    <row r="2481" spans="28:28">
      <c r="AB2481" s="1"/>
    </row>
    <row r="2482" spans="28:28">
      <c r="AB2482" s="1"/>
    </row>
    <row r="2483" spans="28:28">
      <c r="AB2483" s="1"/>
    </row>
    <row r="2484" spans="28:28">
      <c r="AB2484" s="1"/>
    </row>
    <row r="2485" spans="28:28">
      <c r="AB2485" s="1"/>
    </row>
    <row r="2486" spans="28:28">
      <c r="AB2486" s="1"/>
    </row>
    <row r="2487" spans="28:28">
      <c r="AB2487" s="1"/>
    </row>
    <row r="2488" spans="28:28">
      <c r="AB2488" s="1"/>
    </row>
    <row r="2489" spans="28:28">
      <c r="AB2489" s="1"/>
    </row>
    <row r="2490" spans="28:28">
      <c r="AB2490" s="1"/>
    </row>
    <row r="2491" spans="28:28">
      <c r="AB2491" s="1"/>
    </row>
    <row r="2492" spans="28:28">
      <c r="AB2492" s="1"/>
    </row>
    <row r="2493" spans="28:28">
      <c r="AB2493" s="1"/>
    </row>
    <row r="2494" spans="28:28">
      <c r="AB2494" s="1"/>
    </row>
    <row r="2495" spans="28:28">
      <c r="AB2495" s="1"/>
    </row>
    <row r="2496" spans="28:28">
      <c r="AB2496" s="1"/>
    </row>
    <row r="2497" spans="28:28">
      <c r="AB2497" s="1"/>
    </row>
    <row r="2498" spans="28:28">
      <c r="AB2498" s="1"/>
    </row>
    <row r="2499" spans="28:28">
      <c r="AB2499" s="1"/>
    </row>
    <row r="2500" spans="28:28">
      <c r="AB2500" s="1"/>
    </row>
    <row r="2501" spans="28:28">
      <c r="AB2501" s="1"/>
    </row>
    <row r="2502" spans="28:28">
      <c r="AB2502" s="1"/>
    </row>
    <row r="2503" spans="28:28">
      <c r="AB2503" s="1"/>
    </row>
    <row r="2504" spans="28:28">
      <c r="AB2504" s="1"/>
    </row>
    <row r="2505" spans="28:28">
      <c r="AB2505" s="1"/>
    </row>
    <row r="2506" spans="28:28">
      <c r="AB2506" s="1"/>
    </row>
    <row r="2507" spans="28:28">
      <c r="AB2507" s="1"/>
    </row>
    <row r="2508" spans="28:28">
      <c r="AB2508" s="1"/>
    </row>
    <row r="2509" spans="28:28">
      <c r="AB2509" s="1"/>
    </row>
    <row r="2510" spans="28:28">
      <c r="AB2510" s="1"/>
    </row>
    <row r="2511" spans="28:28">
      <c r="AB2511" s="1"/>
    </row>
    <row r="2512" spans="28:28">
      <c r="AB2512" s="1"/>
    </row>
    <row r="2513" spans="28:28">
      <c r="AB2513" s="1"/>
    </row>
    <row r="2514" spans="28:28">
      <c r="AB2514" s="1"/>
    </row>
    <row r="2515" spans="28:28">
      <c r="AB2515" s="1"/>
    </row>
    <row r="2516" spans="28:28">
      <c r="AB2516" s="1"/>
    </row>
    <row r="2517" spans="28:28">
      <c r="AB2517" s="1"/>
    </row>
    <row r="2518" spans="28:28">
      <c r="AB2518" s="1"/>
    </row>
    <row r="2519" spans="28:28">
      <c r="AB2519" s="1"/>
    </row>
    <row r="2520" spans="28:28">
      <c r="AB2520" s="1"/>
    </row>
    <row r="2521" spans="28:28">
      <c r="AB2521" s="1"/>
    </row>
    <row r="2522" spans="28:28">
      <c r="AB2522" s="1"/>
    </row>
    <row r="2523" spans="28:28">
      <c r="AB2523" s="1"/>
    </row>
    <row r="2524" spans="28:28">
      <c r="AB2524" s="1"/>
    </row>
    <row r="2525" spans="28:28">
      <c r="AB2525" s="1"/>
    </row>
    <row r="2526" spans="28:28">
      <c r="AB2526" s="1"/>
    </row>
    <row r="2527" spans="28:28">
      <c r="AB2527" s="1"/>
    </row>
    <row r="2528" spans="28:28">
      <c r="AB2528" s="1"/>
    </row>
    <row r="2529" spans="28:28">
      <c r="AB2529" s="1"/>
    </row>
    <row r="2530" spans="28:28">
      <c r="AB2530" s="1"/>
    </row>
    <row r="2531" spans="28:28">
      <c r="AB2531" s="1"/>
    </row>
    <row r="2532" spans="28:28">
      <c r="AB2532" s="1"/>
    </row>
    <row r="2533" spans="28:28">
      <c r="AB2533" s="1"/>
    </row>
    <row r="2534" spans="28:28">
      <c r="AB2534" s="1"/>
    </row>
    <row r="2535" spans="28:28">
      <c r="AB2535" s="1"/>
    </row>
    <row r="2536" spans="28:28">
      <c r="AB2536" s="1"/>
    </row>
    <row r="2537" spans="28:28">
      <c r="AB2537" s="1"/>
    </row>
    <row r="2538" spans="28:28">
      <c r="AB2538" s="1"/>
    </row>
    <row r="2539" spans="28:28">
      <c r="AB2539" s="1"/>
    </row>
    <row r="2540" spans="28:28">
      <c r="AB2540" s="1"/>
    </row>
    <row r="2541" spans="28:28">
      <c r="AB2541" s="1"/>
    </row>
    <row r="2542" spans="28:28">
      <c r="AB2542" s="1"/>
    </row>
    <row r="2543" spans="28:28">
      <c r="AB2543" s="1"/>
    </row>
    <row r="2544" spans="28:28">
      <c r="AB2544" s="1"/>
    </row>
    <row r="2545" spans="28:28">
      <c r="AB2545" s="1"/>
    </row>
    <row r="2546" spans="28:28">
      <c r="AB2546" s="1"/>
    </row>
    <row r="2547" spans="28:28">
      <c r="AB2547" s="1"/>
    </row>
    <row r="2548" spans="28:28">
      <c r="AB2548" s="1"/>
    </row>
    <row r="2549" spans="28:28">
      <c r="AB2549" s="1"/>
    </row>
    <row r="2550" spans="28:28">
      <c r="AB2550" s="1"/>
    </row>
    <row r="2551" spans="28:28">
      <c r="AB2551" s="1"/>
    </row>
    <row r="2552" spans="28:28">
      <c r="AB2552" s="1"/>
    </row>
    <row r="2553" spans="28:28">
      <c r="AB2553" s="1"/>
    </row>
    <row r="2554" spans="28:28">
      <c r="AB2554" s="1"/>
    </row>
    <row r="2555" spans="28:28">
      <c r="AB2555" s="1"/>
    </row>
    <row r="2556" spans="28:28">
      <c r="AB2556" s="1"/>
    </row>
    <row r="2557" spans="28:28">
      <c r="AB2557" s="1"/>
    </row>
    <row r="2558" spans="28:28">
      <c r="AB2558" s="1"/>
    </row>
    <row r="2559" spans="28:28">
      <c r="AB2559" s="1"/>
    </row>
    <row r="2560" spans="28:28">
      <c r="AB2560" s="1"/>
    </row>
    <row r="2561" spans="28:28">
      <c r="AB2561" s="1"/>
    </row>
    <row r="2562" spans="28:28">
      <c r="AB2562" s="1"/>
    </row>
    <row r="2563" spans="28:28">
      <c r="AB2563" s="1"/>
    </row>
    <row r="2564" spans="28:28">
      <c r="AB2564" s="1"/>
    </row>
    <row r="2565" spans="28:28">
      <c r="AB2565" s="1"/>
    </row>
    <row r="2566" spans="28:28">
      <c r="AB2566" s="1"/>
    </row>
    <row r="2567" spans="28:28">
      <c r="AB2567" s="1"/>
    </row>
    <row r="2568" spans="28:28">
      <c r="AB2568" s="1"/>
    </row>
    <row r="2569" spans="28:28">
      <c r="AB2569" s="1"/>
    </row>
    <row r="2570" spans="28:28">
      <c r="AB2570" s="1"/>
    </row>
    <row r="2571" spans="28:28">
      <c r="AB2571" s="1"/>
    </row>
    <row r="2572" spans="28:28">
      <c r="AB2572" s="1"/>
    </row>
    <row r="2573" spans="28:28">
      <c r="AB2573" s="1"/>
    </row>
    <row r="2574" spans="28:28">
      <c r="AB2574" s="1"/>
    </row>
    <row r="2575" spans="28:28">
      <c r="AB2575" s="1"/>
    </row>
    <row r="2576" spans="28:28">
      <c r="AB2576" s="1"/>
    </row>
    <row r="2577" spans="28:28">
      <c r="AB2577" s="1"/>
    </row>
    <row r="2578" spans="28:28">
      <c r="AB2578" s="1"/>
    </row>
    <row r="2579" spans="28:28">
      <c r="AB2579" s="1"/>
    </row>
    <row r="2580" spans="28:28">
      <c r="AB2580" s="1"/>
    </row>
    <row r="2581" spans="28:28">
      <c r="AB2581" s="1"/>
    </row>
    <row r="2582" spans="28:28">
      <c r="AB2582" s="1"/>
    </row>
    <row r="2583" spans="28:28">
      <c r="AB2583" s="1"/>
    </row>
    <row r="2584" spans="28:28">
      <c r="AB2584" s="1"/>
    </row>
    <row r="2585" spans="28:28">
      <c r="AB2585" s="1"/>
    </row>
    <row r="2586" spans="28:28">
      <c r="AB2586" s="1"/>
    </row>
    <row r="2587" spans="28:28">
      <c r="AB2587" s="1"/>
    </row>
    <row r="2588" spans="28:28">
      <c r="AB2588" s="1"/>
    </row>
    <row r="2589" spans="28:28">
      <c r="AB2589" s="1"/>
    </row>
    <row r="2590" spans="28:28">
      <c r="AB2590" s="1"/>
    </row>
    <row r="2591" spans="28:28">
      <c r="AB2591" s="1"/>
    </row>
    <row r="2592" spans="28:28">
      <c r="AB2592" s="1"/>
    </row>
    <row r="2593" spans="28:28">
      <c r="AB2593" s="1"/>
    </row>
    <row r="2594" spans="28:28">
      <c r="AB2594" s="1"/>
    </row>
    <row r="2595" spans="28:28">
      <c r="AB2595" s="1"/>
    </row>
    <row r="2596" spans="28:28">
      <c r="AB2596" s="1"/>
    </row>
    <row r="2597" spans="28:28">
      <c r="AB2597" s="1"/>
    </row>
    <row r="2598" spans="28:28">
      <c r="AB2598" s="1"/>
    </row>
    <row r="2599" spans="28:28">
      <c r="AB2599" s="1"/>
    </row>
    <row r="2600" spans="28:28">
      <c r="AB2600" s="1"/>
    </row>
    <row r="2601" spans="28:28">
      <c r="AB2601" s="1"/>
    </row>
    <row r="2602" spans="28:28">
      <c r="AB2602" s="1"/>
    </row>
    <row r="2603" spans="28:28">
      <c r="AB2603" s="1"/>
    </row>
    <row r="2604" spans="28:28">
      <c r="AB2604" s="1"/>
    </row>
    <row r="2605" spans="28:28">
      <c r="AB2605" s="1"/>
    </row>
    <row r="2606" spans="28:28">
      <c r="AB2606" s="1"/>
    </row>
    <row r="2607" spans="28:28">
      <c r="AB2607" s="1"/>
    </row>
    <row r="2608" spans="28:28">
      <c r="AB2608" s="1"/>
    </row>
    <row r="2609" spans="28:28">
      <c r="AB2609" s="1"/>
    </row>
    <row r="2610" spans="28:28">
      <c r="AB2610" s="1"/>
    </row>
    <row r="2611" spans="28:28">
      <c r="AB2611" s="1"/>
    </row>
    <row r="2612" spans="28:28">
      <c r="AB2612" s="1"/>
    </row>
    <row r="2613" spans="28:28">
      <c r="AB2613" s="1"/>
    </row>
    <row r="2614" spans="28:28">
      <c r="AB2614" s="1"/>
    </row>
    <row r="2615" spans="28:28">
      <c r="AB2615" s="1"/>
    </row>
    <row r="2616" spans="28:28">
      <c r="AB2616" s="1"/>
    </row>
    <row r="2617" spans="28:28">
      <c r="AB2617" s="1"/>
    </row>
    <row r="2618" spans="28:28">
      <c r="AB2618" s="1"/>
    </row>
    <row r="2619" spans="28:28">
      <c r="AB2619" s="1"/>
    </row>
    <row r="2620" spans="28:28">
      <c r="AB2620" s="1"/>
    </row>
    <row r="2621" spans="28:28">
      <c r="AB2621" s="1"/>
    </row>
    <row r="2622" spans="28:28">
      <c r="AB2622" s="1"/>
    </row>
    <row r="2623" spans="28:28">
      <c r="AB2623" s="1"/>
    </row>
    <row r="2624" spans="28:28">
      <c r="AB2624" s="1"/>
    </row>
    <row r="2625" spans="28:28">
      <c r="AB2625" s="1"/>
    </row>
    <row r="2626" spans="28:28">
      <c r="AB2626" s="1"/>
    </row>
    <row r="2627" spans="28:28">
      <c r="AB2627" s="1"/>
    </row>
    <row r="2628" spans="28:28">
      <c r="AB2628" s="1"/>
    </row>
    <row r="2629" spans="28:28">
      <c r="AB2629" s="1"/>
    </row>
    <row r="2630" spans="28:28">
      <c r="AB2630" s="1"/>
    </row>
    <row r="2631" spans="28:28">
      <c r="AB2631" s="1"/>
    </row>
    <row r="2632" spans="28:28">
      <c r="AB2632" s="1"/>
    </row>
    <row r="2633" spans="28:28">
      <c r="AB2633" s="1"/>
    </row>
    <row r="2634" spans="28:28">
      <c r="AB2634" s="1"/>
    </row>
    <row r="2635" spans="28:28">
      <c r="AB2635" s="1"/>
    </row>
    <row r="2636" spans="28:28">
      <c r="AB2636" s="1"/>
    </row>
    <row r="2637" spans="28:28">
      <c r="AB2637" s="1"/>
    </row>
    <row r="2638" spans="28:28">
      <c r="AB2638" s="1"/>
    </row>
    <row r="2639" spans="28:28">
      <c r="AB2639" s="1"/>
    </row>
    <row r="2640" spans="28:28">
      <c r="AB2640" s="1"/>
    </row>
    <row r="2641" spans="28:28">
      <c r="AB2641" s="1"/>
    </row>
    <row r="2642" spans="28:28">
      <c r="AB2642" s="1"/>
    </row>
    <row r="2643" spans="28:28">
      <c r="AB2643" s="1"/>
    </row>
    <row r="2644" spans="28:28">
      <c r="AB2644" s="1"/>
    </row>
    <row r="2645" spans="28:28">
      <c r="AB2645" s="1"/>
    </row>
    <row r="2646" spans="28:28">
      <c r="AB2646" s="1"/>
    </row>
    <row r="2647" spans="28:28">
      <c r="AB2647" s="1"/>
    </row>
    <row r="2648" spans="28:28">
      <c r="AB2648" s="1"/>
    </row>
    <row r="2649" spans="28:28">
      <c r="AB2649" s="1"/>
    </row>
    <row r="2650" spans="28:28">
      <c r="AB2650" s="1"/>
    </row>
    <row r="2651" spans="28:28">
      <c r="AB2651" s="1"/>
    </row>
    <row r="2652" spans="28:28">
      <c r="AB2652" s="1"/>
    </row>
    <row r="2653" spans="28:28">
      <c r="AB2653" s="1"/>
    </row>
    <row r="2654" spans="28:28">
      <c r="AB2654" s="1"/>
    </row>
    <row r="2655" spans="28:28">
      <c r="AB2655" s="1"/>
    </row>
    <row r="2656" spans="28:28">
      <c r="AB2656" s="1"/>
    </row>
    <row r="2657" spans="28:28">
      <c r="AB2657" s="1"/>
    </row>
    <row r="2658" spans="28:28">
      <c r="AB2658" s="1"/>
    </row>
    <row r="2659" spans="28:28">
      <c r="AB2659" s="1"/>
    </row>
    <row r="2660" spans="28:28">
      <c r="AB2660" s="1"/>
    </row>
    <row r="2661" spans="28:28">
      <c r="AB2661" s="1"/>
    </row>
    <row r="2662" spans="28:28">
      <c r="AB2662" s="1"/>
    </row>
    <row r="2663" spans="28:28">
      <c r="AB2663" s="1"/>
    </row>
    <row r="2664" spans="28:28">
      <c r="AB2664" s="1"/>
    </row>
    <row r="2665" spans="28:28">
      <c r="AB2665" s="1"/>
    </row>
    <row r="2666" spans="28:28">
      <c r="AB2666" s="1"/>
    </row>
    <row r="2667" spans="28:28">
      <c r="AB2667" s="1"/>
    </row>
    <row r="2668" spans="28:28">
      <c r="AB2668" s="1"/>
    </row>
    <row r="2669" spans="28:28">
      <c r="AB2669" s="1"/>
    </row>
    <row r="2670" spans="28:28">
      <c r="AB2670" s="1"/>
    </row>
    <row r="2671" spans="28:28">
      <c r="AB2671" s="1"/>
    </row>
    <row r="2672" spans="28:28">
      <c r="AB2672" s="1"/>
    </row>
    <row r="2673" spans="28:28">
      <c r="AB2673" s="1"/>
    </row>
    <row r="2674" spans="28:28">
      <c r="AB2674" s="1"/>
    </row>
    <row r="2675" spans="28:28">
      <c r="AB2675" s="1"/>
    </row>
    <row r="2676" spans="28:28">
      <c r="AB2676" s="1"/>
    </row>
    <row r="2677" spans="28:28">
      <c r="AB2677" s="1"/>
    </row>
    <row r="2678" spans="28:28">
      <c r="AB2678" s="1"/>
    </row>
    <row r="2679" spans="28:28">
      <c r="AB2679" s="1"/>
    </row>
    <row r="2680" spans="28:28">
      <c r="AB2680" s="1"/>
    </row>
    <row r="2681" spans="28:28">
      <c r="AB2681" s="1"/>
    </row>
    <row r="2682" spans="28:28">
      <c r="AB2682" s="1"/>
    </row>
    <row r="2683" spans="28:28">
      <c r="AB2683" s="1"/>
    </row>
    <row r="2684" spans="28:28">
      <c r="AB2684" s="1"/>
    </row>
    <row r="2685" spans="28:28">
      <c r="AB2685" s="1"/>
    </row>
    <row r="2686" spans="28:28">
      <c r="AB2686" s="1"/>
    </row>
    <row r="2687" spans="28:28">
      <c r="AB2687" s="1"/>
    </row>
    <row r="2688" spans="28:28">
      <c r="AB2688" s="1"/>
    </row>
    <row r="2689" spans="28:28">
      <c r="AB2689" s="1"/>
    </row>
    <row r="2690" spans="28:28">
      <c r="AB2690" s="1"/>
    </row>
    <row r="2691" spans="28:28">
      <c r="AB2691" s="1"/>
    </row>
    <row r="2692" spans="28:28">
      <c r="AB2692" s="1"/>
    </row>
    <row r="2693" spans="28:28">
      <c r="AB2693" s="1"/>
    </row>
    <row r="2694" spans="28:28">
      <c r="AB2694" s="1"/>
    </row>
    <row r="2695" spans="28:28">
      <c r="AB2695" s="1"/>
    </row>
    <row r="2696" spans="28:28">
      <c r="AB2696" s="1"/>
    </row>
    <row r="2697" spans="28:28">
      <c r="AB2697" s="1"/>
    </row>
    <row r="2698" spans="28:28">
      <c r="AB2698" s="1"/>
    </row>
    <row r="2699" spans="28:28">
      <c r="AB2699" s="1"/>
    </row>
    <row r="2700" spans="28:28">
      <c r="AB2700" s="1"/>
    </row>
    <row r="2701" spans="28:28">
      <c r="AB2701" s="1"/>
    </row>
    <row r="2702" spans="28:28">
      <c r="AB2702" s="1"/>
    </row>
    <row r="2703" spans="28:28">
      <c r="AB2703" s="1"/>
    </row>
    <row r="2704" spans="28:28">
      <c r="AB2704" s="1"/>
    </row>
    <row r="2705" spans="28:28">
      <c r="AB2705" s="1"/>
    </row>
    <row r="2706" spans="28:28">
      <c r="AB2706" s="1"/>
    </row>
    <row r="2707" spans="28:28">
      <c r="AB2707" s="1"/>
    </row>
    <row r="2708" spans="28:28">
      <c r="AB2708" s="1"/>
    </row>
    <row r="2709" spans="28:28">
      <c r="AB2709" s="1"/>
    </row>
    <row r="2710" spans="28:28">
      <c r="AB2710" s="1"/>
    </row>
    <row r="2711" spans="28:28">
      <c r="AB2711" s="1"/>
    </row>
    <row r="2712" spans="28:28">
      <c r="AB2712" s="1"/>
    </row>
    <row r="2713" spans="28:28">
      <c r="AB2713" s="1"/>
    </row>
    <row r="2714" spans="28:28">
      <c r="AB2714" s="1"/>
    </row>
    <row r="2715" spans="28:28">
      <c r="AB2715" s="1"/>
    </row>
    <row r="2716" spans="28:28">
      <c r="AB2716" s="1"/>
    </row>
    <row r="2717" spans="28:28">
      <c r="AB2717" s="1"/>
    </row>
    <row r="2718" spans="28:28">
      <c r="AB2718" s="1"/>
    </row>
    <row r="2719" spans="28:28">
      <c r="AB2719" s="1"/>
    </row>
    <row r="2720" spans="28:28">
      <c r="AB2720" s="1"/>
    </row>
    <row r="2721" spans="28:28">
      <c r="AB2721" s="1"/>
    </row>
    <row r="2722" spans="28:28">
      <c r="AB2722" s="1"/>
    </row>
    <row r="2723" spans="28:28">
      <c r="AB2723" s="1"/>
    </row>
    <row r="2724" spans="28:28">
      <c r="AB2724" s="1"/>
    </row>
    <row r="2725" spans="28:28">
      <c r="AB2725" s="1"/>
    </row>
    <row r="2726" spans="28:28">
      <c r="AB2726" s="1"/>
    </row>
    <row r="2727" spans="28:28">
      <c r="AB2727" s="1"/>
    </row>
    <row r="2728" spans="28:28">
      <c r="AB2728" s="1"/>
    </row>
    <row r="2729" spans="28:28">
      <c r="AB2729" s="1"/>
    </row>
    <row r="2730" spans="28:28">
      <c r="AB2730" s="1"/>
    </row>
    <row r="2731" spans="28:28">
      <c r="AB2731" s="1"/>
    </row>
    <row r="2732" spans="28:28">
      <c r="AB2732" s="1"/>
    </row>
    <row r="2733" spans="28:28">
      <c r="AB2733" s="1"/>
    </row>
    <row r="2734" spans="28:28">
      <c r="AB2734" s="1"/>
    </row>
    <row r="2735" spans="28:28">
      <c r="AB2735" s="1"/>
    </row>
    <row r="2736" spans="28:28">
      <c r="AB2736" s="1"/>
    </row>
    <row r="2737" spans="28:28">
      <c r="AB2737" s="1"/>
    </row>
    <row r="2738" spans="28:28">
      <c r="AB2738" s="1"/>
    </row>
    <row r="2739" spans="28:28">
      <c r="AB2739" s="1"/>
    </row>
    <row r="2740" spans="28:28">
      <c r="AB2740" s="1"/>
    </row>
    <row r="2741" spans="28:28">
      <c r="AB2741" s="1"/>
    </row>
    <row r="2742" spans="28:28">
      <c r="AB2742" s="1"/>
    </row>
    <row r="2743" spans="28:28">
      <c r="AB2743" s="1"/>
    </row>
    <row r="2744" spans="28:28">
      <c r="AB2744" s="1"/>
    </row>
    <row r="2745" spans="28:28">
      <c r="AB2745" s="1"/>
    </row>
    <row r="2746" spans="28:28">
      <c r="AB2746" s="1"/>
    </row>
    <row r="2747" spans="28:28">
      <c r="AB2747" s="1"/>
    </row>
    <row r="2748" spans="28:28">
      <c r="AB2748" s="1"/>
    </row>
    <row r="2749" spans="28:28">
      <c r="AB2749" s="1"/>
    </row>
    <row r="2750" spans="28:28">
      <c r="AB2750" s="1"/>
    </row>
    <row r="2751" spans="28:28">
      <c r="AB2751" s="1"/>
    </row>
    <row r="2752" spans="28:28">
      <c r="AB2752" s="1"/>
    </row>
    <row r="2753" spans="28:28">
      <c r="AB2753" s="1"/>
    </row>
    <row r="2754" spans="28:28">
      <c r="AB2754" s="1"/>
    </row>
    <row r="2755" spans="28:28">
      <c r="AB2755" s="1"/>
    </row>
    <row r="2756" spans="28:28">
      <c r="AB2756" s="1"/>
    </row>
    <row r="2757" spans="28:28">
      <c r="AB2757" s="1"/>
    </row>
    <row r="2758" spans="28:28">
      <c r="AB2758" s="1"/>
    </row>
    <row r="2759" spans="28:28">
      <c r="AB2759" s="1"/>
    </row>
    <row r="2760" spans="28:28">
      <c r="AB2760" s="1"/>
    </row>
    <row r="2761" spans="28:28">
      <c r="AB2761" s="1"/>
    </row>
    <row r="2762" spans="28:28">
      <c r="AB2762" s="1"/>
    </row>
    <row r="2763" spans="28:28">
      <c r="AB2763" s="1"/>
    </row>
    <row r="2764" spans="28:28">
      <c r="AB2764" s="1"/>
    </row>
    <row r="2765" spans="28:28">
      <c r="AB2765" s="1"/>
    </row>
    <row r="2766" spans="28:28">
      <c r="AB2766" s="1"/>
    </row>
    <row r="2767" spans="28:28">
      <c r="AB2767" s="1"/>
    </row>
    <row r="2768" spans="28:28">
      <c r="AB2768" s="1"/>
    </row>
    <row r="2769" spans="28:28">
      <c r="AB2769" s="1"/>
    </row>
    <row r="2770" spans="28:28">
      <c r="AB2770" s="1"/>
    </row>
    <row r="2771" spans="28:28">
      <c r="AB2771" s="1"/>
    </row>
    <row r="2772" spans="28:28">
      <c r="AB2772" s="1"/>
    </row>
    <row r="2773" spans="28:28">
      <c r="AB2773" s="1"/>
    </row>
    <row r="2774" spans="28:28">
      <c r="AB2774" s="1"/>
    </row>
    <row r="2775" spans="28:28">
      <c r="AB2775" s="1"/>
    </row>
    <row r="2776" spans="28:28">
      <c r="AB2776" s="1"/>
    </row>
    <row r="2777" spans="28:28">
      <c r="AB2777" s="1"/>
    </row>
    <row r="2778" spans="28:28">
      <c r="AB2778" s="1"/>
    </row>
    <row r="2779" spans="28:28">
      <c r="AB2779" s="1"/>
    </row>
    <row r="2780" spans="28:28">
      <c r="AB2780" s="1"/>
    </row>
    <row r="2781" spans="28:28">
      <c r="AB2781" s="1"/>
    </row>
    <row r="2782" spans="28:28">
      <c r="AB2782" s="1"/>
    </row>
    <row r="2783" spans="28:28">
      <c r="AB2783" s="1"/>
    </row>
    <row r="2784" spans="28:28">
      <c r="AB2784" s="1"/>
    </row>
    <row r="2785" spans="28:28">
      <c r="AB2785" s="1"/>
    </row>
    <row r="2786" spans="28:28">
      <c r="AB2786" s="1"/>
    </row>
    <row r="2787" spans="28:28">
      <c r="AB2787" s="1"/>
    </row>
    <row r="2788" spans="28:28">
      <c r="AB2788" s="1"/>
    </row>
    <row r="2789" spans="28:28">
      <c r="AB2789" s="1"/>
    </row>
    <row r="2790" spans="28:28">
      <c r="AB2790" s="1"/>
    </row>
    <row r="2791" spans="28:28">
      <c r="AB2791" s="1"/>
    </row>
    <row r="2792" spans="28:28">
      <c r="AB2792" s="1"/>
    </row>
    <row r="2793" spans="28:28">
      <c r="AB2793" s="1"/>
    </row>
    <row r="2794" spans="28:28">
      <c r="AB2794" s="1"/>
    </row>
    <row r="2795" spans="28:28">
      <c r="AB2795" s="1"/>
    </row>
    <row r="2796" spans="28:28">
      <c r="AB2796" s="1"/>
    </row>
    <row r="2797" spans="28:28">
      <c r="AB2797" s="1"/>
    </row>
    <row r="2798" spans="28:28">
      <c r="AB2798" s="1"/>
    </row>
    <row r="2799" spans="28:28">
      <c r="AB2799" s="1"/>
    </row>
    <row r="2800" spans="28:28">
      <c r="AB2800" s="1"/>
    </row>
    <row r="2801" spans="28:28">
      <c r="AB2801" s="1"/>
    </row>
    <row r="2802" spans="28:28">
      <c r="AB2802" s="1"/>
    </row>
    <row r="2803" spans="28:28">
      <c r="AB2803" s="1"/>
    </row>
    <row r="2804" spans="28:28">
      <c r="AB2804" s="1"/>
    </row>
    <row r="2805" spans="28:28">
      <c r="AB2805" s="1"/>
    </row>
    <row r="2806" spans="28:28">
      <c r="AB2806" s="1"/>
    </row>
    <row r="2807" spans="28:28">
      <c r="AB2807" s="1"/>
    </row>
    <row r="2808" spans="28:28">
      <c r="AB2808" s="1"/>
    </row>
    <row r="2809" spans="28:28">
      <c r="AB2809" s="1"/>
    </row>
    <row r="2810" spans="28:28">
      <c r="AB2810" s="1"/>
    </row>
    <row r="2811" spans="28:28">
      <c r="AB2811" s="1"/>
    </row>
    <row r="2812" spans="28:28">
      <c r="AB2812" s="1"/>
    </row>
    <row r="2813" spans="28:28">
      <c r="AB2813" s="1"/>
    </row>
    <row r="2814" spans="28:28">
      <c r="AB2814" s="1"/>
    </row>
    <row r="2815" spans="28:28">
      <c r="AB2815" s="1"/>
    </row>
    <row r="2816" spans="28:28">
      <c r="AB2816" s="1"/>
    </row>
    <row r="2817" spans="28:28">
      <c r="AB2817" s="1"/>
    </row>
    <row r="2818" spans="28:28">
      <c r="AB2818" s="1"/>
    </row>
    <row r="2819" spans="28:28">
      <c r="AB2819" s="1"/>
    </row>
    <row r="2820" spans="28:28">
      <c r="AB2820" s="1"/>
    </row>
    <row r="2821" spans="28:28">
      <c r="AB2821" s="1"/>
    </row>
    <row r="2822" spans="28:28">
      <c r="AB2822" s="1"/>
    </row>
    <row r="2823" spans="28:28">
      <c r="AB2823" s="1"/>
    </row>
    <row r="2824" spans="28:28">
      <c r="AB2824" s="1"/>
    </row>
    <row r="2825" spans="28:28">
      <c r="AB2825" s="1"/>
    </row>
    <row r="2826" spans="28:28">
      <c r="AB2826" s="1"/>
    </row>
    <row r="2827" spans="28:28">
      <c r="AB2827" s="1"/>
    </row>
    <row r="2828" spans="28:28">
      <c r="AB2828" s="1"/>
    </row>
    <row r="2829" spans="28:28">
      <c r="AB2829" s="1"/>
    </row>
    <row r="2830" spans="28:28">
      <c r="AB2830" s="1"/>
    </row>
    <row r="2831" spans="28:28">
      <c r="AB2831" s="1"/>
    </row>
    <row r="2832" spans="28:28">
      <c r="AB2832" s="1"/>
    </row>
    <row r="2833" spans="28:28">
      <c r="AB2833" s="1"/>
    </row>
    <row r="2834" spans="28:28">
      <c r="AB2834" s="1"/>
    </row>
    <row r="2835" spans="28:28">
      <c r="AB2835" s="1"/>
    </row>
    <row r="2836" spans="28:28">
      <c r="AB2836" s="1"/>
    </row>
    <row r="2837" spans="28:28">
      <c r="AB2837" s="1"/>
    </row>
    <row r="2838" spans="28:28">
      <c r="AB2838" s="1"/>
    </row>
    <row r="2839" spans="28:28">
      <c r="AB2839" s="1"/>
    </row>
    <row r="2840" spans="28:28">
      <c r="AB2840" s="1"/>
    </row>
    <row r="2841" spans="28:28">
      <c r="AB2841" s="1"/>
    </row>
    <row r="2842" spans="28:28">
      <c r="AB2842" s="1"/>
    </row>
    <row r="2843" spans="28:28">
      <c r="AB2843" s="1"/>
    </row>
    <row r="2844" spans="28:28">
      <c r="AB2844" s="1"/>
    </row>
    <row r="2845" spans="28:28">
      <c r="AB2845" s="1"/>
    </row>
    <row r="2846" spans="28:28">
      <c r="AB2846" s="1"/>
    </row>
    <row r="2847" spans="28:28">
      <c r="AB2847" s="1"/>
    </row>
    <row r="2848" spans="28:28">
      <c r="AB2848" s="1"/>
    </row>
    <row r="2849" spans="28:28">
      <c r="AB2849" s="1"/>
    </row>
    <row r="2850" spans="28:28">
      <c r="AB2850" s="1"/>
    </row>
    <row r="2851" spans="28:28">
      <c r="AB2851" s="1"/>
    </row>
    <row r="2852" spans="28:28">
      <c r="AB2852" s="1"/>
    </row>
    <row r="2853" spans="28:28">
      <c r="AB2853" s="1"/>
    </row>
    <row r="2854" spans="28:28">
      <c r="AB2854" s="1"/>
    </row>
    <row r="2855" spans="28:28">
      <c r="AB2855" s="1"/>
    </row>
    <row r="2856" spans="28:28">
      <c r="AB2856" s="1"/>
    </row>
    <row r="2857" spans="28:28">
      <c r="AB2857" s="1"/>
    </row>
    <row r="2858" spans="28:28">
      <c r="AB2858" s="1"/>
    </row>
    <row r="2859" spans="28:28">
      <c r="AB2859" s="1"/>
    </row>
    <row r="2860" spans="28:28">
      <c r="AB2860" s="1"/>
    </row>
    <row r="2861" spans="28:28">
      <c r="AB2861" s="1"/>
    </row>
    <row r="2862" spans="28:28">
      <c r="AB2862" s="1"/>
    </row>
    <row r="2863" spans="28:28">
      <c r="AB2863" s="1"/>
    </row>
    <row r="2864" spans="28:28">
      <c r="AB2864" s="1"/>
    </row>
    <row r="2865" spans="28:28">
      <c r="AB2865" s="1"/>
    </row>
    <row r="2866" spans="28:28">
      <c r="AB2866" s="1"/>
    </row>
    <row r="2867" spans="28:28">
      <c r="AB2867" s="1"/>
    </row>
    <row r="2868" spans="28:28">
      <c r="AB2868" s="1"/>
    </row>
    <row r="2869" spans="28:28">
      <c r="AB2869" s="1"/>
    </row>
    <row r="2870" spans="28:28">
      <c r="AB2870" s="1"/>
    </row>
    <row r="2871" spans="28:28">
      <c r="AB2871" s="1"/>
    </row>
    <row r="2872" spans="28:28">
      <c r="AB2872" s="1"/>
    </row>
    <row r="2873" spans="28:28">
      <c r="AB2873" s="1"/>
    </row>
    <row r="2874" spans="28:28">
      <c r="AB2874" s="1"/>
    </row>
    <row r="2875" spans="28:28">
      <c r="AB2875" s="1"/>
    </row>
    <row r="2876" spans="28:28">
      <c r="AB2876" s="1"/>
    </row>
    <row r="2877" spans="28:28">
      <c r="AB2877" s="1"/>
    </row>
    <row r="2878" spans="28:28">
      <c r="AB2878" s="1"/>
    </row>
    <row r="2879" spans="28:28">
      <c r="AB2879" s="1"/>
    </row>
    <row r="2880" spans="28:28">
      <c r="AB2880" s="1"/>
    </row>
    <row r="2881" spans="28:28">
      <c r="AB2881" s="1"/>
    </row>
    <row r="2882" spans="28:28">
      <c r="AB2882" s="1"/>
    </row>
    <row r="2883" spans="28:28">
      <c r="AB2883" s="1"/>
    </row>
    <row r="2884" spans="28:28">
      <c r="AB2884" s="1"/>
    </row>
    <row r="2885" spans="28:28">
      <c r="AB2885" s="1"/>
    </row>
    <row r="2886" spans="28:28">
      <c r="AB2886" s="1"/>
    </row>
    <row r="2887" spans="28:28">
      <c r="AB2887" s="1"/>
    </row>
    <row r="2888" spans="28:28">
      <c r="AB2888" s="1"/>
    </row>
    <row r="2889" spans="28:28">
      <c r="AB2889" s="1"/>
    </row>
    <row r="2890" spans="28:28">
      <c r="AB2890" s="1"/>
    </row>
    <row r="2891" spans="28:28">
      <c r="AB2891" s="1"/>
    </row>
    <row r="2892" spans="28:28">
      <c r="AB2892" s="1"/>
    </row>
    <row r="2893" spans="28:28">
      <c r="AB2893" s="1"/>
    </row>
    <row r="2894" spans="28:28">
      <c r="AB2894" s="1"/>
    </row>
    <row r="2895" spans="28:28">
      <c r="AB2895" s="1"/>
    </row>
    <row r="2896" spans="28:28">
      <c r="AB2896" s="1"/>
    </row>
    <row r="2897" spans="28:28">
      <c r="AB2897" s="1"/>
    </row>
    <row r="2898" spans="28:28">
      <c r="AB2898" s="1"/>
    </row>
    <row r="2899" spans="28:28">
      <c r="AB2899" s="1"/>
    </row>
    <row r="2900" spans="28:28">
      <c r="AB2900" s="1"/>
    </row>
    <row r="2901" spans="28:28">
      <c r="AB2901" s="1"/>
    </row>
    <row r="2902" spans="28:28">
      <c r="AB2902" s="1"/>
    </row>
    <row r="2903" spans="28:28">
      <c r="AB2903" s="1"/>
    </row>
    <row r="2904" spans="28:28">
      <c r="AB2904" s="1"/>
    </row>
    <row r="2905" spans="28:28">
      <c r="AB2905" s="1"/>
    </row>
    <row r="2906" spans="28:28">
      <c r="AB2906" s="1"/>
    </row>
    <row r="2907" spans="28:28">
      <c r="AB2907" s="1"/>
    </row>
    <row r="2908" spans="28:28">
      <c r="AB2908" s="1"/>
    </row>
    <row r="2909" spans="28:28">
      <c r="AB2909" s="1"/>
    </row>
    <row r="2910" spans="28:28">
      <c r="AB2910" s="1"/>
    </row>
    <row r="2911" spans="28:28">
      <c r="AB2911" s="1"/>
    </row>
    <row r="2912" spans="28:28">
      <c r="AB2912" s="1"/>
    </row>
    <row r="2913" spans="28:28">
      <c r="AB2913" s="1"/>
    </row>
    <row r="2914" spans="28:28">
      <c r="AB2914" s="1"/>
    </row>
    <row r="2915" spans="28:28">
      <c r="AB2915" s="1"/>
    </row>
    <row r="2916" spans="28:28">
      <c r="AB2916" s="1"/>
    </row>
    <row r="2917" spans="28:28">
      <c r="AB2917" s="1"/>
    </row>
    <row r="2918" spans="28:28">
      <c r="AB2918" s="1"/>
    </row>
    <row r="2919" spans="28:28">
      <c r="AB2919" s="1"/>
    </row>
    <row r="2920" spans="28:28">
      <c r="AB2920" s="1"/>
    </row>
    <row r="2921" spans="28:28">
      <c r="AB2921" s="1"/>
    </row>
    <row r="2922" spans="28:28">
      <c r="AB2922" s="1"/>
    </row>
    <row r="2923" spans="28:28">
      <c r="AB2923" s="1"/>
    </row>
    <row r="2924" spans="28:28">
      <c r="AB2924" s="1"/>
    </row>
    <row r="2925" spans="28:28">
      <c r="AB2925" s="1"/>
    </row>
    <row r="2926" spans="28:28">
      <c r="AB2926" s="1"/>
    </row>
    <row r="2927" spans="28:28">
      <c r="AB2927" s="1"/>
    </row>
    <row r="2928" spans="28:28">
      <c r="AB2928" s="1"/>
    </row>
    <row r="2929" spans="28:28">
      <c r="AB2929" s="1"/>
    </row>
    <row r="2930" spans="28:28">
      <c r="AB2930" s="1"/>
    </row>
    <row r="2931" spans="28:28">
      <c r="AB2931" s="1"/>
    </row>
    <row r="2932" spans="28:28">
      <c r="AB2932" s="1"/>
    </row>
    <row r="2933" spans="28:28">
      <c r="AB2933" s="1"/>
    </row>
    <row r="2934" spans="28:28">
      <c r="AB2934" s="1"/>
    </row>
    <row r="2935" spans="28:28">
      <c r="AB2935" s="1"/>
    </row>
    <row r="2936" spans="28:28">
      <c r="AB2936" s="1"/>
    </row>
    <row r="2937" spans="28:28">
      <c r="AB2937" s="1"/>
    </row>
    <row r="2938" spans="28:28">
      <c r="AB2938" s="1"/>
    </row>
    <row r="2939" spans="28:28">
      <c r="AB2939" s="1"/>
    </row>
    <row r="2940" spans="28:28">
      <c r="AB2940" s="1"/>
    </row>
    <row r="2941" spans="28:28">
      <c r="AB2941" s="1"/>
    </row>
    <row r="2942" spans="28:28">
      <c r="AB2942" s="1"/>
    </row>
    <row r="2943" spans="28:28">
      <c r="AB2943" s="1"/>
    </row>
    <row r="2944" spans="28:28">
      <c r="AB2944" s="1"/>
    </row>
    <row r="2945" spans="28:28">
      <c r="AB2945" s="1"/>
    </row>
    <row r="2946" spans="28:28">
      <c r="AB2946" s="1"/>
    </row>
    <row r="2947" spans="28:28">
      <c r="AB2947" s="1"/>
    </row>
    <row r="2948" spans="28:28">
      <c r="AB2948" s="1"/>
    </row>
    <row r="2949" spans="28:28">
      <c r="AB2949" s="1"/>
    </row>
    <row r="2950" spans="28:28">
      <c r="AB2950" s="1"/>
    </row>
    <row r="2951" spans="28:28">
      <c r="AB2951" s="1"/>
    </row>
    <row r="2952" spans="28:28">
      <c r="AB2952" s="1"/>
    </row>
    <row r="2953" spans="28:28">
      <c r="AB2953" s="1"/>
    </row>
    <row r="2954" spans="28:28">
      <c r="AB2954" s="1"/>
    </row>
    <row r="2955" spans="28:28">
      <c r="AB2955" s="1"/>
    </row>
    <row r="2956" spans="28:28">
      <c r="AB2956" s="1"/>
    </row>
    <row r="2957" spans="28:28">
      <c r="AB2957" s="1"/>
    </row>
    <row r="2958" spans="28:28">
      <c r="AB2958" s="1"/>
    </row>
    <row r="2959" spans="28:28">
      <c r="AB2959" s="1"/>
    </row>
    <row r="2960" spans="28:28">
      <c r="AB2960" s="1"/>
    </row>
    <row r="2961" spans="28:28">
      <c r="AB2961" s="1"/>
    </row>
    <row r="2962" spans="28:28">
      <c r="AB2962" s="1"/>
    </row>
    <row r="2963" spans="28:28">
      <c r="AB2963" s="1"/>
    </row>
    <row r="2964" spans="28:28">
      <c r="AB2964" s="1"/>
    </row>
    <row r="2965" spans="28:28">
      <c r="AB2965" s="1"/>
    </row>
    <row r="2966" spans="28:28">
      <c r="AB2966" s="1"/>
    </row>
    <row r="2967" spans="28:28">
      <c r="AB2967" s="1"/>
    </row>
    <row r="2968" spans="28:28">
      <c r="AB2968" s="1"/>
    </row>
    <row r="2969" spans="28:28">
      <c r="AB2969" s="1"/>
    </row>
    <row r="2970" spans="28:28">
      <c r="AB2970" s="1"/>
    </row>
    <row r="2971" spans="28:28">
      <c r="AB2971" s="1"/>
    </row>
    <row r="2972" spans="28:28">
      <c r="AB2972" s="1"/>
    </row>
    <row r="2973" spans="28:28">
      <c r="AB2973" s="1"/>
    </row>
    <row r="2974" spans="28:28">
      <c r="AB2974" s="1"/>
    </row>
    <row r="2975" spans="28:28">
      <c r="AB2975" s="1"/>
    </row>
    <row r="2976" spans="28:28">
      <c r="AB2976" s="1"/>
    </row>
    <row r="2977" spans="28:28">
      <c r="AB2977" s="1"/>
    </row>
    <row r="2978" spans="28:28">
      <c r="AB2978" s="1"/>
    </row>
    <row r="2979" spans="28:28">
      <c r="AB2979" s="1"/>
    </row>
    <row r="2980" spans="28:28">
      <c r="AB2980" s="1"/>
    </row>
    <row r="2981" spans="28:28">
      <c r="AB2981" s="1"/>
    </row>
    <row r="2982" spans="28:28">
      <c r="AB2982" s="1"/>
    </row>
    <row r="2983" spans="28:28">
      <c r="AB2983" s="1"/>
    </row>
    <row r="2984" spans="28:28">
      <c r="AB2984" s="1"/>
    </row>
    <row r="2985" spans="28:28">
      <c r="AB2985" s="1"/>
    </row>
    <row r="2986" spans="28:28">
      <c r="AB2986" s="1"/>
    </row>
    <row r="2987" spans="28:28">
      <c r="AB2987" s="1"/>
    </row>
    <row r="2988" spans="28:28">
      <c r="AB2988" s="1"/>
    </row>
    <row r="2989" spans="28:28">
      <c r="AB2989" s="1"/>
    </row>
    <row r="2990" spans="28:28">
      <c r="AB2990" s="1"/>
    </row>
    <row r="2991" spans="28:28">
      <c r="AB2991" s="1"/>
    </row>
    <row r="2992" spans="28:28">
      <c r="AB2992" s="1"/>
    </row>
    <row r="2993" spans="28:28">
      <c r="AB2993" s="1"/>
    </row>
    <row r="2994" spans="28:28">
      <c r="AB2994" s="1"/>
    </row>
    <row r="2995" spans="28:28">
      <c r="AB2995" s="1"/>
    </row>
    <row r="2996" spans="28:28">
      <c r="AB2996" s="1"/>
    </row>
    <row r="2997" spans="28:28">
      <c r="AB2997" s="1"/>
    </row>
    <row r="2998" spans="28:28">
      <c r="AB2998" s="1"/>
    </row>
    <row r="2999" spans="28:28">
      <c r="AB2999" s="1"/>
    </row>
    <row r="3000" spans="28:28">
      <c r="AB3000" s="1"/>
    </row>
    <row r="3001" spans="28:28">
      <c r="AB3001" s="1"/>
    </row>
    <row r="3002" spans="28:28">
      <c r="AB3002" s="1"/>
    </row>
    <row r="3003" spans="28:28">
      <c r="AB3003" s="1"/>
    </row>
    <row r="3004" spans="28:28">
      <c r="AB3004" s="1"/>
    </row>
    <row r="3005" spans="28:28">
      <c r="AB3005" s="1"/>
    </row>
    <row r="3006" spans="28:28">
      <c r="AB3006" s="1"/>
    </row>
    <row r="3007" spans="28:28">
      <c r="AB3007" s="1"/>
    </row>
    <row r="3008" spans="28:28">
      <c r="AB3008" s="1"/>
    </row>
    <row r="3009" spans="28:28">
      <c r="AB3009" s="1"/>
    </row>
    <row r="3010" spans="28:28">
      <c r="AB3010" s="1"/>
    </row>
    <row r="3011" spans="28:28">
      <c r="AB3011" s="1"/>
    </row>
    <row r="3012" spans="28:28">
      <c r="AB3012" s="1"/>
    </row>
    <row r="3013" spans="28:28">
      <c r="AB3013" s="1"/>
    </row>
    <row r="3014" spans="28:28">
      <c r="AB3014" s="1"/>
    </row>
    <row r="3015" spans="28:28">
      <c r="AB3015" s="1"/>
    </row>
    <row r="3016" spans="28:28">
      <c r="AB3016" s="1"/>
    </row>
    <row r="3017" spans="28:28">
      <c r="AB3017" s="1"/>
    </row>
    <row r="3018" spans="28:28">
      <c r="AB3018" s="1"/>
    </row>
    <row r="3019" spans="28:28">
      <c r="AB3019" s="1"/>
    </row>
    <row r="3020" spans="28:28">
      <c r="AB3020" s="1"/>
    </row>
    <row r="3021" spans="28:28">
      <c r="AB3021" s="1"/>
    </row>
    <row r="3022" spans="28:28">
      <c r="AB3022" s="1"/>
    </row>
    <row r="3023" spans="28:28">
      <c r="AB3023" s="1"/>
    </row>
    <row r="3024" spans="28:28">
      <c r="AB3024" s="1"/>
    </row>
    <row r="3025" spans="28:28">
      <c r="AB3025" s="1"/>
    </row>
    <row r="3026" spans="28:28">
      <c r="AB3026" s="1"/>
    </row>
    <row r="3027" spans="28:28">
      <c r="AB3027" s="1"/>
    </row>
    <row r="3028" spans="28:28">
      <c r="AB3028" s="1"/>
    </row>
    <row r="3029" spans="28:28">
      <c r="AB3029" s="1"/>
    </row>
    <row r="3030" spans="28:28">
      <c r="AB3030" s="1"/>
    </row>
    <row r="3031" spans="28:28">
      <c r="AB3031" s="1"/>
    </row>
    <row r="3032" spans="28:28">
      <c r="AB3032" s="1"/>
    </row>
    <row r="3033" spans="28:28">
      <c r="AB3033" s="1"/>
    </row>
    <row r="3034" spans="28:28">
      <c r="AB3034" s="1"/>
    </row>
    <row r="3035" spans="28:28">
      <c r="AB3035" s="1"/>
    </row>
    <row r="3036" spans="28:28">
      <c r="AB3036" s="1"/>
    </row>
    <row r="3037" spans="28:28">
      <c r="AB3037" s="1"/>
    </row>
    <row r="3038" spans="28:28">
      <c r="AB3038" s="1"/>
    </row>
    <row r="3039" spans="28:28">
      <c r="AB3039" s="1"/>
    </row>
    <row r="3040" spans="28:28">
      <c r="AB3040" s="1"/>
    </row>
    <row r="3041" spans="28:28">
      <c r="AB3041" s="1"/>
    </row>
    <row r="3042" spans="28:28">
      <c r="AB3042" s="1"/>
    </row>
    <row r="3043" spans="28:28">
      <c r="AB3043" s="1"/>
    </row>
    <row r="3044" spans="28:28">
      <c r="AB3044" s="1"/>
    </row>
    <row r="3045" spans="28:28">
      <c r="AB3045" s="1"/>
    </row>
    <row r="3046" spans="28:28">
      <c r="AB3046" s="1"/>
    </row>
    <row r="3047" spans="28:28">
      <c r="AB3047" s="1"/>
    </row>
    <row r="3048" spans="28:28">
      <c r="AB3048" s="1"/>
    </row>
    <row r="3049" spans="28:28">
      <c r="AB3049" s="1"/>
    </row>
    <row r="3050" spans="28:28">
      <c r="AB3050" s="1"/>
    </row>
    <row r="3051" spans="28:28">
      <c r="AB3051" s="1"/>
    </row>
    <row r="3052" spans="28:28">
      <c r="AB3052" s="1"/>
    </row>
    <row r="3053" spans="28:28">
      <c r="AB3053" s="1"/>
    </row>
    <row r="3054" spans="28:28">
      <c r="AB3054" s="1"/>
    </row>
    <row r="3055" spans="28:28">
      <c r="AB3055" s="1"/>
    </row>
    <row r="3056" spans="28:28">
      <c r="AB3056" s="1"/>
    </row>
  </sheetData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J14"/>
  <sheetViews>
    <sheetView workbookViewId="0">
      <selection activeCell="E6" sqref="A6:E6"/>
    </sheetView>
  </sheetViews>
  <sheetFormatPr baseColWidth="10" defaultRowHeight="15"/>
  <cols>
    <col min="1" max="1" width="12.28515625" bestFit="1" customWidth="1"/>
    <col min="2" max="2" width="23.85546875" bestFit="1" customWidth="1"/>
    <col min="3" max="3" width="22.42578125" bestFit="1" customWidth="1"/>
    <col min="4" max="4" width="33.28515625" bestFit="1" customWidth="1"/>
    <col min="5" max="5" width="22.7109375" bestFit="1" customWidth="1"/>
  </cols>
  <sheetData>
    <row r="1" spans="1:10">
      <c r="C1" s="32" t="s">
        <v>12</v>
      </c>
      <c r="D1" s="33"/>
      <c r="E1" s="33"/>
      <c r="F1" s="34"/>
    </row>
    <row r="2" spans="1:10">
      <c r="C2" s="35"/>
      <c r="D2" s="36"/>
      <c r="E2" s="36"/>
      <c r="F2" s="37"/>
    </row>
    <row r="3" spans="1:10" ht="15.75" thickBot="1">
      <c r="C3" s="38"/>
      <c r="D3" s="39"/>
      <c r="E3" s="39"/>
      <c r="F3" s="40"/>
    </row>
    <row r="5" spans="1:10" ht="15.75" thickBot="1"/>
    <row r="6" spans="1:10" ht="15.75" thickBot="1">
      <c r="A6" s="12" t="s">
        <v>10</v>
      </c>
      <c r="B6" s="13" t="s">
        <v>1</v>
      </c>
      <c r="C6" s="13" t="s">
        <v>2</v>
      </c>
      <c r="D6" s="13" t="s">
        <v>13</v>
      </c>
      <c r="E6" s="13" t="s">
        <v>14</v>
      </c>
    </row>
    <row r="7" spans="1:10">
      <c r="A7" s="3">
        <v>1</v>
      </c>
      <c r="B7" s="8" t="s">
        <v>3</v>
      </c>
      <c r="C7" s="7" t="s">
        <v>5</v>
      </c>
      <c r="D7" s="9">
        <f>378.25+211.6</f>
        <v>589.85</v>
      </c>
      <c r="E7" s="16">
        <f>392.28+219.45</f>
        <v>611.73</v>
      </c>
    </row>
    <row r="8" spans="1:10">
      <c r="A8" s="3">
        <v>2</v>
      </c>
      <c r="B8" s="8" t="s">
        <v>3</v>
      </c>
      <c r="C8" s="2" t="s">
        <v>4</v>
      </c>
      <c r="D8" s="9">
        <f>441.29+105.72</f>
        <v>547.01</v>
      </c>
      <c r="E8" s="17">
        <f>457.66+109.64</f>
        <v>567.30000000000007</v>
      </c>
      <c r="J8" s="2"/>
    </row>
    <row r="9" spans="1:10">
      <c r="A9" s="3">
        <v>3</v>
      </c>
      <c r="B9" s="8" t="s">
        <v>3</v>
      </c>
      <c r="C9" s="7" t="s">
        <v>6</v>
      </c>
      <c r="D9" s="9">
        <v>472.8</v>
      </c>
      <c r="E9" s="17">
        <v>490.34</v>
      </c>
    </row>
    <row r="10" spans="1:10">
      <c r="A10" s="3">
        <v>4</v>
      </c>
      <c r="B10" s="8" t="s">
        <v>9</v>
      </c>
      <c r="C10" s="8" t="s">
        <v>8</v>
      </c>
      <c r="D10" s="4">
        <f>472.8+236.39</f>
        <v>709.19</v>
      </c>
      <c r="E10" s="17">
        <f>490.34+245.16</f>
        <v>735.5</v>
      </c>
    </row>
    <row r="11" spans="1:10">
      <c r="A11" s="3">
        <v>5</v>
      </c>
      <c r="B11" s="8" t="s">
        <v>0</v>
      </c>
      <c r="C11" s="7" t="s">
        <v>5</v>
      </c>
      <c r="D11" s="9">
        <f>408.34+211.6</f>
        <v>619.93999999999994</v>
      </c>
      <c r="E11" s="17">
        <f>423.49+219.45</f>
        <v>642.94000000000005</v>
      </c>
    </row>
    <row r="12" spans="1:10">
      <c r="A12" s="3">
        <v>6</v>
      </c>
      <c r="B12" s="8" t="str">
        <f>+B11</f>
        <v>Rhumatologie</v>
      </c>
      <c r="C12" s="8" t="s">
        <v>4</v>
      </c>
      <c r="D12" s="4">
        <f>476.41+105.72</f>
        <v>582.13</v>
      </c>
      <c r="E12" s="17">
        <f>494.08+109.64</f>
        <v>603.72</v>
      </c>
    </row>
    <row r="13" spans="1:10">
      <c r="A13" s="3">
        <v>7</v>
      </c>
      <c r="B13" s="8" t="s">
        <v>0</v>
      </c>
      <c r="C13" s="2" t="s">
        <v>6</v>
      </c>
      <c r="D13" s="9">
        <v>510.51</v>
      </c>
      <c r="E13" s="17">
        <v>529.45000000000005</v>
      </c>
    </row>
    <row r="14" spans="1:10" ht="15.75" thickBot="1">
      <c r="A14" s="5">
        <v>8</v>
      </c>
      <c r="B14" s="11" t="s">
        <v>7</v>
      </c>
      <c r="C14" s="6" t="s">
        <v>8</v>
      </c>
      <c r="D14" s="10">
        <f>510.52+255.25</f>
        <v>765.77</v>
      </c>
      <c r="E14" s="18">
        <f>529.45+264.72</f>
        <v>794.17000000000007</v>
      </c>
    </row>
  </sheetData>
  <autoFilter ref="A6:E6"/>
  <mergeCells count="1">
    <mergeCell ref="C1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F14"/>
  <sheetViews>
    <sheetView workbookViewId="0">
      <selection activeCell="A14" sqref="A14"/>
    </sheetView>
  </sheetViews>
  <sheetFormatPr baseColWidth="10" defaultRowHeight="15"/>
  <cols>
    <col min="1" max="1" width="33.28515625" bestFit="1" customWidth="1"/>
    <col min="3" max="3" width="11.42578125" customWidth="1"/>
    <col min="5" max="5" width="22.85546875" customWidth="1"/>
  </cols>
  <sheetData>
    <row r="1" spans="1:6">
      <c r="C1" t="s">
        <v>82</v>
      </c>
    </row>
    <row r="5" spans="1:6">
      <c r="A5" s="23" t="s">
        <v>35</v>
      </c>
      <c r="B5" s="23" t="s">
        <v>84</v>
      </c>
      <c r="C5" s="22" t="s">
        <v>85</v>
      </c>
    </row>
    <row r="6" spans="1:6">
      <c r="A6" s="24" t="s">
        <v>83</v>
      </c>
      <c r="B6" s="15">
        <v>3</v>
      </c>
      <c r="C6" s="25">
        <v>0.65</v>
      </c>
      <c r="E6" t="s">
        <v>90</v>
      </c>
    </row>
    <row r="7" spans="1:6">
      <c r="A7" s="24" t="s">
        <v>51</v>
      </c>
      <c r="B7" s="15">
        <v>3</v>
      </c>
      <c r="C7" s="25">
        <v>0.65</v>
      </c>
    </row>
    <row r="8" spans="1:6">
      <c r="A8" s="24" t="s">
        <v>53</v>
      </c>
      <c r="B8" s="15">
        <v>15</v>
      </c>
      <c r="C8" s="25">
        <v>0.65</v>
      </c>
    </row>
    <row r="9" spans="1:6">
      <c r="A9" s="24" t="s">
        <v>52</v>
      </c>
      <c r="B9" s="15">
        <v>20</v>
      </c>
      <c r="C9" s="25">
        <v>0.65</v>
      </c>
    </row>
    <row r="12" spans="1:6">
      <c r="A12" s="30" t="s">
        <v>35</v>
      </c>
      <c r="B12" s="43" t="s">
        <v>51</v>
      </c>
      <c r="C12" s="43" t="s">
        <v>53</v>
      </c>
      <c r="D12" s="43" t="s">
        <v>52</v>
      </c>
      <c r="E12" s="22" t="s">
        <v>89</v>
      </c>
    </row>
    <row r="13" spans="1:6">
      <c r="A13" s="31" t="s">
        <v>93</v>
      </c>
      <c r="B13" s="15">
        <v>6</v>
      </c>
      <c r="C13" s="15">
        <v>8</v>
      </c>
      <c r="D13" s="15">
        <v>10</v>
      </c>
      <c r="E13" s="29">
        <v>0.35</v>
      </c>
      <c r="F13" t="s">
        <v>91</v>
      </c>
    </row>
    <row r="14" spans="1:6">
      <c r="A14" s="31" t="s">
        <v>94</v>
      </c>
      <c r="B14" s="15">
        <v>7</v>
      </c>
      <c r="C14" s="15">
        <v>6</v>
      </c>
      <c r="D14" s="15">
        <v>8</v>
      </c>
      <c r="E14" s="29">
        <v>0.35</v>
      </c>
      <c r="F14" t="s">
        <v>92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Consignes</vt:lpstr>
      <vt:lpstr>Base de donnée</vt:lpstr>
      <vt:lpstr>Grille Tarifaire </vt:lpstr>
      <vt:lpstr>Délai de reglement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Salomon</dc:creator>
  <cp:lastModifiedBy>Pierre</cp:lastModifiedBy>
  <dcterms:created xsi:type="dcterms:W3CDTF">2013-10-30T15:52:26Z</dcterms:created>
  <dcterms:modified xsi:type="dcterms:W3CDTF">2014-11-16T23:31:44Z</dcterms:modified>
</cp:coreProperties>
</file>