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120" windowWidth="15240" windowHeight="8835" tabRatio="553" firstSheet="1" activeTab="1"/>
  </bookViews>
  <sheets>
    <sheet name="Mode d'emploi" sheetId="12" r:id="rId1"/>
    <sheet name="EMPLOYÉES" sheetId="13" r:id="rId2"/>
    <sheet name="groupes1" sheetId="1" r:id="rId3"/>
    <sheet name="permanents2" sheetId="2" r:id="rId4"/>
    <sheet name="passages3" sheetId="5" r:id="rId5"/>
    <sheet name="service" sheetId="6" r:id="rId6"/>
    <sheet name="autres" sheetId="7" r:id="rId7"/>
    <sheet name="TOTAUX EFFECTIFS" sheetId="3" r:id="rId8"/>
    <sheet name="Feuil1" sheetId="14" r:id="rId9"/>
  </sheets>
  <calcPr calcId="125725"/>
</workbook>
</file>

<file path=xl/calcChain.xml><?xml version="1.0" encoding="utf-8"?>
<calcChain xmlns="http://schemas.openxmlformats.org/spreadsheetml/2006/main">
  <c r="M3" i="2"/>
  <c r="C3" s="1"/>
  <c r="M3" i="1"/>
  <c r="C6" s="1"/>
  <c r="W184" i="2"/>
  <c r="V184"/>
  <c r="U184"/>
  <c r="T184"/>
  <c r="S184"/>
  <c r="R184"/>
  <c r="Q184"/>
  <c r="P184"/>
  <c r="O184"/>
  <c r="N184"/>
  <c r="M184"/>
  <c r="L184"/>
  <c r="K184"/>
  <c r="J184"/>
  <c r="I184"/>
  <c r="H184"/>
  <c r="G184"/>
  <c r="F184"/>
  <c r="E184"/>
  <c r="D184"/>
  <c r="C184"/>
  <c r="B173"/>
  <c r="W153"/>
  <c r="V153"/>
  <c r="U153"/>
  <c r="T153"/>
  <c r="S153"/>
  <c r="R153"/>
  <c r="Q153"/>
  <c r="P153"/>
  <c r="O153"/>
  <c r="N153"/>
  <c r="M153"/>
  <c r="L153"/>
  <c r="K153"/>
  <c r="J153"/>
  <c r="I153"/>
  <c r="H153"/>
  <c r="G153"/>
  <c r="F153"/>
  <c r="E153"/>
  <c r="D153"/>
  <c r="C153"/>
  <c r="B142"/>
  <c r="W122"/>
  <c r="V122"/>
  <c r="U122"/>
  <c r="T122"/>
  <c r="S122"/>
  <c r="R122"/>
  <c r="Q122"/>
  <c r="P122"/>
  <c r="O122"/>
  <c r="N122"/>
  <c r="M122"/>
  <c r="L122"/>
  <c r="K122"/>
  <c r="J122"/>
  <c r="I122"/>
  <c r="H122"/>
  <c r="G122"/>
  <c r="F122"/>
  <c r="E122"/>
  <c r="D122"/>
  <c r="C122"/>
  <c r="B111"/>
  <c r="W91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D91"/>
  <c r="C91"/>
  <c r="B80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E60"/>
  <c r="D60"/>
  <c r="C60"/>
  <c r="B58"/>
  <c r="B182" s="1"/>
  <c r="B57"/>
  <c r="B181" s="1"/>
  <c r="B56"/>
  <c r="B180" s="1"/>
  <c r="B55"/>
  <c r="B179" s="1"/>
  <c r="B54"/>
  <c r="B178" s="1"/>
  <c r="B53"/>
  <c r="B177" s="1"/>
  <c r="B52"/>
  <c r="B176" s="1"/>
  <c r="B51"/>
  <c r="B175" s="1"/>
  <c r="B50"/>
  <c r="B174" s="1"/>
  <c r="B48"/>
  <c r="B172" s="1"/>
  <c r="B47"/>
  <c r="B171" s="1"/>
  <c r="B46"/>
  <c r="B170" s="1"/>
  <c r="B45"/>
  <c r="B169" s="1"/>
  <c r="B44"/>
  <c r="B168" s="1"/>
  <c r="B43"/>
  <c r="B167" s="1"/>
  <c r="B42"/>
  <c r="B166" s="1"/>
  <c r="B41"/>
  <c r="B165" s="1"/>
  <c r="B40"/>
  <c r="B164" s="1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C6"/>
  <c r="W172" i="1"/>
  <c r="V172"/>
  <c r="U172"/>
  <c r="T172"/>
  <c r="S172"/>
  <c r="R172"/>
  <c r="Q172"/>
  <c r="P172"/>
  <c r="O172"/>
  <c r="N172"/>
  <c r="M172"/>
  <c r="L172"/>
  <c r="K172"/>
  <c r="J172"/>
  <c r="I172"/>
  <c r="H172"/>
  <c r="G172"/>
  <c r="F172"/>
  <c r="E172"/>
  <c r="D172"/>
  <c r="C172"/>
  <c r="W143"/>
  <c r="V143"/>
  <c r="U143"/>
  <c r="T143"/>
  <c r="S143"/>
  <c r="R143"/>
  <c r="Q143"/>
  <c r="P143"/>
  <c r="O143"/>
  <c r="N143"/>
  <c r="M143"/>
  <c r="L143"/>
  <c r="K143"/>
  <c r="J143"/>
  <c r="I143"/>
  <c r="H143"/>
  <c r="G143"/>
  <c r="F143"/>
  <c r="E143"/>
  <c r="D143"/>
  <c r="C143"/>
  <c r="W114"/>
  <c r="V114"/>
  <c r="U114"/>
  <c r="T114"/>
  <c r="S114"/>
  <c r="R114"/>
  <c r="Q114"/>
  <c r="P114"/>
  <c r="O114"/>
  <c r="N114"/>
  <c r="M114"/>
  <c r="L114"/>
  <c r="K114"/>
  <c r="J114"/>
  <c r="I114"/>
  <c r="H114"/>
  <c r="G114"/>
  <c r="F114"/>
  <c r="E114"/>
  <c r="D114"/>
  <c r="C114"/>
  <c r="W85"/>
  <c r="V85"/>
  <c r="U85"/>
  <c r="T85"/>
  <c r="S85"/>
  <c r="R85"/>
  <c r="Q85"/>
  <c r="P85"/>
  <c r="O85"/>
  <c r="N85"/>
  <c r="M85"/>
  <c r="L85"/>
  <c r="K85"/>
  <c r="J85"/>
  <c r="I85"/>
  <c r="H85"/>
  <c r="G85"/>
  <c r="F85"/>
  <c r="E85"/>
  <c r="D85"/>
  <c r="C85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C3"/>
  <c r="F6" i="2" l="1"/>
  <c r="C5"/>
  <c r="M4"/>
  <c r="B72"/>
  <c r="B74"/>
  <c r="B76"/>
  <c r="B78"/>
  <c r="B82"/>
  <c r="B84"/>
  <c r="B86"/>
  <c r="B88"/>
  <c r="B103"/>
  <c r="B105"/>
  <c r="B107"/>
  <c r="B109"/>
  <c r="B113"/>
  <c r="B115"/>
  <c r="B117"/>
  <c r="B119"/>
  <c r="B134"/>
  <c r="B136"/>
  <c r="B138"/>
  <c r="B140"/>
  <c r="B144"/>
  <c r="B146"/>
  <c r="B148"/>
  <c r="B150"/>
  <c r="B71"/>
  <c r="B73"/>
  <c r="B75"/>
  <c r="B77"/>
  <c r="B79"/>
  <c r="B81"/>
  <c r="B83"/>
  <c r="B85"/>
  <c r="B87"/>
  <c r="B89"/>
  <c r="B102"/>
  <c r="B104"/>
  <c r="B106"/>
  <c r="B108"/>
  <c r="B110"/>
  <c r="B112"/>
  <c r="B114"/>
  <c r="B116"/>
  <c r="B118"/>
  <c r="B120"/>
  <c r="B133"/>
  <c r="B135"/>
  <c r="B137"/>
  <c r="B139"/>
  <c r="B141"/>
  <c r="B143"/>
  <c r="B145"/>
  <c r="B147"/>
  <c r="B149"/>
  <c r="B151"/>
  <c r="M4" i="1"/>
  <c r="I6" i="2" l="1"/>
  <c r="F5"/>
  <c r="F6" i="1"/>
  <c r="C5"/>
  <c r="L6" i="2" l="1"/>
  <c r="I5"/>
  <c r="I6" i="1"/>
  <c r="F5"/>
  <c r="O6" i="2" l="1"/>
  <c r="L5"/>
  <c r="L6" i="1"/>
  <c r="I5"/>
  <c r="R6" i="2" l="1"/>
  <c r="O5"/>
  <c r="O6" i="1"/>
  <c r="L5"/>
  <c r="U6" i="2" l="1"/>
  <c r="R5"/>
  <c r="R6" i="1"/>
  <c r="O5"/>
  <c r="C37" i="2" l="1"/>
  <c r="U5"/>
  <c r="R3"/>
  <c r="U6" i="1"/>
  <c r="R5"/>
  <c r="M34" i="2" l="1"/>
  <c r="F37"/>
  <c r="C36"/>
  <c r="C35" i="1"/>
  <c r="U5"/>
  <c r="R3"/>
  <c r="M35" i="2" l="1"/>
  <c r="M65"/>
  <c r="R34"/>
  <c r="C34"/>
  <c r="I37"/>
  <c r="F36"/>
  <c r="M32" i="1"/>
  <c r="F35"/>
  <c r="C34"/>
  <c r="L37" i="2" l="1"/>
  <c r="I36"/>
  <c r="R65"/>
  <c r="C65"/>
  <c r="M96"/>
  <c r="M66"/>
  <c r="M33" i="1"/>
  <c r="C32"/>
  <c r="I35"/>
  <c r="F34"/>
  <c r="R96" i="2" l="1"/>
  <c r="C96"/>
  <c r="M127"/>
  <c r="M97"/>
  <c r="O37"/>
  <c r="L36"/>
  <c r="L35" i="1"/>
  <c r="I34"/>
  <c r="R37" i="2" l="1"/>
  <c r="O36"/>
  <c r="R127"/>
  <c r="C127"/>
  <c r="M158"/>
  <c r="M128"/>
  <c r="O35" i="1"/>
  <c r="L34"/>
  <c r="R158" i="2" l="1"/>
  <c r="C158"/>
  <c r="M159"/>
  <c r="U37"/>
  <c r="R36"/>
  <c r="R35" i="1"/>
  <c r="O34"/>
  <c r="C68" i="2" l="1"/>
  <c r="U36"/>
  <c r="U35" i="1"/>
  <c r="R34"/>
  <c r="F68" i="2" l="1"/>
  <c r="C67"/>
  <c r="C64" i="1"/>
  <c r="U34"/>
  <c r="R32"/>
  <c r="I68" i="2" l="1"/>
  <c r="F67"/>
  <c r="F64" i="1"/>
  <c r="C63"/>
  <c r="M61"/>
  <c r="L68" i="2" l="1"/>
  <c r="I67"/>
  <c r="C61" i="1"/>
  <c r="M62"/>
  <c r="I64"/>
  <c r="F63"/>
  <c r="O68" i="2" l="1"/>
  <c r="L67"/>
  <c r="L64" i="1"/>
  <c r="I63"/>
  <c r="R68" i="2" l="1"/>
  <c r="O67"/>
  <c r="O64" i="1"/>
  <c r="L63"/>
  <c r="U68" i="2" l="1"/>
  <c r="R67"/>
  <c r="R64" i="1"/>
  <c r="O63"/>
  <c r="U67" i="2" l="1"/>
  <c r="C99"/>
  <c r="U64" i="1"/>
  <c r="R63"/>
  <c r="F99" i="2" l="1"/>
  <c r="C98"/>
  <c r="C93" i="1"/>
  <c r="U63"/>
  <c r="R61"/>
  <c r="I99" i="2" l="1"/>
  <c r="F98"/>
  <c r="M90" i="1"/>
  <c r="F93"/>
  <c r="C92"/>
  <c r="L99" i="2" l="1"/>
  <c r="I98"/>
  <c r="M91" i="1"/>
  <c r="C90"/>
  <c r="I93"/>
  <c r="F92"/>
  <c r="O99" i="2" l="1"/>
  <c r="L98"/>
  <c r="L93" i="1"/>
  <c r="I92"/>
  <c r="R99" i="2" l="1"/>
  <c r="O98"/>
  <c r="O93" i="1"/>
  <c r="L92"/>
  <c r="U99" i="2" l="1"/>
  <c r="R98"/>
  <c r="R93" i="1"/>
  <c r="O92"/>
  <c r="U98" i="2" l="1"/>
  <c r="C130"/>
  <c r="U93" i="1"/>
  <c r="R92"/>
  <c r="F130" i="2" l="1"/>
  <c r="C129"/>
  <c r="C122" i="1"/>
  <c r="U92"/>
  <c r="R90"/>
  <c r="I130" i="2" l="1"/>
  <c r="F129"/>
  <c r="F122" i="1"/>
  <c r="C121"/>
  <c r="M119"/>
  <c r="L130" i="2" l="1"/>
  <c r="I129"/>
  <c r="M148" i="1"/>
  <c r="C119"/>
  <c r="M120"/>
  <c r="I122"/>
  <c r="F121"/>
  <c r="O130" i="2" l="1"/>
  <c r="L129"/>
  <c r="M149" i="1"/>
  <c r="C148"/>
  <c r="L122"/>
  <c r="I121"/>
  <c r="R130" i="2" l="1"/>
  <c r="O129"/>
  <c r="O122" i="1"/>
  <c r="L121"/>
  <c r="U130" i="2" l="1"/>
  <c r="R129"/>
  <c r="R122" i="1"/>
  <c r="O121"/>
  <c r="U129" i="2" l="1"/>
  <c r="C161"/>
  <c r="U122" i="1"/>
  <c r="R121"/>
  <c r="F161" i="2" l="1"/>
  <c r="C160"/>
  <c r="C151" i="1"/>
  <c r="U121"/>
  <c r="R119"/>
  <c r="I161" i="2" l="1"/>
  <c r="F160"/>
  <c r="F151" i="1"/>
  <c r="C150"/>
  <c r="L161" i="2" l="1"/>
  <c r="I160"/>
  <c r="I151" i="1"/>
  <c r="F150"/>
  <c r="O161" i="2" l="1"/>
  <c r="L160"/>
  <c r="L151" i="1"/>
  <c r="I150"/>
  <c r="R161" i="2" l="1"/>
  <c r="O160"/>
  <c r="O151" i="1"/>
  <c r="L150"/>
  <c r="U161" i="2" l="1"/>
  <c r="U160" s="1"/>
  <c r="R160"/>
  <c r="R151" i="1"/>
  <c r="O150"/>
  <c r="U151" l="1"/>
  <c r="R150"/>
  <c r="U150" l="1"/>
  <c r="R148"/>
  <c r="N368" i="13" l="1"/>
  <c r="O368"/>
  <c r="P368"/>
  <c r="N369"/>
  <c r="O369"/>
  <c r="P369"/>
  <c r="N370"/>
  <c r="O370"/>
  <c r="P370"/>
  <c r="N371"/>
  <c r="O371"/>
  <c r="P371"/>
  <c r="N362"/>
  <c r="O362"/>
  <c r="P362"/>
  <c r="N363"/>
  <c r="O363"/>
  <c r="P363"/>
  <c r="N364"/>
  <c r="O364"/>
  <c r="P364"/>
  <c r="N365"/>
  <c r="O365"/>
  <c r="P365"/>
  <c r="N366"/>
  <c r="O366"/>
  <c r="P366"/>
  <c r="N367"/>
  <c r="O367"/>
  <c r="P367"/>
  <c r="N356"/>
  <c r="O356"/>
  <c r="P356"/>
  <c r="N357"/>
  <c r="O357"/>
  <c r="P357"/>
  <c r="N358"/>
  <c r="O358"/>
  <c r="P358"/>
  <c r="N359"/>
  <c r="O359"/>
  <c r="P359"/>
  <c r="N360"/>
  <c r="O360"/>
  <c r="P360"/>
  <c r="N361"/>
  <c r="O361"/>
  <c r="P361"/>
  <c r="N350"/>
  <c r="O350"/>
  <c r="P350"/>
  <c r="N351"/>
  <c r="O351"/>
  <c r="P351"/>
  <c r="N352"/>
  <c r="O352"/>
  <c r="P352"/>
  <c r="N353"/>
  <c r="O353"/>
  <c r="P353"/>
  <c r="N354"/>
  <c r="O354"/>
  <c r="P354"/>
  <c r="N355"/>
  <c r="O355"/>
  <c r="P355"/>
  <c r="N344"/>
  <c r="O344"/>
  <c r="P344"/>
  <c r="N345"/>
  <c r="O345"/>
  <c r="P345"/>
  <c r="N346"/>
  <c r="O346"/>
  <c r="P346"/>
  <c r="N347"/>
  <c r="O347"/>
  <c r="P347"/>
  <c r="N348"/>
  <c r="O348"/>
  <c r="P348"/>
  <c r="N349"/>
  <c r="O349"/>
  <c r="P349"/>
  <c r="N253"/>
  <c r="O253"/>
  <c r="P253"/>
  <c r="N254"/>
  <c r="O254"/>
  <c r="P254"/>
  <c r="N255"/>
  <c r="O255"/>
  <c r="P255"/>
  <c r="N256"/>
  <c r="O256"/>
  <c r="P256"/>
  <c r="N257"/>
  <c r="O257"/>
  <c r="P257"/>
  <c r="N258"/>
  <c r="O258"/>
  <c r="P258"/>
  <c r="N259"/>
  <c r="O259"/>
  <c r="P259"/>
  <c r="N260"/>
  <c r="O260"/>
  <c r="P260"/>
  <c r="N261"/>
  <c r="O261"/>
  <c r="P261"/>
  <c r="N262"/>
  <c r="O262"/>
  <c r="P262"/>
  <c r="N263"/>
  <c r="O263"/>
  <c r="P263"/>
  <c r="N264"/>
  <c r="O264"/>
  <c r="P264"/>
  <c r="N265"/>
  <c r="O265"/>
  <c r="P265"/>
  <c r="N266"/>
  <c r="O266"/>
  <c r="P266"/>
  <c r="N267"/>
  <c r="O267"/>
  <c r="P267"/>
  <c r="N268"/>
  <c r="O268"/>
  <c r="P268"/>
  <c r="N269"/>
  <c r="O269"/>
  <c r="P269"/>
  <c r="N270"/>
  <c r="O270"/>
  <c r="P270"/>
  <c r="N271"/>
  <c r="O271"/>
  <c r="P271"/>
  <c r="N272"/>
  <c r="O272"/>
  <c r="P272"/>
  <c r="N273"/>
  <c r="O273"/>
  <c r="P273"/>
  <c r="N274"/>
  <c r="O274"/>
  <c r="P274"/>
  <c r="N275"/>
  <c r="O275"/>
  <c r="P275"/>
  <c r="N276"/>
  <c r="O276"/>
  <c r="P276"/>
  <c r="N277"/>
  <c r="O277"/>
  <c r="P277"/>
  <c r="N278"/>
  <c r="O278"/>
  <c r="P278"/>
  <c r="N279"/>
  <c r="O279"/>
  <c r="P279"/>
  <c r="N280"/>
  <c r="O280"/>
  <c r="P280"/>
  <c r="N281"/>
  <c r="O281"/>
  <c r="P281"/>
  <c r="N282"/>
  <c r="O282"/>
  <c r="P282"/>
  <c r="N283"/>
  <c r="O283"/>
  <c r="P283"/>
  <c r="N284"/>
  <c r="O284"/>
  <c r="P284"/>
  <c r="N285"/>
  <c r="O285"/>
  <c r="P285"/>
  <c r="N286"/>
  <c r="O286"/>
  <c r="P286"/>
  <c r="N287"/>
  <c r="O287"/>
  <c r="P287"/>
  <c r="N288"/>
  <c r="O288"/>
  <c r="P288"/>
  <c r="N289"/>
  <c r="O289"/>
  <c r="P289"/>
  <c r="N290"/>
  <c r="O290"/>
  <c r="P290"/>
  <c r="N291"/>
  <c r="O291"/>
  <c r="P291"/>
  <c r="N292"/>
  <c r="O292"/>
  <c r="P292"/>
  <c r="N293"/>
  <c r="O293"/>
  <c r="P293"/>
  <c r="N294"/>
  <c r="O294"/>
  <c r="P294"/>
  <c r="N295"/>
  <c r="O295"/>
  <c r="P295"/>
  <c r="N296"/>
  <c r="O296"/>
  <c r="P296"/>
  <c r="N297"/>
  <c r="O297"/>
  <c r="P297"/>
  <c r="N298"/>
  <c r="O298"/>
  <c r="P298"/>
  <c r="N299"/>
  <c r="O299"/>
  <c r="P299"/>
  <c r="N300"/>
  <c r="O300"/>
  <c r="P300"/>
  <c r="N301"/>
  <c r="O301"/>
  <c r="P301"/>
  <c r="N302"/>
  <c r="O302"/>
  <c r="P302"/>
  <c r="N303"/>
  <c r="O303"/>
  <c r="P303"/>
  <c r="N304"/>
  <c r="O304"/>
  <c r="P304"/>
  <c r="N305"/>
  <c r="O305"/>
  <c r="P305"/>
  <c r="N306"/>
  <c r="O306"/>
  <c r="P306"/>
  <c r="N307"/>
  <c r="O307"/>
  <c r="P307"/>
  <c r="N308"/>
  <c r="O308"/>
  <c r="P308"/>
  <c r="N309"/>
  <c r="O309"/>
  <c r="P309"/>
  <c r="N310"/>
  <c r="O310"/>
  <c r="P310"/>
  <c r="N311"/>
  <c r="O311"/>
  <c r="P311"/>
  <c r="N312"/>
  <c r="O312"/>
  <c r="P312"/>
  <c r="N313"/>
  <c r="O313"/>
  <c r="P313"/>
  <c r="N314"/>
  <c r="O314"/>
  <c r="P314"/>
  <c r="N315"/>
  <c r="O315"/>
  <c r="P315"/>
  <c r="N316"/>
  <c r="O316"/>
  <c r="P316"/>
  <c r="N317"/>
  <c r="O317"/>
  <c r="P317"/>
  <c r="N318"/>
  <c r="O318"/>
  <c r="P318"/>
  <c r="N319"/>
  <c r="O319"/>
  <c r="P319"/>
  <c r="N320"/>
  <c r="O320"/>
  <c r="P320"/>
  <c r="N321"/>
  <c r="O321"/>
  <c r="P321"/>
  <c r="N322"/>
  <c r="O322"/>
  <c r="P322"/>
  <c r="N323"/>
  <c r="O323"/>
  <c r="P323"/>
  <c r="N324"/>
  <c r="O324"/>
  <c r="P324"/>
  <c r="N325"/>
  <c r="O325"/>
  <c r="P325"/>
  <c r="N326"/>
  <c r="O326"/>
  <c r="P326"/>
  <c r="N327"/>
  <c r="O327"/>
  <c r="P327"/>
  <c r="N328"/>
  <c r="O328"/>
  <c r="P328"/>
  <c r="N329"/>
  <c r="O329"/>
  <c r="P329"/>
  <c r="N330"/>
  <c r="O330"/>
  <c r="P330"/>
  <c r="N331"/>
  <c r="O331"/>
  <c r="P331"/>
  <c r="N332"/>
  <c r="O332"/>
  <c r="P332"/>
  <c r="N333"/>
  <c r="O333"/>
  <c r="P333"/>
  <c r="N334"/>
  <c r="O334"/>
  <c r="P334"/>
  <c r="N335"/>
  <c r="O335"/>
  <c r="P335"/>
  <c r="N336"/>
  <c r="O336"/>
  <c r="P336"/>
  <c r="N337"/>
  <c r="O337"/>
  <c r="P337"/>
  <c r="N338"/>
  <c r="O338"/>
  <c r="P338"/>
  <c r="N339"/>
  <c r="O339"/>
  <c r="P339"/>
  <c r="N340"/>
  <c r="O340"/>
  <c r="P340"/>
  <c r="N341"/>
  <c r="O341"/>
  <c r="P341"/>
  <c r="N342"/>
  <c r="O342"/>
  <c r="P342"/>
  <c r="N343"/>
  <c r="O343"/>
  <c r="P343"/>
  <c r="N67"/>
  <c r="O67"/>
  <c r="P67"/>
  <c r="N68"/>
  <c r="O68"/>
  <c r="P68"/>
  <c r="N69"/>
  <c r="O69"/>
  <c r="P69"/>
  <c r="N70"/>
  <c r="O70"/>
  <c r="P70"/>
  <c r="N71"/>
  <c r="O71"/>
  <c r="P71"/>
  <c r="N72"/>
  <c r="O72"/>
  <c r="P72"/>
  <c r="N73"/>
  <c r="O73"/>
  <c r="P73"/>
  <c r="N74"/>
  <c r="O74"/>
  <c r="P74"/>
  <c r="N75"/>
  <c r="O75"/>
  <c r="P75"/>
  <c r="N76"/>
  <c r="O76"/>
  <c r="P76"/>
  <c r="N77"/>
  <c r="O77"/>
  <c r="P77"/>
  <c r="N78"/>
  <c r="O78"/>
  <c r="P78"/>
  <c r="N79"/>
  <c r="O79"/>
  <c r="P79"/>
  <c r="N80"/>
  <c r="O80"/>
  <c r="P80"/>
  <c r="N81"/>
  <c r="O81"/>
  <c r="P81"/>
  <c r="N82"/>
  <c r="O82"/>
  <c r="P82"/>
  <c r="N83"/>
  <c r="O83"/>
  <c r="P83"/>
  <c r="N84"/>
  <c r="O84"/>
  <c r="P84"/>
  <c r="N85"/>
  <c r="O85"/>
  <c r="P85"/>
  <c r="N86"/>
  <c r="O86"/>
  <c r="P86"/>
  <c r="N87"/>
  <c r="O87"/>
  <c r="P87"/>
  <c r="N88"/>
  <c r="O88"/>
  <c r="P88"/>
  <c r="N89"/>
  <c r="O89"/>
  <c r="P89"/>
  <c r="N90"/>
  <c r="O90"/>
  <c r="P90"/>
  <c r="N91"/>
  <c r="O91"/>
  <c r="P91"/>
  <c r="N92"/>
  <c r="O92"/>
  <c r="P92"/>
  <c r="N93"/>
  <c r="O93"/>
  <c r="P93"/>
  <c r="N94"/>
  <c r="O94"/>
  <c r="P94"/>
  <c r="N95"/>
  <c r="O95"/>
  <c r="P95"/>
  <c r="N96"/>
  <c r="O96"/>
  <c r="P96"/>
  <c r="N97"/>
  <c r="O97"/>
  <c r="P97"/>
  <c r="N98"/>
  <c r="O98"/>
  <c r="P98"/>
  <c r="N99"/>
  <c r="O99"/>
  <c r="P99"/>
  <c r="N100"/>
  <c r="O100"/>
  <c r="P100"/>
  <c r="N101"/>
  <c r="O101"/>
  <c r="P101"/>
  <c r="N102"/>
  <c r="O102"/>
  <c r="P102"/>
  <c r="N103"/>
  <c r="O103"/>
  <c r="P103"/>
  <c r="N104"/>
  <c r="O104"/>
  <c r="P104"/>
  <c r="N105"/>
  <c r="O105"/>
  <c r="P105"/>
  <c r="N106"/>
  <c r="O106"/>
  <c r="P106"/>
  <c r="N107"/>
  <c r="O107"/>
  <c r="P107"/>
  <c r="N108"/>
  <c r="O108"/>
  <c r="P108"/>
  <c r="N109"/>
  <c r="O109"/>
  <c r="P109"/>
  <c r="N110"/>
  <c r="O110"/>
  <c r="P110"/>
  <c r="N111"/>
  <c r="O111"/>
  <c r="P111"/>
  <c r="N112"/>
  <c r="O112"/>
  <c r="P112"/>
  <c r="N113"/>
  <c r="O113"/>
  <c r="P113"/>
  <c r="N114"/>
  <c r="O114"/>
  <c r="P114"/>
  <c r="N115"/>
  <c r="O115"/>
  <c r="P115"/>
  <c r="N116"/>
  <c r="O116"/>
  <c r="P116"/>
  <c r="N117"/>
  <c r="O117"/>
  <c r="P117"/>
  <c r="N118"/>
  <c r="O118"/>
  <c r="P118"/>
  <c r="N119"/>
  <c r="O119"/>
  <c r="P119"/>
  <c r="N120"/>
  <c r="O120"/>
  <c r="P120"/>
  <c r="N121"/>
  <c r="O121"/>
  <c r="P121"/>
  <c r="N122"/>
  <c r="O122"/>
  <c r="P122"/>
  <c r="N123"/>
  <c r="O123"/>
  <c r="P123"/>
  <c r="N124"/>
  <c r="O124"/>
  <c r="P124"/>
  <c r="N125"/>
  <c r="O125"/>
  <c r="P125"/>
  <c r="N126"/>
  <c r="O126"/>
  <c r="P126"/>
  <c r="N127"/>
  <c r="O127"/>
  <c r="P127"/>
  <c r="N128"/>
  <c r="O128"/>
  <c r="P128"/>
  <c r="N129"/>
  <c r="O129"/>
  <c r="P129"/>
  <c r="N130"/>
  <c r="O130"/>
  <c r="P130"/>
  <c r="N131"/>
  <c r="O131"/>
  <c r="P131"/>
  <c r="N132"/>
  <c r="O132"/>
  <c r="P132"/>
  <c r="N133"/>
  <c r="O133"/>
  <c r="P133"/>
  <c r="N134"/>
  <c r="O134"/>
  <c r="P134"/>
  <c r="N135"/>
  <c r="O135"/>
  <c r="P135"/>
  <c r="N136"/>
  <c r="O136"/>
  <c r="P136"/>
  <c r="N137"/>
  <c r="O137"/>
  <c r="P137"/>
  <c r="N138"/>
  <c r="O138"/>
  <c r="P138"/>
  <c r="N139"/>
  <c r="O139"/>
  <c r="P139"/>
  <c r="N140"/>
  <c r="O140"/>
  <c r="P140"/>
  <c r="N141"/>
  <c r="O141"/>
  <c r="P141"/>
  <c r="N142"/>
  <c r="O142"/>
  <c r="P142"/>
  <c r="N143"/>
  <c r="O143"/>
  <c r="P143"/>
  <c r="N144"/>
  <c r="O144"/>
  <c r="P144"/>
  <c r="N145"/>
  <c r="O145"/>
  <c r="P145"/>
  <c r="N146"/>
  <c r="O146"/>
  <c r="P146"/>
  <c r="N147"/>
  <c r="O147"/>
  <c r="P147"/>
  <c r="N148"/>
  <c r="O148"/>
  <c r="P148"/>
  <c r="N149"/>
  <c r="O149"/>
  <c r="P149"/>
  <c r="N150"/>
  <c r="O150"/>
  <c r="P150"/>
  <c r="N151"/>
  <c r="O151"/>
  <c r="P151"/>
  <c r="N152"/>
  <c r="O152"/>
  <c r="P152"/>
  <c r="N153"/>
  <c r="O153"/>
  <c r="P153"/>
  <c r="N154"/>
  <c r="O154"/>
  <c r="P154"/>
  <c r="N155"/>
  <c r="O155"/>
  <c r="P155"/>
  <c r="N156"/>
  <c r="O156"/>
  <c r="P156"/>
  <c r="N157"/>
  <c r="O157"/>
  <c r="P157"/>
  <c r="N158"/>
  <c r="O158"/>
  <c r="P158"/>
  <c r="N159"/>
  <c r="O159"/>
  <c r="P159"/>
  <c r="N160"/>
  <c r="O160"/>
  <c r="P160"/>
  <c r="N161"/>
  <c r="O161"/>
  <c r="P161"/>
  <c r="N162"/>
  <c r="O162"/>
  <c r="P162"/>
  <c r="N163"/>
  <c r="O163"/>
  <c r="P163"/>
  <c r="N164"/>
  <c r="O164"/>
  <c r="P164"/>
  <c r="N165"/>
  <c r="O165"/>
  <c r="P165"/>
  <c r="N166"/>
  <c r="O166"/>
  <c r="P166"/>
  <c r="N167"/>
  <c r="O167"/>
  <c r="P167"/>
  <c r="N168"/>
  <c r="O168"/>
  <c r="P168"/>
  <c r="N169"/>
  <c r="O169"/>
  <c r="P169"/>
  <c r="N170"/>
  <c r="O170"/>
  <c r="P170"/>
  <c r="N171"/>
  <c r="O171"/>
  <c r="P171"/>
  <c r="N172"/>
  <c r="O172"/>
  <c r="P172"/>
  <c r="N173"/>
  <c r="O173"/>
  <c r="P173"/>
  <c r="N174"/>
  <c r="O174"/>
  <c r="P174"/>
  <c r="N175"/>
  <c r="O175"/>
  <c r="P175"/>
  <c r="N176"/>
  <c r="O176"/>
  <c r="P176"/>
  <c r="N177"/>
  <c r="O177"/>
  <c r="P177"/>
  <c r="N178"/>
  <c r="O178"/>
  <c r="P178"/>
  <c r="N179"/>
  <c r="O179"/>
  <c r="P179"/>
  <c r="N180"/>
  <c r="O180"/>
  <c r="P180"/>
  <c r="N181"/>
  <c r="O181"/>
  <c r="P181"/>
  <c r="N182"/>
  <c r="O182"/>
  <c r="P182"/>
  <c r="N183"/>
  <c r="O183"/>
  <c r="P183"/>
  <c r="N184"/>
  <c r="O184"/>
  <c r="P184"/>
  <c r="N185"/>
  <c r="O185"/>
  <c r="P185"/>
  <c r="N186"/>
  <c r="O186"/>
  <c r="P186"/>
  <c r="N187"/>
  <c r="O187"/>
  <c r="P187"/>
  <c r="N188"/>
  <c r="O188"/>
  <c r="P188"/>
  <c r="N189"/>
  <c r="O189"/>
  <c r="P189"/>
  <c r="N190"/>
  <c r="O190"/>
  <c r="P190"/>
  <c r="N191"/>
  <c r="O191"/>
  <c r="P191"/>
  <c r="N192"/>
  <c r="O192"/>
  <c r="P192"/>
  <c r="N193"/>
  <c r="O193"/>
  <c r="P193"/>
  <c r="N194"/>
  <c r="O194"/>
  <c r="P194"/>
  <c r="N195"/>
  <c r="O195"/>
  <c r="P195"/>
  <c r="N196"/>
  <c r="O196"/>
  <c r="P196"/>
  <c r="N197"/>
  <c r="O197"/>
  <c r="P197"/>
  <c r="N198"/>
  <c r="O198"/>
  <c r="P198"/>
  <c r="N199"/>
  <c r="O199"/>
  <c r="P199"/>
  <c r="N200"/>
  <c r="O200"/>
  <c r="P200"/>
  <c r="N201"/>
  <c r="O201"/>
  <c r="P201"/>
  <c r="N202"/>
  <c r="O202"/>
  <c r="P202"/>
  <c r="N203"/>
  <c r="O203"/>
  <c r="P203"/>
  <c r="N204"/>
  <c r="O204"/>
  <c r="P204"/>
  <c r="N205"/>
  <c r="O205"/>
  <c r="P205"/>
  <c r="N206"/>
  <c r="O206"/>
  <c r="P206"/>
  <c r="N207"/>
  <c r="O207"/>
  <c r="P207"/>
  <c r="N208"/>
  <c r="O208"/>
  <c r="P208"/>
  <c r="N209"/>
  <c r="O209"/>
  <c r="P209"/>
  <c r="N210"/>
  <c r="O210"/>
  <c r="P210"/>
  <c r="N211"/>
  <c r="O211"/>
  <c r="P211"/>
  <c r="N212"/>
  <c r="O212"/>
  <c r="P212"/>
  <c r="N213"/>
  <c r="O213"/>
  <c r="P213"/>
  <c r="N214"/>
  <c r="O214"/>
  <c r="P214"/>
  <c r="N215"/>
  <c r="O215"/>
  <c r="P215"/>
  <c r="N216"/>
  <c r="O216"/>
  <c r="P216"/>
  <c r="N217"/>
  <c r="O217"/>
  <c r="P217"/>
  <c r="N218"/>
  <c r="O218"/>
  <c r="P218"/>
  <c r="N219"/>
  <c r="O219"/>
  <c r="P219"/>
  <c r="N220"/>
  <c r="O220"/>
  <c r="P220"/>
  <c r="N221"/>
  <c r="O221"/>
  <c r="P221"/>
  <c r="N222"/>
  <c r="O222"/>
  <c r="P222"/>
  <c r="N223"/>
  <c r="O223"/>
  <c r="P223"/>
  <c r="N224"/>
  <c r="O224"/>
  <c r="P224"/>
  <c r="N225"/>
  <c r="O225"/>
  <c r="P225"/>
  <c r="N226"/>
  <c r="O226"/>
  <c r="P226"/>
  <c r="N227"/>
  <c r="O227"/>
  <c r="P227"/>
  <c r="N228"/>
  <c r="O228"/>
  <c r="P228"/>
  <c r="N229"/>
  <c r="O229"/>
  <c r="P229"/>
  <c r="N230"/>
  <c r="O230"/>
  <c r="P230"/>
  <c r="N231"/>
  <c r="O231"/>
  <c r="P231"/>
  <c r="N232"/>
  <c r="O232"/>
  <c r="P232"/>
  <c r="N233"/>
  <c r="O233"/>
  <c r="P233"/>
  <c r="N234"/>
  <c r="O234"/>
  <c r="P234"/>
  <c r="N235"/>
  <c r="O235"/>
  <c r="P235"/>
  <c r="N236"/>
  <c r="O236"/>
  <c r="P236"/>
  <c r="N237"/>
  <c r="O237"/>
  <c r="P237"/>
  <c r="N238"/>
  <c r="O238"/>
  <c r="P238"/>
  <c r="N239"/>
  <c r="O239"/>
  <c r="P239"/>
  <c r="N240"/>
  <c r="O240"/>
  <c r="P240"/>
  <c r="N241"/>
  <c r="O241"/>
  <c r="P241"/>
  <c r="N242"/>
  <c r="O242"/>
  <c r="P242"/>
  <c r="N243"/>
  <c r="O243"/>
  <c r="P243"/>
  <c r="N244"/>
  <c r="O244"/>
  <c r="P244"/>
  <c r="N245"/>
  <c r="O245"/>
  <c r="P245"/>
  <c r="N246"/>
  <c r="O246"/>
  <c r="P246"/>
  <c r="N247"/>
  <c r="O247"/>
  <c r="P247"/>
  <c r="N248"/>
  <c r="O248"/>
  <c r="P248"/>
  <c r="N249"/>
  <c r="O249"/>
  <c r="P249"/>
  <c r="N250"/>
  <c r="O250"/>
  <c r="P250"/>
  <c r="N251"/>
  <c r="O251"/>
  <c r="P251"/>
  <c r="N252"/>
  <c r="O252"/>
  <c r="P252"/>
  <c r="N51"/>
  <c r="O51"/>
  <c r="P51"/>
  <c r="N52"/>
  <c r="O52"/>
  <c r="P52"/>
  <c r="N53"/>
  <c r="O53"/>
  <c r="P53"/>
  <c r="N54"/>
  <c r="O54"/>
  <c r="P54"/>
  <c r="N55"/>
  <c r="O55"/>
  <c r="P55"/>
  <c r="N56"/>
  <c r="O56"/>
  <c r="P56"/>
  <c r="N57"/>
  <c r="O57"/>
  <c r="P57"/>
  <c r="N58"/>
  <c r="O58"/>
  <c r="P58"/>
  <c r="N59"/>
  <c r="O59"/>
  <c r="P59"/>
  <c r="N60"/>
  <c r="O60"/>
  <c r="P60"/>
  <c r="N61"/>
  <c r="O61"/>
  <c r="P61"/>
  <c r="N62"/>
  <c r="O62"/>
  <c r="P62"/>
  <c r="N63"/>
  <c r="O63"/>
  <c r="P63"/>
  <c r="N64"/>
  <c r="O64"/>
  <c r="P64"/>
  <c r="N65"/>
  <c r="O65"/>
  <c r="P65"/>
  <c r="N66"/>
  <c r="O66"/>
  <c r="P66"/>
  <c r="N47"/>
  <c r="O47"/>
  <c r="P47"/>
  <c r="N48"/>
  <c r="O48"/>
  <c r="P48"/>
  <c r="N49"/>
  <c r="O49"/>
  <c r="P49"/>
  <c r="N50"/>
  <c r="O50"/>
  <c r="P50"/>
  <c r="M3" i="3" l="1"/>
  <c r="M3" i="7"/>
  <c r="M3" i="6"/>
  <c r="M3" i="5"/>
  <c r="M379" i="13" l="1"/>
  <c r="L379"/>
  <c r="K379"/>
  <c r="J379"/>
  <c r="I379"/>
  <c r="H379"/>
  <c r="G379"/>
  <c r="F379"/>
  <c r="E379"/>
  <c r="D379"/>
  <c r="M378"/>
  <c r="L378"/>
  <c r="K378"/>
  <c r="J378"/>
  <c r="I378"/>
  <c r="H378"/>
  <c r="G378"/>
  <c r="F378"/>
  <c r="E378"/>
  <c r="D378"/>
  <c r="M377"/>
  <c r="L377"/>
  <c r="K377"/>
  <c r="J377"/>
  <c r="I377"/>
  <c r="H377"/>
  <c r="G377"/>
  <c r="F377"/>
  <c r="E377"/>
  <c r="D377"/>
  <c r="M376"/>
  <c r="L376"/>
  <c r="K376"/>
  <c r="J376"/>
  <c r="I376"/>
  <c r="H376"/>
  <c r="G376"/>
  <c r="F376"/>
  <c r="E376"/>
  <c r="D376"/>
  <c r="M375"/>
  <c r="L375"/>
  <c r="K375"/>
  <c r="J375"/>
  <c r="I375"/>
  <c r="H375"/>
  <c r="G375"/>
  <c r="F375"/>
  <c r="E375"/>
  <c r="D375"/>
  <c r="M374"/>
  <c r="L374"/>
  <c r="K374"/>
  <c r="J374"/>
  <c r="I374"/>
  <c r="H374"/>
  <c r="G374"/>
  <c r="F374"/>
  <c r="E374"/>
  <c r="D374"/>
  <c r="M373"/>
  <c r="M382" s="1"/>
  <c r="L373"/>
  <c r="L382" s="1"/>
  <c r="K373"/>
  <c r="J373"/>
  <c r="J382" s="1"/>
  <c r="I373"/>
  <c r="I382" s="1"/>
  <c r="H373"/>
  <c r="H382" s="1"/>
  <c r="G373"/>
  <c r="G382" s="1"/>
  <c r="F373"/>
  <c r="E373"/>
  <c r="E382" s="1"/>
  <c r="D373"/>
  <c r="F382" l="1"/>
  <c r="K382"/>
  <c r="D382"/>
  <c r="C87" i="3" l="1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C86"/>
  <c r="D86"/>
  <c r="E86"/>
  <c r="F86"/>
  <c r="G86"/>
  <c r="H86"/>
  <c r="I86"/>
  <c r="J86"/>
  <c r="K86"/>
  <c r="L86"/>
  <c r="M86"/>
  <c r="N86"/>
  <c r="O86"/>
  <c r="P86"/>
  <c r="Q86"/>
  <c r="R86"/>
  <c r="S86"/>
  <c r="T86"/>
  <c r="U86"/>
  <c r="V86"/>
  <c r="W86"/>
  <c r="C214" i="6"/>
  <c r="D214"/>
  <c r="E214"/>
  <c r="F214"/>
  <c r="G214"/>
  <c r="H214"/>
  <c r="I214"/>
  <c r="J214"/>
  <c r="K214"/>
  <c r="L214"/>
  <c r="M214"/>
  <c r="N214"/>
  <c r="O214"/>
  <c r="P214"/>
  <c r="Q214"/>
  <c r="R214"/>
  <c r="S214"/>
  <c r="T214"/>
  <c r="U214"/>
  <c r="V214"/>
  <c r="W214"/>
  <c r="C85" i="3"/>
  <c r="D85"/>
  <c r="E85"/>
  <c r="F85"/>
  <c r="G85"/>
  <c r="H85"/>
  <c r="I85"/>
  <c r="J85"/>
  <c r="K85"/>
  <c r="L85"/>
  <c r="M85"/>
  <c r="N85"/>
  <c r="P85"/>
  <c r="Q85"/>
  <c r="R85"/>
  <c r="S85"/>
  <c r="T85"/>
  <c r="U85"/>
  <c r="V85"/>
  <c r="W85"/>
  <c r="C84"/>
  <c r="E84"/>
  <c r="F84"/>
  <c r="G84"/>
  <c r="H84"/>
  <c r="I84"/>
  <c r="J84"/>
  <c r="K84"/>
  <c r="L84"/>
  <c r="M84"/>
  <c r="N84"/>
  <c r="O84"/>
  <c r="P84"/>
  <c r="Q84"/>
  <c r="R84"/>
  <c r="S84"/>
  <c r="T84"/>
  <c r="U84"/>
  <c r="V84"/>
  <c r="W84"/>
  <c r="C83"/>
  <c r="C88" s="1"/>
  <c r="N40" i="13" s="1"/>
  <c r="D83" i="3"/>
  <c r="E83"/>
  <c r="F83"/>
  <c r="F88" s="1"/>
  <c r="N41" i="13" s="1"/>
  <c r="G83" i="3"/>
  <c r="H83"/>
  <c r="I83"/>
  <c r="J83"/>
  <c r="J88" s="1"/>
  <c r="O42" i="13" s="1"/>
  <c r="K83" i="3"/>
  <c r="L83"/>
  <c r="M83"/>
  <c r="N83"/>
  <c r="N88" s="1"/>
  <c r="P43" i="13" s="1"/>
  <c r="O83" i="3"/>
  <c r="P83"/>
  <c r="Q83"/>
  <c r="R83"/>
  <c r="R88" s="1"/>
  <c r="N45" i="13" s="1"/>
  <c r="S83" i="3"/>
  <c r="T83"/>
  <c r="U83"/>
  <c r="V83"/>
  <c r="V88" s="1"/>
  <c r="O46" i="13" s="1"/>
  <c r="W83" i="3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C69"/>
  <c r="D69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C68"/>
  <c r="D68"/>
  <c r="E68"/>
  <c r="E73" s="1"/>
  <c r="P33" i="13" s="1"/>
  <c r="F68" i="3"/>
  <c r="G68"/>
  <c r="H68"/>
  <c r="I68"/>
  <c r="I73" s="1"/>
  <c r="N35" i="13" s="1"/>
  <c r="J68" i="3"/>
  <c r="K68"/>
  <c r="L68"/>
  <c r="M68"/>
  <c r="M73" s="1"/>
  <c r="O36" i="13" s="1"/>
  <c r="N68" i="3"/>
  <c r="O68"/>
  <c r="P68"/>
  <c r="Q68"/>
  <c r="Q73" s="1"/>
  <c r="P37" i="13" s="1"/>
  <c r="R68" i="3"/>
  <c r="S68"/>
  <c r="T68"/>
  <c r="U68"/>
  <c r="U73" s="1"/>
  <c r="N39" i="13" s="1"/>
  <c r="V68" i="3"/>
  <c r="W68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C54"/>
  <c r="D54"/>
  <c r="E54"/>
  <c r="F54"/>
  <c r="G54"/>
  <c r="H54"/>
  <c r="I54"/>
  <c r="J54"/>
  <c r="K54"/>
  <c r="L54"/>
  <c r="M54"/>
  <c r="N54"/>
  <c r="O54"/>
  <c r="O58" s="1"/>
  <c r="N30" i="13" s="1"/>
  <c r="P54" i="3"/>
  <c r="Q54"/>
  <c r="R54"/>
  <c r="S54"/>
  <c r="T54"/>
  <c r="U54"/>
  <c r="V54"/>
  <c r="W54"/>
  <c r="C53"/>
  <c r="D53"/>
  <c r="D58" s="1"/>
  <c r="O26" i="13" s="1"/>
  <c r="E53" i="3"/>
  <c r="F53"/>
  <c r="F58" s="1"/>
  <c r="N27" i="13" s="1"/>
  <c r="G53" i="3"/>
  <c r="H53"/>
  <c r="H58" s="1"/>
  <c r="P27" i="13" s="1"/>
  <c r="I53" i="3"/>
  <c r="J53"/>
  <c r="J58" s="1"/>
  <c r="O28" i="13" s="1"/>
  <c r="K53" i="3"/>
  <c r="L53"/>
  <c r="L58" s="1"/>
  <c r="N29" i="13" s="1"/>
  <c r="M53" i="3"/>
  <c r="N53"/>
  <c r="N58" s="1"/>
  <c r="P29" i="13" s="1"/>
  <c r="O53" i="3"/>
  <c r="P53"/>
  <c r="P58" s="1"/>
  <c r="O30" i="13" s="1"/>
  <c r="Q53" i="3"/>
  <c r="R53"/>
  <c r="R58" s="1"/>
  <c r="N31" i="13" s="1"/>
  <c r="S53" i="3"/>
  <c r="T53"/>
  <c r="T58" s="1"/>
  <c r="P31" i="13" s="1"/>
  <c r="U53" i="3"/>
  <c r="V53"/>
  <c r="V58" s="1"/>
  <c r="O32" i="13" s="1"/>
  <c r="W53" i="3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C39"/>
  <c r="D39"/>
  <c r="E39"/>
  <c r="F39"/>
  <c r="H39"/>
  <c r="I39"/>
  <c r="J39"/>
  <c r="K39"/>
  <c r="L39"/>
  <c r="M39"/>
  <c r="N39"/>
  <c r="O39"/>
  <c r="P39"/>
  <c r="Q39"/>
  <c r="R39"/>
  <c r="S39"/>
  <c r="T39"/>
  <c r="U39"/>
  <c r="V39"/>
  <c r="W39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T88"/>
  <c r="P45" i="13" s="1"/>
  <c r="P88" i="3"/>
  <c r="O44" i="13" s="1"/>
  <c r="L88" i="3"/>
  <c r="N43" i="13" s="1"/>
  <c r="H88" i="3"/>
  <c r="P41" i="13" s="1"/>
  <c r="W73" i="3"/>
  <c r="P39" i="13" s="1"/>
  <c r="S73" i="3"/>
  <c r="O38" i="13" s="1"/>
  <c r="O73" i="3"/>
  <c r="N37" i="13" s="1"/>
  <c r="K73" i="3"/>
  <c r="P35" i="13" s="1"/>
  <c r="G73" i="3"/>
  <c r="O34" i="13" s="1"/>
  <c r="C73" i="3"/>
  <c r="N33" i="13" s="1"/>
  <c r="W58" i="3"/>
  <c r="P32" i="13" s="1"/>
  <c r="G58" i="3"/>
  <c r="O27" i="13" s="1"/>
  <c r="C27" i="3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C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C9"/>
  <c r="E9"/>
  <c r="F9"/>
  <c r="G9"/>
  <c r="H9"/>
  <c r="I9"/>
  <c r="J9"/>
  <c r="K9"/>
  <c r="L9"/>
  <c r="M9"/>
  <c r="N9"/>
  <c r="O9"/>
  <c r="P9"/>
  <c r="Q9"/>
  <c r="R9"/>
  <c r="S9"/>
  <c r="T9"/>
  <c r="U9"/>
  <c r="V9"/>
  <c r="W9"/>
  <c r="F8"/>
  <c r="G8"/>
  <c r="H8"/>
  <c r="J8"/>
  <c r="K8"/>
  <c r="L8"/>
  <c r="M8"/>
  <c r="N8"/>
  <c r="O8"/>
  <c r="P8"/>
  <c r="Q8"/>
  <c r="R8"/>
  <c r="S8"/>
  <c r="T8"/>
  <c r="U8"/>
  <c r="V8"/>
  <c r="W8"/>
  <c r="C10"/>
  <c r="D10"/>
  <c r="E10"/>
  <c r="F10"/>
  <c r="H10"/>
  <c r="I10"/>
  <c r="J10"/>
  <c r="K10"/>
  <c r="L10"/>
  <c r="M10"/>
  <c r="N10"/>
  <c r="O10"/>
  <c r="P10"/>
  <c r="Q10"/>
  <c r="R10"/>
  <c r="S10"/>
  <c r="T10"/>
  <c r="U10"/>
  <c r="V10"/>
  <c r="W10"/>
  <c r="W214" i="7"/>
  <c r="V214"/>
  <c r="U214"/>
  <c r="T214"/>
  <c r="S214"/>
  <c r="R214"/>
  <c r="Q214"/>
  <c r="P214"/>
  <c r="O214"/>
  <c r="N214"/>
  <c r="M214"/>
  <c r="L214"/>
  <c r="K214"/>
  <c r="J214"/>
  <c r="I214"/>
  <c r="H214"/>
  <c r="G214"/>
  <c r="F214"/>
  <c r="E214"/>
  <c r="D214"/>
  <c r="C214"/>
  <c r="W178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W178" i="6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W418" i="5"/>
  <c r="V418"/>
  <c r="U418"/>
  <c r="T418"/>
  <c r="S418"/>
  <c r="R418"/>
  <c r="Q418"/>
  <c r="P418"/>
  <c r="O418"/>
  <c r="O85" i="3" s="1"/>
  <c r="N418" i="5"/>
  <c r="M418"/>
  <c r="L418"/>
  <c r="K418"/>
  <c r="J418"/>
  <c r="I418"/>
  <c r="H418"/>
  <c r="G418"/>
  <c r="F418"/>
  <c r="E418"/>
  <c r="D418"/>
  <c r="C418"/>
  <c r="W348"/>
  <c r="V348"/>
  <c r="U348"/>
  <c r="T348"/>
  <c r="S348"/>
  <c r="R348"/>
  <c r="Q348"/>
  <c r="P348"/>
  <c r="O348"/>
  <c r="N348"/>
  <c r="M348"/>
  <c r="L348"/>
  <c r="K348"/>
  <c r="J348"/>
  <c r="I348"/>
  <c r="H348"/>
  <c r="G348"/>
  <c r="F348"/>
  <c r="E348"/>
  <c r="D348"/>
  <c r="C348"/>
  <c r="W278"/>
  <c r="V278"/>
  <c r="U278"/>
  <c r="T278"/>
  <c r="S278"/>
  <c r="R278"/>
  <c r="Q278"/>
  <c r="P278"/>
  <c r="O278"/>
  <c r="N278"/>
  <c r="M278"/>
  <c r="L278"/>
  <c r="K278"/>
  <c r="J278"/>
  <c r="I278"/>
  <c r="H278"/>
  <c r="G278"/>
  <c r="F278"/>
  <c r="E278"/>
  <c r="D278"/>
  <c r="C278"/>
  <c r="W208"/>
  <c r="V208"/>
  <c r="U208"/>
  <c r="T208"/>
  <c r="S208"/>
  <c r="R208"/>
  <c r="Q208"/>
  <c r="P208"/>
  <c r="O208"/>
  <c r="N208"/>
  <c r="M208"/>
  <c r="L208"/>
  <c r="K208"/>
  <c r="J208"/>
  <c r="I208"/>
  <c r="H208"/>
  <c r="G208"/>
  <c r="F208"/>
  <c r="E208"/>
  <c r="D208"/>
  <c r="C208"/>
  <c r="W138"/>
  <c r="V138"/>
  <c r="U138"/>
  <c r="T138"/>
  <c r="S138"/>
  <c r="R138"/>
  <c r="Q138"/>
  <c r="P138"/>
  <c r="O138"/>
  <c r="N138"/>
  <c r="M138"/>
  <c r="L138"/>
  <c r="K138"/>
  <c r="J138"/>
  <c r="I138"/>
  <c r="H138"/>
  <c r="G138"/>
  <c r="F138"/>
  <c r="E138"/>
  <c r="D138"/>
  <c r="C138"/>
  <c r="D84" i="3"/>
  <c r="G39"/>
  <c r="G43" s="1"/>
  <c r="O20" i="13" s="1"/>
  <c r="D24" i="3"/>
  <c r="W34" i="7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C34" i="6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C68" i="5"/>
  <c r="D68"/>
  <c r="E68"/>
  <c r="F68"/>
  <c r="G68"/>
  <c r="G10" i="3" s="1"/>
  <c r="H68" i="5"/>
  <c r="I68"/>
  <c r="J68"/>
  <c r="K68"/>
  <c r="L68"/>
  <c r="M68"/>
  <c r="N68"/>
  <c r="O68"/>
  <c r="P68"/>
  <c r="Q68"/>
  <c r="R68"/>
  <c r="S68"/>
  <c r="T68"/>
  <c r="U68"/>
  <c r="V68"/>
  <c r="W68"/>
  <c r="D9" i="3"/>
  <c r="D8"/>
  <c r="E8"/>
  <c r="K43" l="1"/>
  <c r="P21" i="13" s="1"/>
  <c r="C13" i="3"/>
  <c r="N5" i="13" s="1"/>
  <c r="S58" i="3"/>
  <c r="O31" i="13" s="1"/>
  <c r="K58" i="3"/>
  <c r="P28" i="13" s="1"/>
  <c r="C58" i="3"/>
  <c r="N26" i="13" s="1"/>
  <c r="W43" i="3"/>
  <c r="P25" i="13" s="1"/>
  <c r="S43" i="3"/>
  <c r="O24" i="13" s="1"/>
  <c r="O43" i="3"/>
  <c r="N23" i="13" s="1"/>
  <c r="C43" i="3"/>
  <c r="N19" i="13" s="1"/>
  <c r="U58" i="3"/>
  <c r="N32" i="13" s="1"/>
  <c r="Q58" i="3"/>
  <c r="P30" i="13" s="1"/>
  <c r="M58" i="3"/>
  <c r="O29" i="13" s="1"/>
  <c r="I58" i="3"/>
  <c r="N28" i="13" s="1"/>
  <c r="E58" i="3"/>
  <c r="P26" i="13" s="1"/>
  <c r="V73" i="3"/>
  <c r="O39" i="13" s="1"/>
  <c r="T73" i="3"/>
  <c r="P38" i="13" s="1"/>
  <c r="R73" i="3"/>
  <c r="N38" i="13" s="1"/>
  <c r="P73" i="3"/>
  <c r="O37" i="13" s="1"/>
  <c r="N73" i="3"/>
  <c r="P36" i="13" s="1"/>
  <c r="L73" i="3"/>
  <c r="N36" i="13" s="1"/>
  <c r="J73" i="3"/>
  <c r="O35" i="13" s="1"/>
  <c r="H73" i="3"/>
  <c r="P34" i="13" s="1"/>
  <c r="F73" i="3"/>
  <c r="N34" i="13" s="1"/>
  <c r="D73" i="3"/>
  <c r="O33" i="13" s="1"/>
  <c r="V13" i="3"/>
  <c r="O11" i="13" s="1"/>
  <c r="T13" i="3"/>
  <c r="P10" i="13" s="1"/>
  <c r="R13" i="3"/>
  <c r="N10" i="13" s="1"/>
  <c r="P13" i="3"/>
  <c r="O9" i="13" s="1"/>
  <c r="N13" i="3"/>
  <c r="P8" i="13" s="1"/>
  <c r="L13" i="3"/>
  <c r="N8" i="13" s="1"/>
  <c r="J13" i="3"/>
  <c r="O7" i="13" s="1"/>
  <c r="H13" i="3"/>
  <c r="P6" i="13" s="1"/>
  <c r="V28" i="3"/>
  <c r="O18" i="13" s="1"/>
  <c r="T28" i="3"/>
  <c r="P17" i="13" s="1"/>
  <c r="R28" i="3"/>
  <c r="N17" i="13" s="1"/>
  <c r="P28" i="3"/>
  <c r="O16" i="13" s="1"/>
  <c r="N28" i="3"/>
  <c r="P15" i="13" s="1"/>
  <c r="L28" i="3"/>
  <c r="N15" i="13" s="1"/>
  <c r="J28" i="3"/>
  <c r="O14" i="13" s="1"/>
  <c r="H28" i="3"/>
  <c r="P13" i="13" s="1"/>
  <c r="F28" i="3"/>
  <c r="N13" i="13" s="1"/>
  <c r="W13" i="3"/>
  <c r="P11" i="13" s="1"/>
  <c r="O13" i="3"/>
  <c r="N9" i="13" s="1"/>
  <c r="F43" i="3"/>
  <c r="N20" i="13" s="1"/>
  <c r="D43" i="3"/>
  <c r="O19" i="13" s="1"/>
  <c r="W88" i="3"/>
  <c r="P46" i="13" s="1"/>
  <c r="U88" i="3"/>
  <c r="N46" i="13" s="1"/>
  <c r="S88" i="3"/>
  <c r="O45" i="13" s="1"/>
  <c r="Q88" i="3"/>
  <c r="P44" i="13" s="1"/>
  <c r="M88" i="3"/>
  <c r="O43" i="13" s="1"/>
  <c r="K88" i="3"/>
  <c r="P42" i="13" s="1"/>
  <c r="I88" i="3"/>
  <c r="N42" i="13" s="1"/>
  <c r="G88" i="3"/>
  <c r="O41" i="13" s="1"/>
  <c r="E88" i="3"/>
  <c r="P40" i="13" s="1"/>
  <c r="U13" i="3"/>
  <c r="N11" i="13" s="1"/>
  <c r="S13" i="3"/>
  <c r="O10" i="13" s="1"/>
  <c r="Q13" i="3"/>
  <c r="P9" i="13" s="1"/>
  <c r="M13" i="3"/>
  <c r="O8" i="13" s="1"/>
  <c r="K13" i="3"/>
  <c r="P7" i="13" s="1"/>
  <c r="I13" i="3"/>
  <c r="N7" i="13" s="1"/>
  <c r="F13" i="3"/>
  <c r="N6" i="13" s="1"/>
  <c r="E13" i="3"/>
  <c r="P5" i="13" s="1"/>
  <c r="C28" i="3"/>
  <c r="N12" i="13" s="1"/>
  <c r="U43" i="3"/>
  <c r="N25" i="13" s="1"/>
  <c r="Q43" i="3"/>
  <c r="P23" i="13" s="1"/>
  <c r="M43" i="3"/>
  <c r="O22" i="13" s="1"/>
  <c r="I43" i="3"/>
  <c r="N21" i="13" s="1"/>
  <c r="E43" i="3"/>
  <c r="P19" i="13" s="1"/>
  <c r="V43" i="3"/>
  <c r="O25" i="13" s="1"/>
  <c r="T43" i="3"/>
  <c r="P24" i="13" s="1"/>
  <c r="R43" i="3"/>
  <c r="N24" i="13" s="1"/>
  <c r="P43" i="3"/>
  <c r="O23" i="13" s="1"/>
  <c r="N43" i="3"/>
  <c r="P22" i="13" s="1"/>
  <c r="L43" i="3"/>
  <c r="N22" i="13" s="1"/>
  <c r="J43" i="3"/>
  <c r="O21" i="13" s="1"/>
  <c r="H43" i="3"/>
  <c r="P20" i="13" s="1"/>
  <c r="C5"/>
  <c r="M4" i="7"/>
  <c r="C6"/>
  <c r="F6" s="1"/>
  <c r="I6" s="1"/>
  <c r="L6" s="1"/>
  <c r="O6" s="1"/>
  <c r="R6" s="1"/>
  <c r="U6" s="1"/>
  <c r="U5" s="1"/>
  <c r="M4" i="3"/>
  <c r="C6"/>
  <c r="M4" i="5"/>
  <c r="C6"/>
  <c r="F6" s="1"/>
  <c r="I6" s="1"/>
  <c r="L6" s="1"/>
  <c r="O6" s="1"/>
  <c r="R6" s="1"/>
  <c r="U6" s="1"/>
  <c r="U5" s="1"/>
  <c r="M4" i="6"/>
  <c r="C6"/>
  <c r="F6" s="1"/>
  <c r="I6" s="1"/>
  <c r="L6" s="1"/>
  <c r="O6" s="1"/>
  <c r="R6" s="1"/>
  <c r="U6" s="1"/>
  <c r="U5" s="1"/>
  <c r="G13" i="3"/>
  <c r="O6" i="13" s="1"/>
  <c r="O88" i="3"/>
  <c r="N44" i="13" s="1"/>
  <c r="D13" i="3"/>
  <c r="O5" i="13" s="1"/>
  <c r="D28" i="3"/>
  <c r="O12" i="13" s="1"/>
  <c r="D88" i="3"/>
  <c r="O40" i="13" s="1"/>
  <c r="W28" i="3"/>
  <c r="P18" i="13" s="1"/>
  <c r="U28" i="3"/>
  <c r="N18" i="13" s="1"/>
  <c r="S28" i="3"/>
  <c r="O17" i="13" s="1"/>
  <c r="Q28" i="3"/>
  <c r="P16" i="13" s="1"/>
  <c r="O28" i="3"/>
  <c r="N16" i="13" s="1"/>
  <c r="M28" i="3"/>
  <c r="O15" i="13" s="1"/>
  <c r="K28" i="3"/>
  <c r="P14" i="13" s="1"/>
  <c r="I28" i="3"/>
  <c r="N14" i="13" s="1"/>
  <c r="G28" i="3"/>
  <c r="O13" i="13" s="1"/>
  <c r="E28" i="3"/>
  <c r="P12" i="13" s="1"/>
  <c r="C3" i="3"/>
  <c r="C3" i="6"/>
  <c r="F5" i="7"/>
  <c r="C3"/>
  <c r="C3" i="5"/>
  <c r="B5" i="13" l="1"/>
  <c r="R5" i="7"/>
  <c r="I5"/>
  <c r="C6" i="13"/>
  <c r="F6" i="3"/>
  <c r="I6" s="1"/>
  <c r="L6" s="1"/>
  <c r="O6" s="1"/>
  <c r="N2" i="13"/>
  <c r="C5" i="3"/>
  <c r="O2" i="13"/>
  <c r="P2"/>
  <c r="R5" i="6"/>
  <c r="O5" i="5"/>
  <c r="F5" i="6"/>
  <c r="C5" i="5"/>
  <c r="R5"/>
  <c r="F5"/>
  <c r="C5" i="6"/>
  <c r="L5"/>
  <c r="L5" i="7"/>
  <c r="O5" i="6"/>
  <c r="I5" i="5"/>
  <c r="O5" i="7"/>
  <c r="C5"/>
  <c r="L5" i="5"/>
  <c r="I5" i="6"/>
  <c r="C42"/>
  <c r="R3"/>
  <c r="C76" i="5"/>
  <c r="C75" s="1"/>
  <c r="R3"/>
  <c r="C42" i="7"/>
  <c r="R3"/>
  <c r="B6" i="13" l="1"/>
  <c r="F5" i="3"/>
  <c r="L5"/>
  <c r="C7" i="13"/>
  <c r="I5" i="3"/>
  <c r="R6"/>
  <c r="O5"/>
  <c r="M39" i="7"/>
  <c r="F42"/>
  <c r="C41"/>
  <c r="M73" i="5"/>
  <c r="F76"/>
  <c r="M39" i="6"/>
  <c r="F42"/>
  <c r="C41"/>
  <c r="B7" i="13" l="1"/>
  <c r="C8"/>
  <c r="U6" i="3"/>
  <c r="R5"/>
  <c r="I42" i="6"/>
  <c r="F41"/>
  <c r="I76" i="5"/>
  <c r="F75"/>
  <c r="I42" i="7"/>
  <c r="F41"/>
  <c r="M40" i="6"/>
  <c r="R39"/>
  <c r="C39"/>
  <c r="M74" i="5"/>
  <c r="C73"/>
  <c r="R73"/>
  <c r="M40" i="7"/>
  <c r="M75"/>
  <c r="R39"/>
  <c r="C39"/>
  <c r="B8" i="13" l="1"/>
  <c r="C9"/>
  <c r="U5" i="3"/>
  <c r="C21"/>
  <c r="R3"/>
  <c r="L42" i="7"/>
  <c r="I41"/>
  <c r="M76"/>
  <c r="C75"/>
  <c r="R75"/>
  <c r="M111"/>
  <c r="L76" i="5"/>
  <c r="I75"/>
  <c r="L42" i="6"/>
  <c r="I41"/>
  <c r="B9" i="13" l="1"/>
  <c r="C10"/>
  <c r="C20" i="3"/>
  <c r="M18"/>
  <c r="F21"/>
  <c r="O42" i="6"/>
  <c r="L41"/>
  <c r="O76" i="5"/>
  <c r="L75"/>
  <c r="O42" i="7"/>
  <c r="L41"/>
  <c r="M112"/>
  <c r="C111"/>
  <c r="R111"/>
  <c r="M147"/>
  <c r="B10" i="13" l="1"/>
  <c r="C11"/>
  <c r="I21" i="3"/>
  <c r="F20"/>
  <c r="M19"/>
  <c r="R18"/>
  <c r="C18"/>
  <c r="M33"/>
  <c r="M148" i="7"/>
  <c r="M183"/>
  <c r="R147"/>
  <c r="C147"/>
  <c r="R42"/>
  <c r="O41"/>
  <c r="R76" i="5"/>
  <c r="O75"/>
  <c r="R42" i="6"/>
  <c r="O41"/>
  <c r="B11" i="13" l="1"/>
  <c r="C12"/>
  <c r="L21" i="3"/>
  <c r="I20"/>
  <c r="R33"/>
  <c r="C33"/>
  <c r="M48"/>
  <c r="M34"/>
  <c r="U42" i="6"/>
  <c r="R41"/>
  <c r="U42" i="7"/>
  <c r="R41"/>
  <c r="M184"/>
  <c r="R183"/>
  <c r="C183"/>
  <c r="U76" i="5"/>
  <c r="R75"/>
  <c r="B12" i="13" l="1"/>
  <c r="C13"/>
  <c r="M49" i="3"/>
  <c r="R48"/>
  <c r="C48"/>
  <c r="M63"/>
  <c r="O21"/>
  <c r="L20"/>
  <c r="C146" i="5"/>
  <c r="U75"/>
  <c r="C78" i="7"/>
  <c r="U41"/>
  <c r="C78" i="6"/>
  <c r="U41"/>
  <c r="B13" i="13" l="1"/>
  <c r="C14"/>
  <c r="O20" i="3"/>
  <c r="R21"/>
  <c r="C63"/>
  <c r="R63"/>
  <c r="M64"/>
  <c r="M78"/>
  <c r="F78" i="6"/>
  <c r="M75"/>
  <c r="C77"/>
  <c r="F78" i="7"/>
  <c r="C77"/>
  <c r="F146" i="5"/>
  <c r="M143"/>
  <c r="C145"/>
  <c r="B14" i="13" l="1"/>
  <c r="C15"/>
  <c r="R78" i="3"/>
  <c r="C78"/>
  <c r="M79"/>
  <c r="U21"/>
  <c r="R20"/>
  <c r="M144" i="5"/>
  <c r="R143"/>
  <c r="C143"/>
  <c r="I78" i="6"/>
  <c r="F77"/>
  <c r="I146" i="5"/>
  <c r="F145"/>
  <c r="I78" i="7"/>
  <c r="F77"/>
  <c r="M76" i="6"/>
  <c r="C75"/>
  <c r="R75"/>
  <c r="B15" i="13" l="1"/>
  <c r="C16"/>
  <c r="U20" i="3"/>
  <c r="C36"/>
  <c r="L78" i="7"/>
  <c r="I77"/>
  <c r="L146" i="5"/>
  <c r="I145"/>
  <c r="L78" i="6"/>
  <c r="I77"/>
  <c r="B16" i="13" l="1"/>
  <c r="C17"/>
  <c r="C35" i="3"/>
  <c r="F36"/>
  <c r="O78" i="6"/>
  <c r="L77"/>
  <c r="O146" i="5"/>
  <c r="L145"/>
  <c r="O78" i="7"/>
  <c r="L77"/>
  <c r="B17" i="13" l="1"/>
  <c r="C18"/>
  <c r="I36" i="3"/>
  <c r="F35"/>
  <c r="R146" i="5"/>
  <c r="O145"/>
  <c r="R78" i="7"/>
  <c r="O77"/>
  <c r="R78" i="6"/>
  <c r="O77"/>
  <c r="B18" i="13" l="1"/>
  <c r="C19"/>
  <c r="I35" i="3"/>
  <c r="L36"/>
  <c r="U78" i="6"/>
  <c r="R77"/>
  <c r="U78" i="7"/>
  <c r="R77"/>
  <c r="U146" i="5"/>
  <c r="R145"/>
  <c r="B19" i="13" l="1"/>
  <c r="C20"/>
  <c r="O36" i="3"/>
  <c r="L35"/>
  <c r="C216" i="5"/>
  <c r="U145"/>
  <c r="C114" i="7"/>
  <c r="U77"/>
  <c r="C114" i="6"/>
  <c r="U77"/>
  <c r="B20" i="13" l="1"/>
  <c r="C21"/>
  <c r="R36" i="3"/>
  <c r="O35"/>
  <c r="M111" i="6"/>
  <c r="F114"/>
  <c r="C113"/>
  <c r="F114" i="7"/>
  <c r="C113"/>
  <c r="M213" i="5"/>
  <c r="F216"/>
  <c r="C215"/>
  <c r="B21" i="13" l="1"/>
  <c r="C22"/>
  <c r="U36" i="3"/>
  <c r="R35"/>
  <c r="I216" i="5"/>
  <c r="F215"/>
  <c r="M112" i="6"/>
  <c r="R111"/>
  <c r="C111"/>
  <c r="M214" i="5"/>
  <c r="R213"/>
  <c r="C213"/>
  <c r="I114" i="7"/>
  <c r="F113"/>
  <c r="I114" i="6"/>
  <c r="F113"/>
  <c r="B22" i="13" l="1"/>
  <c r="C23"/>
  <c r="C51" i="3"/>
  <c r="U35"/>
  <c r="L114" i="6"/>
  <c r="I113"/>
  <c r="L114" i="7"/>
  <c r="I113"/>
  <c r="L216" i="5"/>
  <c r="I215"/>
  <c r="B23" i="13" l="1"/>
  <c r="C24"/>
  <c r="C50" i="3"/>
  <c r="F51"/>
  <c r="O216" i="5"/>
  <c r="L215"/>
  <c r="O114" i="7"/>
  <c r="L113"/>
  <c r="O114" i="6"/>
  <c r="L113"/>
  <c r="B24" i="13" l="1"/>
  <c r="C25"/>
  <c r="F50" i="3"/>
  <c r="I51"/>
  <c r="R114" i="6"/>
  <c r="O113"/>
  <c r="R114" i="7"/>
  <c r="O113"/>
  <c r="R216" i="5"/>
  <c r="O215"/>
  <c r="B25" i="13" l="1"/>
  <c r="C26"/>
  <c r="L51" i="3"/>
  <c r="I50"/>
  <c r="U216" i="5"/>
  <c r="R215"/>
  <c r="U114" i="7"/>
  <c r="R113"/>
  <c r="U114" i="6"/>
  <c r="R113"/>
  <c r="B26" i="13" l="1"/>
  <c r="C27"/>
  <c r="O51" i="3"/>
  <c r="L50"/>
  <c r="C150" i="6"/>
  <c r="U113"/>
  <c r="C150" i="7"/>
  <c r="U113"/>
  <c r="C286" i="5"/>
  <c r="U215"/>
  <c r="B27" i="13" l="1"/>
  <c r="C28"/>
  <c r="O50" i="3"/>
  <c r="R51"/>
  <c r="F286" i="5"/>
  <c r="M283"/>
  <c r="C285"/>
  <c r="F150" i="7"/>
  <c r="C149"/>
  <c r="F150" i="6"/>
  <c r="M147"/>
  <c r="C149"/>
  <c r="B28" i="13" l="1"/>
  <c r="C29"/>
  <c r="R50" i="3"/>
  <c r="U51"/>
  <c r="M148" i="6"/>
  <c r="C147"/>
  <c r="R147"/>
  <c r="I150"/>
  <c r="F149"/>
  <c r="I150" i="7"/>
  <c r="F149"/>
  <c r="M284" i="5"/>
  <c r="R283"/>
  <c r="C283"/>
  <c r="I286"/>
  <c r="F285"/>
  <c r="B29" i="13" l="1"/>
  <c r="C30"/>
  <c r="C66" i="3"/>
  <c r="U50"/>
  <c r="L286" i="5"/>
  <c r="I285"/>
  <c r="L150" i="6"/>
  <c r="I149"/>
  <c r="L150" i="7"/>
  <c r="I149"/>
  <c r="B30" i="13" l="1"/>
  <c r="C31"/>
  <c r="C65" i="3"/>
  <c r="F66"/>
  <c r="O150" i="7"/>
  <c r="L149"/>
  <c r="O150" i="6"/>
  <c r="L149"/>
  <c r="O286" i="5"/>
  <c r="L285"/>
  <c r="B31" i="13" l="1"/>
  <c r="C32"/>
  <c r="I66" i="3"/>
  <c r="F65"/>
  <c r="R286" i="5"/>
  <c r="O285"/>
  <c r="R150" i="6"/>
  <c r="O149"/>
  <c r="R150" i="7"/>
  <c r="O149"/>
  <c r="B32" i="13" l="1"/>
  <c r="C33"/>
  <c r="L66" i="3"/>
  <c r="I65"/>
  <c r="U150" i="7"/>
  <c r="R149"/>
  <c r="U150" i="6"/>
  <c r="R149"/>
  <c r="U286" i="5"/>
  <c r="R285"/>
  <c r="B33" i="13" l="1"/>
  <c r="C34"/>
  <c r="O66" i="3"/>
  <c r="L65"/>
  <c r="C356" i="5"/>
  <c r="U285"/>
  <c r="C186" i="6"/>
  <c r="U149"/>
  <c r="C186" i="7"/>
  <c r="U149"/>
  <c r="B34" i="13" l="1"/>
  <c r="C35"/>
  <c r="R66" i="3"/>
  <c r="O65"/>
  <c r="F186" i="7"/>
  <c r="C185"/>
  <c r="M183" i="6"/>
  <c r="F186"/>
  <c r="C185"/>
  <c r="M353" i="5"/>
  <c r="F356"/>
  <c r="C355"/>
  <c r="B35" i="13" l="1"/>
  <c r="C36"/>
  <c r="U66" i="3"/>
  <c r="R65"/>
  <c r="I356" i="5"/>
  <c r="F355"/>
  <c r="M354"/>
  <c r="R353"/>
  <c r="C353"/>
  <c r="I186" i="6"/>
  <c r="F185"/>
  <c r="M184"/>
  <c r="R183"/>
  <c r="C183"/>
  <c r="I186" i="7"/>
  <c r="F185"/>
  <c r="B36" i="13" l="1"/>
  <c r="C37"/>
  <c r="C81" i="3"/>
  <c r="U65"/>
  <c r="L186" i="6"/>
  <c r="I185"/>
  <c r="L186" i="7"/>
  <c r="I185"/>
  <c r="L356" i="5"/>
  <c r="I355"/>
  <c r="B37" i="13" l="1"/>
  <c r="C38"/>
  <c r="F81" i="3"/>
  <c r="C80"/>
  <c r="O356" i="5"/>
  <c r="L355"/>
  <c r="O186" i="7"/>
  <c r="L185"/>
  <c r="O186" i="6"/>
  <c r="L185"/>
  <c r="B38" i="13" l="1"/>
  <c r="C39"/>
  <c r="I81" i="3"/>
  <c r="F80"/>
  <c r="R186" i="6"/>
  <c r="O185"/>
  <c r="R186" i="7"/>
  <c r="O185"/>
  <c r="R356" i="5"/>
  <c r="O355"/>
  <c r="B39" i="13" l="1"/>
  <c r="C40"/>
  <c r="I80" i="3"/>
  <c r="L81"/>
  <c r="U356" i="5"/>
  <c r="U355" s="1"/>
  <c r="R355"/>
  <c r="U186" i="7"/>
  <c r="U185" s="1"/>
  <c r="R185"/>
  <c r="U186" i="6"/>
  <c r="U185" s="1"/>
  <c r="R185"/>
  <c r="B40" i="13" l="1"/>
  <c r="C41"/>
  <c r="O81" i="3"/>
  <c r="L80"/>
  <c r="B41" i="13" l="1"/>
  <c r="C42"/>
  <c r="R81" i="3"/>
  <c r="O80"/>
  <c r="B42" i="13" l="1"/>
  <c r="C43"/>
  <c r="U81" i="3"/>
  <c r="U80" s="1"/>
  <c r="R80"/>
  <c r="B43" i="13" l="1"/>
  <c r="C44"/>
  <c r="B44" l="1"/>
  <c r="C45"/>
  <c r="B45" l="1"/>
  <c r="C46"/>
  <c r="B46" l="1"/>
  <c r="C47"/>
  <c r="B47" l="1"/>
  <c r="C48"/>
  <c r="B48" l="1"/>
  <c r="C49"/>
  <c r="B49" l="1"/>
  <c r="C50"/>
  <c r="B50" l="1"/>
  <c r="C51"/>
  <c r="B51" l="1"/>
  <c r="C52"/>
  <c r="B52" l="1"/>
  <c r="C53"/>
  <c r="B53" l="1"/>
  <c r="C54"/>
  <c r="B54" l="1"/>
  <c r="C55"/>
  <c r="B55" l="1"/>
  <c r="C56"/>
  <c r="B56" l="1"/>
  <c r="C57"/>
  <c r="B57" l="1"/>
  <c r="C58"/>
  <c r="B58" l="1"/>
  <c r="C59"/>
  <c r="B59" l="1"/>
  <c r="C60"/>
  <c r="B60" l="1"/>
  <c r="C61"/>
  <c r="B61" l="1"/>
  <c r="C62"/>
  <c r="B62" l="1"/>
  <c r="C63"/>
  <c r="B63" l="1"/>
  <c r="C64"/>
  <c r="B64" l="1"/>
  <c r="C65"/>
  <c r="B65" l="1"/>
  <c r="C66"/>
  <c r="B66" l="1"/>
  <c r="C67"/>
  <c r="B67" l="1"/>
  <c r="C68"/>
  <c r="B68" l="1"/>
  <c r="C69"/>
  <c r="B69" l="1"/>
  <c r="C70"/>
  <c r="B70" l="1"/>
  <c r="C71"/>
  <c r="B71" l="1"/>
  <c r="C72"/>
  <c r="B72" l="1"/>
  <c r="C73"/>
  <c r="B73" l="1"/>
  <c r="C74"/>
  <c r="B74" l="1"/>
  <c r="C75"/>
  <c r="B75" l="1"/>
  <c r="C76"/>
  <c r="B76" l="1"/>
  <c r="C77"/>
  <c r="B77" l="1"/>
  <c r="C78"/>
  <c r="B78" l="1"/>
  <c r="C79"/>
  <c r="B79" l="1"/>
  <c r="C80"/>
  <c r="B80" l="1"/>
  <c r="C81"/>
  <c r="B81" l="1"/>
  <c r="C82"/>
  <c r="B82" l="1"/>
  <c r="C83"/>
  <c r="B83" l="1"/>
  <c r="C84"/>
  <c r="B84" l="1"/>
  <c r="C85"/>
  <c r="B85" l="1"/>
  <c r="C86"/>
  <c r="B86" l="1"/>
  <c r="C87"/>
  <c r="B87" l="1"/>
  <c r="C88"/>
  <c r="B88" l="1"/>
  <c r="C89"/>
  <c r="B89" l="1"/>
  <c r="C90"/>
  <c r="B90" l="1"/>
  <c r="C91"/>
  <c r="B91" l="1"/>
  <c r="C92"/>
  <c r="B92" l="1"/>
  <c r="C93"/>
  <c r="B93" l="1"/>
  <c r="C94"/>
  <c r="B94" l="1"/>
  <c r="C95"/>
  <c r="B95" l="1"/>
  <c r="C96"/>
  <c r="B96" l="1"/>
  <c r="C97"/>
  <c r="B97" l="1"/>
  <c r="C98"/>
  <c r="B98" l="1"/>
  <c r="C99"/>
  <c r="B99" l="1"/>
  <c r="C100"/>
  <c r="B100" l="1"/>
  <c r="C101"/>
  <c r="B101" l="1"/>
  <c r="C102"/>
  <c r="B102" l="1"/>
  <c r="C103"/>
  <c r="B103" l="1"/>
  <c r="C104"/>
  <c r="B104" l="1"/>
  <c r="C105"/>
  <c r="B105" l="1"/>
  <c r="C106"/>
  <c r="B106" l="1"/>
  <c r="C107"/>
  <c r="B107" l="1"/>
  <c r="C108"/>
  <c r="B108" l="1"/>
  <c r="C109"/>
  <c r="B109" l="1"/>
  <c r="C110"/>
  <c r="B110" l="1"/>
  <c r="C111"/>
  <c r="B111" l="1"/>
  <c r="C112"/>
  <c r="B112" l="1"/>
  <c r="C113"/>
  <c r="B113" l="1"/>
  <c r="C114"/>
  <c r="B114" l="1"/>
  <c r="C115"/>
  <c r="B115" l="1"/>
  <c r="C116"/>
  <c r="B116" l="1"/>
  <c r="C117"/>
  <c r="B117" l="1"/>
  <c r="C118"/>
  <c r="B118" l="1"/>
  <c r="C119"/>
  <c r="B119" l="1"/>
  <c r="C120"/>
  <c r="B120" l="1"/>
  <c r="C121"/>
  <c r="B121" l="1"/>
  <c r="C122"/>
  <c r="B122" l="1"/>
  <c r="C123"/>
  <c r="B123" l="1"/>
  <c r="C124"/>
  <c r="B124" l="1"/>
  <c r="C125"/>
  <c r="B125" l="1"/>
  <c r="C126"/>
  <c r="B126" l="1"/>
  <c r="C127"/>
  <c r="B127" l="1"/>
  <c r="C128"/>
  <c r="B128" l="1"/>
  <c r="C129"/>
  <c r="B129" l="1"/>
  <c r="C130"/>
  <c r="B130" l="1"/>
  <c r="C131"/>
  <c r="B131" l="1"/>
  <c r="C132"/>
  <c r="B132" l="1"/>
  <c r="C133"/>
  <c r="B133" l="1"/>
  <c r="C134"/>
  <c r="B134" l="1"/>
  <c r="C135"/>
  <c r="B135" l="1"/>
  <c r="C136"/>
  <c r="B136" l="1"/>
  <c r="C137"/>
  <c r="B137" l="1"/>
  <c r="C138"/>
  <c r="B138" l="1"/>
  <c r="C139"/>
  <c r="B139" l="1"/>
  <c r="C140"/>
  <c r="B140" l="1"/>
  <c r="C141"/>
  <c r="B141" l="1"/>
  <c r="C142"/>
  <c r="B142" l="1"/>
  <c r="C143"/>
  <c r="B143" l="1"/>
  <c r="C144"/>
  <c r="B144" l="1"/>
  <c r="C145"/>
  <c r="B145" l="1"/>
  <c r="C146"/>
  <c r="B146" l="1"/>
  <c r="C147"/>
  <c r="B147" l="1"/>
  <c r="C148"/>
  <c r="B148" l="1"/>
  <c r="C149"/>
  <c r="B149" l="1"/>
  <c r="C150"/>
  <c r="B150" l="1"/>
  <c r="C151"/>
  <c r="B151" l="1"/>
  <c r="C152"/>
  <c r="B152" l="1"/>
  <c r="C153"/>
  <c r="B153" l="1"/>
  <c r="C154"/>
  <c r="B154" l="1"/>
  <c r="C155"/>
  <c r="B155" l="1"/>
  <c r="C156"/>
  <c r="B156" l="1"/>
  <c r="C157"/>
  <c r="B157" l="1"/>
  <c r="C158"/>
  <c r="B158" l="1"/>
  <c r="C159"/>
  <c r="B159" l="1"/>
  <c r="C160"/>
  <c r="B160" l="1"/>
  <c r="C161"/>
  <c r="B161" l="1"/>
  <c r="C162"/>
  <c r="B162" l="1"/>
  <c r="C163"/>
  <c r="B163" l="1"/>
  <c r="C164"/>
  <c r="B164" l="1"/>
  <c r="C165"/>
  <c r="B165" l="1"/>
  <c r="C166"/>
  <c r="B166" l="1"/>
  <c r="C167"/>
  <c r="B167" l="1"/>
  <c r="C168"/>
  <c r="B168" l="1"/>
  <c r="C169"/>
  <c r="B169" l="1"/>
  <c r="C170"/>
  <c r="B170" l="1"/>
  <c r="C171"/>
  <c r="B171" l="1"/>
  <c r="C172"/>
  <c r="B172" l="1"/>
  <c r="C173"/>
  <c r="B173" l="1"/>
  <c r="C174"/>
  <c r="B174" l="1"/>
  <c r="C175"/>
  <c r="B175" l="1"/>
  <c r="C176"/>
  <c r="B176" l="1"/>
  <c r="C177"/>
  <c r="B177" l="1"/>
  <c r="C178"/>
  <c r="B178" l="1"/>
  <c r="C179"/>
  <c r="B179" l="1"/>
  <c r="C180"/>
  <c r="B180" l="1"/>
  <c r="C181"/>
  <c r="B181" l="1"/>
  <c r="C182"/>
  <c r="B182" l="1"/>
  <c r="C183"/>
  <c r="B183" l="1"/>
  <c r="C184"/>
  <c r="B184" l="1"/>
  <c r="C185"/>
  <c r="B185" l="1"/>
  <c r="C186"/>
  <c r="B186" l="1"/>
  <c r="C187"/>
  <c r="B187" l="1"/>
  <c r="C188"/>
  <c r="B188" l="1"/>
  <c r="C189"/>
  <c r="B189" l="1"/>
  <c r="C190"/>
  <c r="B190" l="1"/>
  <c r="C191"/>
  <c r="B191" l="1"/>
  <c r="C192"/>
  <c r="B192" l="1"/>
  <c r="C193"/>
  <c r="B193" l="1"/>
  <c r="C194"/>
  <c r="B194" l="1"/>
  <c r="C195"/>
  <c r="B195" l="1"/>
  <c r="C196"/>
  <c r="B196" l="1"/>
  <c r="C197"/>
  <c r="B197" l="1"/>
  <c r="C198"/>
  <c r="B198" l="1"/>
  <c r="C199"/>
  <c r="B199" l="1"/>
  <c r="C200"/>
  <c r="B200" l="1"/>
  <c r="C201"/>
  <c r="B201" l="1"/>
  <c r="C202"/>
  <c r="B202" l="1"/>
  <c r="C203"/>
  <c r="B203" l="1"/>
  <c r="C204"/>
  <c r="B204" l="1"/>
  <c r="C205"/>
  <c r="B205" l="1"/>
  <c r="C206"/>
  <c r="B206" l="1"/>
  <c r="C207"/>
  <c r="B207" l="1"/>
  <c r="C208"/>
  <c r="B208" l="1"/>
  <c r="C209"/>
  <c r="B209" l="1"/>
  <c r="C210"/>
  <c r="B210" l="1"/>
  <c r="C211"/>
  <c r="B211" l="1"/>
  <c r="C212"/>
  <c r="B212" l="1"/>
  <c r="C213"/>
  <c r="B213" l="1"/>
  <c r="C214"/>
  <c r="B214" l="1"/>
  <c r="C215"/>
  <c r="B215" l="1"/>
  <c r="C216"/>
  <c r="B216" l="1"/>
  <c r="C217"/>
  <c r="B217" l="1"/>
  <c r="C218"/>
  <c r="B218" l="1"/>
  <c r="C219"/>
  <c r="B219" l="1"/>
  <c r="C220"/>
  <c r="B220" l="1"/>
  <c r="C221"/>
  <c r="B221" l="1"/>
  <c r="C222"/>
  <c r="B222" l="1"/>
  <c r="C223"/>
  <c r="B223" l="1"/>
  <c r="C224"/>
  <c r="B224" l="1"/>
  <c r="C225"/>
  <c r="B225" l="1"/>
  <c r="C226"/>
  <c r="B226" l="1"/>
  <c r="C227"/>
  <c r="B227" l="1"/>
  <c r="C228"/>
  <c r="B228" l="1"/>
  <c r="C229"/>
  <c r="B229" l="1"/>
  <c r="C230"/>
  <c r="B230" l="1"/>
  <c r="C231"/>
  <c r="B231" l="1"/>
  <c r="C232"/>
  <c r="B232" l="1"/>
  <c r="C233"/>
  <c r="B233" l="1"/>
  <c r="C234"/>
  <c r="B234" l="1"/>
  <c r="C235"/>
  <c r="B235" l="1"/>
  <c r="C236"/>
  <c r="B236" l="1"/>
  <c r="C237"/>
  <c r="B237" l="1"/>
  <c r="C238"/>
  <c r="B238" l="1"/>
  <c r="C239"/>
  <c r="B239" l="1"/>
  <c r="C240"/>
  <c r="B240" l="1"/>
  <c r="C241"/>
  <c r="B241" l="1"/>
  <c r="C242"/>
  <c r="B242" l="1"/>
  <c r="C243"/>
  <c r="B243" l="1"/>
  <c r="C244"/>
  <c r="B244" l="1"/>
  <c r="C245"/>
  <c r="B245" l="1"/>
  <c r="C246"/>
  <c r="B246" l="1"/>
  <c r="C247"/>
  <c r="B247" l="1"/>
  <c r="C248"/>
  <c r="B248" l="1"/>
  <c r="C249"/>
  <c r="B249" l="1"/>
  <c r="C250"/>
  <c r="B250" l="1"/>
  <c r="C251"/>
  <c r="B251" l="1"/>
  <c r="C252"/>
  <c r="B252" l="1"/>
  <c r="C253"/>
  <c r="B253" l="1"/>
  <c r="C254"/>
  <c r="B254" l="1"/>
  <c r="C255"/>
  <c r="B255" l="1"/>
  <c r="C256"/>
  <c r="B256" l="1"/>
  <c r="C257"/>
  <c r="B257" l="1"/>
  <c r="C258"/>
  <c r="B258" l="1"/>
  <c r="C259"/>
  <c r="B259" l="1"/>
  <c r="C260"/>
  <c r="B260" l="1"/>
  <c r="C261"/>
  <c r="B261" l="1"/>
  <c r="C262"/>
  <c r="B262" l="1"/>
  <c r="C263"/>
  <c r="B263" l="1"/>
  <c r="C264"/>
  <c r="B264" l="1"/>
  <c r="C265"/>
  <c r="B265" l="1"/>
  <c r="C266"/>
  <c r="B266" l="1"/>
  <c r="C267"/>
  <c r="B267" l="1"/>
  <c r="C268"/>
  <c r="B268" l="1"/>
  <c r="C269"/>
  <c r="B269" l="1"/>
  <c r="C270"/>
  <c r="B270" l="1"/>
  <c r="C271"/>
  <c r="B271" l="1"/>
  <c r="C272"/>
  <c r="B272" l="1"/>
  <c r="C273"/>
  <c r="B273" l="1"/>
  <c r="C274"/>
  <c r="B274" l="1"/>
  <c r="C275"/>
  <c r="B275" l="1"/>
  <c r="C276"/>
  <c r="B276" l="1"/>
  <c r="C277"/>
  <c r="B277" l="1"/>
  <c r="C278"/>
  <c r="B278" l="1"/>
  <c r="C279"/>
  <c r="B279" l="1"/>
  <c r="C280"/>
  <c r="B280" l="1"/>
  <c r="C281"/>
  <c r="B281" l="1"/>
  <c r="C282"/>
  <c r="B282" l="1"/>
  <c r="C283"/>
  <c r="B283" l="1"/>
  <c r="C284"/>
  <c r="B284" l="1"/>
  <c r="C285"/>
  <c r="B285" l="1"/>
  <c r="C286"/>
  <c r="B286" l="1"/>
  <c r="C287"/>
  <c r="B287" l="1"/>
  <c r="C288"/>
  <c r="B288" l="1"/>
  <c r="C289"/>
  <c r="B289" l="1"/>
  <c r="C290"/>
  <c r="B290" l="1"/>
  <c r="C291"/>
  <c r="B291" l="1"/>
  <c r="C292"/>
  <c r="B292" l="1"/>
  <c r="C293"/>
  <c r="B293" l="1"/>
  <c r="C294"/>
  <c r="B294" l="1"/>
  <c r="C295"/>
  <c r="B295" l="1"/>
  <c r="C296"/>
  <c r="B296" l="1"/>
  <c r="C297"/>
  <c r="B297" l="1"/>
  <c r="C298"/>
  <c r="B298" l="1"/>
  <c r="C299"/>
  <c r="B299" l="1"/>
  <c r="C300"/>
  <c r="B300" l="1"/>
  <c r="C301"/>
  <c r="B301" l="1"/>
  <c r="C302"/>
  <c r="B302" l="1"/>
  <c r="C303"/>
  <c r="B303" l="1"/>
  <c r="C304"/>
  <c r="B304" l="1"/>
  <c r="C305"/>
  <c r="B305" l="1"/>
  <c r="C306"/>
  <c r="B306" l="1"/>
  <c r="C307"/>
  <c r="B307" l="1"/>
  <c r="C308"/>
  <c r="B308" l="1"/>
  <c r="C309"/>
  <c r="B309" l="1"/>
  <c r="C310"/>
  <c r="B310" l="1"/>
  <c r="C311"/>
  <c r="B311" l="1"/>
  <c r="C312"/>
  <c r="B312" l="1"/>
  <c r="C313"/>
  <c r="B313" l="1"/>
  <c r="C314"/>
  <c r="B314" l="1"/>
  <c r="C315"/>
  <c r="B315" l="1"/>
  <c r="C316"/>
  <c r="B316" l="1"/>
  <c r="C317"/>
  <c r="B317" l="1"/>
  <c r="C318"/>
  <c r="B318" l="1"/>
  <c r="C319"/>
  <c r="B319" l="1"/>
  <c r="C320"/>
  <c r="B320" l="1"/>
  <c r="C321"/>
  <c r="B321" l="1"/>
  <c r="C322"/>
  <c r="B322" l="1"/>
  <c r="C323"/>
  <c r="B323" l="1"/>
  <c r="C324"/>
  <c r="B324" l="1"/>
  <c r="C325"/>
  <c r="B325" l="1"/>
  <c r="C326"/>
  <c r="B326" l="1"/>
  <c r="C327"/>
  <c r="B327" l="1"/>
  <c r="C328"/>
  <c r="B328" l="1"/>
  <c r="C329"/>
  <c r="B329" l="1"/>
  <c r="C330"/>
  <c r="B330" l="1"/>
  <c r="C331"/>
  <c r="B331" l="1"/>
  <c r="C332"/>
  <c r="B332" l="1"/>
  <c r="C333"/>
  <c r="B333" l="1"/>
  <c r="C334"/>
  <c r="B334" l="1"/>
  <c r="C335"/>
  <c r="B335" l="1"/>
  <c r="C336"/>
  <c r="B336" l="1"/>
  <c r="C337"/>
  <c r="B337" l="1"/>
  <c r="C338"/>
  <c r="B338" l="1"/>
  <c r="C339"/>
  <c r="B339" l="1"/>
  <c r="C340"/>
  <c r="B340" l="1"/>
  <c r="C341"/>
  <c r="B341" l="1"/>
  <c r="C342"/>
  <c r="B342" l="1"/>
  <c r="C343"/>
  <c r="B343" l="1"/>
  <c r="C344"/>
  <c r="B344" l="1"/>
  <c r="C345"/>
  <c r="B345" l="1"/>
  <c r="C346"/>
  <c r="B346" l="1"/>
  <c r="C347"/>
  <c r="B347" l="1"/>
  <c r="C348"/>
  <c r="B348" l="1"/>
  <c r="C349"/>
  <c r="B349" l="1"/>
  <c r="C350"/>
  <c r="B350" l="1"/>
  <c r="C351"/>
  <c r="B351" l="1"/>
  <c r="C352"/>
  <c r="B352" l="1"/>
  <c r="C353"/>
  <c r="B353" l="1"/>
  <c r="C354"/>
  <c r="B354" l="1"/>
  <c r="C355"/>
  <c r="B355" l="1"/>
  <c r="C356"/>
  <c r="B356" l="1"/>
  <c r="C357"/>
  <c r="B357" l="1"/>
  <c r="C358"/>
  <c r="B358" l="1"/>
  <c r="C359"/>
  <c r="B359" l="1"/>
  <c r="C360"/>
  <c r="B360" l="1"/>
  <c r="C361"/>
  <c r="B361" l="1"/>
  <c r="C362"/>
  <c r="B362" l="1"/>
  <c r="C363"/>
  <c r="B363" l="1"/>
  <c r="C364"/>
  <c r="B364" l="1"/>
  <c r="C365"/>
  <c r="B365" l="1"/>
  <c r="C366"/>
  <c r="B366" l="1"/>
  <c r="C367"/>
  <c r="B367" l="1"/>
  <c r="C368"/>
  <c r="B368" l="1"/>
  <c r="C369"/>
  <c r="B369" l="1"/>
  <c r="C370"/>
  <c r="B370" l="1"/>
  <c r="C371"/>
  <c r="B371" l="1"/>
</calcChain>
</file>

<file path=xl/sharedStrings.xml><?xml version="1.0" encoding="utf-8"?>
<sst xmlns="http://schemas.openxmlformats.org/spreadsheetml/2006/main" count="1525" uniqueCount="78">
  <si>
    <t>mois de :</t>
  </si>
  <si>
    <t>nom :</t>
  </si>
  <si>
    <t>Pd</t>
  </si>
  <si>
    <t>M</t>
  </si>
  <si>
    <t xml:space="preserve">S </t>
  </si>
  <si>
    <t>groupes</t>
  </si>
  <si>
    <t>total :</t>
  </si>
  <si>
    <t>permanents</t>
  </si>
  <si>
    <t>La Pommeraye</t>
  </si>
  <si>
    <t>date du :</t>
  </si>
  <si>
    <t>au :</t>
  </si>
  <si>
    <t>autres</t>
  </si>
  <si>
    <t>passage</t>
  </si>
  <si>
    <t>service</t>
  </si>
  <si>
    <t>semaine</t>
  </si>
  <si>
    <t xml:space="preserve"> </t>
  </si>
  <si>
    <t>FROGER Marie-Noëlle</t>
  </si>
  <si>
    <t>TROTTIER Hélène</t>
  </si>
  <si>
    <t>PINEAU Béatrice</t>
  </si>
  <si>
    <t>MACE Laurence</t>
  </si>
  <si>
    <t>BESSONNEAU Jacqueline</t>
  </si>
  <si>
    <t>Centre Spirituel Providence</t>
  </si>
  <si>
    <t>au</t>
  </si>
  <si>
    <t>PLANNING DU MOIS DE</t>
  </si>
  <si>
    <t>Jour</t>
  </si>
  <si>
    <t>Khanh</t>
  </si>
  <si>
    <t>Thao</t>
  </si>
  <si>
    <t>Laurence</t>
  </si>
  <si>
    <t>Hélène</t>
  </si>
  <si>
    <t>M-Noëlle</t>
  </si>
  <si>
    <t>Béatrice</t>
  </si>
  <si>
    <t>Jacqueline</t>
  </si>
  <si>
    <t>Restauration</t>
  </si>
  <si>
    <t>ptdj</t>
  </si>
  <si>
    <t xml:space="preserve">  Midi</t>
  </si>
  <si>
    <t>Soir</t>
  </si>
  <si>
    <t>P</t>
  </si>
  <si>
    <t>RH</t>
  </si>
  <si>
    <t>P/Ss</t>
  </si>
  <si>
    <t>PSm/s</t>
  </si>
  <si>
    <t>PSm</t>
  </si>
  <si>
    <t>CP</t>
  </si>
  <si>
    <t>RC</t>
  </si>
  <si>
    <t>H</t>
  </si>
  <si>
    <t xml:space="preserve"> /</t>
  </si>
  <si>
    <t>Groupes</t>
  </si>
  <si>
    <t>Permanents</t>
  </si>
  <si>
    <t>Passages</t>
  </si>
  <si>
    <t>Service</t>
  </si>
  <si>
    <t>TOTAL</t>
  </si>
  <si>
    <t>effectifs</t>
  </si>
  <si>
    <t>CHAMBRES</t>
  </si>
  <si>
    <t>CANIOU Mariannick</t>
  </si>
  <si>
    <t>CHARLOUX Joëlle</t>
  </si>
  <si>
    <t>GOMEZ Lizeth (Régime)</t>
  </si>
  <si>
    <t>KAFANDO Marie-Sidonie</t>
  </si>
  <si>
    <t>MICHEL Lucienne</t>
  </si>
  <si>
    <t>CHEHERE Cécile</t>
  </si>
  <si>
    <t>GOHIER Marguerite</t>
  </si>
  <si>
    <t>GENIN Dominique</t>
  </si>
  <si>
    <t>POUGARY Marie-Claude</t>
  </si>
  <si>
    <t>BIZOT Marie-Odile</t>
  </si>
  <si>
    <t>CHAUVINEAU Bernadette</t>
  </si>
  <si>
    <t>HENNO Michèle (sans sel)</t>
  </si>
  <si>
    <t>JEANNETEAU Geneviève</t>
  </si>
  <si>
    <t>MARY Agnès</t>
  </si>
  <si>
    <t>REAU Marie-Elisée</t>
  </si>
  <si>
    <t>Pique-nique</t>
  </si>
  <si>
    <t>S</t>
  </si>
  <si>
    <t>Ce classeur est un "modèle", et il est enragistré sous ce nom.</t>
  </si>
  <si>
    <t>La première chose à faire quand on l'ouvre pour l'utiliser, c'est de faire "enregistrer sous", avant toute autre opération : le modèle est ainsi réutilisable</t>
  </si>
  <si>
    <t xml:space="preserve">La seconde chose à faire, c'est d'ouvrir la feuille "EMPLOYÉES", et, tout en haut dans la case rouge, inscrire la date du 1er jour du mois que l'on souhaite afficher </t>
  </si>
  <si>
    <t>Toutes les dates, tous les numéros de semaine, tous les noms des jours s'inscrivent alors automatiquement dans toutes les feuilles du classeur.</t>
  </si>
  <si>
    <t>Il ne faut jamais les modifier à la main, en aucune manière : effacement de fonctions, classeur inutilisable !</t>
  </si>
  <si>
    <t>Feuille EMPLOYÉES : mode d'emploi</t>
  </si>
  <si>
    <t>HNS</t>
  </si>
  <si>
    <t>Insérer manuellement dans les cases vertes ci-contre le total mensuel des horaires non standard (HNS) des employées, en nombres décimaux (heures et centièmes d'heure)</t>
  </si>
  <si>
    <t>renseigner manuellement les cases vertes ci-dessus</t>
  </si>
</sst>
</file>

<file path=xl/styles.xml><?xml version="1.0" encoding="utf-8"?>
<styleSheet xmlns="http://schemas.openxmlformats.org/spreadsheetml/2006/main">
  <numFmts count="4">
    <numFmt numFmtId="164" formatCode="[$-40C]mmmm\-yy;@"/>
    <numFmt numFmtId="165" formatCode="mmmm\ yyyy"/>
    <numFmt numFmtId="166" formatCode="dddd"/>
    <numFmt numFmtId="168" formatCode="ddd\ d"/>
  </numFmts>
  <fonts count="39">
    <font>
      <sz val="10"/>
      <name val="Arial"/>
    </font>
    <font>
      <sz val="10"/>
      <name val="Arial"/>
      <family val="2"/>
    </font>
    <font>
      <sz val="12"/>
      <name val="Cooper Black"/>
      <family val="1"/>
    </font>
    <font>
      <sz val="10"/>
      <name val="Comic Sans MS"/>
      <family val="4"/>
    </font>
    <font>
      <sz val="10"/>
      <name val="Arial Black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name val="Arial Black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name val="Arial Black"/>
      <family val="2"/>
    </font>
    <font>
      <b/>
      <i/>
      <sz val="10"/>
      <color indexed="10"/>
      <name val="Arial"/>
      <family val="2"/>
    </font>
    <font>
      <sz val="10"/>
      <name val="Arial"/>
      <family val="2"/>
    </font>
    <font>
      <b/>
      <sz val="14"/>
      <color indexed="57"/>
      <name val="Arial"/>
      <family val="2"/>
    </font>
    <font>
      <b/>
      <i/>
      <sz val="14"/>
      <color indexed="57"/>
      <name val="Arial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12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i/>
      <sz val="8"/>
      <color indexed="10"/>
      <name val="Arial"/>
      <family val="2"/>
    </font>
    <font>
      <b/>
      <sz val="10"/>
      <color indexed="50"/>
      <name val="Arial"/>
      <family val="2"/>
    </font>
    <font>
      <b/>
      <sz val="10"/>
      <color indexed="8"/>
      <name val="Arial"/>
      <family val="2"/>
    </font>
    <font>
      <b/>
      <sz val="6"/>
      <color rgb="FF00B050"/>
      <name val="Arial"/>
      <family val="2"/>
    </font>
    <font>
      <b/>
      <sz val="10"/>
      <color rgb="FF00B050"/>
      <name val="Arial"/>
      <family val="2"/>
    </font>
    <font>
      <b/>
      <i/>
      <sz val="12"/>
      <color rgb="FFFF0000"/>
      <name val="Arial"/>
      <family val="2"/>
    </font>
    <font>
      <b/>
      <sz val="14"/>
      <color theme="0"/>
      <name val="Arial"/>
      <family val="2"/>
    </font>
    <font>
      <b/>
      <i/>
      <sz val="24"/>
      <color rgb="FFFF0000"/>
      <name val="Arial"/>
      <family val="2"/>
    </font>
    <font>
      <b/>
      <i/>
      <sz val="10"/>
      <color rgb="FFFF0000"/>
      <name val="Arial"/>
      <family val="2"/>
    </font>
    <font>
      <b/>
      <sz val="9"/>
      <color rgb="FF33CC33"/>
      <name val="Arial"/>
      <family val="2"/>
    </font>
    <font>
      <b/>
      <sz val="10"/>
      <color indexed="10"/>
      <name val="Arial Narrow"/>
      <family val="2"/>
    </font>
    <font>
      <b/>
      <sz val="10"/>
      <color theme="6"/>
      <name val="Arial"/>
      <family val="2"/>
    </font>
    <font>
      <sz val="10"/>
      <color theme="6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F7EFF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4" fillId="0" borderId="0"/>
  </cellStyleXfs>
  <cellXfs count="22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1" xfId="0" applyFont="1" applyBorder="1"/>
    <xf numFmtId="0" fontId="5" fillId="0" borderId="1" xfId="0" applyFont="1" applyBorder="1"/>
    <xf numFmtId="0" fontId="0" fillId="0" borderId="2" xfId="0" applyBorder="1"/>
    <xf numFmtId="0" fontId="0" fillId="0" borderId="0" xfId="0" applyAlignment="1"/>
    <xf numFmtId="0" fontId="6" fillId="0" borderId="0" xfId="0" applyFont="1" applyAlignment="1"/>
    <xf numFmtId="0" fontId="5" fillId="0" borderId="0" xfId="0" applyFont="1" applyBorder="1"/>
    <xf numFmtId="0" fontId="0" fillId="0" borderId="0" xfId="0" applyBorder="1"/>
    <xf numFmtId="0" fontId="6" fillId="0" borderId="3" xfId="0" applyFont="1" applyBorder="1"/>
    <xf numFmtId="0" fontId="6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1" xfId="0" applyFont="1" applyBorder="1"/>
    <xf numFmtId="0" fontId="7" fillId="0" borderId="4" xfId="0" applyFont="1" applyBorder="1"/>
    <xf numFmtId="0" fontId="7" fillId="0" borderId="7" xfId="0" applyFont="1" applyBorder="1"/>
    <xf numFmtId="0" fontId="7" fillId="0" borderId="3" xfId="0" applyFont="1" applyBorder="1"/>
    <xf numFmtId="0" fontId="8" fillId="0" borderId="7" xfId="0" applyFont="1" applyBorder="1"/>
    <xf numFmtId="0" fontId="8" fillId="0" borderId="5" xfId="0" applyFont="1" applyBorder="1"/>
    <xf numFmtId="0" fontId="8" fillId="0" borderId="6" xfId="0" applyFont="1" applyBorder="1"/>
    <xf numFmtId="0" fontId="8" fillId="0" borderId="3" xfId="0" applyFont="1" applyBorder="1"/>
    <xf numFmtId="0" fontId="8" fillId="0" borderId="1" xfId="0" applyFont="1" applyBorder="1"/>
    <xf numFmtId="0" fontId="8" fillId="0" borderId="4" xfId="0" applyFont="1" applyBorder="1"/>
    <xf numFmtId="0" fontId="3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7" fillId="0" borderId="8" xfId="0" applyFont="1" applyBorder="1"/>
    <xf numFmtId="0" fontId="6" fillId="0" borderId="10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" fillId="0" borderId="0" xfId="0" applyFont="1"/>
    <xf numFmtId="0" fontId="7" fillId="0" borderId="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0" xfId="0" applyAlignment="1" applyProtection="1">
      <protection locked="0"/>
    </xf>
    <xf numFmtId="0" fontId="0" fillId="0" borderId="0" xfId="0" applyFill="1" applyAlignment="1"/>
    <xf numFmtId="0" fontId="6" fillId="0" borderId="0" xfId="0" applyFont="1" applyFill="1" applyAlignment="1"/>
    <xf numFmtId="49" fontId="0" fillId="3" borderId="1" xfId="0" applyNumberFormat="1" applyFill="1" applyBorder="1"/>
    <xf numFmtId="49" fontId="0" fillId="4" borderId="1" xfId="0" applyNumberFormat="1" applyFill="1" applyBorder="1"/>
    <xf numFmtId="49" fontId="0" fillId="0" borderId="1" xfId="0" applyNumberFormat="1" applyBorder="1"/>
    <xf numFmtId="0" fontId="14" fillId="0" borderId="2" xfId="0" applyFont="1" applyBorder="1"/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0" fillId="0" borderId="0" xfId="0" applyNumberFormat="1"/>
    <xf numFmtId="49" fontId="0" fillId="0" borderId="2" xfId="0" applyNumberFormat="1" applyBorder="1"/>
    <xf numFmtId="0" fontId="12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6" fillId="2" borderId="0" xfId="1" applyFont="1" applyFill="1" applyAlignment="1">
      <alignment vertical="center"/>
    </xf>
    <xf numFmtId="0" fontId="17" fillId="0" borderId="0" xfId="1" applyFont="1" applyBorder="1"/>
    <xf numFmtId="0" fontId="18" fillId="2" borderId="0" xfId="1" applyFont="1" applyFill="1" applyBorder="1" applyAlignment="1">
      <alignment horizontal="left"/>
    </xf>
    <xf numFmtId="0" fontId="14" fillId="0" borderId="0" xfId="1" applyBorder="1"/>
    <xf numFmtId="0" fontId="14" fillId="0" borderId="0" xfId="1"/>
    <xf numFmtId="0" fontId="19" fillId="0" borderId="0" xfId="1" applyFont="1" applyBorder="1"/>
    <xf numFmtId="0" fontId="19" fillId="0" borderId="0" xfId="1" applyFont="1" applyBorder="1" applyAlignment="1">
      <alignment horizontal="center"/>
    </xf>
    <xf numFmtId="0" fontId="5" fillId="0" borderId="0" xfId="1" applyFont="1" applyBorder="1" applyAlignment="1">
      <alignment horizontal="centerContinuous" vertical="center"/>
    </xf>
    <xf numFmtId="0" fontId="18" fillId="2" borderId="0" xfId="1" applyFont="1" applyFill="1" applyBorder="1" applyAlignment="1">
      <alignment horizontal="center" vertical="center"/>
    </xf>
    <xf numFmtId="0" fontId="21" fillId="2" borderId="3" xfId="1" applyFont="1" applyFill="1" applyBorder="1" applyAlignment="1">
      <alignment horizontal="center" vertical="center"/>
    </xf>
    <xf numFmtId="0" fontId="10" fillId="2" borderId="2" xfId="1" applyFont="1" applyFill="1" applyBorder="1" applyAlignment="1">
      <alignment horizontal="center" vertical="center"/>
    </xf>
    <xf numFmtId="0" fontId="10" fillId="2" borderId="0" xfId="1" applyFont="1" applyFill="1" applyBorder="1" applyAlignment="1">
      <alignment horizontal="center" vertical="center"/>
    </xf>
    <xf numFmtId="0" fontId="21" fillId="0" borderId="3" xfId="1" applyFont="1" applyBorder="1" applyAlignment="1">
      <alignment horizontal="centerContinuous" vertical="center"/>
    </xf>
    <xf numFmtId="0" fontId="22" fillId="0" borderId="1" xfId="1" applyFont="1" applyBorder="1" applyAlignment="1">
      <alignment horizontal="center" vertical="center"/>
    </xf>
    <xf numFmtId="0" fontId="22" fillId="0" borderId="0" xfId="1" applyFont="1" applyBorder="1" applyAlignment="1">
      <alignment horizontal="center" vertical="center"/>
    </xf>
    <xf numFmtId="0" fontId="11" fillId="2" borderId="2" xfId="1" applyFont="1" applyFill="1" applyBorder="1" applyAlignment="1">
      <alignment horizontal="center" vertical="center"/>
    </xf>
    <xf numFmtId="0" fontId="11" fillId="2" borderId="1" xfId="1" applyFont="1" applyFill="1" applyBorder="1" applyAlignment="1">
      <alignment horizontal="center" vertical="center"/>
    </xf>
    <xf numFmtId="0" fontId="14" fillId="0" borderId="0" xfId="1" applyAlignment="1">
      <alignment vertical="center"/>
    </xf>
    <xf numFmtId="0" fontId="23" fillId="2" borderId="0" xfId="1" applyFont="1" applyFill="1" applyBorder="1" applyAlignment="1">
      <alignment horizontal="center" vertical="center"/>
    </xf>
    <xf numFmtId="0" fontId="14" fillId="0" borderId="0" xfId="1" applyFont="1"/>
    <xf numFmtId="0" fontId="11" fillId="2" borderId="0" xfId="1" applyFont="1" applyFill="1" applyBorder="1" applyAlignment="1">
      <alignment horizontal="center" vertical="center"/>
    </xf>
    <xf numFmtId="0" fontId="24" fillId="2" borderId="0" xfId="1" applyFont="1" applyFill="1" applyBorder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25" fillId="0" borderId="0" xfId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12" xfId="0" applyFont="1" applyBorder="1"/>
    <xf numFmtId="0" fontId="14" fillId="0" borderId="2" xfId="0" applyFont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right" vertical="center"/>
    </xf>
    <xf numFmtId="0" fontId="0" fillId="0" borderId="24" xfId="0" applyBorder="1" applyAlignment="1">
      <alignment horizontal="center" vertical="center"/>
    </xf>
    <xf numFmtId="0" fontId="30" fillId="0" borderId="12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30" fillId="0" borderId="4" xfId="0" applyFont="1" applyBorder="1" applyAlignment="1">
      <alignment horizontal="center" vertical="center"/>
    </xf>
    <xf numFmtId="0" fontId="30" fillId="0" borderId="3" xfId="0" applyFont="1" applyBorder="1" applyAlignment="1">
      <alignment horizontal="center" vertical="center"/>
    </xf>
    <xf numFmtId="0" fontId="6" fillId="0" borderId="17" xfId="0" applyFont="1" applyBorder="1"/>
    <xf numFmtId="0" fontId="30" fillId="0" borderId="25" xfId="0" applyFont="1" applyBorder="1" applyAlignment="1">
      <alignment horizontal="center" vertical="center"/>
    </xf>
    <xf numFmtId="0" fontId="0" fillId="0" borderId="24" xfId="0" applyBorder="1"/>
    <xf numFmtId="0" fontId="0" fillId="0" borderId="2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10" fillId="2" borderId="19" xfId="1" applyFont="1" applyFill="1" applyBorder="1" applyAlignment="1">
      <alignment horizontal="center" vertical="center"/>
    </xf>
    <xf numFmtId="0" fontId="22" fillId="0" borderId="2" xfId="1" applyFont="1" applyBorder="1" applyAlignment="1">
      <alignment horizontal="center" vertical="center"/>
    </xf>
    <xf numFmtId="0" fontId="14" fillId="0" borderId="0" xfId="1" applyBorder="1" applyAlignment="1">
      <alignment horizontal="center" vertical="center"/>
    </xf>
    <xf numFmtId="0" fontId="5" fillId="8" borderId="28" xfId="1" applyFont="1" applyFill="1" applyBorder="1"/>
    <xf numFmtId="0" fontId="14" fillId="8" borderId="1" xfId="1" applyFill="1" applyBorder="1" applyAlignment="1">
      <alignment horizontal="center" vertical="center"/>
    </xf>
    <xf numFmtId="0" fontId="14" fillId="9" borderId="3" xfId="1" applyFill="1" applyBorder="1" applyAlignment="1">
      <alignment horizontal="center" vertical="center"/>
    </xf>
    <xf numFmtId="0" fontId="14" fillId="9" borderId="1" xfId="1" applyFill="1" applyBorder="1" applyAlignment="1">
      <alignment horizontal="center" vertical="center"/>
    </xf>
    <xf numFmtId="0" fontId="14" fillId="9" borderId="2" xfId="1" applyFill="1" applyBorder="1" applyAlignment="1">
      <alignment horizontal="center" vertical="center"/>
    </xf>
    <xf numFmtId="0" fontId="33" fillId="10" borderId="33" xfId="1" applyFont="1" applyFill="1" applyBorder="1" applyAlignment="1">
      <alignment horizontal="center" vertical="center" textRotation="90"/>
    </xf>
    <xf numFmtId="0" fontId="34" fillId="10" borderId="34" xfId="1" applyFont="1" applyFill="1" applyBorder="1" applyAlignment="1">
      <alignment horizontal="center" vertical="center" textRotation="90"/>
    </xf>
    <xf numFmtId="0" fontId="14" fillId="0" borderId="0" xfId="0" applyFont="1"/>
    <xf numFmtId="0" fontId="35" fillId="0" borderId="0" xfId="0" applyFont="1"/>
    <xf numFmtId="2" fontId="11" fillId="9" borderId="2" xfId="1" applyNumberFormat="1" applyFont="1" applyFill="1" applyBorder="1" applyAlignment="1">
      <alignment horizontal="center" vertical="center"/>
    </xf>
    <xf numFmtId="2" fontId="11" fillId="9" borderId="1" xfId="1" applyNumberFormat="1" applyFont="1" applyFill="1" applyBorder="1" applyAlignment="1">
      <alignment horizontal="center" vertical="center"/>
    </xf>
    <xf numFmtId="2" fontId="23" fillId="9" borderId="1" xfId="1" applyNumberFormat="1" applyFont="1" applyFill="1" applyBorder="1" applyAlignment="1">
      <alignment horizontal="center" vertical="center"/>
    </xf>
    <xf numFmtId="2" fontId="14" fillId="9" borderId="1" xfId="1" applyNumberFormat="1" applyFill="1" applyBorder="1" applyAlignment="1">
      <alignment horizontal="center" vertical="center"/>
    </xf>
    <xf numFmtId="2" fontId="26" fillId="9" borderId="1" xfId="1" applyNumberFormat="1" applyFont="1" applyFill="1" applyBorder="1" applyAlignment="1">
      <alignment horizontal="center" vertical="center"/>
    </xf>
    <xf numFmtId="2" fontId="5" fillId="8" borderId="28" xfId="1" applyNumberFormat="1" applyFont="1" applyFill="1" applyBorder="1" applyAlignment="1">
      <alignment horizontal="center" vertical="center"/>
    </xf>
    <xf numFmtId="2" fontId="27" fillId="9" borderId="1" xfId="1" applyNumberFormat="1" applyFont="1" applyFill="1" applyBorder="1" applyAlignment="1">
      <alignment horizontal="center" vertical="center"/>
    </xf>
    <xf numFmtId="0" fontId="17" fillId="0" borderId="0" xfId="1" applyFont="1" applyBorder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1" fillId="0" borderId="2" xfId="0" applyFont="1" applyBorder="1"/>
    <xf numFmtId="0" fontId="17" fillId="0" borderId="26" xfId="1" applyFont="1" applyBorder="1" applyAlignment="1">
      <alignment horizontal="center" vertical="center" wrapText="1"/>
    </xf>
    <xf numFmtId="0" fontId="17" fillId="0" borderId="31" xfId="1" applyFont="1" applyBorder="1" applyAlignment="1">
      <alignment horizontal="center" vertical="center" wrapText="1"/>
    </xf>
    <xf numFmtId="0" fontId="17" fillId="0" borderId="27" xfId="1" applyFont="1" applyBorder="1" applyAlignment="1">
      <alignment horizontal="center" vertical="center" wrapText="1"/>
    </xf>
    <xf numFmtId="0" fontId="17" fillId="0" borderId="20" xfId="1" applyFont="1" applyBorder="1" applyAlignment="1">
      <alignment horizontal="center" vertical="center" wrapText="1"/>
    </xf>
    <xf numFmtId="0" fontId="17" fillId="0" borderId="0" xfId="1" applyFont="1" applyBorder="1" applyAlignment="1">
      <alignment horizontal="center" vertical="center" wrapText="1"/>
    </xf>
    <xf numFmtId="0" fontId="17" fillId="0" borderId="21" xfId="1" applyFont="1" applyBorder="1" applyAlignment="1">
      <alignment horizontal="center" vertical="center" wrapText="1"/>
    </xf>
    <xf numFmtId="0" fontId="17" fillId="0" borderId="18" xfId="1" applyFont="1" applyBorder="1" applyAlignment="1">
      <alignment horizontal="center" vertical="center" wrapText="1"/>
    </xf>
    <xf numFmtId="0" fontId="17" fillId="0" borderId="10" xfId="1" applyFont="1" applyBorder="1" applyAlignment="1">
      <alignment horizontal="center" vertical="center" wrapText="1"/>
    </xf>
    <xf numFmtId="0" fontId="17" fillId="0" borderId="35" xfId="1" applyFont="1" applyBorder="1" applyAlignment="1">
      <alignment horizontal="center" vertical="center" wrapText="1"/>
    </xf>
    <xf numFmtId="165" fontId="28" fillId="5" borderId="0" xfId="1" applyNumberFormat="1" applyFont="1" applyFill="1" applyAlignment="1">
      <alignment horizontal="center" vertical="center"/>
    </xf>
    <xf numFmtId="0" fontId="20" fillId="2" borderId="9" xfId="1" applyFont="1" applyFill="1" applyBorder="1" applyAlignment="1">
      <alignment horizontal="center" vertical="center" textRotation="90"/>
    </xf>
    <xf numFmtId="0" fontId="20" fillId="2" borderId="13" xfId="1" applyFont="1" applyFill="1" applyBorder="1" applyAlignment="1">
      <alignment horizontal="center" vertical="center" textRotation="90"/>
    </xf>
    <xf numFmtId="0" fontId="20" fillId="0" borderId="9" xfId="1" applyFont="1" applyBorder="1" applyAlignment="1">
      <alignment horizontal="center" vertical="center" textRotation="90"/>
    </xf>
    <xf numFmtId="0" fontId="20" fillId="0" borderId="13" xfId="1" applyFont="1" applyBorder="1" applyAlignment="1">
      <alignment horizontal="center" vertical="center" textRotation="90"/>
    </xf>
    <xf numFmtId="0" fontId="14" fillId="0" borderId="9" xfId="1" applyFont="1" applyBorder="1" applyAlignment="1">
      <alignment horizontal="center" textRotation="90"/>
    </xf>
    <xf numFmtId="0" fontId="14" fillId="0" borderId="13" xfId="1" applyFont="1" applyBorder="1" applyAlignment="1">
      <alignment horizontal="center" textRotation="90"/>
    </xf>
    <xf numFmtId="0" fontId="14" fillId="0" borderId="9" xfId="1" applyBorder="1" applyAlignment="1">
      <alignment horizontal="center"/>
    </xf>
    <xf numFmtId="0" fontId="14" fillId="0" borderId="13" xfId="1" applyBorder="1" applyAlignment="1">
      <alignment horizontal="center"/>
    </xf>
    <xf numFmtId="0" fontId="32" fillId="2" borderId="1" xfId="1" applyFont="1" applyFill="1" applyBorder="1" applyAlignment="1">
      <alignment horizontal="center" vertical="center" textRotation="90"/>
    </xf>
    <xf numFmtId="0" fontId="31" fillId="2" borderId="29" xfId="1" applyFont="1" applyFill="1" applyBorder="1" applyAlignment="1">
      <alignment horizontal="center" textRotation="90"/>
    </xf>
    <xf numFmtId="0" fontId="31" fillId="2" borderId="30" xfId="1" applyFont="1" applyFill="1" applyBorder="1" applyAlignment="1">
      <alignment horizontal="center" textRotation="90"/>
    </xf>
    <xf numFmtId="0" fontId="14" fillId="0" borderId="26" xfId="1" applyBorder="1" applyAlignment="1">
      <alignment horizontal="center" vertical="center" wrapText="1"/>
    </xf>
    <xf numFmtId="0" fontId="14" fillId="0" borderId="31" xfId="1" applyBorder="1" applyAlignment="1">
      <alignment horizontal="center" vertical="center" wrapText="1"/>
    </xf>
    <xf numFmtId="0" fontId="14" fillId="0" borderId="27" xfId="1" applyBorder="1" applyAlignment="1">
      <alignment horizontal="center" vertical="center" wrapText="1"/>
    </xf>
    <xf numFmtId="0" fontId="14" fillId="0" borderId="20" xfId="1" applyBorder="1" applyAlignment="1">
      <alignment horizontal="center" vertical="center" wrapText="1"/>
    </xf>
    <xf numFmtId="0" fontId="14" fillId="0" borderId="0" xfId="1" applyBorder="1" applyAlignment="1">
      <alignment horizontal="center" vertical="center" wrapText="1"/>
    </xf>
    <xf numFmtId="0" fontId="14" fillId="0" borderId="21" xfId="1" applyBorder="1" applyAlignment="1">
      <alignment horizontal="center" vertical="center" wrapText="1"/>
    </xf>
    <xf numFmtId="0" fontId="14" fillId="0" borderId="18" xfId="1" applyBorder="1" applyAlignment="1">
      <alignment horizontal="center" vertical="center" wrapText="1"/>
    </xf>
    <xf numFmtId="0" fontId="14" fillId="0" borderId="10" xfId="1" applyBorder="1" applyAlignment="1">
      <alignment horizontal="center" vertical="center" wrapText="1"/>
    </xf>
    <xf numFmtId="0" fontId="14" fillId="0" borderId="35" xfId="1" applyBorder="1" applyAlignment="1">
      <alignment horizontal="center" vertical="center" wrapText="1"/>
    </xf>
    <xf numFmtId="14" fontId="6" fillId="6" borderId="18" xfId="0" applyNumberFormat="1" applyFont="1" applyFill="1" applyBorder="1" applyAlignment="1" applyProtection="1">
      <alignment horizontal="center"/>
      <protection locked="0"/>
    </xf>
    <xf numFmtId="14" fontId="6" fillId="6" borderId="10" xfId="0" applyNumberFormat="1" applyFont="1" applyFill="1" applyBorder="1" applyAlignment="1" applyProtection="1">
      <alignment horizontal="center"/>
      <protection locked="0"/>
    </xf>
    <xf numFmtId="14" fontId="6" fillId="6" borderId="17" xfId="0" applyNumberFormat="1" applyFont="1" applyFill="1" applyBorder="1" applyAlignment="1" applyProtection="1">
      <alignment horizontal="center"/>
      <protection locked="0"/>
    </xf>
    <xf numFmtId="0" fontId="6" fillId="0" borderId="10" xfId="0" applyFont="1" applyBorder="1" applyAlignment="1">
      <alignment horizontal="center" vertical="center"/>
    </xf>
    <xf numFmtId="0" fontId="29" fillId="6" borderId="19" xfId="0" applyFont="1" applyFill="1" applyBorder="1" applyAlignment="1" applyProtection="1">
      <alignment horizontal="center" vertical="center"/>
    </xf>
    <xf numFmtId="166" fontId="6" fillId="0" borderId="15" xfId="0" applyNumberFormat="1" applyFont="1" applyBorder="1" applyAlignment="1">
      <alignment horizontal="center"/>
    </xf>
    <xf numFmtId="166" fontId="6" fillId="0" borderId="14" xfId="0" applyNumberFormat="1" applyFont="1" applyBorder="1" applyAlignment="1">
      <alignment horizontal="center"/>
    </xf>
    <xf numFmtId="165" fontId="4" fillId="6" borderId="20" xfId="0" applyNumberFormat="1" applyFont="1" applyFill="1" applyBorder="1" applyAlignment="1" applyProtection="1">
      <alignment horizontal="center"/>
    </xf>
    <xf numFmtId="165" fontId="4" fillId="6" borderId="0" xfId="0" applyNumberFormat="1" applyFont="1" applyFill="1" applyBorder="1" applyAlignment="1" applyProtection="1">
      <alignment horizontal="center"/>
    </xf>
    <xf numFmtId="14" fontId="6" fillId="0" borderId="20" xfId="0" applyNumberFormat="1" applyFont="1" applyBorder="1" applyAlignment="1">
      <alignment horizontal="center"/>
    </xf>
    <xf numFmtId="14" fontId="6" fillId="0" borderId="21" xfId="0" applyNumberFormat="1" applyFont="1" applyBorder="1" applyAlignment="1">
      <alignment horizontal="center"/>
    </xf>
    <xf numFmtId="14" fontId="6" fillId="6" borderId="2" xfId="0" applyNumberFormat="1" applyFont="1" applyFill="1" applyBorder="1" applyAlignment="1" applyProtection="1">
      <alignment horizontal="center"/>
    </xf>
    <xf numFmtId="0" fontId="6" fillId="6" borderId="19" xfId="0" applyFont="1" applyFill="1" applyBorder="1" applyAlignment="1" applyProtection="1">
      <alignment horizontal="center"/>
    </xf>
    <xf numFmtId="0" fontId="6" fillId="6" borderId="3" xfId="0" applyFont="1" applyFill="1" applyBorder="1" applyAlignment="1" applyProtection="1">
      <alignment horizontal="center"/>
    </xf>
    <xf numFmtId="166" fontId="6" fillId="0" borderId="26" xfId="0" applyNumberFormat="1" applyFont="1" applyBorder="1" applyAlignment="1">
      <alignment horizontal="center"/>
    </xf>
    <xf numFmtId="166" fontId="6" fillId="0" borderId="31" xfId="0" applyNumberFormat="1" applyFont="1" applyBorder="1" applyAlignment="1">
      <alignment horizontal="center"/>
    </xf>
    <xf numFmtId="166" fontId="6" fillId="0" borderId="32" xfId="0" applyNumberFormat="1" applyFont="1" applyBorder="1" applyAlignment="1">
      <alignment horizontal="center"/>
    </xf>
    <xf numFmtId="14" fontId="6" fillId="6" borderId="16" xfId="0" applyNumberFormat="1" applyFont="1" applyFill="1" applyBorder="1" applyAlignment="1" applyProtection="1">
      <alignment horizontal="center"/>
      <protection locked="0"/>
    </xf>
    <xf numFmtId="14" fontId="6" fillId="7" borderId="18" xfId="0" applyNumberFormat="1" applyFont="1" applyFill="1" applyBorder="1" applyAlignment="1">
      <alignment horizontal="center"/>
    </xf>
    <xf numFmtId="14" fontId="6" fillId="7" borderId="10" xfId="0" applyNumberFormat="1" applyFont="1" applyFill="1" applyBorder="1" applyAlignment="1">
      <alignment horizontal="center"/>
    </xf>
    <xf numFmtId="14" fontId="6" fillId="7" borderId="17" xfId="0" applyNumberFormat="1" applyFont="1" applyFill="1" applyBorder="1" applyAlignment="1">
      <alignment horizontal="center"/>
    </xf>
    <xf numFmtId="14" fontId="6" fillId="7" borderId="22" xfId="0" applyNumberFormat="1" applyFont="1" applyFill="1" applyBorder="1" applyAlignment="1">
      <alignment horizontal="center"/>
    </xf>
    <xf numFmtId="0" fontId="6" fillId="7" borderId="23" xfId="0" applyFont="1" applyFill="1" applyBorder="1" applyAlignment="1">
      <alignment horizontal="center"/>
    </xf>
    <xf numFmtId="164" fontId="4" fillId="7" borderId="2" xfId="0" applyNumberFormat="1" applyFont="1" applyFill="1" applyBorder="1" applyAlignment="1">
      <alignment horizontal="center"/>
    </xf>
    <xf numFmtId="164" fontId="4" fillId="7" borderId="19" xfId="0" applyNumberFormat="1" applyFont="1" applyFill="1" applyBorder="1" applyAlignment="1">
      <alignment horizontal="center"/>
    </xf>
    <xf numFmtId="164" fontId="4" fillId="7" borderId="3" xfId="0" applyNumberFormat="1" applyFont="1" applyFill="1" applyBorder="1" applyAlignment="1">
      <alignment horizontal="center"/>
    </xf>
    <xf numFmtId="14" fontId="6" fillId="7" borderId="2" xfId="0" applyNumberFormat="1" applyFont="1" applyFill="1" applyBorder="1" applyAlignment="1">
      <alignment horizontal="center"/>
    </xf>
    <xf numFmtId="14" fontId="6" fillId="7" borderId="19" xfId="0" applyNumberFormat="1" applyFont="1" applyFill="1" applyBorder="1" applyAlignment="1">
      <alignment horizontal="center"/>
    </xf>
    <xf numFmtId="14" fontId="6" fillId="7" borderId="3" xfId="0" applyNumberFormat="1" applyFont="1" applyFill="1" applyBorder="1" applyAlignment="1">
      <alignment horizontal="center"/>
    </xf>
    <xf numFmtId="0" fontId="6" fillId="7" borderId="19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29" fillId="0" borderId="19" xfId="0" applyFont="1" applyBorder="1" applyAlignment="1">
      <alignment horizontal="center" vertical="center"/>
    </xf>
    <xf numFmtId="164" fontId="4" fillId="7" borderId="2" xfId="0" applyNumberFormat="1" applyFont="1" applyFill="1" applyBorder="1" applyAlignment="1">
      <alignment horizontal="center" vertical="center"/>
    </xf>
    <xf numFmtId="164" fontId="4" fillId="7" borderId="19" xfId="0" applyNumberFormat="1" applyFont="1" applyFill="1" applyBorder="1" applyAlignment="1">
      <alignment horizontal="center" vertical="center"/>
    </xf>
    <xf numFmtId="164" fontId="4" fillId="7" borderId="3" xfId="0" applyNumberFormat="1" applyFont="1" applyFill="1" applyBorder="1" applyAlignment="1">
      <alignment horizontal="center" vertical="center"/>
    </xf>
    <xf numFmtId="14" fontId="6" fillId="7" borderId="2" xfId="0" applyNumberFormat="1" applyFont="1" applyFill="1" applyBorder="1" applyAlignment="1">
      <alignment horizontal="center" vertical="center"/>
    </xf>
    <xf numFmtId="14" fontId="6" fillId="7" borderId="19" xfId="0" applyNumberFormat="1" applyFont="1" applyFill="1" applyBorder="1" applyAlignment="1">
      <alignment horizontal="center" vertical="center"/>
    </xf>
    <xf numFmtId="14" fontId="6" fillId="7" borderId="3" xfId="0" applyNumberFormat="1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14" fontId="6" fillId="7" borderId="23" xfId="0" applyNumberFormat="1" applyFont="1" applyFill="1" applyBorder="1" applyAlignment="1">
      <alignment horizontal="center"/>
    </xf>
    <xf numFmtId="0" fontId="14" fillId="0" borderId="0" xfId="1" applyAlignment="1">
      <alignment horizontal="center"/>
    </xf>
    <xf numFmtId="0" fontId="14" fillId="0" borderId="0" xfId="1" applyNumberFormat="1"/>
    <xf numFmtId="168" fontId="15" fillId="2" borderId="0" xfId="1" applyNumberFormat="1" applyFont="1" applyFill="1" applyAlignment="1">
      <alignment vertical="center"/>
    </xf>
    <xf numFmtId="168" fontId="20" fillId="0" borderId="9" xfId="1" applyNumberFormat="1" applyFont="1" applyBorder="1" applyAlignment="1">
      <alignment horizontal="center" vertical="center"/>
    </xf>
    <xf numFmtId="168" fontId="20" fillId="0" borderId="13" xfId="1" applyNumberFormat="1" applyFont="1" applyBorder="1" applyAlignment="1">
      <alignment horizontal="center" vertical="center"/>
    </xf>
    <xf numFmtId="168" fontId="5" fillId="0" borderId="3" xfId="1" applyNumberFormat="1" applyFont="1" applyFill="1" applyBorder="1" applyAlignment="1">
      <alignment horizontal="center" vertical="center"/>
    </xf>
    <xf numFmtId="168" fontId="5" fillId="0" borderId="1" xfId="1" applyNumberFormat="1" applyFont="1" applyFill="1" applyBorder="1" applyAlignment="1">
      <alignment horizontal="center" vertical="center"/>
    </xf>
    <xf numFmtId="168" fontId="14" fillId="0" borderId="0" xfId="1" applyNumberFormat="1"/>
    <xf numFmtId="168" fontId="11" fillId="2" borderId="2" xfId="1" applyNumberFormat="1" applyFont="1" applyFill="1" applyBorder="1" applyAlignment="1">
      <alignment horizontal="center" vertical="center"/>
    </xf>
    <xf numFmtId="168" fontId="23" fillId="2" borderId="1" xfId="1" applyNumberFormat="1" applyFont="1" applyFill="1" applyBorder="1" applyAlignment="1">
      <alignment horizontal="center" vertical="center"/>
    </xf>
    <xf numFmtId="168" fontId="14" fillId="0" borderId="2" xfId="1" applyNumberFormat="1" applyBorder="1" applyAlignment="1">
      <alignment horizontal="center" vertical="center"/>
    </xf>
    <xf numFmtId="168" fontId="11" fillId="2" borderId="1" xfId="1" applyNumberFormat="1" applyFont="1" applyFill="1" applyBorder="1" applyAlignment="1">
      <alignment horizontal="center" vertical="center"/>
    </xf>
    <xf numFmtId="168" fontId="25" fillId="0" borderId="1" xfId="1" applyNumberFormat="1" applyFont="1" applyFill="1" applyBorder="1" applyAlignment="1">
      <alignment horizontal="center" vertical="center"/>
    </xf>
    <xf numFmtId="168" fontId="36" fillId="0" borderId="1" xfId="1" applyNumberFormat="1" applyFont="1" applyFill="1" applyBorder="1" applyAlignment="1">
      <alignment horizontal="center" vertical="center"/>
    </xf>
    <xf numFmtId="168" fontId="37" fillId="0" borderId="0" xfId="1" applyNumberFormat="1" applyFont="1" applyAlignment="1">
      <alignment horizontal="center" vertical="center"/>
    </xf>
    <xf numFmtId="168" fontId="27" fillId="0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5">
    <dxf>
      <fill>
        <patternFill>
          <bgColor rgb="FFFFFF00"/>
        </patternFill>
      </fill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F7EFF1"/>
      <color rgb="FFFFD1D1"/>
      <color rgb="FFD8EEC0"/>
      <color rgb="FFBDFD9D"/>
      <color rgb="FFD8FF69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2</xdr:row>
      <xdr:rowOff>104775</xdr:rowOff>
    </xdr:from>
    <xdr:to>
      <xdr:col>1</xdr:col>
      <xdr:colOff>828675</xdr:colOff>
      <xdr:row>4</xdr:row>
      <xdr:rowOff>95250</xdr:rowOff>
    </xdr:to>
    <xdr:sp macro="" textlink="">
      <xdr:nvSpPr>
        <xdr:cNvPr id="5357" name="Oval 1"/>
        <xdr:cNvSpPr>
          <a:spLocks noChangeArrowheads="1"/>
        </xdr:cNvSpPr>
      </xdr:nvSpPr>
      <xdr:spPr bwMode="auto">
        <a:xfrm>
          <a:off x="85725" y="466725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31</xdr:row>
      <xdr:rowOff>104775</xdr:rowOff>
    </xdr:from>
    <xdr:to>
      <xdr:col>1</xdr:col>
      <xdr:colOff>828675</xdr:colOff>
      <xdr:row>33</xdr:row>
      <xdr:rowOff>95250</xdr:rowOff>
    </xdr:to>
    <xdr:sp macro="" textlink="">
      <xdr:nvSpPr>
        <xdr:cNvPr id="5358" name="Oval 1"/>
        <xdr:cNvSpPr>
          <a:spLocks noChangeArrowheads="1"/>
        </xdr:cNvSpPr>
      </xdr:nvSpPr>
      <xdr:spPr bwMode="auto">
        <a:xfrm>
          <a:off x="85725" y="55816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60</xdr:row>
      <xdr:rowOff>104775</xdr:rowOff>
    </xdr:from>
    <xdr:to>
      <xdr:col>1</xdr:col>
      <xdr:colOff>828675</xdr:colOff>
      <xdr:row>62</xdr:row>
      <xdr:rowOff>95250</xdr:rowOff>
    </xdr:to>
    <xdr:sp macro="" textlink="">
      <xdr:nvSpPr>
        <xdr:cNvPr id="5359" name="Oval 1"/>
        <xdr:cNvSpPr>
          <a:spLocks noChangeArrowheads="1"/>
        </xdr:cNvSpPr>
      </xdr:nvSpPr>
      <xdr:spPr bwMode="auto">
        <a:xfrm>
          <a:off x="85725" y="105632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89</xdr:row>
      <xdr:rowOff>104775</xdr:rowOff>
    </xdr:from>
    <xdr:to>
      <xdr:col>1</xdr:col>
      <xdr:colOff>828675</xdr:colOff>
      <xdr:row>91</xdr:row>
      <xdr:rowOff>95250</xdr:rowOff>
    </xdr:to>
    <xdr:sp macro="" textlink="">
      <xdr:nvSpPr>
        <xdr:cNvPr id="5360" name="Oval 1"/>
        <xdr:cNvSpPr>
          <a:spLocks noChangeArrowheads="1"/>
        </xdr:cNvSpPr>
      </xdr:nvSpPr>
      <xdr:spPr bwMode="auto">
        <a:xfrm>
          <a:off x="85725" y="155448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118</xdr:row>
      <xdr:rowOff>104775</xdr:rowOff>
    </xdr:from>
    <xdr:to>
      <xdr:col>1</xdr:col>
      <xdr:colOff>828675</xdr:colOff>
      <xdr:row>120</xdr:row>
      <xdr:rowOff>95250</xdr:rowOff>
    </xdr:to>
    <xdr:sp macro="" textlink="">
      <xdr:nvSpPr>
        <xdr:cNvPr id="5361" name="Oval 1"/>
        <xdr:cNvSpPr>
          <a:spLocks noChangeArrowheads="1"/>
        </xdr:cNvSpPr>
      </xdr:nvSpPr>
      <xdr:spPr bwMode="auto">
        <a:xfrm>
          <a:off x="85725" y="2052637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147</xdr:row>
      <xdr:rowOff>104775</xdr:rowOff>
    </xdr:from>
    <xdr:to>
      <xdr:col>1</xdr:col>
      <xdr:colOff>828675</xdr:colOff>
      <xdr:row>149</xdr:row>
      <xdr:rowOff>95250</xdr:rowOff>
    </xdr:to>
    <xdr:sp macro="" textlink="">
      <xdr:nvSpPr>
        <xdr:cNvPr id="5362" name="Oval 1"/>
        <xdr:cNvSpPr>
          <a:spLocks noChangeArrowheads="1"/>
        </xdr:cNvSpPr>
      </xdr:nvSpPr>
      <xdr:spPr bwMode="auto">
        <a:xfrm>
          <a:off x="85725" y="255079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2</xdr:row>
      <xdr:rowOff>104775</xdr:rowOff>
    </xdr:from>
    <xdr:to>
      <xdr:col>1</xdr:col>
      <xdr:colOff>828675</xdr:colOff>
      <xdr:row>4</xdr:row>
      <xdr:rowOff>95250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85725" y="466725"/>
          <a:ext cx="990600" cy="6000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31</xdr:row>
      <xdr:rowOff>104775</xdr:rowOff>
    </xdr:from>
    <xdr:to>
      <xdr:col>1</xdr:col>
      <xdr:colOff>828675</xdr:colOff>
      <xdr:row>33</xdr:row>
      <xdr:rowOff>95250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85725" y="54864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60</xdr:row>
      <xdr:rowOff>104775</xdr:rowOff>
    </xdr:from>
    <xdr:to>
      <xdr:col>1</xdr:col>
      <xdr:colOff>828675</xdr:colOff>
      <xdr:row>62</xdr:row>
      <xdr:rowOff>95250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85725" y="1046797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89</xdr:row>
      <xdr:rowOff>104775</xdr:rowOff>
    </xdr:from>
    <xdr:to>
      <xdr:col>1</xdr:col>
      <xdr:colOff>828675</xdr:colOff>
      <xdr:row>91</xdr:row>
      <xdr:rowOff>95250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85725" y="154495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118</xdr:row>
      <xdr:rowOff>104775</xdr:rowOff>
    </xdr:from>
    <xdr:to>
      <xdr:col>1</xdr:col>
      <xdr:colOff>828675</xdr:colOff>
      <xdr:row>120</xdr:row>
      <xdr:rowOff>95250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85725" y="20431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147</xdr:row>
      <xdr:rowOff>104775</xdr:rowOff>
    </xdr:from>
    <xdr:to>
      <xdr:col>1</xdr:col>
      <xdr:colOff>828675</xdr:colOff>
      <xdr:row>149</xdr:row>
      <xdr:rowOff>95250</xdr:rowOff>
    </xdr:to>
    <xdr:sp macro="" textlink="">
      <xdr:nvSpPr>
        <xdr:cNvPr id="13" name="Oval 1"/>
        <xdr:cNvSpPr>
          <a:spLocks noChangeArrowheads="1"/>
        </xdr:cNvSpPr>
      </xdr:nvSpPr>
      <xdr:spPr bwMode="auto">
        <a:xfrm>
          <a:off x="85725" y="254127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2</xdr:row>
      <xdr:rowOff>104775</xdr:rowOff>
    </xdr:from>
    <xdr:to>
      <xdr:col>1</xdr:col>
      <xdr:colOff>923925</xdr:colOff>
      <xdr:row>4</xdr:row>
      <xdr:rowOff>95250</xdr:rowOff>
    </xdr:to>
    <xdr:sp macro="" textlink="">
      <xdr:nvSpPr>
        <xdr:cNvPr id="4337" name="Oval 1"/>
        <xdr:cNvSpPr>
          <a:spLocks noChangeArrowheads="1"/>
        </xdr:cNvSpPr>
      </xdr:nvSpPr>
      <xdr:spPr bwMode="auto">
        <a:xfrm>
          <a:off x="180975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33</xdr:row>
      <xdr:rowOff>104775</xdr:rowOff>
    </xdr:from>
    <xdr:to>
      <xdr:col>1</xdr:col>
      <xdr:colOff>923925</xdr:colOff>
      <xdr:row>35</xdr:row>
      <xdr:rowOff>95250</xdr:rowOff>
    </xdr:to>
    <xdr:sp macro="" textlink="">
      <xdr:nvSpPr>
        <xdr:cNvPr id="4338" name="Oval 1"/>
        <xdr:cNvSpPr>
          <a:spLocks noChangeArrowheads="1"/>
        </xdr:cNvSpPr>
      </xdr:nvSpPr>
      <xdr:spPr bwMode="auto">
        <a:xfrm>
          <a:off x="180975" y="5895975"/>
          <a:ext cx="990600" cy="7048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64</xdr:row>
      <xdr:rowOff>104775</xdr:rowOff>
    </xdr:from>
    <xdr:to>
      <xdr:col>1</xdr:col>
      <xdr:colOff>923925</xdr:colOff>
      <xdr:row>66</xdr:row>
      <xdr:rowOff>95250</xdr:rowOff>
    </xdr:to>
    <xdr:sp macro="" textlink="">
      <xdr:nvSpPr>
        <xdr:cNvPr id="4339" name="Oval 1"/>
        <xdr:cNvSpPr>
          <a:spLocks noChangeArrowheads="1"/>
        </xdr:cNvSpPr>
      </xdr:nvSpPr>
      <xdr:spPr bwMode="auto">
        <a:xfrm>
          <a:off x="180975" y="11344275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95</xdr:row>
      <xdr:rowOff>104775</xdr:rowOff>
    </xdr:from>
    <xdr:to>
      <xdr:col>1</xdr:col>
      <xdr:colOff>923925</xdr:colOff>
      <xdr:row>97</xdr:row>
      <xdr:rowOff>95250</xdr:rowOff>
    </xdr:to>
    <xdr:sp macro="" textlink="">
      <xdr:nvSpPr>
        <xdr:cNvPr id="4340" name="Oval 1"/>
        <xdr:cNvSpPr>
          <a:spLocks noChangeArrowheads="1"/>
        </xdr:cNvSpPr>
      </xdr:nvSpPr>
      <xdr:spPr bwMode="auto">
        <a:xfrm>
          <a:off x="180975" y="1680210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126</xdr:row>
      <xdr:rowOff>104775</xdr:rowOff>
    </xdr:from>
    <xdr:to>
      <xdr:col>1</xdr:col>
      <xdr:colOff>923925</xdr:colOff>
      <xdr:row>128</xdr:row>
      <xdr:rowOff>95250</xdr:rowOff>
    </xdr:to>
    <xdr:sp macro="" textlink="">
      <xdr:nvSpPr>
        <xdr:cNvPr id="4341" name="Oval 1"/>
        <xdr:cNvSpPr>
          <a:spLocks noChangeArrowheads="1"/>
        </xdr:cNvSpPr>
      </xdr:nvSpPr>
      <xdr:spPr bwMode="auto">
        <a:xfrm>
          <a:off x="180975" y="2224087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157</xdr:row>
      <xdr:rowOff>104775</xdr:rowOff>
    </xdr:from>
    <xdr:to>
      <xdr:col>1</xdr:col>
      <xdr:colOff>923925</xdr:colOff>
      <xdr:row>159</xdr:row>
      <xdr:rowOff>95250</xdr:rowOff>
    </xdr:to>
    <xdr:sp macro="" textlink="">
      <xdr:nvSpPr>
        <xdr:cNvPr id="4342" name="Oval 1"/>
        <xdr:cNvSpPr>
          <a:spLocks noChangeArrowheads="1"/>
        </xdr:cNvSpPr>
      </xdr:nvSpPr>
      <xdr:spPr bwMode="auto">
        <a:xfrm>
          <a:off x="180975" y="276701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2</xdr:row>
      <xdr:rowOff>104775</xdr:rowOff>
    </xdr:from>
    <xdr:to>
      <xdr:col>1</xdr:col>
      <xdr:colOff>923925</xdr:colOff>
      <xdr:row>4</xdr:row>
      <xdr:rowOff>95250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180975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33</xdr:row>
      <xdr:rowOff>104775</xdr:rowOff>
    </xdr:from>
    <xdr:to>
      <xdr:col>1</xdr:col>
      <xdr:colOff>923925</xdr:colOff>
      <xdr:row>35</xdr:row>
      <xdr:rowOff>95250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180975" y="5895975"/>
          <a:ext cx="990600" cy="7048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64</xdr:row>
      <xdr:rowOff>104775</xdr:rowOff>
    </xdr:from>
    <xdr:to>
      <xdr:col>1</xdr:col>
      <xdr:colOff>923925</xdr:colOff>
      <xdr:row>66</xdr:row>
      <xdr:rowOff>95250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180975" y="11344275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95</xdr:row>
      <xdr:rowOff>104775</xdr:rowOff>
    </xdr:from>
    <xdr:to>
      <xdr:col>1</xdr:col>
      <xdr:colOff>923925</xdr:colOff>
      <xdr:row>97</xdr:row>
      <xdr:rowOff>95250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180975" y="1680210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126</xdr:row>
      <xdr:rowOff>104775</xdr:rowOff>
    </xdr:from>
    <xdr:to>
      <xdr:col>1</xdr:col>
      <xdr:colOff>923925</xdr:colOff>
      <xdr:row>128</xdr:row>
      <xdr:rowOff>95250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180975" y="2224087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157</xdr:row>
      <xdr:rowOff>104775</xdr:rowOff>
    </xdr:from>
    <xdr:to>
      <xdr:col>1</xdr:col>
      <xdr:colOff>923925</xdr:colOff>
      <xdr:row>159</xdr:row>
      <xdr:rowOff>95250</xdr:rowOff>
    </xdr:to>
    <xdr:sp macro="" textlink="">
      <xdr:nvSpPr>
        <xdr:cNvPr id="13" name="Oval 1"/>
        <xdr:cNvSpPr>
          <a:spLocks noChangeArrowheads="1"/>
        </xdr:cNvSpPr>
      </xdr:nvSpPr>
      <xdr:spPr bwMode="auto">
        <a:xfrm>
          <a:off x="180975" y="276701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2</xdr:row>
      <xdr:rowOff>114300</xdr:rowOff>
    </xdr:from>
    <xdr:to>
      <xdr:col>1</xdr:col>
      <xdr:colOff>838200</xdr:colOff>
      <xdr:row>4</xdr:row>
      <xdr:rowOff>104775</xdr:rowOff>
    </xdr:to>
    <xdr:sp macro="" textlink="">
      <xdr:nvSpPr>
        <xdr:cNvPr id="3302" name="Oval 1"/>
        <xdr:cNvSpPr>
          <a:spLocks noChangeArrowheads="1"/>
        </xdr:cNvSpPr>
      </xdr:nvSpPr>
      <xdr:spPr bwMode="auto">
        <a:xfrm>
          <a:off x="95250" y="47625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72</xdr:row>
      <xdr:rowOff>114300</xdr:rowOff>
    </xdr:from>
    <xdr:to>
      <xdr:col>1</xdr:col>
      <xdr:colOff>838200</xdr:colOff>
      <xdr:row>74</xdr:row>
      <xdr:rowOff>104775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95250" y="47625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142</xdr:row>
      <xdr:rowOff>114300</xdr:rowOff>
    </xdr:from>
    <xdr:to>
      <xdr:col>1</xdr:col>
      <xdr:colOff>838200</xdr:colOff>
      <xdr:row>144</xdr:row>
      <xdr:rowOff>104775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212</xdr:row>
      <xdr:rowOff>114300</xdr:rowOff>
    </xdr:from>
    <xdr:to>
      <xdr:col>1</xdr:col>
      <xdr:colOff>838200</xdr:colOff>
      <xdr:row>214</xdr:row>
      <xdr:rowOff>104775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282</xdr:row>
      <xdr:rowOff>114300</xdr:rowOff>
    </xdr:from>
    <xdr:to>
      <xdr:col>1</xdr:col>
      <xdr:colOff>838200</xdr:colOff>
      <xdr:row>284</xdr:row>
      <xdr:rowOff>104775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352</xdr:row>
      <xdr:rowOff>114300</xdr:rowOff>
    </xdr:from>
    <xdr:to>
      <xdr:col>1</xdr:col>
      <xdr:colOff>838200</xdr:colOff>
      <xdr:row>354</xdr:row>
      <xdr:rowOff>104775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</xdr:row>
      <xdr:rowOff>104775</xdr:rowOff>
    </xdr:from>
    <xdr:to>
      <xdr:col>1</xdr:col>
      <xdr:colOff>876300</xdr:colOff>
      <xdr:row>4</xdr:row>
      <xdr:rowOff>95250</xdr:rowOff>
    </xdr:to>
    <xdr:sp macro="" textlink="">
      <xdr:nvSpPr>
        <xdr:cNvPr id="1249" name="Oval 1"/>
        <xdr:cNvSpPr>
          <a:spLocks noChangeArrowheads="1"/>
        </xdr:cNvSpPr>
      </xdr:nvSpPr>
      <xdr:spPr bwMode="auto">
        <a:xfrm>
          <a:off x="133350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38</xdr:row>
      <xdr:rowOff>104775</xdr:rowOff>
    </xdr:from>
    <xdr:to>
      <xdr:col>1</xdr:col>
      <xdr:colOff>876300</xdr:colOff>
      <xdr:row>40</xdr:row>
      <xdr:rowOff>95250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133350" y="466725"/>
          <a:ext cx="990600" cy="6096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74</xdr:row>
      <xdr:rowOff>104775</xdr:rowOff>
    </xdr:from>
    <xdr:to>
      <xdr:col>1</xdr:col>
      <xdr:colOff>876300</xdr:colOff>
      <xdr:row>76</xdr:row>
      <xdr:rowOff>95250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133350" y="66294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110</xdr:row>
      <xdr:rowOff>104775</xdr:rowOff>
    </xdr:from>
    <xdr:to>
      <xdr:col>1</xdr:col>
      <xdr:colOff>876300</xdr:colOff>
      <xdr:row>112</xdr:row>
      <xdr:rowOff>95250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133350" y="127444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146</xdr:row>
      <xdr:rowOff>104775</xdr:rowOff>
    </xdr:from>
    <xdr:to>
      <xdr:col>1</xdr:col>
      <xdr:colOff>876300</xdr:colOff>
      <xdr:row>148</xdr:row>
      <xdr:rowOff>95250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133350" y="188595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182</xdr:row>
      <xdr:rowOff>104775</xdr:rowOff>
    </xdr:from>
    <xdr:to>
      <xdr:col>1</xdr:col>
      <xdr:colOff>876300</xdr:colOff>
      <xdr:row>184</xdr:row>
      <xdr:rowOff>95250</xdr:rowOff>
    </xdr:to>
    <xdr:sp macro="" textlink="">
      <xdr:nvSpPr>
        <xdr:cNvPr id="13" name="Oval 1"/>
        <xdr:cNvSpPr>
          <a:spLocks noChangeArrowheads="1"/>
        </xdr:cNvSpPr>
      </xdr:nvSpPr>
      <xdr:spPr bwMode="auto">
        <a:xfrm>
          <a:off x="133350" y="249745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104775</xdr:rowOff>
    </xdr:from>
    <xdr:to>
      <xdr:col>1</xdr:col>
      <xdr:colOff>781050</xdr:colOff>
      <xdr:row>4</xdr:row>
      <xdr:rowOff>95250</xdr:rowOff>
    </xdr:to>
    <xdr:sp macro="" textlink="">
      <xdr:nvSpPr>
        <xdr:cNvPr id="2268" name="Oval 1"/>
        <xdr:cNvSpPr>
          <a:spLocks noChangeArrowheads="1"/>
        </xdr:cNvSpPr>
      </xdr:nvSpPr>
      <xdr:spPr bwMode="auto">
        <a:xfrm>
          <a:off x="38100" y="466725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38</xdr:row>
      <xdr:rowOff>104775</xdr:rowOff>
    </xdr:from>
    <xdr:to>
      <xdr:col>1</xdr:col>
      <xdr:colOff>781050</xdr:colOff>
      <xdr:row>40</xdr:row>
      <xdr:rowOff>95250</xdr:rowOff>
    </xdr:to>
    <xdr:sp macro="" textlink="">
      <xdr:nvSpPr>
        <xdr:cNvPr id="18" name="Oval 1"/>
        <xdr:cNvSpPr>
          <a:spLocks noChangeArrowheads="1"/>
        </xdr:cNvSpPr>
      </xdr:nvSpPr>
      <xdr:spPr bwMode="auto">
        <a:xfrm>
          <a:off x="38100" y="466725"/>
          <a:ext cx="990600" cy="6286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74</xdr:row>
      <xdr:rowOff>104775</xdr:rowOff>
    </xdr:from>
    <xdr:to>
      <xdr:col>1</xdr:col>
      <xdr:colOff>781050</xdr:colOff>
      <xdr:row>76</xdr:row>
      <xdr:rowOff>95250</xdr:rowOff>
    </xdr:to>
    <xdr:sp macro="" textlink="">
      <xdr:nvSpPr>
        <xdr:cNvPr id="19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110</xdr:row>
      <xdr:rowOff>104775</xdr:rowOff>
    </xdr:from>
    <xdr:to>
      <xdr:col>1</xdr:col>
      <xdr:colOff>781050</xdr:colOff>
      <xdr:row>112</xdr:row>
      <xdr:rowOff>95250</xdr:rowOff>
    </xdr:to>
    <xdr:sp macro="" textlink="">
      <xdr:nvSpPr>
        <xdr:cNvPr id="20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146</xdr:row>
      <xdr:rowOff>104775</xdr:rowOff>
    </xdr:from>
    <xdr:to>
      <xdr:col>1</xdr:col>
      <xdr:colOff>781050</xdr:colOff>
      <xdr:row>148</xdr:row>
      <xdr:rowOff>95250</xdr:rowOff>
    </xdr:to>
    <xdr:sp macro="" textlink="">
      <xdr:nvSpPr>
        <xdr:cNvPr id="21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182</xdr:row>
      <xdr:rowOff>104775</xdr:rowOff>
    </xdr:from>
    <xdr:to>
      <xdr:col>1</xdr:col>
      <xdr:colOff>781050</xdr:colOff>
      <xdr:row>184</xdr:row>
      <xdr:rowOff>95250</xdr:rowOff>
    </xdr:to>
    <xdr:sp macro="" textlink="">
      <xdr:nvSpPr>
        <xdr:cNvPr id="22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104775</xdr:rowOff>
    </xdr:from>
    <xdr:to>
      <xdr:col>1</xdr:col>
      <xdr:colOff>781050</xdr:colOff>
      <xdr:row>4</xdr:row>
      <xdr:rowOff>95250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38100" y="312610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17</xdr:row>
      <xdr:rowOff>104775</xdr:rowOff>
    </xdr:from>
    <xdr:to>
      <xdr:col>1</xdr:col>
      <xdr:colOff>781050</xdr:colOff>
      <xdr:row>19</xdr:row>
      <xdr:rowOff>95250</xdr:rowOff>
    </xdr:to>
    <xdr:sp macro="" textlink="">
      <xdr:nvSpPr>
        <xdr:cNvPr id="23" name="Oval 1"/>
        <xdr:cNvSpPr>
          <a:spLocks noChangeArrowheads="1"/>
        </xdr:cNvSpPr>
      </xdr:nvSpPr>
      <xdr:spPr bwMode="auto">
        <a:xfrm>
          <a:off x="38100" y="466725"/>
          <a:ext cx="990600" cy="5715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32</xdr:row>
      <xdr:rowOff>104775</xdr:rowOff>
    </xdr:from>
    <xdr:to>
      <xdr:col>1</xdr:col>
      <xdr:colOff>781050</xdr:colOff>
      <xdr:row>34</xdr:row>
      <xdr:rowOff>95250</xdr:rowOff>
    </xdr:to>
    <xdr:sp macro="" textlink="">
      <xdr:nvSpPr>
        <xdr:cNvPr id="24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47</xdr:row>
      <xdr:rowOff>104775</xdr:rowOff>
    </xdr:from>
    <xdr:to>
      <xdr:col>1</xdr:col>
      <xdr:colOff>781050</xdr:colOff>
      <xdr:row>49</xdr:row>
      <xdr:rowOff>95250</xdr:rowOff>
    </xdr:to>
    <xdr:sp macro="" textlink="">
      <xdr:nvSpPr>
        <xdr:cNvPr id="25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62</xdr:row>
      <xdr:rowOff>104775</xdr:rowOff>
    </xdr:from>
    <xdr:to>
      <xdr:col>1</xdr:col>
      <xdr:colOff>781050</xdr:colOff>
      <xdr:row>64</xdr:row>
      <xdr:rowOff>95250</xdr:rowOff>
    </xdr:to>
    <xdr:sp macro="" textlink="">
      <xdr:nvSpPr>
        <xdr:cNvPr id="26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77</xdr:row>
      <xdr:rowOff>104775</xdr:rowOff>
    </xdr:from>
    <xdr:to>
      <xdr:col>1</xdr:col>
      <xdr:colOff>781050</xdr:colOff>
      <xdr:row>79</xdr:row>
      <xdr:rowOff>95250</xdr:rowOff>
    </xdr:to>
    <xdr:sp macro="" textlink="">
      <xdr:nvSpPr>
        <xdr:cNvPr id="27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Rotonde">
      <a:dk1>
        <a:sysClr val="windowText" lastClr="000000"/>
      </a:dk1>
      <a:lt1>
        <a:sysClr val="window" lastClr="FFFFFF"/>
      </a:lt1>
      <a:dk2>
        <a:srgbClr val="464646"/>
      </a:dk2>
      <a:lt2>
        <a:srgbClr val="DEF5FA"/>
      </a:lt2>
      <a:accent1>
        <a:srgbClr val="2DA2BF"/>
      </a:accent1>
      <a:accent2>
        <a:srgbClr val="DA1F28"/>
      </a:accent2>
      <a:accent3>
        <a:srgbClr val="EB641B"/>
      </a:accent3>
      <a:accent4>
        <a:srgbClr val="39639D"/>
      </a:accent4>
      <a:accent5>
        <a:srgbClr val="474B78"/>
      </a:accent5>
      <a:accent6>
        <a:srgbClr val="7D3C4A"/>
      </a:accent6>
      <a:hlink>
        <a:srgbClr val="FF8119"/>
      </a:hlink>
      <a:folHlink>
        <a:srgbClr val="44B9E8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B2:B9"/>
  <sheetViews>
    <sheetView workbookViewId="0">
      <selection activeCell="H28" sqref="H28"/>
    </sheetView>
  </sheetViews>
  <sheetFormatPr baseColWidth="10" defaultRowHeight="12.75"/>
  <sheetData>
    <row r="2" spans="2:2">
      <c r="B2" s="123" t="s">
        <v>69</v>
      </c>
    </row>
    <row r="3" spans="2:2">
      <c r="B3" s="123" t="s">
        <v>70</v>
      </c>
    </row>
    <row r="4" spans="2:2">
      <c r="B4" s="123" t="s">
        <v>71</v>
      </c>
    </row>
    <row r="5" spans="2:2">
      <c r="B5" s="124" t="s">
        <v>72</v>
      </c>
    </row>
    <row r="6" spans="2:2">
      <c r="B6" s="3" t="s">
        <v>73</v>
      </c>
    </row>
    <row r="9" spans="2:2">
      <c r="B9" s="3" t="s">
        <v>74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382"/>
  <sheetViews>
    <sheetView tabSelected="1" zoomScaleNormal="100" workbookViewId="0">
      <pane xSplit="3" ySplit="4" topLeftCell="D5" activePane="bottomRight" state="frozen"/>
      <selection pane="topRight" activeCell="B1" sqref="B1"/>
      <selection pane="bottomLeft" activeCell="A5" sqref="A5"/>
      <selection pane="bottomRight" activeCell="H1" sqref="H1:K1"/>
    </sheetView>
  </sheetViews>
  <sheetFormatPr baseColWidth="10" defaultRowHeight="12.75"/>
  <cols>
    <col min="1" max="2" width="3.28515625" style="69" bestFit="1" customWidth="1"/>
    <col min="3" max="3" width="9.42578125" style="213" customWidth="1"/>
    <col min="4" max="13" width="6.5703125" style="69" bestFit="1" customWidth="1"/>
    <col min="14" max="14" width="4" style="69" bestFit="1" customWidth="1"/>
    <col min="15" max="15" width="12.42578125" style="69" bestFit="1" customWidth="1"/>
    <col min="16" max="16" width="4.85546875" style="69" bestFit="1" customWidth="1"/>
    <col min="17" max="18" width="4.42578125" style="69" customWidth="1"/>
    <col min="19" max="20" width="4.42578125" style="68" customWidth="1"/>
    <col min="21" max="16384" width="11.42578125" style="69"/>
  </cols>
  <sheetData>
    <row r="1" spans="1:21" ht="21" customHeight="1">
      <c r="C1" s="208" t="s">
        <v>23</v>
      </c>
      <c r="D1" s="65"/>
      <c r="E1" s="65"/>
      <c r="F1" s="65"/>
      <c r="G1" s="65"/>
      <c r="H1" s="144">
        <v>41640</v>
      </c>
      <c r="I1" s="144"/>
      <c r="J1" s="144"/>
      <c r="K1" s="144"/>
      <c r="L1" s="66"/>
      <c r="M1" s="66"/>
      <c r="N1" s="67"/>
      <c r="O1" s="68"/>
      <c r="U1" s="206"/>
    </row>
    <row r="2" spans="1:21" ht="13.5" customHeight="1" thickBot="1">
      <c r="C2" s="208"/>
      <c r="D2" s="65"/>
      <c r="E2" s="65"/>
      <c r="F2" s="65"/>
      <c r="G2" s="65"/>
      <c r="H2" s="70"/>
      <c r="I2" s="71"/>
      <c r="J2" s="72"/>
      <c r="K2" s="72"/>
      <c r="L2" s="66"/>
      <c r="M2" s="66"/>
      <c r="N2" s="73">
        <f>SUM(N5:N46)</f>
        <v>0</v>
      </c>
      <c r="O2" s="73">
        <f>SUM(O5:O46)</f>
        <v>0</v>
      </c>
      <c r="P2" s="73">
        <f>SUM(P5:P46)</f>
        <v>0</v>
      </c>
      <c r="Q2" s="73"/>
      <c r="R2" s="73"/>
    </row>
    <row r="3" spans="1:21" ht="35.25" customHeight="1" thickTop="1">
      <c r="C3" s="209" t="s">
        <v>24</v>
      </c>
      <c r="D3" s="145"/>
      <c r="E3" s="147" t="s">
        <v>25</v>
      </c>
      <c r="F3" s="145" t="s">
        <v>26</v>
      </c>
      <c r="G3" s="149"/>
      <c r="H3" s="151"/>
      <c r="I3" s="145" t="s">
        <v>27</v>
      </c>
      <c r="J3" s="145" t="s">
        <v>28</v>
      </c>
      <c r="K3" s="145" t="s">
        <v>29</v>
      </c>
      <c r="L3" s="145" t="s">
        <v>30</v>
      </c>
      <c r="M3" s="145" t="s">
        <v>31</v>
      </c>
      <c r="N3" s="74"/>
      <c r="O3" s="75" t="s">
        <v>32</v>
      </c>
      <c r="P3" s="113"/>
      <c r="Q3" s="153" t="s">
        <v>67</v>
      </c>
      <c r="R3" s="76"/>
      <c r="S3" s="154" t="s">
        <v>51</v>
      </c>
      <c r="T3" s="76"/>
    </row>
    <row r="4" spans="1:21" ht="24.75" customHeight="1" thickBot="1">
      <c r="C4" s="210"/>
      <c r="D4" s="146"/>
      <c r="E4" s="148"/>
      <c r="F4" s="146"/>
      <c r="G4" s="150"/>
      <c r="H4" s="152"/>
      <c r="I4" s="146"/>
      <c r="J4" s="146"/>
      <c r="K4" s="146"/>
      <c r="L4" s="146"/>
      <c r="M4" s="146"/>
      <c r="N4" s="77" t="s">
        <v>33</v>
      </c>
      <c r="O4" s="78" t="s">
        <v>34</v>
      </c>
      <c r="P4" s="114" t="s">
        <v>35</v>
      </c>
      <c r="Q4" s="153"/>
      <c r="R4" s="79"/>
      <c r="S4" s="155"/>
      <c r="T4" s="79"/>
    </row>
    <row r="5" spans="1:21" ht="21" hidden="1" customHeight="1" thickTop="1" thickBot="1">
      <c r="A5" s="121" t="s">
        <v>68</v>
      </c>
      <c r="B5" s="122" t="e">
        <f t="shared" ref="B5:B9" si="0">WEEKNUM(C5,21)</f>
        <v>#NUM!</v>
      </c>
      <c r="C5" s="211">
        <f>groupes1!C6</f>
        <v>41638</v>
      </c>
      <c r="D5" s="80"/>
      <c r="E5" s="80"/>
      <c r="F5" s="80"/>
      <c r="G5" s="80"/>
      <c r="H5" s="80"/>
      <c r="I5" s="80"/>
      <c r="J5" s="80"/>
      <c r="K5" s="80"/>
      <c r="L5" s="80"/>
      <c r="M5" s="80"/>
      <c r="N5" s="119">
        <f>'TOTAUX EFFECTIFS'!C13</f>
        <v>0</v>
      </c>
      <c r="O5" s="119">
        <f>'TOTAUX EFFECTIFS'!D13</f>
        <v>0</v>
      </c>
      <c r="P5" s="120">
        <f>'TOTAUX EFFECTIFS'!E13</f>
        <v>0</v>
      </c>
      <c r="Q5" s="117"/>
      <c r="R5" s="115"/>
      <c r="S5" s="116"/>
      <c r="U5" s="207"/>
    </row>
    <row r="6" spans="1:21" ht="21" hidden="1" customHeight="1" thickTop="1" thickBot="1">
      <c r="A6" s="121" t="s">
        <v>68</v>
      </c>
      <c r="B6" s="122" t="e">
        <f t="shared" si="0"/>
        <v>#NUM!</v>
      </c>
      <c r="C6" s="212">
        <f>C5+1</f>
        <v>41639</v>
      </c>
      <c r="D6" s="80"/>
      <c r="E6" s="80"/>
      <c r="F6" s="80"/>
      <c r="G6" s="80"/>
      <c r="H6" s="80"/>
      <c r="I6" s="80"/>
      <c r="J6" s="80"/>
      <c r="K6" s="80"/>
      <c r="L6" s="80"/>
      <c r="M6" s="81"/>
      <c r="N6" s="118">
        <f>'TOTAUX EFFECTIFS'!F13</f>
        <v>0</v>
      </c>
      <c r="O6" s="119">
        <f>'TOTAUX EFFECTIFS'!G13</f>
        <v>0</v>
      </c>
      <c r="P6" s="120">
        <f>'TOTAUX EFFECTIFS'!H13</f>
        <v>0</v>
      </c>
      <c r="Q6" s="117"/>
      <c r="R6" s="115"/>
      <c r="S6" s="116"/>
      <c r="U6" s="207"/>
    </row>
    <row r="7" spans="1:21" ht="21" customHeight="1" thickTop="1" thickBot="1">
      <c r="A7" s="121" t="s">
        <v>68</v>
      </c>
      <c r="B7" s="122" t="e">
        <f t="shared" si="0"/>
        <v>#NUM!</v>
      </c>
      <c r="C7" s="212">
        <f>C6+1</f>
        <v>41640</v>
      </c>
      <c r="D7" s="80"/>
      <c r="E7" s="80"/>
      <c r="F7" s="80"/>
      <c r="G7" s="80"/>
      <c r="H7" s="80"/>
      <c r="I7" s="80"/>
      <c r="J7" s="80"/>
      <c r="K7" s="80"/>
      <c r="L7" s="80"/>
      <c r="M7" s="81"/>
      <c r="N7" s="118">
        <f>'TOTAUX EFFECTIFS'!I13</f>
        <v>0</v>
      </c>
      <c r="O7" s="119">
        <f>'TOTAUX EFFECTIFS'!J13</f>
        <v>0</v>
      </c>
      <c r="P7" s="120">
        <f>'TOTAUX EFFECTIFS'!K13</f>
        <v>0</v>
      </c>
      <c r="Q7" s="117"/>
      <c r="R7" s="115"/>
      <c r="S7" s="116"/>
      <c r="U7" s="207"/>
    </row>
    <row r="8" spans="1:21" ht="21" customHeight="1" thickTop="1" thickBot="1">
      <c r="A8" s="121" t="s">
        <v>68</v>
      </c>
      <c r="B8" s="122" t="e">
        <f t="shared" si="0"/>
        <v>#NUM!</v>
      </c>
      <c r="C8" s="212">
        <f t="shared" ref="C8:C71" si="1">C7+1</f>
        <v>41641</v>
      </c>
      <c r="D8" s="80"/>
      <c r="E8" s="80"/>
      <c r="F8" s="80"/>
      <c r="G8" s="80"/>
      <c r="H8" s="80"/>
      <c r="I8" s="80"/>
      <c r="J8" s="80"/>
      <c r="K8" s="80"/>
      <c r="L8" s="80"/>
      <c r="M8" s="81"/>
      <c r="N8" s="118">
        <f>'TOTAUX EFFECTIFS'!L13</f>
        <v>0</v>
      </c>
      <c r="O8" s="119">
        <f>'TOTAUX EFFECTIFS'!M13</f>
        <v>0</v>
      </c>
      <c r="P8" s="120">
        <f>'TOTAUX EFFECTIFS'!N13</f>
        <v>0</v>
      </c>
      <c r="Q8" s="117"/>
      <c r="R8" s="115"/>
      <c r="S8" s="116"/>
      <c r="U8" s="207"/>
    </row>
    <row r="9" spans="1:21" ht="21" customHeight="1" thickTop="1" thickBot="1">
      <c r="A9" s="121" t="s">
        <v>68</v>
      </c>
      <c r="B9" s="122" t="e">
        <f t="shared" si="0"/>
        <v>#NUM!</v>
      </c>
      <c r="C9" s="212">
        <f t="shared" si="1"/>
        <v>41642</v>
      </c>
      <c r="D9" s="80"/>
      <c r="E9" s="80"/>
      <c r="F9" s="80"/>
      <c r="G9" s="80"/>
      <c r="H9" s="80"/>
      <c r="I9" s="80"/>
      <c r="J9" s="80"/>
      <c r="K9" s="80"/>
      <c r="L9" s="80"/>
      <c r="M9" s="81"/>
      <c r="N9" s="118">
        <f>'TOTAUX EFFECTIFS'!O13</f>
        <v>0</v>
      </c>
      <c r="O9" s="119">
        <f>'TOTAUX EFFECTIFS'!P13</f>
        <v>0</v>
      </c>
      <c r="P9" s="120">
        <f>'TOTAUX EFFECTIFS'!Q13</f>
        <v>0</v>
      </c>
      <c r="Q9" s="117"/>
      <c r="R9" s="115"/>
      <c r="S9" s="116"/>
      <c r="U9" s="207"/>
    </row>
    <row r="10" spans="1:21" ht="21" customHeight="1" thickTop="1" thickBot="1">
      <c r="A10" s="121" t="s">
        <v>68</v>
      </c>
      <c r="B10" s="122" t="e">
        <f>WEEKNUM(C10,21)</f>
        <v>#NUM!</v>
      </c>
      <c r="C10" s="212">
        <f t="shared" si="1"/>
        <v>41643</v>
      </c>
      <c r="D10" s="80"/>
      <c r="E10" s="80"/>
      <c r="F10" s="80"/>
      <c r="G10" s="80"/>
      <c r="H10" s="80"/>
      <c r="I10" s="80"/>
      <c r="J10" s="80"/>
      <c r="K10" s="80"/>
      <c r="L10" s="80"/>
      <c r="M10" s="81"/>
      <c r="N10" s="118">
        <f>'TOTAUX EFFECTIFS'!R13</f>
        <v>0</v>
      </c>
      <c r="O10" s="119">
        <f>'TOTAUX EFFECTIFS'!S13</f>
        <v>0</v>
      </c>
      <c r="P10" s="120">
        <f>'TOTAUX EFFECTIFS'!T13</f>
        <v>0</v>
      </c>
      <c r="Q10" s="117"/>
      <c r="R10" s="115"/>
      <c r="S10" s="116"/>
      <c r="U10" s="207"/>
    </row>
    <row r="11" spans="1:21" ht="21" customHeight="1" thickTop="1" thickBot="1">
      <c r="A11" s="121" t="s">
        <v>68</v>
      </c>
      <c r="B11" s="122" t="e">
        <f t="shared" ref="B11:B74" si="2">WEEKNUM(C11,21)</f>
        <v>#NUM!</v>
      </c>
      <c r="C11" s="212">
        <f t="shared" si="1"/>
        <v>41644</v>
      </c>
      <c r="D11" s="80"/>
      <c r="E11" s="80"/>
      <c r="F11" s="80"/>
      <c r="G11" s="80"/>
      <c r="H11" s="80"/>
      <c r="I11" s="80"/>
      <c r="J11" s="80"/>
      <c r="K11" s="80"/>
      <c r="L11" s="80"/>
      <c r="M11" s="81"/>
      <c r="N11" s="118">
        <f>'TOTAUX EFFECTIFS'!U13</f>
        <v>0</v>
      </c>
      <c r="O11" s="119">
        <f>'TOTAUX EFFECTIFS'!V13</f>
        <v>0</v>
      </c>
      <c r="P11" s="120">
        <f>'TOTAUX EFFECTIFS'!W13</f>
        <v>0</v>
      </c>
      <c r="Q11" s="117"/>
      <c r="R11" s="115"/>
      <c r="S11" s="116"/>
      <c r="U11" s="207"/>
    </row>
    <row r="12" spans="1:21" ht="21" customHeight="1" thickTop="1" thickBot="1">
      <c r="A12" s="121" t="s">
        <v>68</v>
      </c>
      <c r="B12" s="122" t="e">
        <f t="shared" si="2"/>
        <v>#NUM!</v>
      </c>
      <c r="C12" s="212">
        <f t="shared" si="1"/>
        <v>41645</v>
      </c>
      <c r="D12" s="80"/>
      <c r="E12" s="80"/>
      <c r="F12" s="80"/>
      <c r="G12" s="80"/>
      <c r="H12" s="80"/>
      <c r="I12" s="80"/>
      <c r="J12" s="80"/>
      <c r="K12" s="80"/>
      <c r="L12" s="80"/>
      <c r="M12" s="81"/>
      <c r="N12" s="118">
        <f>'TOTAUX EFFECTIFS'!C28</f>
        <v>0</v>
      </c>
      <c r="O12" s="119">
        <f>'TOTAUX EFFECTIFS'!D28</f>
        <v>0</v>
      </c>
      <c r="P12" s="120">
        <f>'TOTAUX EFFECTIFS'!E28</f>
        <v>0</v>
      </c>
      <c r="Q12" s="117"/>
      <c r="R12" s="115"/>
      <c r="S12" s="116"/>
      <c r="U12" s="207"/>
    </row>
    <row r="13" spans="1:21" ht="21" customHeight="1" thickTop="1" thickBot="1">
      <c r="A13" s="121" t="s">
        <v>68</v>
      </c>
      <c r="B13" s="122" t="e">
        <f t="shared" si="2"/>
        <v>#NUM!</v>
      </c>
      <c r="C13" s="212">
        <f t="shared" si="1"/>
        <v>41646</v>
      </c>
      <c r="D13" s="80"/>
      <c r="E13" s="80"/>
      <c r="F13" s="80"/>
      <c r="G13" s="80"/>
      <c r="H13" s="80"/>
      <c r="I13" s="80"/>
      <c r="J13" s="80"/>
      <c r="K13" s="80"/>
      <c r="L13" s="80"/>
      <c r="M13" s="81"/>
      <c r="N13" s="118">
        <f>'TOTAUX EFFECTIFS'!F28</f>
        <v>0</v>
      </c>
      <c r="O13" s="119">
        <f>'TOTAUX EFFECTIFS'!G28</f>
        <v>0</v>
      </c>
      <c r="P13" s="120">
        <f>'TOTAUX EFFECTIFS'!H28</f>
        <v>0</v>
      </c>
      <c r="Q13" s="117"/>
      <c r="R13" s="115"/>
      <c r="S13" s="116"/>
      <c r="U13" s="207"/>
    </row>
    <row r="14" spans="1:21" ht="21" customHeight="1" thickTop="1" thickBot="1">
      <c r="A14" s="121" t="s">
        <v>68</v>
      </c>
      <c r="B14" s="122" t="e">
        <f t="shared" si="2"/>
        <v>#NUM!</v>
      </c>
      <c r="C14" s="212">
        <f t="shared" si="1"/>
        <v>41647</v>
      </c>
      <c r="D14" s="80"/>
      <c r="E14" s="80"/>
      <c r="F14" s="80"/>
      <c r="G14" s="80"/>
      <c r="H14" s="80"/>
      <c r="I14" s="80"/>
      <c r="J14" s="80"/>
      <c r="K14" s="80"/>
      <c r="L14" s="80"/>
      <c r="M14" s="81"/>
      <c r="N14" s="118">
        <f>'TOTAUX EFFECTIFS'!I28</f>
        <v>0</v>
      </c>
      <c r="O14" s="119">
        <f>'TOTAUX EFFECTIFS'!J28</f>
        <v>0</v>
      </c>
      <c r="P14" s="120">
        <f>'TOTAUX EFFECTIFS'!K28</f>
        <v>0</v>
      </c>
      <c r="Q14" s="117"/>
      <c r="R14" s="115"/>
      <c r="S14" s="116"/>
      <c r="U14" s="207"/>
    </row>
    <row r="15" spans="1:21" ht="21" customHeight="1" thickTop="1" thickBot="1">
      <c r="A15" s="121" t="s">
        <v>68</v>
      </c>
      <c r="B15" s="122" t="e">
        <f t="shared" si="2"/>
        <v>#NUM!</v>
      </c>
      <c r="C15" s="212">
        <f t="shared" si="1"/>
        <v>41648</v>
      </c>
      <c r="D15" s="80"/>
      <c r="E15" s="80"/>
      <c r="F15" s="80"/>
      <c r="G15" s="80"/>
      <c r="H15" s="80"/>
      <c r="I15" s="80"/>
      <c r="J15" s="80"/>
      <c r="K15" s="80"/>
      <c r="L15" s="80"/>
      <c r="M15" s="81"/>
      <c r="N15" s="118">
        <f>'TOTAUX EFFECTIFS'!L28</f>
        <v>0</v>
      </c>
      <c r="O15" s="119">
        <f>'TOTAUX EFFECTIFS'!M28</f>
        <v>0</v>
      </c>
      <c r="P15" s="120">
        <f>'TOTAUX EFFECTIFS'!N28</f>
        <v>0</v>
      </c>
      <c r="Q15" s="117"/>
      <c r="R15" s="115"/>
      <c r="S15" s="116"/>
      <c r="U15" s="207"/>
    </row>
    <row r="16" spans="1:21" ht="21" customHeight="1" thickTop="1" thickBot="1">
      <c r="A16" s="121" t="s">
        <v>68</v>
      </c>
      <c r="B16" s="122" t="e">
        <f t="shared" si="2"/>
        <v>#NUM!</v>
      </c>
      <c r="C16" s="212">
        <f t="shared" si="1"/>
        <v>41649</v>
      </c>
      <c r="D16" s="80"/>
      <c r="E16" s="80"/>
      <c r="F16" s="80"/>
      <c r="G16" s="80"/>
      <c r="H16" s="80"/>
      <c r="I16" s="80"/>
      <c r="J16" s="80"/>
      <c r="K16" s="80"/>
      <c r="L16" s="80"/>
      <c r="M16" s="81"/>
      <c r="N16" s="118">
        <f>'TOTAUX EFFECTIFS'!O28</f>
        <v>0</v>
      </c>
      <c r="O16" s="119">
        <f>'TOTAUX EFFECTIFS'!P28</f>
        <v>0</v>
      </c>
      <c r="P16" s="120">
        <f>'TOTAUX EFFECTIFS'!Q28</f>
        <v>0</v>
      </c>
      <c r="Q16" s="117"/>
      <c r="R16" s="115"/>
      <c r="S16" s="116"/>
      <c r="U16" s="207"/>
    </row>
    <row r="17" spans="1:22" ht="21" customHeight="1" thickTop="1" thickBot="1">
      <c r="A17" s="121" t="s">
        <v>68</v>
      </c>
      <c r="B17" s="122" t="e">
        <f t="shared" si="2"/>
        <v>#NUM!</v>
      </c>
      <c r="C17" s="212">
        <f t="shared" si="1"/>
        <v>41650</v>
      </c>
      <c r="D17" s="80"/>
      <c r="E17" s="80"/>
      <c r="F17" s="80"/>
      <c r="G17" s="80"/>
      <c r="H17" s="80"/>
      <c r="I17" s="80"/>
      <c r="J17" s="80"/>
      <c r="K17" s="80"/>
      <c r="L17" s="80"/>
      <c r="M17" s="81"/>
      <c r="N17" s="118">
        <f>'TOTAUX EFFECTIFS'!R28</f>
        <v>0</v>
      </c>
      <c r="O17" s="119">
        <f>'TOTAUX EFFECTIFS'!S28</f>
        <v>0</v>
      </c>
      <c r="P17" s="120">
        <f>'TOTAUX EFFECTIFS'!T28</f>
        <v>0</v>
      </c>
      <c r="Q17" s="117"/>
      <c r="R17" s="115"/>
      <c r="S17" s="116"/>
      <c r="U17" s="207"/>
    </row>
    <row r="18" spans="1:22" ht="21" customHeight="1" thickTop="1" thickBot="1">
      <c r="A18" s="121" t="s">
        <v>68</v>
      </c>
      <c r="B18" s="122" t="e">
        <f t="shared" si="2"/>
        <v>#NUM!</v>
      </c>
      <c r="C18" s="212">
        <f t="shared" si="1"/>
        <v>41651</v>
      </c>
      <c r="D18" s="80"/>
      <c r="E18" s="80"/>
      <c r="F18" s="80"/>
      <c r="G18" s="80"/>
      <c r="H18" s="80"/>
      <c r="I18" s="80"/>
      <c r="J18" s="80"/>
      <c r="K18" s="80"/>
      <c r="L18" s="80"/>
      <c r="M18" s="81"/>
      <c r="N18" s="118">
        <f>'TOTAUX EFFECTIFS'!U28</f>
        <v>0</v>
      </c>
      <c r="O18" s="119">
        <f>'TOTAUX EFFECTIFS'!V28</f>
        <v>0</v>
      </c>
      <c r="P18" s="120">
        <f>'TOTAUX EFFECTIFS'!W28</f>
        <v>0</v>
      </c>
      <c r="Q18" s="117"/>
      <c r="R18" s="115"/>
      <c r="S18" s="116"/>
      <c r="U18" s="207"/>
    </row>
    <row r="19" spans="1:22" ht="21" customHeight="1" thickTop="1" thickBot="1">
      <c r="A19" s="121" t="s">
        <v>68</v>
      </c>
      <c r="B19" s="122" t="e">
        <f t="shared" si="2"/>
        <v>#NUM!</v>
      </c>
      <c r="C19" s="212">
        <f t="shared" si="1"/>
        <v>41652</v>
      </c>
      <c r="D19" s="80"/>
      <c r="E19" s="80"/>
      <c r="F19" s="80"/>
      <c r="G19" s="80"/>
      <c r="H19" s="80"/>
      <c r="I19" s="80"/>
      <c r="J19" s="80"/>
      <c r="K19" s="80"/>
      <c r="L19" s="80"/>
      <c r="M19" s="81"/>
      <c r="N19" s="118">
        <f>'TOTAUX EFFECTIFS'!C43</f>
        <v>0</v>
      </c>
      <c r="O19" s="119">
        <f>'TOTAUX EFFECTIFS'!D43</f>
        <v>0</v>
      </c>
      <c r="P19" s="120">
        <f>'TOTAUX EFFECTIFS'!E43</f>
        <v>0</v>
      </c>
      <c r="Q19" s="117"/>
      <c r="R19" s="115"/>
      <c r="S19" s="116"/>
      <c r="U19" s="207"/>
    </row>
    <row r="20" spans="1:22" ht="21" customHeight="1" thickTop="1" thickBot="1">
      <c r="A20" s="121" t="s">
        <v>68</v>
      </c>
      <c r="B20" s="122" t="e">
        <f t="shared" si="2"/>
        <v>#NUM!</v>
      </c>
      <c r="C20" s="212">
        <f t="shared" si="1"/>
        <v>41653</v>
      </c>
      <c r="D20" s="80"/>
      <c r="E20" s="80"/>
      <c r="F20" s="80"/>
      <c r="G20" s="80"/>
      <c r="H20" s="80"/>
      <c r="I20" s="80"/>
      <c r="J20" s="80"/>
      <c r="K20" s="80"/>
      <c r="L20" s="80"/>
      <c r="M20" s="81"/>
      <c r="N20" s="118">
        <f>'TOTAUX EFFECTIFS'!F43</f>
        <v>0</v>
      </c>
      <c r="O20" s="119">
        <f>'TOTAUX EFFECTIFS'!G43</f>
        <v>0</v>
      </c>
      <c r="P20" s="120">
        <f>'TOTAUX EFFECTIFS'!H43</f>
        <v>0</v>
      </c>
      <c r="Q20" s="117"/>
      <c r="R20" s="115"/>
      <c r="S20" s="116"/>
      <c r="U20" s="207"/>
    </row>
    <row r="21" spans="1:22" ht="21" customHeight="1" thickTop="1" thickBot="1">
      <c r="A21" s="121" t="s">
        <v>68</v>
      </c>
      <c r="B21" s="122" t="e">
        <f t="shared" si="2"/>
        <v>#NUM!</v>
      </c>
      <c r="C21" s="212">
        <f t="shared" si="1"/>
        <v>41654</v>
      </c>
      <c r="D21" s="80"/>
      <c r="E21" s="80"/>
      <c r="F21" s="80"/>
      <c r="G21" s="80"/>
      <c r="H21" s="80"/>
      <c r="I21" s="80"/>
      <c r="J21" s="80"/>
      <c r="K21" s="80"/>
      <c r="L21" s="80"/>
      <c r="M21" s="81"/>
      <c r="N21" s="118">
        <f>'TOTAUX EFFECTIFS'!I43</f>
        <v>0</v>
      </c>
      <c r="O21" s="119">
        <f>'TOTAUX EFFECTIFS'!J43</f>
        <v>0</v>
      </c>
      <c r="P21" s="120">
        <f>'TOTAUX EFFECTIFS'!K43</f>
        <v>0</v>
      </c>
      <c r="Q21" s="117"/>
      <c r="R21" s="115"/>
      <c r="S21" s="116"/>
      <c r="U21" s="207"/>
    </row>
    <row r="22" spans="1:22" ht="21" customHeight="1" thickTop="1" thickBot="1">
      <c r="A22" s="121" t="s">
        <v>68</v>
      </c>
      <c r="B22" s="122" t="e">
        <f t="shared" si="2"/>
        <v>#NUM!</v>
      </c>
      <c r="C22" s="212">
        <f t="shared" si="1"/>
        <v>41655</v>
      </c>
      <c r="D22" s="80"/>
      <c r="E22" s="80"/>
      <c r="F22" s="80"/>
      <c r="G22" s="80"/>
      <c r="H22" s="80"/>
      <c r="I22" s="80"/>
      <c r="J22" s="80"/>
      <c r="K22" s="80"/>
      <c r="L22" s="80"/>
      <c r="M22" s="81"/>
      <c r="N22" s="118">
        <f>'TOTAUX EFFECTIFS'!L43</f>
        <v>0</v>
      </c>
      <c r="O22" s="119">
        <f>'TOTAUX EFFECTIFS'!M43</f>
        <v>0</v>
      </c>
      <c r="P22" s="120">
        <f>'TOTAUX EFFECTIFS'!N43</f>
        <v>0</v>
      </c>
      <c r="Q22" s="117"/>
      <c r="R22" s="115"/>
      <c r="S22" s="116"/>
      <c r="U22" s="207"/>
    </row>
    <row r="23" spans="1:22" ht="21" customHeight="1" thickTop="1" thickBot="1">
      <c r="A23" s="121" t="s">
        <v>68</v>
      </c>
      <c r="B23" s="122" t="e">
        <f t="shared" si="2"/>
        <v>#NUM!</v>
      </c>
      <c r="C23" s="212">
        <f t="shared" si="1"/>
        <v>41656</v>
      </c>
      <c r="D23" s="80"/>
      <c r="E23" s="80"/>
      <c r="F23" s="80"/>
      <c r="G23" s="80"/>
      <c r="H23" s="80"/>
      <c r="I23" s="80"/>
      <c r="J23" s="80"/>
      <c r="K23" s="80"/>
      <c r="L23" s="80"/>
      <c r="M23" s="81"/>
      <c r="N23" s="118">
        <f>'TOTAUX EFFECTIFS'!O43</f>
        <v>0</v>
      </c>
      <c r="O23" s="119">
        <f>'TOTAUX EFFECTIFS'!P43</f>
        <v>0</v>
      </c>
      <c r="P23" s="120">
        <f>'TOTAUX EFFECTIFS'!Q43</f>
        <v>0</v>
      </c>
      <c r="Q23" s="117"/>
      <c r="R23" s="115"/>
      <c r="S23" s="116"/>
      <c r="U23" s="207"/>
    </row>
    <row r="24" spans="1:22" ht="21" customHeight="1" thickTop="1" thickBot="1">
      <c r="A24" s="121" t="s">
        <v>68</v>
      </c>
      <c r="B24" s="122" t="e">
        <f t="shared" si="2"/>
        <v>#NUM!</v>
      </c>
      <c r="C24" s="212">
        <f t="shared" si="1"/>
        <v>41657</v>
      </c>
      <c r="D24" s="80"/>
      <c r="E24" s="80"/>
      <c r="F24" s="80"/>
      <c r="G24" s="80"/>
      <c r="H24" s="80"/>
      <c r="I24" s="80"/>
      <c r="J24" s="80"/>
      <c r="K24" s="80"/>
      <c r="L24" s="80"/>
      <c r="M24" s="81"/>
      <c r="N24" s="118">
        <f>'TOTAUX EFFECTIFS'!R43</f>
        <v>0</v>
      </c>
      <c r="O24" s="119">
        <f>'TOTAUX EFFECTIFS'!S43</f>
        <v>0</v>
      </c>
      <c r="P24" s="120">
        <f>'TOTAUX EFFECTIFS'!T43</f>
        <v>0</v>
      </c>
      <c r="Q24" s="117"/>
      <c r="R24" s="115"/>
      <c r="S24" s="116"/>
      <c r="U24" s="207"/>
    </row>
    <row r="25" spans="1:22" ht="21" customHeight="1" thickTop="1" thickBot="1">
      <c r="A25" s="121" t="s">
        <v>68</v>
      </c>
      <c r="B25" s="122" t="e">
        <f t="shared" si="2"/>
        <v>#NUM!</v>
      </c>
      <c r="C25" s="212">
        <f t="shared" si="1"/>
        <v>41658</v>
      </c>
      <c r="D25" s="80"/>
      <c r="E25" s="80"/>
      <c r="F25" s="80"/>
      <c r="G25" s="80"/>
      <c r="H25" s="80"/>
      <c r="I25" s="80"/>
      <c r="J25" s="80"/>
      <c r="K25" s="80"/>
      <c r="L25" s="80"/>
      <c r="M25" s="81"/>
      <c r="N25" s="118">
        <f>'TOTAUX EFFECTIFS'!U43</f>
        <v>0</v>
      </c>
      <c r="O25" s="119">
        <f>'TOTAUX EFFECTIFS'!V43</f>
        <v>0</v>
      </c>
      <c r="P25" s="120">
        <f>'TOTAUX EFFECTIFS'!W43</f>
        <v>0</v>
      </c>
      <c r="Q25" s="117"/>
      <c r="R25" s="115"/>
      <c r="S25" s="116"/>
      <c r="U25" s="207"/>
    </row>
    <row r="26" spans="1:22" ht="21" customHeight="1" thickTop="1" thickBot="1">
      <c r="A26" s="121" t="s">
        <v>68</v>
      </c>
      <c r="B26" s="122" t="e">
        <f t="shared" si="2"/>
        <v>#NUM!</v>
      </c>
      <c r="C26" s="212">
        <f t="shared" si="1"/>
        <v>41659</v>
      </c>
      <c r="D26" s="80"/>
      <c r="E26" s="80"/>
      <c r="F26" s="80"/>
      <c r="G26" s="80"/>
      <c r="H26" s="80"/>
      <c r="I26" s="80"/>
      <c r="J26" s="80"/>
      <c r="K26" s="80"/>
      <c r="L26" s="80"/>
      <c r="M26" s="81"/>
      <c r="N26" s="118">
        <f>'TOTAUX EFFECTIFS'!C58</f>
        <v>0</v>
      </c>
      <c r="O26" s="119">
        <f>'TOTAUX EFFECTIFS'!D58</f>
        <v>0</v>
      </c>
      <c r="P26" s="120">
        <f>'TOTAUX EFFECTIFS'!E58</f>
        <v>0</v>
      </c>
      <c r="Q26" s="117"/>
      <c r="R26" s="115"/>
      <c r="S26" s="116"/>
      <c r="U26" s="207"/>
    </row>
    <row r="27" spans="1:22" ht="21" customHeight="1" thickTop="1" thickBot="1">
      <c r="A27" s="121" t="s">
        <v>68</v>
      </c>
      <c r="B27" s="122" t="e">
        <f t="shared" si="2"/>
        <v>#NUM!</v>
      </c>
      <c r="C27" s="212">
        <f t="shared" si="1"/>
        <v>41660</v>
      </c>
      <c r="D27" s="80"/>
      <c r="E27" s="80"/>
      <c r="F27" s="80"/>
      <c r="G27" s="80"/>
      <c r="H27" s="80"/>
      <c r="I27" s="80"/>
      <c r="J27" s="80"/>
      <c r="K27" s="80"/>
      <c r="L27" s="80"/>
      <c r="M27" s="81"/>
      <c r="N27" s="118">
        <f>'TOTAUX EFFECTIFS'!F58</f>
        <v>0</v>
      </c>
      <c r="O27" s="119">
        <f>'TOTAUX EFFECTIFS'!G58</f>
        <v>0</v>
      </c>
      <c r="P27" s="120">
        <f>'TOTAUX EFFECTIFS'!H58</f>
        <v>0</v>
      </c>
      <c r="Q27" s="117"/>
      <c r="R27" s="115"/>
      <c r="S27" s="116"/>
      <c r="U27" s="207"/>
    </row>
    <row r="28" spans="1:22" ht="21" customHeight="1" thickTop="1" thickBot="1">
      <c r="A28" s="121" t="s">
        <v>68</v>
      </c>
      <c r="B28" s="122" t="e">
        <f t="shared" si="2"/>
        <v>#NUM!</v>
      </c>
      <c r="C28" s="212">
        <f t="shared" si="1"/>
        <v>41661</v>
      </c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118">
        <f>'TOTAUX EFFECTIFS'!I58</f>
        <v>0</v>
      </c>
      <c r="O28" s="119">
        <f>'TOTAUX EFFECTIFS'!J58</f>
        <v>0</v>
      </c>
      <c r="P28" s="120">
        <f>'TOTAUX EFFECTIFS'!K58</f>
        <v>0</v>
      </c>
      <c r="Q28" s="117"/>
      <c r="R28" s="115"/>
      <c r="S28" s="116"/>
      <c r="U28" s="207"/>
      <c r="V28" s="82"/>
    </row>
    <row r="29" spans="1:22" ht="21" customHeight="1" thickTop="1" thickBot="1">
      <c r="A29" s="121" t="s">
        <v>68</v>
      </c>
      <c r="B29" s="122" t="e">
        <f t="shared" si="2"/>
        <v>#NUM!</v>
      </c>
      <c r="C29" s="212">
        <f t="shared" si="1"/>
        <v>41662</v>
      </c>
      <c r="D29" s="80"/>
      <c r="E29" s="80"/>
      <c r="F29" s="80"/>
      <c r="G29" s="80"/>
      <c r="H29" s="80"/>
      <c r="I29" s="80"/>
      <c r="J29" s="80"/>
      <c r="K29" s="80"/>
      <c r="L29" s="80"/>
      <c r="M29" s="81"/>
      <c r="N29" s="118">
        <f>'TOTAUX EFFECTIFS'!L58</f>
        <v>0</v>
      </c>
      <c r="O29" s="119">
        <f>'TOTAUX EFFECTIFS'!M58</f>
        <v>0</v>
      </c>
      <c r="P29" s="120">
        <f>'TOTAUX EFFECTIFS'!N58</f>
        <v>0</v>
      </c>
      <c r="Q29" s="117"/>
      <c r="R29" s="115"/>
      <c r="S29" s="116"/>
      <c r="U29" s="207"/>
    </row>
    <row r="30" spans="1:22" ht="21" customHeight="1" thickTop="1" thickBot="1">
      <c r="A30" s="121" t="s">
        <v>68</v>
      </c>
      <c r="B30" s="122" t="e">
        <f t="shared" si="2"/>
        <v>#NUM!</v>
      </c>
      <c r="C30" s="212">
        <f t="shared" si="1"/>
        <v>41663</v>
      </c>
      <c r="D30" s="80"/>
      <c r="E30" s="80"/>
      <c r="F30" s="80"/>
      <c r="G30" s="80"/>
      <c r="H30" s="80"/>
      <c r="I30" s="80"/>
      <c r="J30" s="80"/>
      <c r="K30" s="80"/>
      <c r="L30" s="80"/>
      <c r="M30" s="81"/>
      <c r="N30" s="118">
        <f>'TOTAUX EFFECTIFS'!O58</f>
        <v>0</v>
      </c>
      <c r="O30" s="119">
        <f>'TOTAUX EFFECTIFS'!P58</f>
        <v>0</v>
      </c>
      <c r="P30" s="120">
        <f>'TOTAUX EFFECTIFS'!Q58</f>
        <v>0</v>
      </c>
      <c r="Q30" s="117"/>
      <c r="R30" s="115"/>
      <c r="S30" s="116"/>
      <c r="U30" s="207"/>
    </row>
    <row r="31" spans="1:22" ht="21" customHeight="1" thickTop="1" thickBot="1">
      <c r="A31" s="121" t="s">
        <v>68</v>
      </c>
      <c r="B31" s="122" t="e">
        <f t="shared" si="2"/>
        <v>#NUM!</v>
      </c>
      <c r="C31" s="212">
        <f t="shared" si="1"/>
        <v>41664</v>
      </c>
      <c r="D31" s="80"/>
      <c r="E31" s="80"/>
      <c r="F31" s="80"/>
      <c r="G31" s="80"/>
      <c r="H31" s="80"/>
      <c r="I31" s="80"/>
      <c r="J31" s="80"/>
      <c r="K31" s="80"/>
      <c r="L31" s="80"/>
      <c r="M31" s="81"/>
      <c r="N31" s="118">
        <f>'TOTAUX EFFECTIFS'!R58</f>
        <v>0</v>
      </c>
      <c r="O31" s="119">
        <f>'TOTAUX EFFECTIFS'!S58</f>
        <v>0</v>
      </c>
      <c r="P31" s="120">
        <f>'TOTAUX EFFECTIFS'!T58</f>
        <v>0</v>
      </c>
      <c r="Q31" s="117"/>
      <c r="R31" s="115"/>
      <c r="S31" s="116"/>
      <c r="U31" s="207"/>
    </row>
    <row r="32" spans="1:22" ht="21" customHeight="1" thickTop="1" thickBot="1">
      <c r="A32" s="121" t="s">
        <v>68</v>
      </c>
      <c r="B32" s="122" t="e">
        <f t="shared" si="2"/>
        <v>#NUM!</v>
      </c>
      <c r="C32" s="212">
        <f t="shared" si="1"/>
        <v>41665</v>
      </c>
      <c r="D32" s="80"/>
      <c r="E32" s="80"/>
      <c r="F32" s="80"/>
      <c r="G32" s="80"/>
      <c r="H32" s="80"/>
      <c r="I32" s="80"/>
      <c r="J32" s="80"/>
      <c r="K32" s="80"/>
      <c r="L32" s="80"/>
      <c r="M32" s="81"/>
      <c r="N32" s="118">
        <f>'TOTAUX EFFECTIFS'!U58</f>
        <v>0</v>
      </c>
      <c r="O32" s="119">
        <f>'TOTAUX EFFECTIFS'!V58</f>
        <v>0</v>
      </c>
      <c r="P32" s="120">
        <f>'TOTAUX EFFECTIFS'!W58</f>
        <v>0</v>
      </c>
      <c r="Q32" s="117"/>
      <c r="R32" s="115"/>
      <c r="S32" s="116"/>
      <c r="U32" s="207"/>
    </row>
    <row r="33" spans="1:21" ht="21" customHeight="1" thickTop="1" thickBot="1">
      <c r="A33" s="121" t="s">
        <v>68</v>
      </c>
      <c r="B33" s="122" t="e">
        <f t="shared" si="2"/>
        <v>#NUM!</v>
      </c>
      <c r="C33" s="212">
        <f t="shared" si="1"/>
        <v>41666</v>
      </c>
      <c r="D33" s="80"/>
      <c r="E33" s="80"/>
      <c r="F33" s="80"/>
      <c r="G33" s="80"/>
      <c r="H33" s="80"/>
      <c r="I33" s="80"/>
      <c r="J33" s="80"/>
      <c r="K33" s="80"/>
      <c r="L33" s="80"/>
      <c r="M33" s="81"/>
      <c r="N33" s="118">
        <f>'TOTAUX EFFECTIFS'!C73</f>
        <v>0</v>
      </c>
      <c r="O33" s="119">
        <f>'TOTAUX EFFECTIFS'!D73</f>
        <v>0</v>
      </c>
      <c r="P33" s="120">
        <f>'TOTAUX EFFECTIFS'!E73</f>
        <v>0</v>
      </c>
      <c r="Q33" s="117"/>
      <c r="R33" s="115"/>
      <c r="S33" s="116"/>
      <c r="U33" s="207"/>
    </row>
    <row r="34" spans="1:21" ht="21" customHeight="1" thickTop="1" thickBot="1">
      <c r="A34" s="121" t="s">
        <v>68</v>
      </c>
      <c r="B34" s="122" t="e">
        <f t="shared" si="2"/>
        <v>#NUM!</v>
      </c>
      <c r="C34" s="212">
        <f t="shared" si="1"/>
        <v>41667</v>
      </c>
      <c r="D34" s="80"/>
      <c r="E34" s="80"/>
      <c r="F34" s="80"/>
      <c r="G34" s="80"/>
      <c r="H34" s="80"/>
      <c r="I34" s="80"/>
      <c r="J34" s="80"/>
      <c r="K34" s="80"/>
      <c r="L34" s="80"/>
      <c r="M34" s="81"/>
      <c r="N34" s="118">
        <f>'TOTAUX EFFECTIFS'!F73</f>
        <v>0</v>
      </c>
      <c r="O34" s="119">
        <f>'TOTAUX EFFECTIFS'!G73</f>
        <v>0</v>
      </c>
      <c r="P34" s="120">
        <f>'TOTAUX EFFECTIFS'!H73</f>
        <v>0</v>
      </c>
      <c r="Q34" s="117"/>
      <c r="R34" s="115"/>
      <c r="S34" s="116"/>
      <c r="U34" s="207"/>
    </row>
    <row r="35" spans="1:21" ht="21" customHeight="1" thickTop="1" thickBot="1">
      <c r="A35" s="121" t="s">
        <v>68</v>
      </c>
      <c r="B35" s="122" t="e">
        <f t="shared" si="2"/>
        <v>#NUM!</v>
      </c>
      <c r="C35" s="212">
        <f t="shared" si="1"/>
        <v>41668</v>
      </c>
      <c r="D35" s="80"/>
      <c r="E35" s="80"/>
      <c r="F35" s="80"/>
      <c r="G35" s="80"/>
      <c r="H35" s="80"/>
      <c r="I35" s="80"/>
      <c r="J35" s="80"/>
      <c r="K35" s="80"/>
      <c r="L35" s="80"/>
      <c r="M35" s="81"/>
      <c r="N35" s="118">
        <f>'TOTAUX EFFECTIFS'!I73</f>
        <v>0</v>
      </c>
      <c r="O35" s="119">
        <f>'TOTAUX EFFECTIFS'!J73</f>
        <v>0</v>
      </c>
      <c r="P35" s="120">
        <f>'TOTAUX EFFECTIFS'!K73</f>
        <v>0</v>
      </c>
      <c r="Q35" s="117"/>
      <c r="R35" s="115"/>
      <c r="S35" s="116"/>
      <c r="U35" s="207"/>
    </row>
    <row r="36" spans="1:21" ht="21" customHeight="1" thickTop="1" thickBot="1">
      <c r="A36" s="121" t="s">
        <v>68</v>
      </c>
      <c r="B36" s="122" t="e">
        <f t="shared" si="2"/>
        <v>#NUM!</v>
      </c>
      <c r="C36" s="212">
        <f t="shared" si="1"/>
        <v>41669</v>
      </c>
      <c r="D36" s="80"/>
      <c r="E36" s="80"/>
      <c r="F36" s="80"/>
      <c r="G36" s="80"/>
      <c r="H36" s="80"/>
      <c r="I36" s="80"/>
      <c r="J36" s="80"/>
      <c r="K36" s="80"/>
      <c r="L36" s="80"/>
      <c r="M36" s="81"/>
      <c r="N36" s="118">
        <f>'TOTAUX EFFECTIFS'!L73</f>
        <v>0</v>
      </c>
      <c r="O36" s="119">
        <f>'TOTAUX EFFECTIFS'!M73</f>
        <v>0</v>
      </c>
      <c r="P36" s="120">
        <f>'TOTAUX EFFECTIFS'!N73</f>
        <v>0</v>
      </c>
      <c r="Q36" s="117"/>
      <c r="R36" s="115"/>
      <c r="S36" s="116"/>
      <c r="U36" s="207"/>
    </row>
    <row r="37" spans="1:21" ht="21" customHeight="1" thickTop="1" thickBot="1">
      <c r="A37" s="121" t="s">
        <v>68</v>
      </c>
      <c r="B37" s="122" t="e">
        <f t="shared" si="2"/>
        <v>#NUM!</v>
      </c>
      <c r="C37" s="212">
        <f t="shared" si="1"/>
        <v>41670</v>
      </c>
      <c r="D37" s="80"/>
      <c r="E37" s="80"/>
      <c r="F37" s="80"/>
      <c r="G37" s="80"/>
      <c r="H37" s="80"/>
      <c r="I37" s="80"/>
      <c r="J37" s="80"/>
      <c r="K37" s="80"/>
      <c r="L37" s="80"/>
      <c r="M37" s="81"/>
      <c r="N37" s="118">
        <f>'TOTAUX EFFECTIFS'!O73</f>
        <v>0</v>
      </c>
      <c r="O37" s="119">
        <f>'TOTAUX EFFECTIFS'!P73</f>
        <v>0</v>
      </c>
      <c r="P37" s="120">
        <f>'TOTAUX EFFECTIFS'!Q73</f>
        <v>0</v>
      </c>
      <c r="Q37" s="117"/>
      <c r="R37" s="115"/>
      <c r="S37" s="116"/>
      <c r="U37" s="207"/>
    </row>
    <row r="38" spans="1:21" ht="21" hidden="1" customHeight="1" thickTop="1" thickBot="1">
      <c r="A38" s="121" t="s">
        <v>68</v>
      </c>
      <c r="B38" s="122" t="e">
        <f t="shared" si="2"/>
        <v>#NUM!</v>
      </c>
      <c r="C38" s="212">
        <f t="shared" si="1"/>
        <v>41671</v>
      </c>
      <c r="D38" s="80"/>
      <c r="E38" s="80"/>
      <c r="F38" s="80"/>
      <c r="G38" s="80"/>
      <c r="H38" s="80"/>
      <c r="I38" s="80"/>
      <c r="J38" s="80"/>
      <c r="K38" s="80"/>
      <c r="L38" s="80"/>
      <c r="M38" s="81"/>
      <c r="N38" s="118">
        <f>'TOTAUX EFFECTIFS'!R73</f>
        <v>0</v>
      </c>
      <c r="O38" s="119">
        <f>'TOTAUX EFFECTIFS'!S73</f>
        <v>0</v>
      </c>
      <c r="P38" s="120">
        <f>'TOTAUX EFFECTIFS'!T73</f>
        <v>0</v>
      </c>
      <c r="Q38" s="117"/>
      <c r="R38" s="115"/>
      <c r="S38" s="116"/>
      <c r="U38" s="207"/>
    </row>
    <row r="39" spans="1:21" ht="21" hidden="1" customHeight="1" thickTop="1" thickBot="1">
      <c r="A39" s="121" t="s">
        <v>68</v>
      </c>
      <c r="B39" s="122" t="e">
        <f t="shared" si="2"/>
        <v>#NUM!</v>
      </c>
      <c r="C39" s="212">
        <f t="shared" si="1"/>
        <v>41672</v>
      </c>
      <c r="D39" s="80"/>
      <c r="E39" s="80"/>
      <c r="F39" s="80"/>
      <c r="G39" s="80"/>
      <c r="H39" s="80"/>
      <c r="I39" s="80"/>
      <c r="J39" s="80"/>
      <c r="K39" s="80"/>
      <c r="L39" s="80"/>
      <c r="M39" s="81"/>
      <c r="N39" s="118">
        <f>'TOTAUX EFFECTIFS'!U73</f>
        <v>0</v>
      </c>
      <c r="O39" s="119">
        <f>'TOTAUX EFFECTIFS'!V73</f>
        <v>0</v>
      </c>
      <c r="P39" s="120">
        <f>'TOTAUX EFFECTIFS'!W73</f>
        <v>0</v>
      </c>
      <c r="Q39" s="117"/>
      <c r="R39" s="115"/>
      <c r="S39" s="116"/>
      <c r="U39" s="207"/>
    </row>
    <row r="40" spans="1:21" ht="21" hidden="1" customHeight="1" thickTop="1" thickBot="1">
      <c r="A40" s="121" t="s">
        <v>68</v>
      </c>
      <c r="B40" s="122" t="e">
        <f t="shared" si="2"/>
        <v>#NUM!</v>
      </c>
      <c r="C40" s="212">
        <f t="shared" si="1"/>
        <v>41673</v>
      </c>
      <c r="D40" s="80"/>
      <c r="E40" s="80"/>
      <c r="F40" s="80"/>
      <c r="G40" s="80"/>
      <c r="H40" s="80"/>
      <c r="I40" s="80"/>
      <c r="J40" s="80"/>
      <c r="K40" s="80"/>
      <c r="L40" s="80"/>
      <c r="M40" s="81"/>
      <c r="N40" s="118">
        <f>'TOTAUX EFFECTIFS'!C88</f>
        <v>0</v>
      </c>
      <c r="O40" s="119">
        <f>'TOTAUX EFFECTIFS'!D88</f>
        <v>0</v>
      </c>
      <c r="P40" s="120">
        <f>'TOTAUX EFFECTIFS'!E88</f>
        <v>0</v>
      </c>
      <c r="Q40" s="117"/>
      <c r="R40" s="115"/>
      <c r="S40" s="116"/>
      <c r="U40" s="207"/>
    </row>
    <row r="41" spans="1:21" ht="21" hidden="1" customHeight="1" thickTop="1" thickBot="1">
      <c r="A41" s="121" t="s">
        <v>68</v>
      </c>
      <c r="B41" s="122" t="e">
        <f t="shared" si="2"/>
        <v>#NUM!</v>
      </c>
      <c r="C41" s="212">
        <f t="shared" si="1"/>
        <v>41674</v>
      </c>
      <c r="D41" s="80"/>
      <c r="E41" s="80"/>
      <c r="F41" s="80"/>
      <c r="G41" s="80"/>
      <c r="H41" s="80"/>
      <c r="I41" s="80"/>
      <c r="J41" s="80"/>
      <c r="K41" s="80"/>
      <c r="L41" s="80"/>
      <c r="M41" s="81"/>
      <c r="N41" s="118">
        <f>'TOTAUX EFFECTIFS'!F88</f>
        <v>0</v>
      </c>
      <c r="O41" s="119">
        <f>'TOTAUX EFFECTIFS'!G88</f>
        <v>0</v>
      </c>
      <c r="P41" s="120">
        <f>'TOTAUX EFFECTIFS'!H88</f>
        <v>0</v>
      </c>
      <c r="Q41" s="117"/>
      <c r="R41" s="115"/>
      <c r="S41" s="116"/>
      <c r="U41" s="207"/>
    </row>
    <row r="42" spans="1:21" ht="21" hidden="1" customHeight="1" thickTop="1" thickBot="1">
      <c r="A42" s="121" t="s">
        <v>68</v>
      </c>
      <c r="B42" s="122" t="e">
        <f t="shared" si="2"/>
        <v>#NUM!</v>
      </c>
      <c r="C42" s="212">
        <f t="shared" si="1"/>
        <v>41675</v>
      </c>
      <c r="D42" s="80"/>
      <c r="E42" s="80"/>
      <c r="F42" s="80"/>
      <c r="G42" s="80"/>
      <c r="H42" s="80"/>
      <c r="I42" s="80"/>
      <c r="J42" s="80"/>
      <c r="K42" s="80"/>
      <c r="L42" s="80"/>
      <c r="M42" s="81"/>
      <c r="N42" s="118">
        <f>'TOTAUX EFFECTIFS'!I88</f>
        <v>0</v>
      </c>
      <c r="O42" s="119">
        <f>'TOTAUX EFFECTIFS'!J88</f>
        <v>0</v>
      </c>
      <c r="P42" s="120">
        <f>'TOTAUX EFFECTIFS'!K88</f>
        <v>0</v>
      </c>
      <c r="Q42" s="117"/>
      <c r="R42" s="115"/>
      <c r="S42" s="116"/>
      <c r="U42" s="207"/>
    </row>
    <row r="43" spans="1:21" ht="21" hidden="1" customHeight="1" thickTop="1" thickBot="1">
      <c r="A43" s="121" t="s">
        <v>68</v>
      </c>
      <c r="B43" s="122" t="e">
        <f t="shared" si="2"/>
        <v>#NUM!</v>
      </c>
      <c r="C43" s="212">
        <f t="shared" si="1"/>
        <v>41676</v>
      </c>
      <c r="D43" s="80"/>
      <c r="E43" s="80"/>
      <c r="F43" s="80"/>
      <c r="G43" s="80"/>
      <c r="H43" s="80"/>
      <c r="I43" s="80"/>
      <c r="J43" s="80"/>
      <c r="K43" s="80"/>
      <c r="L43" s="80"/>
      <c r="M43" s="81"/>
      <c r="N43" s="118">
        <f>'TOTAUX EFFECTIFS'!L88</f>
        <v>0</v>
      </c>
      <c r="O43" s="119">
        <f>'TOTAUX EFFECTIFS'!M88</f>
        <v>0</v>
      </c>
      <c r="P43" s="120">
        <f>'TOTAUX EFFECTIFS'!N88</f>
        <v>0</v>
      </c>
      <c r="Q43" s="117"/>
      <c r="R43" s="115"/>
      <c r="S43" s="116"/>
      <c r="U43" s="207"/>
    </row>
    <row r="44" spans="1:21" ht="21" hidden="1" customHeight="1" thickTop="1" thickBot="1">
      <c r="A44" s="121" t="s">
        <v>68</v>
      </c>
      <c r="B44" s="122" t="e">
        <f t="shared" si="2"/>
        <v>#NUM!</v>
      </c>
      <c r="C44" s="212">
        <f t="shared" si="1"/>
        <v>41677</v>
      </c>
      <c r="D44" s="80"/>
      <c r="E44" s="80"/>
      <c r="F44" s="80"/>
      <c r="G44" s="80"/>
      <c r="H44" s="80"/>
      <c r="I44" s="80"/>
      <c r="J44" s="80"/>
      <c r="K44" s="80"/>
      <c r="L44" s="80"/>
      <c r="M44" s="81"/>
      <c r="N44" s="118">
        <f>'TOTAUX EFFECTIFS'!O88</f>
        <v>0</v>
      </c>
      <c r="O44" s="119">
        <f>'TOTAUX EFFECTIFS'!P88</f>
        <v>0</v>
      </c>
      <c r="P44" s="120">
        <f>'TOTAUX EFFECTIFS'!Q88</f>
        <v>0</v>
      </c>
      <c r="Q44" s="117"/>
      <c r="R44" s="115"/>
      <c r="S44" s="116"/>
      <c r="U44" s="207"/>
    </row>
    <row r="45" spans="1:21" ht="21" hidden="1" customHeight="1" thickTop="1" thickBot="1">
      <c r="A45" s="121" t="s">
        <v>68</v>
      </c>
      <c r="B45" s="122" t="e">
        <f t="shared" si="2"/>
        <v>#NUM!</v>
      </c>
      <c r="C45" s="212">
        <f t="shared" si="1"/>
        <v>41678</v>
      </c>
      <c r="D45" s="80"/>
      <c r="E45" s="80"/>
      <c r="F45" s="80"/>
      <c r="G45" s="80"/>
      <c r="H45" s="80"/>
      <c r="I45" s="80"/>
      <c r="J45" s="80"/>
      <c r="K45" s="80"/>
      <c r="L45" s="80"/>
      <c r="M45" s="81"/>
      <c r="N45" s="118">
        <f>'TOTAUX EFFECTIFS'!R88</f>
        <v>0</v>
      </c>
      <c r="O45" s="119">
        <f>'TOTAUX EFFECTIFS'!S88</f>
        <v>0</v>
      </c>
      <c r="P45" s="120">
        <f>'TOTAUX EFFECTIFS'!T88</f>
        <v>0</v>
      </c>
      <c r="Q45" s="117"/>
      <c r="R45" s="115"/>
      <c r="S45" s="116"/>
      <c r="U45" s="207"/>
    </row>
    <row r="46" spans="1:21" ht="21" hidden="1" customHeight="1" thickTop="1" thickBot="1">
      <c r="A46" s="121" t="s">
        <v>68</v>
      </c>
      <c r="B46" s="122" t="e">
        <f t="shared" si="2"/>
        <v>#NUM!</v>
      </c>
      <c r="C46" s="212">
        <f t="shared" si="1"/>
        <v>41679</v>
      </c>
      <c r="D46" s="80"/>
      <c r="E46" s="80"/>
      <c r="F46" s="80"/>
      <c r="G46" s="80"/>
      <c r="H46" s="80"/>
      <c r="I46" s="80"/>
      <c r="J46" s="80"/>
      <c r="K46" s="80"/>
      <c r="L46" s="80"/>
      <c r="M46" s="81"/>
      <c r="N46" s="118">
        <f>'TOTAUX EFFECTIFS'!U88</f>
        <v>0</v>
      </c>
      <c r="O46" s="119">
        <f>'TOTAUX EFFECTIFS'!V88</f>
        <v>0</v>
      </c>
      <c r="P46" s="120">
        <f>'TOTAUX EFFECTIFS'!W88</f>
        <v>0</v>
      </c>
      <c r="Q46" s="117"/>
      <c r="R46" s="115"/>
      <c r="S46" s="116"/>
      <c r="U46" s="207"/>
    </row>
    <row r="47" spans="1:21" ht="21" hidden="1" customHeight="1" thickTop="1" thickBot="1">
      <c r="A47" s="121" t="s">
        <v>68</v>
      </c>
      <c r="B47" s="122" t="e">
        <f t="shared" si="2"/>
        <v>#NUM!</v>
      </c>
      <c r="C47" s="212">
        <f t="shared" si="1"/>
        <v>41680</v>
      </c>
      <c r="D47" s="80"/>
      <c r="E47" s="80"/>
      <c r="F47" s="80"/>
      <c r="G47" s="80"/>
      <c r="H47" s="80"/>
      <c r="I47" s="80"/>
      <c r="J47" s="80"/>
      <c r="K47" s="80"/>
      <c r="L47" s="80"/>
      <c r="M47" s="81"/>
      <c r="N47" s="118">
        <f>'TOTAUX EFFECTIFS'!R90</f>
        <v>0</v>
      </c>
      <c r="O47" s="119">
        <f>'TOTAUX EFFECTIFS'!S90</f>
        <v>0</v>
      </c>
      <c r="P47" s="120">
        <f>'TOTAUX EFFECTIFS'!T90</f>
        <v>0</v>
      </c>
      <c r="Q47" s="117"/>
      <c r="R47" s="115"/>
      <c r="S47" s="116"/>
      <c r="U47" s="207"/>
    </row>
    <row r="48" spans="1:21" ht="21" hidden="1" customHeight="1" thickTop="1" thickBot="1">
      <c r="A48" s="121" t="s">
        <v>68</v>
      </c>
      <c r="B48" s="122" t="e">
        <f t="shared" si="2"/>
        <v>#NUM!</v>
      </c>
      <c r="C48" s="212">
        <f t="shared" si="1"/>
        <v>41681</v>
      </c>
      <c r="D48" s="80"/>
      <c r="E48" s="80"/>
      <c r="F48" s="80"/>
      <c r="G48" s="80"/>
      <c r="H48" s="80"/>
      <c r="I48" s="80"/>
      <c r="J48" s="80"/>
      <c r="K48" s="80"/>
      <c r="L48" s="80"/>
      <c r="M48" s="81"/>
      <c r="N48" s="118">
        <f>'TOTAUX EFFECTIFS'!U90</f>
        <v>0</v>
      </c>
      <c r="O48" s="119">
        <f>'TOTAUX EFFECTIFS'!V90</f>
        <v>0</v>
      </c>
      <c r="P48" s="120">
        <f>'TOTAUX EFFECTIFS'!W90</f>
        <v>0</v>
      </c>
      <c r="Q48" s="117"/>
      <c r="R48" s="115"/>
      <c r="S48" s="116"/>
      <c r="U48" s="207"/>
    </row>
    <row r="49" spans="1:21" ht="21" hidden="1" customHeight="1" thickTop="1" thickBot="1">
      <c r="A49" s="121" t="s">
        <v>68</v>
      </c>
      <c r="B49" s="122" t="e">
        <f t="shared" si="2"/>
        <v>#NUM!</v>
      </c>
      <c r="C49" s="212">
        <f t="shared" si="1"/>
        <v>41682</v>
      </c>
      <c r="D49" s="80"/>
      <c r="E49" s="80"/>
      <c r="F49" s="80"/>
      <c r="G49" s="80"/>
      <c r="H49" s="80"/>
      <c r="I49" s="80"/>
      <c r="J49" s="80"/>
      <c r="K49" s="80"/>
      <c r="L49" s="80"/>
      <c r="M49" s="81"/>
      <c r="N49" s="118">
        <f>'TOTAUX EFFECTIFS'!R92</f>
        <v>0</v>
      </c>
      <c r="O49" s="119">
        <f>'TOTAUX EFFECTIFS'!S92</f>
        <v>0</v>
      </c>
      <c r="P49" s="120">
        <f>'TOTAUX EFFECTIFS'!T92</f>
        <v>0</v>
      </c>
      <c r="Q49" s="117"/>
      <c r="R49" s="115"/>
      <c r="S49" s="116"/>
      <c r="U49" s="207"/>
    </row>
    <row r="50" spans="1:21" ht="21" hidden="1" customHeight="1" thickTop="1" thickBot="1">
      <c r="A50" s="121" t="s">
        <v>68</v>
      </c>
      <c r="B50" s="122" t="e">
        <f t="shared" si="2"/>
        <v>#NUM!</v>
      </c>
      <c r="C50" s="212">
        <f t="shared" si="1"/>
        <v>41683</v>
      </c>
      <c r="D50" s="80"/>
      <c r="E50" s="80"/>
      <c r="F50" s="80"/>
      <c r="G50" s="80"/>
      <c r="H50" s="80"/>
      <c r="I50" s="80"/>
      <c r="J50" s="80"/>
      <c r="K50" s="80"/>
      <c r="L50" s="80"/>
      <c r="M50" s="81"/>
      <c r="N50" s="118">
        <f>'TOTAUX EFFECTIFS'!U92</f>
        <v>0</v>
      </c>
      <c r="O50" s="119">
        <f>'TOTAUX EFFECTIFS'!V92</f>
        <v>0</v>
      </c>
      <c r="P50" s="120">
        <f>'TOTAUX EFFECTIFS'!W92</f>
        <v>0</v>
      </c>
      <c r="Q50" s="117"/>
      <c r="R50" s="115"/>
      <c r="S50" s="116"/>
      <c r="U50" s="207"/>
    </row>
    <row r="51" spans="1:21" ht="21" hidden="1" customHeight="1" thickTop="1" thickBot="1">
      <c r="A51" s="121" t="s">
        <v>68</v>
      </c>
      <c r="B51" s="122" t="e">
        <f t="shared" si="2"/>
        <v>#NUM!</v>
      </c>
      <c r="C51" s="212">
        <f t="shared" si="1"/>
        <v>41684</v>
      </c>
      <c r="D51" s="80"/>
      <c r="E51" s="80"/>
      <c r="F51" s="80"/>
      <c r="G51" s="80"/>
      <c r="H51" s="80"/>
      <c r="I51" s="80"/>
      <c r="J51" s="80"/>
      <c r="K51" s="80"/>
      <c r="L51" s="80"/>
      <c r="M51" s="81"/>
      <c r="N51" s="118">
        <f>'TOTAUX EFFECTIFS'!R94</f>
        <v>0</v>
      </c>
      <c r="O51" s="119">
        <f>'TOTAUX EFFECTIFS'!S94</f>
        <v>0</v>
      </c>
      <c r="P51" s="120">
        <f>'TOTAUX EFFECTIFS'!T94</f>
        <v>0</v>
      </c>
      <c r="Q51" s="117"/>
      <c r="R51" s="115"/>
      <c r="S51" s="116"/>
      <c r="U51" s="207"/>
    </row>
    <row r="52" spans="1:21" ht="21" hidden="1" customHeight="1" thickTop="1" thickBot="1">
      <c r="A52" s="121" t="s">
        <v>68</v>
      </c>
      <c r="B52" s="122" t="e">
        <f t="shared" si="2"/>
        <v>#NUM!</v>
      </c>
      <c r="C52" s="212">
        <f t="shared" si="1"/>
        <v>41685</v>
      </c>
      <c r="D52" s="80"/>
      <c r="E52" s="80"/>
      <c r="F52" s="80"/>
      <c r="G52" s="80"/>
      <c r="H52" s="80"/>
      <c r="I52" s="80"/>
      <c r="J52" s="80"/>
      <c r="K52" s="80"/>
      <c r="L52" s="80"/>
      <c r="M52" s="81"/>
      <c r="N52" s="118">
        <f>'TOTAUX EFFECTIFS'!U94</f>
        <v>0</v>
      </c>
      <c r="O52" s="119">
        <f>'TOTAUX EFFECTIFS'!V94</f>
        <v>0</v>
      </c>
      <c r="P52" s="120">
        <f>'TOTAUX EFFECTIFS'!W94</f>
        <v>0</v>
      </c>
      <c r="Q52" s="117"/>
      <c r="R52" s="115"/>
      <c r="S52" s="116"/>
      <c r="U52" s="207"/>
    </row>
    <row r="53" spans="1:21" ht="21" hidden="1" customHeight="1" thickTop="1" thickBot="1">
      <c r="A53" s="121" t="s">
        <v>68</v>
      </c>
      <c r="B53" s="122" t="e">
        <f t="shared" si="2"/>
        <v>#NUM!</v>
      </c>
      <c r="C53" s="212">
        <f t="shared" si="1"/>
        <v>41686</v>
      </c>
      <c r="D53" s="80"/>
      <c r="E53" s="80"/>
      <c r="F53" s="80"/>
      <c r="G53" s="80"/>
      <c r="H53" s="80"/>
      <c r="I53" s="80"/>
      <c r="J53" s="80"/>
      <c r="K53" s="80"/>
      <c r="L53" s="80"/>
      <c r="M53" s="81"/>
      <c r="N53" s="118">
        <f>'TOTAUX EFFECTIFS'!R96</f>
        <v>0</v>
      </c>
      <c r="O53" s="119">
        <f>'TOTAUX EFFECTIFS'!S96</f>
        <v>0</v>
      </c>
      <c r="P53" s="120">
        <f>'TOTAUX EFFECTIFS'!T96</f>
        <v>0</v>
      </c>
      <c r="Q53" s="117"/>
      <c r="R53" s="115"/>
      <c r="S53" s="116"/>
      <c r="U53" s="207"/>
    </row>
    <row r="54" spans="1:21" ht="21" hidden="1" customHeight="1" thickTop="1" thickBot="1">
      <c r="A54" s="121" t="s">
        <v>68</v>
      </c>
      <c r="B54" s="122" t="e">
        <f t="shared" si="2"/>
        <v>#NUM!</v>
      </c>
      <c r="C54" s="212">
        <f t="shared" si="1"/>
        <v>41687</v>
      </c>
      <c r="D54" s="80"/>
      <c r="E54" s="80"/>
      <c r="F54" s="80"/>
      <c r="G54" s="80"/>
      <c r="H54" s="80"/>
      <c r="I54" s="80"/>
      <c r="J54" s="80"/>
      <c r="K54" s="80"/>
      <c r="L54" s="80"/>
      <c r="M54" s="81"/>
      <c r="N54" s="118">
        <f>'TOTAUX EFFECTIFS'!U96</f>
        <v>0</v>
      </c>
      <c r="O54" s="119">
        <f>'TOTAUX EFFECTIFS'!V96</f>
        <v>0</v>
      </c>
      <c r="P54" s="120">
        <f>'TOTAUX EFFECTIFS'!W96</f>
        <v>0</v>
      </c>
      <c r="Q54" s="117"/>
      <c r="R54" s="115"/>
      <c r="S54" s="116"/>
      <c r="U54" s="207"/>
    </row>
    <row r="55" spans="1:21" ht="21" hidden="1" customHeight="1" thickTop="1" thickBot="1">
      <c r="A55" s="121" t="s">
        <v>68</v>
      </c>
      <c r="B55" s="122" t="e">
        <f t="shared" si="2"/>
        <v>#NUM!</v>
      </c>
      <c r="C55" s="212">
        <f t="shared" si="1"/>
        <v>41688</v>
      </c>
      <c r="D55" s="80"/>
      <c r="E55" s="80"/>
      <c r="F55" s="80"/>
      <c r="G55" s="80"/>
      <c r="H55" s="80"/>
      <c r="I55" s="80"/>
      <c r="J55" s="80"/>
      <c r="K55" s="80"/>
      <c r="L55" s="80"/>
      <c r="M55" s="81"/>
      <c r="N55" s="118">
        <f>'TOTAUX EFFECTIFS'!R98</f>
        <v>0</v>
      </c>
      <c r="O55" s="119">
        <f>'TOTAUX EFFECTIFS'!S98</f>
        <v>0</v>
      </c>
      <c r="P55" s="120">
        <f>'TOTAUX EFFECTIFS'!T98</f>
        <v>0</v>
      </c>
      <c r="Q55" s="117"/>
      <c r="R55" s="115"/>
      <c r="S55" s="116"/>
      <c r="U55" s="207"/>
    </row>
    <row r="56" spans="1:21" ht="21" hidden="1" customHeight="1" thickTop="1" thickBot="1">
      <c r="A56" s="121" t="s">
        <v>68</v>
      </c>
      <c r="B56" s="122" t="e">
        <f t="shared" si="2"/>
        <v>#NUM!</v>
      </c>
      <c r="C56" s="212">
        <f t="shared" si="1"/>
        <v>41689</v>
      </c>
      <c r="D56" s="80"/>
      <c r="E56" s="80"/>
      <c r="F56" s="80"/>
      <c r="G56" s="80"/>
      <c r="H56" s="80"/>
      <c r="I56" s="80"/>
      <c r="J56" s="80"/>
      <c r="K56" s="80"/>
      <c r="L56" s="80"/>
      <c r="M56" s="81"/>
      <c r="N56" s="118">
        <f>'TOTAUX EFFECTIFS'!U98</f>
        <v>0</v>
      </c>
      <c r="O56" s="119">
        <f>'TOTAUX EFFECTIFS'!V98</f>
        <v>0</v>
      </c>
      <c r="P56" s="120">
        <f>'TOTAUX EFFECTIFS'!W98</f>
        <v>0</v>
      </c>
      <c r="Q56" s="117"/>
      <c r="R56" s="115"/>
      <c r="S56" s="116"/>
      <c r="U56" s="207"/>
    </row>
    <row r="57" spans="1:21" ht="21" hidden="1" customHeight="1" thickTop="1" thickBot="1">
      <c r="A57" s="121" t="s">
        <v>68</v>
      </c>
      <c r="B57" s="122" t="e">
        <f t="shared" si="2"/>
        <v>#NUM!</v>
      </c>
      <c r="C57" s="212">
        <f t="shared" si="1"/>
        <v>41690</v>
      </c>
      <c r="D57" s="80"/>
      <c r="E57" s="80"/>
      <c r="F57" s="80"/>
      <c r="G57" s="80"/>
      <c r="H57" s="80"/>
      <c r="I57" s="80"/>
      <c r="J57" s="80"/>
      <c r="K57" s="80"/>
      <c r="L57" s="80"/>
      <c r="M57" s="81"/>
      <c r="N57" s="118">
        <f>'TOTAUX EFFECTIFS'!R100</f>
        <v>0</v>
      </c>
      <c r="O57" s="119">
        <f>'TOTAUX EFFECTIFS'!S100</f>
        <v>0</v>
      </c>
      <c r="P57" s="120">
        <f>'TOTAUX EFFECTIFS'!T100</f>
        <v>0</v>
      </c>
      <c r="Q57" s="117"/>
      <c r="R57" s="115"/>
      <c r="S57" s="116"/>
      <c r="U57" s="207"/>
    </row>
    <row r="58" spans="1:21" ht="21" hidden="1" customHeight="1" thickTop="1" thickBot="1">
      <c r="A58" s="121" t="s">
        <v>68</v>
      </c>
      <c r="B58" s="122" t="e">
        <f t="shared" si="2"/>
        <v>#NUM!</v>
      </c>
      <c r="C58" s="212">
        <f t="shared" si="1"/>
        <v>41691</v>
      </c>
      <c r="D58" s="80"/>
      <c r="E58" s="80"/>
      <c r="F58" s="80"/>
      <c r="G58" s="80"/>
      <c r="H58" s="80"/>
      <c r="I58" s="80"/>
      <c r="J58" s="80"/>
      <c r="K58" s="80"/>
      <c r="L58" s="80"/>
      <c r="M58" s="81"/>
      <c r="N58" s="118">
        <f>'TOTAUX EFFECTIFS'!U100</f>
        <v>0</v>
      </c>
      <c r="O58" s="119">
        <f>'TOTAUX EFFECTIFS'!V100</f>
        <v>0</v>
      </c>
      <c r="P58" s="120">
        <f>'TOTAUX EFFECTIFS'!W100</f>
        <v>0</v>
      </c>
      <c r="Q58" s="117"/>
      <c r="R58" s="115"/>
      <c r="S58" s="116"/>
      <c r="U58" s="207"/>
    </row>
    <row r="59" spans="1:21" ht="21" hidden="1" customHeight="1" thickTop="1" thickBot="1">
      <c r="A59" s="121" t="s">
        <v>68</v>
      </c>
      <c r="B59" s="122" t="e">
        <f t="shared" si="2"/>
        <v>#NUM!</v>
      </c>
      <c r="C59" s="212">
        <f t="shared" si="1"/>
        <v>41692</v>
      </c>
      <c r="D59" s="80"/>
      <c r="E59" s="80"/>
      <c r="F59" s="80"/>
      <c r="G59" s="80"/>
      <c r="H59" s="80"/>
      <c r="I59" s="80"/>
      <c r="J59" s="80"/>
      <c r="K59" s="80"/>
      <c r="L59" s="80"/>
      <c r="M59" s="81"/>
      <c r="N59" s="118">
        <f>'TOTAUX EFFECTIFS'!R102</f>
        <v>0</v>
      </c>
      <c r="O59" s="119">
        <f>'TOTAUX EFFECTIFS'!S102</f>
        <v>0</v>
      </c>
      <c r="P59" s="120">
        <f>'TOTAUX EFFECTIFS'!T102</f>
        <v>0</v>
      </c>
      <c r="Q59" s="117"/>
      <c r="R59" s="115"/>
      <c r="S59" s="116"/>
      <c r="U59" s="207"/>
    </row>
    <row r="60" spans="1:21" ht="21" hidden="1" customHeight="1" thickTop="1" thickBot="1">
      <c r="A60" s="121" t="s">
        <v>68</v>
      </c>
      <c r="B60" s="122" t="e">
        <f t="shared" si="2"/>
        <v>#NUM!</v>
      </c>
      <c r="C60" s="212">
        <f t="shared" si="1"/>
        <v>41693</v>
      </c>
      <c r="D60" s="80"/>
      <c r="E60" s="80"/>
      <c r="F60" s="80"/>
      <c r="G60" s="80"/>
      <c r="H60" s="80"/>
      <c r="I60" s="80"/>
      <c r="J60" s="80"/>
      <c r="K60" s="80"/>
      <c r="L60" s="80"/>
      <c r="M60" s="81"/>
      <c r="N60" s="118">
        <f>'TOTAUX EFFECTIFS'!U102</f>
        <v>0</v>
      </c>
      <c r="O60" s="119">
        <f>'TOTAUX EFFECTIFS'!V102</f>
        <v>0</v>
      </c>
      <c r="P60" s="120">
        <f>'TOTAUX EFFECTIFS'!W102</f>
        <v>0</v>
      </c>
      <c r="Q60" s="117"/>
      <c r="R60" s="115"/>
      <c r="S60" s="116"/>
      <c r="U60" s="207"/>
    </row>
    <row r="61" spans="1:21" ht="21" hidden="1" customHeight="1" thickTop="1" thickBot="1">
      <c r="A61" s="121" t="s">
        <v>68</v>
      </c>
      <c r="B61" s="122" t="e">
        <f t="shared" si="2"/>
        <v>#NUM!</v>
      </c>
      <c r="C61" s="212">
        <f t="shared" si="1"/>
        <v>41694</v>
      </c>
      <c r="D61" s="80"/>
      <c r="E61" s="80"/>
      <c r="F61" s="80"/>
      <c r="G61" s="80"/>
      <c r="H61" s="80"/>
      <c r="I61" s="80"/>
      <c r="J61" s="80"/>
      <c r="K61" s="80"/>
      <c r="L61" s="80"/>
      <c r="M61" s="81"/>
      <c r="N61" s="118">
        <f>'TOTAUX EFFECTIFS'!R104</f>
        <v>0</v>
      </c>
      <c r="O61" s="119">
        <f>'TOTAUX EFFECTIFS'!S104</f>
        <v>0</v>
      </c>
      <c r="P61" s="120">
        <f>'TOTAUX EFFECTIFS'!T104</f>
        <v>0</v>
      </c>
      <c r="Q61" s="117"/>
      <c r="R61" s="115"/>
      <c r="S61" s="116"/>
      <c r="U61" s="207"/>
    </row>
    <row r="62" spans="1:21" ht="21" hidden="1" customHeight="1" thickTop="1" thickBot="1">
      <c r="A62" s="121" t="s">
        <v>68</v>
      </c>
      <c r="B62" s="122" t="e">
        <f t="shared" si="2"/>
        <v>#NUM!</v>
      </c>
      <c r="C62" s="212">
        <f t="shared" si="1"/>
        <v>41695</v>
      </c>
      <c r="D62" s="80"/>
      <c r="E62" s="80"/>
      <c r="F62" s="80"/>
      <c r="G62" s="80"/>
      <c r="H62" s="80"/>
      <c r="I62" s="80"/>
      <c r="J62" s="80"/>
      <c r="K62" s="80"/>
      <c r="L62" s="80"/>
      <c r="M62" s="81"/>
      <c r="N62" s="118">
        <f>'TOTAUX EFFECTIFS'!U104</f>
        <v>0</v>
      </c>
      <c r="O62" s="119">
        <f>'TOTAUX EFFECTIFS'!V104</f>
        <v>0</v>
      </c>
      <c r="P62" s="120">
        <f>'TOTAUX EFFECTIFS'!W104</f>
        <v>0</v>
      </c>
      <c r="Q62" s="117"/>
      <c r="R62" s="115"/>
      <c r="S62" s="116"/>
      <c r="U62" s="207"/>
    </row>
    <row r="63" spans="1:21" ht="21" hidden="1" customHeight="1" thickTop="1" thickBot="1">
      <c r="A63" s="121" t="s">
        <v>68</v>
      </c>
      <c r="B63" s="122" t="e">
        <f t="shared" si="2"/>
        <v>#NUM!</v>
      </c>
      <c r="C63" s="212">
        <f t="shared" si="1"/>
        <v>41696</v>
      </c>
      <c r="D63" s="80"/>
      <c r="E63" s="80"/>
      <c r="F63" s="80"/>
      <c r="G63" s="80"/>
      <c r="H63" s="80"/>
      <c r="I63" s="80"/>
      <c r="J63" s="80"/>
      <c r="K63" s="80"/>
      <c r="L63" s="80"/>
      <c r="M63" s="81"/>
      <c r="N63" s="118">
        <f>'TOTAUX EFFECTIFS'!R106</f>
        <v>0</v>
      </c>
      <c r="O63" s="119">
        <f>'TOTAUX EFFECTIFS'!S106</f>
        <v>0</v>
      </c>
      <c r="P63" s="120">
        <f>'TOTAUX EFFECTIFS'!T106</f>
        <v>0</v>
      </c>
      <c r="Q63" s="117"/>
      <c r="R63" s="115"/>
      <c r="S63" s="116"/>
      <c r="U63" s="207"/>
    </row>
    <row r="64" spans="1:21" ht="21" hidden="1" customHeight="1" thickTop="1" thickBot="1">
      <c r="A64" s="121" t="s">
        <v>68</v>
      </c>
      <c r="B64" s="122" t="e">
        <f t="shared" si="2"/>
        <v>#NUM!</v>
      </c>
      <c r="C64" s="212">
        <f t="shared" si="1"/>
        <v>41697</v>
      </c>
      <c r="D64" s="80"/>
      <c r="E64" s="80"/>
      <c r="F64" s="80"/>
      <c r="G64" s="80"/>
      <c r="H64" s="80"/>
      <c r="I64" s="80"/>
      <c r="J64" s="80"/>
      <c r="K64" s="80"/>
      <c r="L64" s="80"/>
      <c r="M64" s="81"/>
      <c r="N64" s="118">
        <f>'TOTAUX EFFECTIFS'!U106</f>
        <v>0</v>
      </c>
      <c r="O64" s="119">
        <f>'TOTAUX EFFECTIFS'!V106</f>
        <v>0</v>
      </c>
      <c r="P64" s="120">
        <f>'TOTAUX EFFECTIFS'!W106</f>
        <v>0</v>
      </c>
      <c r="Q64" s="117"/>
      <c r="R64" s="115"/>
      <c r="S64" s="116"/>
      <c r="U64" s="207"/>
    </row>
    <row r="65" spans="1:21" ht="21" hidden="1" customHeight="1" thickTop="1" thickBot="1">
      <c r="A65" s="121" t="s">
        <v>68</v>
      </c>
      <c r="B65" s="122" t="e">
        <f t="shared" si="2"/>
        <v>#NUM!</v>
      </c>
      <c r="C65" s="212">
        <f t="shared" si="1"/>
        <v>41698</v>
      </c>
      <c r="D65" s="80"/>
      <c r="E65" s="80"/>
      <c r="F65" s="80"/>
      <c r="G65" s="80"/>
      <c r="H65" s="80"/>
      <c r="I65" s="80"/>
      <c r="J65" s="80"/>
      <c r="K65" s="80"/>
      <c r="L65" s="80"/>
      <c r="M65" s="81"/>
      <c r="N65" s="118">
        <f>'TOTAUX EFFECTIFS'!R108</f>
        <v>0</v>
      </c>
      <c r="O65" s="119">
        <f>'TOTAUX EFFECTIFS'!S108</f>
        <v>0</v>
      </c>
      <c r="P65" s="120">
        <f>'TOTAUX EFFECTIFS'!T108</f>
        <v>0</v>
      </c>
      <c r="Q65" s="117"/>
      <c r="R65" s="115"/>
      <c r="S65" s="116"/>
      <c r="U65" s="207"/>
    </row>
    <row r="66" spans="1:21" ht="21" hidden="1" customHeight="1" thickTop="1" thickBot="1">
      <c r="A66" s="121" t="s">
        <v>68</v>
      </c>
      <c r="B66" s="122" t="e">
        <f t="shared" si="2"/>
        <v>#NUM!</v>
      </c>
      <c r="C66" s="212">
        <f t="shared" si="1"/>
        <v>41699</v>
      </c>
      <c r="D66" s="80"/>
      <c r="E66" s="80"/>
      <c r="F66" s="80"/>
      <c r="G66" s="80"/>
      <c r="H66" s="80"/>
      <c r="I66" s="80"/>
      <c r="J66" s="80"/>
      <c r="K66" s="80"/>
      <c r="L66" s="80"/>
      <c r="M66" s="81"/>
      <c r="N66" s="118">
        <f>'TOTAUX EFFECTIFS'!U108</f>
        <v>0</v>
      </c>
      <c r="O66" s="119">
        <f>'TOTAUX EFFECTIFS'!V108</f>
        <v>0</v>
      </c>
      <c r="P66" s="120">
        <f>'TOTAUX EFFECTIFS'!W108</f>
        <v>0</v>
      </c>
      <c r="Q66" s="117"/>
      <c r="R66" s="115"/>
      <c r="S66" s="116"/>
      <c r="U66" s="207"/>
    </row>
    <row r="67" spans="1:21" ht="21" hidden="1" customHeight="1" thickTop="1" thickBot="1">
      <c r="A67" s="121" t="s">
        <v>68</v>
      </c>
      <c r="B67" s="122" t="e">
        <f t="shared" si="2"/>
        <v>#NUM!</v>
      </c>
      <c r="C67" s="212">
        <f t="shared" si="1"/>
        <v>41700</v>
      </c>
      <c r="D67" s="80"/>
      <c r="E67" s="80"/>
      <c r="F67" s="80"/>
      <c r="G67" s="80"/>
      <c r="H67" s="80"/>
      <c r="I67" s="80"/>
      <c r="J67" s="80"/>
      <c r="K67" s="80"/>
      <c r="L67" s="80"/>
      <c r="M67" s="81"/>
      <c r="N67" s="118">
        <f>'TOTAUX EFFECTIFS'!R110</f>
        <v>0</v>
      </c>
      <c r="O67" s="119">
        <f>'TOTAUX EFFECTIFS'!S110</f>
        <v>0</v>
      </c>
      <c r="P67" s="120">
        <f>'TOTAUX EFFECTIFS'!T110</f>
        <v>0</v>
      </c>
      <c r="Q67" s="117"/>
      <c r="R67" s="115"/>
      <c r="S67" s="116"/>
      <c r="U67" s="207"/>
    </row>
    <row r="68" spans="1:21" ht="21" hidden="1" customHeight="1" thickTop="1" thickBot="1">
      <c r="A68" s="121" t="s">
        <v>68</v>
      </c>
      <c r="B68" s="122" t="e">
        <f t="shared" si="2"/>
        <v>#NUM!</v>
      </c>
      <c r="C68" s="212">
        <f t="shared" si="1"/>
        <v>41701</v>
      </c>
      <c r="D68" s="80"/>
      <c r="E68" s="80"/>
      <c r="F68" s="80"/>
      <c r="G68" s="80"/>
      <c r="H68" s="80"/>
      <c r="I68" s="80"/>
      <c r="J68" s="80"/>
      <c r="K68" s="80"/>
      <c r="L68" s="80"/>
      <c r="M68" s="81"/>
      <c r="N68" s="118">
        <f>'TOTAUX EFFECTIFS'!U110</f>
        <v>0</v>
      </c>
      <c r="O68" s="119">
        <f>'TOTAUX EFFECTIFS'!V110</f>
        <v>0</v>
      </c>
      <c r="P68" s="120">
        <f>'TOTAUX EFFECTIFS'!W110</f>
        <v>0</v>
      </c>
      <c r="Q68" s="117"/>
      <c r="R68" s="115"/>
      <c r="S68" s="116"/>
      <c r="U68" s="207"/>
    </row>
    <row r="69" spans="1:21" ht="21" hidden="1" customHeight="1" thickTop="1" thickBot="1">
      <c r="A69" s="121" t="s">
        <v>68</v>
      </c>
      <c r="B69" s="122" t="e">
        <f t="shared" si="2"/>
        <v>#NUM!</v>
      </c>
      <c r="C69" s="212">
        <f t="shared" si="1"/>
        <v>41702</v>
      </c>
      <c r="D69" s="80"/>
      <c r="E69" s="80"/>
      <c r="F69" s="80"/>
      <c r="G69" s="80"/>
      <c r="H69" s="80"/>
      <c r="I69" s="80"/>
      <c r="J69" s="80"/>
      <c r="K69" s="80"/>
      <c r="L69" s="80"/>
      <c r="M69" s="81"/>
      <c r="N69" s="118">
        <f>'TOTAUX EFFECTIFS'!R112</f>
        <v>0</v>
      </c>
      <c r="O69" s="119">
        <f>'TOTAUX EFFECTIFS'!S112</f>
        <v>0</v>
      </c>
      <c r="P69" s="120">
        <f>'TOTAUX EFFECTIFS'!T112</f>
        <v>0</v>
      </c>
      <c r="Q69" s="117"/>
      <c r="R69" s="115"/>
      <c r="S69" s="116"/>
      <c r="U69" s="207"/>
    </row>
    <row r="70" spans="1:21" ht="21" hidden="1" customHeight="1" thickTop="1" thickBot="1">
      <c r="A70" s="121" t="s">
        <v>68</v>
      </c>
      <c r="B70" s="122" t="e">
        <f t="shared" si="2"/>
        <v>#NUM!</v>
      </c>
      <c r="C70" s="212">
        <f t="shared" si="1"/>
        <v>41703</v>
      </c>
      <c r="D70" s="80"/>
      <c r="E70" s="80"/>
      <c r="F70" s="80"/>
      <c r="G70" s="80"/>
      <c r="H70" s="80"/>
      <c r="I70" s="80"/>
      <c r="J70" s="80"/>
      <c r="K70" s="80"/>
      <c r="L70" s="80"/>
      <c r="M70" s="81"/>
      <c r="N70" s="118">
        <f>'TOTAUX EFFECTIFS'!U112</f>
        <v>0</v>
      </c>
      <c r="O70" s="119">
        <f>'TOTAUX EFFECTIFS'!V112</f>
        <v>0</v>
      </c>
      <c r="P70" s="120">
        <f>'TOTAUX EFFECTIFS'!W112</f>
        <v>0</v>
      </c>
      <c r="Q70" s="117"/>
      <c r="R70" s="115"/>
      <c r="S70" s="116"/>
      <c r="U70" s="207"/>
    </row>
    <row r="71" spans="1:21" ht="21" hidden="1" customHeight="1" thickTop="1" thickBot="1">
      <c r="A71" s="121" t="s">
        <v>68</v>
      </c>
      <c r="B71" s="122" t="e">
        <f t="shared" si="2"/>
        <v>#NUM!</v>
      </c>
      <c r="C71" s="212">
        <f t="shared" si="1"/>
        <v>41704</v>
      </c>
      <c r="D71" s="80"/>
      <c r="E71" s="80"/>
      <c r="F71" s="80"/>
      <c r="G71" s="80"/>
      <c r="H71" s="80"/>
      <c r="I71" s="80"/>
      <c r="J71" s="80"/>
      <c r="K71" s="80"/>
      <c r="L71" s="80"/>
      <c r="M71" s="81"/>
      <c r="N71" s="118">
        <f>'TOTAUX EFFECTIFS'!R114</f>
        <v>0</v>
      </c>
      <c r="O71" s="119">
        <f>'TOTAUX EFFECTIFS'!S114</f>
        <v>0</v>
      </c>
      <c r="P71" s="120">
        <f>'TOTAUX EFFECTIFS'!T114</f>
        <v>0</v>
      </c>
      <c r="Q71" s="117"/>
      <c r="R71" s="115"/>
      <c r="S71" s="116"/>
      <c r="U71" s="207"/>
    </row>
    <row r="72" spans="1:21" ht="21" hidden="1" customHeight="1" thickTop="1" thickBot="1">
      <c r="A72" s="121" t="s">
        <v>68</v>
      </c>
      <c r="B72" s="122" t="e">
        <f t="shared" si="2"/>
        <v>#NUM!</v>
      </c>
      <c r="C72" s="212">
        <f t="shared" ref="C72:C135" si="3">C71+1</f>
        <v>41705</v>
      </c>
      <c r="D72" s="80"/>
      <c r="E72" s="80"/>
      <c r="F72" s="80"/>
      <c r="G72" s="80"/>
      <c r="H72" s="80"/>
      <c r="I72" s="80"/>
      <c r="J72" s="80"/>
      <c r="K72" s="80"/>
      <c r="L72" s="80"/>
      <c r="M72" s="81"/>
      <c r="N72" s="118">
        <f>'TOTAUX EFFECTIFS'!U114</f>
        <v>0</v>
      </c>
      <c r="O72" s="119">
        <f>'TOTAUX EFFECTIFS'!V114</f>
        <v>0</v>
      </c>
      <c r="P72" s="120">
        <f>'TOTAUX EFFECTIFS'!W114</f>
        <v>0</v>
      </c>
      <c r="Q72" s="117"/>
      <c r="R72" s="115"/>
      <c r="S72" s="116"/>
      <c r="U72" s="207"/>
    </row>
    <row r="73" spans="1:21" ht="21" hidden="1" customHeight="1" thickTop="1" thickBot="1">
      <c r="A73" s="121" t="s">
        <v>68</v>
      </c>
      <c r="B73" s="122" t="e">
        <f t="shared" si="2"/>
        <v>#NUM!</v>
      </c>
      <c r="C73" s="212">
        <f t="shared" si="3"/>
        <v>41706</v>
      </c>
      <c r="D73" s="80"/>
      <c r="E73" s="80"/>
      <c r="F73" s="80"/>
      <c r="G73" s="80"/>
      <c r="H73" s="80"/>
      <c r="I73" s="80"/>
      <c r="J73" s="80"/>
      <c r="K73" s="80"/>
      <c r="L73" s="80"/>
      <c r="M73" s="81"/>
      <c r="N73" s="118">
        <f>'TOTAUX EFFECTIFS'!R116</f>
        <v>0</v>
      </c>
      <c r="O73" s="119">
        <f>'TOTAUX EFFECTIFS'!S116</f>
        <v>0</v>
      </c>
      <c r="P73" s="120">
        <f>'TOTAUX EFFECTIFS'!T116</f>
        <v>0</v>
      </c>
      <c r="Q73" s="117"/>
      <c r="R73" s="115"/>
      <c r="S73" s="116"/>
      <c r="U73" s="207"/>
    </row>
    <row r="74" spans="1:21" ht="21" hidden="1" customHeight="1" thickTop="1" thickBot="1">
      <c r="A74" s="121" t="s">
        <v>68</v>
      </c>
      <c r="B74" s="122" t="e">
        <f t="shared" si="2"/>
        <v>#NUM!</v>
      </c>
      <c r="C74" s="212">
        <f t="shared" si="3"/>
        <v>41707</v>
      </c>
      <c r="D74" s="80"/>
      <c r="E74" s="80"/>
      <c r="F74" s="80"/>
      <c r="G74" s="80"/>
      <c r="H74" s="80"/>
      <c r="I74" s="80"/>
      <c r="J74" s="80"/>
      <c r="K74" s="80"/>
      <c r="L74" s="80"/>
      <c r="M74" s="81"/>
      <c r="N74" s="118">
        <f>'TOTAUX EFFECTIFS'!U116</f>
        <v>0</v>
      </c>
      <c r="O74" s="119">
        <f>'TOTAUX EFFECTIFS'!V116</f>
        <v>0</v>
      </c>
      <c r="P74" s="120">
        <f>'TOTAUX EFFECTIFS'!W116</f>
        <v>0</v>
      </c>
      <c r="Q74" s="117"/>
      <c r="R74" s="115"/>
      <c r="S74" s="116"/>
      <c r="U74" s="207"/>
    </row>
    <row r="75" spans="1:21" ht="21" hidden="1" customHeight="1" thickTop="1" thickBot="1">
      <c r="A75" s="121" t="s">
        <v>68</v>
      </c>
      <c r="B75" s="122" t="e">
        <f t="shared" ref="B75:B138" si="4">WEEKNUM(C75,21)</f>
        <v>#NUM!</v>
      </c>
      <c r="C75" s="212">
        <f t="shared" si="3"/>
        <v>41708</v>
      </c>
      <c r="D75" s="80"/>
      <c r="E75" s="80"/>
      <c r="F75" s="80"/>
      <c r="G75" s="80"/>
      <c r="H75" s="80"/>
      <c r="I75" s="80"/>
      <c r="J75" s="80"/>
      <c r="K75" s="80"/>
      <c r="L75" s="80"/>
      <c r="M75" s="81"/>
      <c r="N75" s="118">
        <f>'TOTAUX EFFECTIFS'!R118</f>
        <v>0</v>
      </c>
      <c r="O75" s="119">
        <f>'TOTAUX EFFECTIFS'!S118</f>
        <v>0</v>
      </c>
      <c r="P75" s="120">
        <f>'TOTAUX EFFECTIFS'!T118</f>
        <v>0</v>
      </c>
      <c r="Q75" s="117"/>
      <c r="R75" s="115"/>
      <c r="S75" s="116"/>
      <c r="U75" s="207"/>
    </row>
    <row r="76" spans="1:21" ht="21" hidden="1" customHeight="1" thickTop="1" thickBot="1">
      <c r="A76" s="121" t="s">
        <v>68</v>
      </c>
      <c r="B76" s="122" t="e">
        <f t="shared" si="4"/>
        <v>#NUM!</v>
      </c>
      <c r="C76" s="212">
        <f t="shared" si="3"/>
        <v>41709</v>
      </c>
      <c r="D76" s="80"/>
      <c r="E76" s="80"/>
      <c r="F76" s="80"/>
      <c r="G76" s="80"/>
      <c r="H76" s="80"/>
      <c r="I76" s="80"/>
      <c r="J76" s="80"/>
      <c r="K76" s="80"/>
      <c r="L76" s="80"/>
      <c r="M76" s="81"/>
      <c r="N76" s="118">
        <f>'TOTAUX EFFECTIFS'!U118</f>
        <v>0</v>
      </c>
      <c r="O76" s="119">
        <f>'TOTAUX EFFECTIFS'!V118</f>
        <v>0</v>
      </c>
      <c r="P76" s="120">
        <f>'TOTAUX EFFECTIFS'!W118</f>
        <v>0</v>
      </c>
      <c r="Q76" s="117"/>
      <c r="R76" s="115"/>
      <c r="S76" s="116"/>
      <c r="U76" s="207"/>
    </row>
    <row r="77" spans="1:21" ht="21" hidden="1" customHeight="1" thickTop="1" thickBot="1">
      <c r="A77" s="121" t="s">
        <v>68</v>
      </c>
      <c r="B77" s="122" t="e">
        <f t="shared" si="4"/>
        <v>#NUM!</v>
      </c>
      <c r="C77" s="212">
        <f t="shared" si="3"/>
        <v>41710</v>
      </c>
      <c r="D77" s="80"/>
      <c r="E77" s="80"/>
      <c r="F77" s="80"/>
      <c r="G77" s="80"/>
      <c r="H77" s="80"/>
      <c r="I77" s="80"/>
      <c r="J77" s="80"/>
      <c r="K77" s="80"/>
      <c r="L77" s="80"/>
      <c r="M77" s="81"/>
      <c r="N77" s="118">
        <f>'TOTAUX EFFECTIFS'!R120</f>
        <v>0</v>
      </c>
      <c r="O77" s="119">
        <f>'TOTAUX EFFECTIFS'!S120</f>
        <v>0</v>
      </c>
      <c r="P77" s="120">
        <f>'TOTAUX EFFECTIFS'!T120</f>
        <v>0</v>
      </c>
      <c r="Q77" s="117"/>
      <c r="R77" s="115"/>
      <c r="S77" s="116"/>
      <c r="U77" s="207"/>
    </row>
    <row r="78" spans="1:21" ht="21" hidden="1" customHeight="1" thickTop="1" thickBot="1">
      <c r="A78" s="121" t="s">
        <v>68</v>
      </c>
      <c r="B78" s="122" t="e">
        <f t="shared" si="4"/>
        <v>#NUM!</v>
      </c>
      <c r="C78" s="212">
        <f t="shared" si="3"/>
        <v>41711</v>
      </c>
      <c r="D78" s="80"/>
      <c r="E78" s="80"/>
      <c r="F78" s="80"/>
      <c r="G78" s="80"/>
      <c r="H78" s="80"/>
      <c r="I78" s="80"/>
      <c r="J78" s="80"/>
      <c r="K78" s="80"/>
      <c r="L78" s="80"/>
      <c r="M78" s="81"/>
      <c r="N78" s="118">
        <f>'TOTAUX EFFECTIFS'!U120</f>
        <v>0</v>
      </c>
      <c r="O78" s="119">
        <f>'TOTAUX EFFECTIFS'!V120</f>
        <v>0</v>
      </c>
      <c r="P78" s="120">
        <f>'TOTAUX EFFECTIFS'!W120</f>
        <v>0</v>
      </c>
      <c r="Q78" s="117"/>
      <c r="R78" s="115"/>
      <c r="S78" s="116"/>
      <c r="U78" s="207"/>
    </row>
    <row r="79" spans="1:21" ht="21" hidden="1" customHeight="1" thickTop="1" thickBot="1">
      <c r="A79" s="121" t="s">
        <v>68</v>
      </c>
      <c r="B79" s="122" t="e">
        <f t="shared" si="4"/>
        <v>#NUM!</v>
      </c>
      <c r="C79" s="212">
        <f t="shared" si="3"/>
        <v>41712</v>
      </c>
      <c r="D79" s="80"/>
      <c r="E79" s="80"/>
      <c r="F79" s="80"/>
      <c r="G79" s="80"/>
      <c r="H79" s="80"/>
      <c r="I79" s="80"/>
      <c r="J79" s="80"/>
      <c r="K79" s="80"/>
      <c r="L79" s="80"/>
      <c r="M79" s="81"/>
      <c r="N79" s="118">
        <f>'TOTAUX EFFECTIFS'!R122</f>
        <v>0</v>
      </c>
      <c r="O79" s="119">
        <f>'TOTAUX EFFECTIFS'!S122</f>
        <v>0</v>
      </c>
      <c r="P79" s="120">
        <f>'TOTAUX EFFECTIFS'!T122</f>
        <v>0</v>
      </c>
      <c r="Q79" s="117"/>
      <c r="R79" s="115"/>
      <c r="S79" s="116"/>
      <c r="U79" s="207"/>
    </row>
    <row r="80" spans="1:21" ht="21" hidden="1" customHeight="1" thickTop="1" thickBot="1">
      <c r="A80" s="121" t="s">
        <v>68</v>
      </c>
      <c r="B80" s="122" t="e">
        <f t="shared" si="4"/>
        <v>#NUM!</v>
      </c>
      <c r="C80" s="212">
        <f t="shared" si="3"/>
        <v>41713</v>
      </c>
      <c r="D80" s="80"/>
      <c r="E80" s="80"/>
      <c r="F80" s="80"/>
      <c r="G80" s="80"/>
      <c r="H80" s="80"/>
      <c r="I80" s="80"/>
      <c r="J80" s="80"/>
      <c r="K80" s="80"/>
      <c r="L80" s="80"/>
      <c r="M80" s="81"/>
      <c r="N80" s="118">
        <f>'TOTAUX EFFECTIFS'!U122</f>
        <v>0</v>
      </c>
      <c r="O80" s="119">
        <f>'TOTAUX EFFECTIFS'!V122</f>
        <v>0</v>
      </c>
      <c r="P80" s="120">
        <f>'TOTAUX EFFECTIFS'!W122</f>
        <v>0</v>
      </c>
      <c r="Q80" s="117"/>
      <c r="R80" s="115"/>
      <c r="S80" s="116"/>
      <c r="U80" s="207"/>
    </row>
    <row r="81" spans="1:21" ht="21" hidden="1" customHeight="1" thickTop="1" thickBot="1">
      <c r="A81" s="121" t="s">
        <v>68</v>
      </c>
      <c r="B81" s="122" t="e">
        <f t="shared" si="4"/>
        <v>#NUM!</v>
      </c>
      <c r="C81" s="212">
        <f t="shared" si="3"/>
        <v>41714</v>
      </c>
      <c r="D81" s="80"/>
      <c r="E81" s="80"/>
      <c r="F81" s="80"/>
      <c r="G81" s="80"/>
      <c r="H81" s="80"/>
      <c r="I81" s="80"/>
      <c r="J81" s="80"/>
      <c r="K81" s="80"/>
      <c r="L81" s="80"/>
      <c r="M81" s="81"/>
      <c r="N81" s="118">
        <f>'TOTAUX EFFECTIFS'!R124</f>
        <v>0</v>
      </c>
      <c r="O81" s="119">
        <f>'TOTAUX EFFECTIFS'!S124</f>
        <v>0</v>
      </c>
      <c r="P81" s="120">
        <f>'TOTAUX EFFECTIFS'!T124</f>
        <v>0</v>
      </c>
      <c r="Q81" s="117"/>
      <c r="R81" s="115"/>
      <c r="S81" s="116"/>
      <c r="U81" s="207"/>
    </row>
    <row r="82" spans="1:21" ht="21" hidden="1" customHeight="1" thickTop="1" thickBot="1">
      <c r="A82" s="121" t="s">
        <v>68</v>
      </c>
      <c r="B82" s="122" t="e">
        <f t="shared" si="4"/>
        <v>#NUM!</v>
      </c>
      <c r="C82" s="212">
        <f t="shared" si="3"/>
        <v>41715</v>
      </c>
      <c r="D82" s="80"/>
      <c r="E82" s="80"/>
      <c r="F82" s="80"/>
      <c r="G82" s="80"/>
      <c r="H82" s="80"/>
      <c r="I82" s="80"/>
      <c r="J82" s="80"/>
      <c r="K82" s="80"/>
      <c r="L82" s="80"/>
      <c r="M82" s="81"/>
      <c r="N82" s="118">
        <f>'TOTAUX EFFECTIFS'!U124</f>
        <v>0</v>
      </c>
      <c r="O82" s="119">
        <f>'TOTAUX EFFECTIFS'!V124</f>
        <v>0</v>
      </c>
      <c r="P82" s="120">
        <f>'TOTAUX EFFECTIFS'!W124</f>
        <v>0</v>
      </c>
      <c r="Q82" s="117"/>
      <c r="R82" s="115"/>
      <c r="S82" s="116"/>
      <c r="U82" s="207"/>
    </row>
    <row r="83" spans="1:21" ht="21" hidden="1" customHeight="1" thickTop="1" thickBot="1">
      <c r="A83" s="121" t="s">
        <v>68</v>
      </c>
      <c r="B83" s="122" t="e">
        <f t="shared" si="4"/>
        <v>#NUM!</v>
      </c>
      <c r="C83" s="212">
        <f t="shared" si="3"/>
        <v>41716</v>
      </c>
      <c r="D83" s="80"/>
      <c r="E83" s="80"/>
      <c r="F83" s="80"/>
      <c r="G83" s="80"/>
      <c r="H83" s="80"/>
      <c r="I83" s="80"/>
      <c r="J83" s="80"/>
      <c r="K83" s="80"/>
      <c r="L83" s="80"/>
      <c r="M83" s="81"/>
      <c r="N83" s="118">
        <f>'TOTAUX EFFECTIFS'!R126</f>
        <v>0</v>
      </c>
      <c r="O83" s="119">
        <f>'TOTAUX EFFECTIFS'!S126</f>
        <v>0</v>
      </c>
      <c r="P83" s="120">
        <f>'TOTAUX EFFECTIFS'!T126</f>
        <v>0</v>
      </c>
      <c r="Q83" s="117"/>
      <c r="R83" s="115"/>
      <c r="S83" s="116"/>
      <c r="U83" s="207"/>
    </row>
    <row r="84" spans="1:21" ht="21" hidden="1" customHeight="1" thickTop="1" thickBot="1">
      <c r="A84" s="121" t="s">
        <v>68</v>
      </c>
      <c r="B84" s="122" t="e">
        <f t="shared" si="4"/>
        <v>#NUM!</v>
      </c>
      <c r="C84" s="212">
        <f t="shared" si="3"/>
        <v>41717</v>
      </c>
      <c r="D84" s="80"/>
      <c r="E84" s="80"/>
      <c r="F84" s="80"/>
      <c r="G84" s="80"/>
      <c r="H84" s="80"/>
      <c r="I84" s="80"/>
      <c r="J84" s="80"/>
      <c r="K84" s="80"/>
      <c r="L84" s="80"/>
      <c r="M84" s="81"/>
      <c r="N84" s="118">
        <f>'TOTAUX EFFECTIFS'!U126</f>
        <v>0</v>
      </c>
      <c r="O84" s="119">
        <f>'TOTAUX EFFECTIFS'!V126</f>
        <v>0</v>
      </c>
      <c r="P84" s="120">
        <f>'TOTAUX EFFECTIFS'!W126</f>
        <v>0</v>
      </c>
      <c r="Q84" s="117"/>
      <c r="R84" s="115"/>
      <c r="S84" s="116"/>
      <c r="U84" s="207"/>
    </row>
    <row r="85" spans="1:21" ht="21" hidden="1" customHeight="1" thickTop="1" thickBot="1">
      <c r="A85" s="121" t="s">
        <v>68</v>
      </c>
      <c r="B85" s="122" t="e">
        <f t="shared" si="4"/>
        <v>#NUM!</v>
      </c>
      <c r="C85" s="212">
        <f t="shared" si="3"/>
        <v>41718</v>
      </c>
      <c r="D85" s="80"/>
      <c r="E85" s="80"/>
      <c r="F85" s="80"/>
      <c r="G85" s="80"/>
      <c r="H85" s="80"/>
      <c r="I85" s="80"/>
      <c r="J85" s="80"/>
      <c r="K85" s="80"/>
      <c r="L85" s="80"/>
      <c r="M85" s="81"/>
      <c r="N85" s="118">
        <f>'TOTAUX EFFECTIFS'!R128</f>
        <v>0</v>
      </c>
      <c r="O85" s="119">
        <f>'TOTAUX EFFECTIFS'!S128</f>
        <v>0</v>
      </c>
      <c r="P85" s="120">
        <f>'TOTAUX EFFECTIFS'!T128</f>
        <v>0</v>
      </c>
      <c r="Q85" s="117"/>
      <c r="R85" s="115"/>
      <c r="S85" s="116"/>
      <c r="U85" s="207"/>
    </row>
    <row r="86" spans="1:21" ht="21" hidden="1" customHeight="1" thickTop="1" thickBot="1">
      <c r="A86" s="121" t="s">
        <v>68</v>
      </c>
      <c r="B86" s="122" t="e">
        <f t="shared" si="4"/>
        <v>#NUM!</v>
      </c>
      <c r="C86" s="212">
        <f t="shared" si="3"/>
        <v>41719</v>
      </c>
      <c r="D86" s="80"/>
      <c r="E86" s="80"/>
      <c r="F86" s="80"/>
      <c r="G86" s="80"/>
      <c r="H86" s="80"/>
      <c r="I86" s="80"/>
      <c r="J86" s="80"/>
      <c r="K86" s="80"/>
      <c r="L86" s="80"/>
      <c r="M86" s="81"/>
      <c r="N86" s="118">
        <f>'TOTAUX EFFECTIFS'!U128</f>
        <v>0</v>
      </c>
      <c r="O86" s="119">
        <f>'TOTAUX EFFECTIFS'!V128</f>
        <v>0</v>
      </c>
      <c r="P86" s="120">
        <f>'TOTAUX EFFECTIFS'!W128</f>
        <v>0</v>
      </c>
      <c r="Q86" s="117"/>
      <c r="R86" s="115"/>
      <c r="S86" s="116"/>
      <c r="U86" s="207"/>
    </row>
    <row r="87" spans="1:21" ht="21" hidden="1" customHeight="1" thickTop="1" thickBot="1">
      <c r="A87" s="121" t="s">
        <v>68</v>
      </c>
      <c r="B87" s="122" t="e">
        <f t="shared" si="4"/>
        <v>#NUM!</v>
      </c>
      <c r="C87" s="212">
        <f t="shared" si="3"/>
        <v>41720</v>
      </c>
      <c r="D87" s="80"/>
      <c r="E87" s="80"/>
      <c r="F87" s="80"/>
      <c r="G87" s="80"/>
      <c r="H87" s="80"/>
      <c r="I87" s="80"/>
      <c r="J87" s="80"/>
      <c r="K87" s="80"/>
      <c r="L87" s="80"/>
      <c r="M87" s="81"/>
      <c r="N87" s="118">
        <f>'TOTAUX EFFECTIFS'!R130</f>
        <v>0</v>
      </c>
      <c r="O87" s="119">
        <f>'TOTAUX EFFECTIFS'!S130</f>
        <v>0</v>
      </c>
      <c r="P87" s="120">
        <f>'TOTAUX EFFECTIFS'!T130</f>
        <v>0</v>
      </c>
      <c r="Q87" s="117"/>
      <c r="R87" s="115"/>
      <c r="S87" s="116"/>
      <c r="U87" s="207"/>
    </row>
    <row r="88" spans="1:21" ht="21" hidden="1" customHeight="1" thickTop="1" thickBot="1">
      <c r="A88" s="121" t="s">
        <v>68</v>
      </c>
      <c r="B88" s="122" t="e">
        <f t="shared" si="4"/>
        <v>#NUM!</v>
      </c>
      <c r="C88" s="212">
        <f t="shared" si="3"/>
        <v>41721</v>
      </c>
      <c r="D88" s="80"/>
      <c r="E88" s="80"/>
      <c r="F88" s="80"/>
      <c r="G88" s="80"/>
      <c r="H88" s="80"/>
      <c r="I88" s="80"/>
      <c r="J88" s="80"/>
      <c r="K88" s="80"/>
      <c r="L88" s="80"/>
      <c r="M88" s="81"/>
      <c r="N88" s="118">
        <f>'TOTAUX EFFECTIFS'!U130</f>
        <v>0</v>
      </c>
      <c r="O88" s="119">
        <f>'TOTAUX EFFECTIFS'!V130</f>
        <v>0</v>
      </c>
      <c r="P88" s="120">
        <f>'TOTAUX EFFECTIFS'!W130</f>
        <v>0</v>
      </c>
      <c r="Q88" s="117"/>
      <c r="R88" s="115"/>
      <c r="S88" s="116"/>
      <c r="U88" s="207"/>
    </row>
    <row r="89" spans="1:21" ht="21" hidden="1" customHeight="1" thickTop="1" thickBot="1">
      <c r="A89" s="121" t="s">
        <v>68</v>
      </c>
      <c r="B89" s="122" t="e">
        <f t="shared" si="4"/>
        <v>#NUM!</v>
      </c>
      <c r="C89" s="212">
        <f t="shared" si="3"/>
        <v>41722</v>
      </c>
      <c r="D89" s="80"/>
      <c r="E89" s="80"/>
      <c r="F89" s="80"/>
      <c r="G89" s="80"/>
      <c r="H89" s="80"/>
      <c r="I89" s="80"/>
      <c r="J89" s="80"/>
      <c r="K89" s="80"/>
      <c r="L89" s="80"/>
      <c r="M89" s="81"/>
      <c r="N89" s="118">
        <f>'TOTAUX EFFECTIFS'!R132</f>
        <v>0</v>
      </c>
      <c r="O89" s="119">
        <f>'TOTAUX EFFECTIFS'!S132</f>
        <v>0</v>
      </c>
      <c r="P89" s="120">
        <f>'TOTAUX EFFECTIFS'!T132</f>
        <v>0</v>
      </c>
      <c r="Q89" s="117"/>
      <c r="R89" s="115"/>
      <c r="S89" s="116"/>
      <c r="U89" s="207"/>
    </row>
    <row r="90" spans="1:21" ht="21" hidden="1" customHeight="1" thickTop="1" thickBot="1">
      <c r="A90" s="121" t="s">
        <v>68</v>
      </c>
      <c r="B90" s="122" t="e">
        <f t="shared" si="4"/>
        <v>#NUM!</v>
      </c>
      <c r="C90" s="212">
        <f t="shared" si="3"/>
        <v>41723</v>
      </c>
      <c r="D90" s="80"/>
      <c r="E90" s="80"/>
      <c r="F90" s="80"/>
      <c r="G90" s="80"/>
      <c r="H90" s="80"/>
      <c r="I90" s="80"/>
      <c r="J90" s="80"/>
      <c r="K90" s="80"/>
      <c r="L90" s="80"/>
      <c r="M90" s="81"/>
      <c r="N90" s="118">
        <f>'TOTAUX EFFECTIFS'!U132</f>
        <v>0</v>
      </c>
      <c r="O90" s="119">
        <f>'TOTAUX EFFECTIFS'!V132</f>
        <v>0</v>
      </c>
      <c r="P90" s="120">
        <f>'TOTAUX EFFECTIFS'!W132</f>
        <v>0</v>
      </c>
      <c r="Q90" s="117"/>
      <c r="R90" s="115"/>
      <c r="S90" s="116"/>
      <c r="U90" s="207"/>
    </row>
    <row r="91" spans="1:21" ht="21" hidden="1" customHeight="1" thickTop="1" thickBot="1">
      <c r="A91" s="121" t="s">
        <v>68</v>
      </c>
      <c r="B91" s="122" t="e">
        <f t="shared" si="4"/>
        <v>#NUM!</v>
      </c>
      <c r="C91" s="212">
        <f t="shared" si="3"/>
        <v>41724</v>
      </c>
      <c r="D91" s="80"/>
      <c r="E91" s="80"/>
      <c r="F91" s="80"/>
      <c r="G91" s="80"/>
      <c r="H91" s="80"/>
      <c r="I91" s="80"/>
      <c r="J91" s="80"/>
      <c r="K91" s="80"/>
      <c r="L91" s="80"/>
      <c r="M91" s="81"/>
      <c r="N91" s="118">
        <f>'TOTAUX EFFECTIFS'!R134</f>
        <v>0</v>
      </c>
      <c r="O91" s="119">
        <f>'TOTAUX EFFECTIFS'!S134</f>
        <v>0</v>
      </c>
      <c r="P91" s="120">
        <f>'TOTAUX EFFECTIFS'!T134</f>
        <v>0</v>
      </c>
      <c r="Q91" s="117"/>
      <c r="R91" s="115"/>
      <c r="S91" s="116"/>
      <c r="U91" s="207"/>
    </row>
    <row r="92" spans="1:21" ht="21" hidden="1" customHeight="1" thickTop="1" thickBot="1">
      <c r="A92" s="121" t="s">
        <v>68</v>
      </c>
      <c r="B92" s="122" t="e">
        <f t="shared" si="4"/>
        <v>#NUM!</v>
      </c>
      <c r="C92" s="212">
        <f t="shared" si="3"/>
        <v>41725</v>
      </c>
      <c r="D92" s="80"/>
      <c r="E92" s="80"/>
      <c r="F92" s="80"/>
      <c r="G92" s="80"/>
      <c r="H92" s="80"/>
      <c r="I92" s="80"/>
      <c r="J92" s="80"/>
      <c r="K92" s="80"/>
      <c r="L92" s="80"/>
      <c r="M92" s="81"/>
      <c r="N92" s="118">
        <f>'TOTAUX EFFECTIFS'!U134</f>
        <v>0</v>
      </c>
      <c r="O92" s="119">
        <f>'TOTAUX EFFECTIFS'!V134</f>
        <v>0</v>
      </c>
      <c r="P92" s="120">
        <f>'TOTAUX EFFECTIFS'!W134</f>
        <v>0</v>
      </c>
      <c r="Q92" s="117"/>
      <c r="R92" s="115"/>
      <c r="S92" s="116"/>
      <c r="U92" s="207"/>
    </row>
    <row r="93" spans="1:21" ht="21" hidden="1" customHeight="1" thickTop="1" thickBot="1">
      <c r="A93" s="121" t="s">
        <v>68</v>
      </c>
      <c r="B93" s="122" t="e">
        <f t="shared" si="4"/>
        <v>#NUM!</v>
      </c>
      <c r="C93" s="212">
        <f t="shared" si="3"/>
        <v>41726</v>
      </c>
      <c r="D93" s="80"/>
      <c r="E93" s="80"/>
      <c r="F93" s="80"/>
      <c r="G93" s="80"/>
      <c r="H93" s="80"/>
      <c r="I93" s="80"/>
      <c r="J93" s="80"/>
      <c r="K93" s="80"/>
      <c r="L93" s="80"/>
      <c r="M93" s="81"/>
      <c r="N93" s="118">
        <f>'TOTAUX EFFECTIFS'!R136</f>
        <v>0</v>
      </c>
      <c r="O93" s="119">
        <f>'TOTAUX EFFECTIFS'!S136</f>
        <v>0</v>
      </c>
      <c r="P93" s="120">
        <f>'TOTAUX EFFECTIFS'!T136</f>
        <v>0</v>
      </c>
      <c r="Q93" s="117"/>
      <c r="R93" s="115"/>
      <c r="S93" s="116"/>
      <c r="U93" s="207"/>
    </row>
    <row r="94" spans="1:21" ht="21" hidden="1" customHeight="1" thickTop="1" thickBot="1">
      <c r="A94" s="121" t="s">
        <v>68</v>
      </c>
      <c r="B94" s="122" t="e">
        <f t="shared" si="4"/>
        <v>#NUM!</v>
      </c>
      <c r="C94" s="212">
        <f t="shared" si="3"/>
        <v>41727</v>
      </c>
      <c r="D94" s="80"/>
      <c r="E94" s="80"/>
      <c r="F94" s="80"/>
      <c r="G94" s="80"/>
      <c r="H94" s="80"/>
      <c r="I94" s="80"/>
      <c r="J94" s="80"/>
      <c r="K94" s="80"/>
      <c r="L94" s="80"/>
      <c r="M94" s="81"/>
      <c r="N94" s="118">
        <f>'TOTAUX EFFECTIFS'!U136</f>
        <v>0</v>
      </c>
      <c r="O94" s="119">
        <f>'TOTAUX EFFECTIFS'!V136</f>
        <v>0</v>
      </c>
      <c r="P94" s="120">
        <f>'TOTAUX EFFECTIFS'!W136</f>
        <v>0</v>
      </c>
      <c r="Q94" s="117"/>
      <c r="R94" s="115"/>
      <c r="S94" s="116"/>
      <c r="U94" s="207"/>
    </row>
    <row r="95" spans="1:21" ht="21" hidden="1" customHeight="1" thickTop="1" thickBot="1">
      <c r="A95" s="121" t="s">
        <v>68</v>
      </c>
      <c r="B95" s="122" t="e">
        <f t="shared" si="4"/>
        <v>#NUM!</v>
      </c>
      <c r="C95" s="212">
        <f t="shared" si="3"/>
        <v>41728</v>
      </c>
      <c r="D95" s="80"/>
      <c r="E95" s="80"/>
      <c r="F95" s="80"/>
      <c r="G95" s="80"/>
      <c r="H95" s="80"/>
      <c r="I95" s="80"/>
      <c r="J95" s="80"/>
      <c r="K95" s="80"/>
      <c r="L95" s="80"/>
      <c r="M95" s="81"/>
      <c r="N95" s="118">
        <f>'TOTAUX EFFECTIFS'!R138</f>
        <v>0</v>
      </c>
      <c r="O95" s="119">
        <f>'TOTAUX EFFECTIFS'!S138</f>
        <v>0</v>
      </c>
      <c r="P95" s="120">
        <f>'TOTAUX EFFECTIFS'!T138</f>
        <v>0</v>
      </c>
      <c r="Q95" s="117"/>
      <c r="R95" s="115"/>
      <c r="S95" s="116"/>
      <c r="U95" s="207"/>
    </row>
    <row r="96" spans="1:21" ht="21" hidden="1" customHeight="1" thickTop="1" thickBot="1">
      <c r="A96" s="121" t="s">
        <v>68</v>
      </c>
      <c r="B96" s="122" t="e">
        <f t="shared" si="4"/>
        <v>#NUM!</v>
      </c>
      <c r="C96" s="212">
        <f t="shared" si="3"/>
        <v>41729</v>
      </c>
      <c r="D96" s="80"/>
      <c r="E96" s="80"/>
      <c r="F96" s="80"/>
      <c r="G96" s="80"/>
      <c r="H96" s="80"/>
      <c r="I96" s="80"/>
      <c r="J96" s="80"/>
      <c r="K96" s="80"/>
      <c r="L96" s="80"/>
      <c r="M96" s="81"/>
      <c r="N96" s="118">
        <f>'TOTAUX EFFECTIFS'!U138</f>
        <v>0</v>
      </c>
      <c r="O96" s="119">
        <f>'TOTAUX EFFECTIFS'!V138</f>
        <v>0</v>
      </c>
      <c r="P96" s="120">
        <f>'TOTAUX EFFECTIFS'!W138</f>
        <v>0</v>
      </c>
      <c r="Q96" s="117"/>
      <c r="R96" s="115"/>
      <c r="S96" s="116"/>
      <c r="U96" s="207"/>
    </row>
    <row r="97" spans="1:21" ht="21" hidden="1" customHeight="1" thickTop="1" thickBot="1">
      <c r="A97" s="121" t="s">
        <v>68</v>
      </c>
      <c r="B97" s="122" t="e">
        <f t="shared" si="4"/>
        <v>#NUM!</v>
      </c>
      <c r="C97" s="212">
        <f t="shared" si="3"/>
        <v>41730</v>
      </c>
      <c r="D97" s="80"/>
      <c r="E97" s="80"/>
      <c r="F97" s="80"/>
      <c r="G97" s="80"/>
      <c r="H97" s="80"/>
      <c r="I97" s="80"/>
      <c r="J97" s="80"/>
      <c r="K97" s="80"/>
      <c r="L97" s="80"/>
      <c r="M97" s="81"/>
      <c r="N97" s="118">
        <f>'TOTAUX EFFECTIFS'!R140</f>
        <v>0</v>
      </c>
      <c r="O97" s="119">
        <f>'TOTAUX EFFECTIFS'!S140</f>
        <v>0</v>
      </c>
      <c r="P97" s="120">
        <f>'TOTAUX EFFECTIFS'!T140</f>
        <v>0</v>
      </c>
      <c r="Q97" s="117"/>
      <c r="R97" s="115"/>
      <c r="S97" s="116"/>
      <c r="U97" s="207"/>
    </row>
    <row r="98" spans="1:21" ht="21" hidden="1" customHeight="1" thickTop="1" thickBot="1">
      <c r="A98" s="121" t="s">
        <v>68</v>
      </c>
      <c r="B98" s="122" t="e">
        <f t="shared" si="4"/>
        <v>#NUM!</v>
      </c>
      <c r="C98" s="212">
        <f t="shared" si="3"/>
        <v>41731</v>
      </c>
      <c r="D98" s="80"/>
      <c r="E98" s="80"/>
      <c r="F98" s="80"/>
      <c r="G98" s="80"/>
      <c r="H98" s="80"/>
      <c r="I98" s="80"/>
      <c r="J98" s="80"/>
      <c r="K98" s="80"/>
      <c r="L98" s="80"/>
      <c r="M98" s="81"/>
      <c r="N98" s="118">
        <f>'TOTAUX EFFECTIFS'!U140</f>
        <v>0</v>
      </c>
      <c r="O98" s="119">
        <f>'TOTAUX EFFECTIFS'!V140</f>
        <v>0</v>
      </c>
      <c r="P98" s="120">
        <f>'TOTAUX EFFECTIFS'!W140</f>
        <v>0</v>
      </c>
      <c r="Q98" s="117"/>
      <c r="R98" s="115"/>
      <c r="S98" s="116"/>
      <c r="U98" s="207"/>
    </row>
    <row r="99" spans="1:21" ht="21" hidden="1" customHeight="1" thickTop="1" thickBot="1">
      <c r="A99" s="121" t="s">
        <v>68</v>
      </c>
      <c r="B99" s="122" t="e">
        <f t="shared" si="4"/>
        <v>#NUM!</v>
      </c>
      <c r="C99" s="212">
        <f t="shared" si="3"/>
        <v>41732</v>
      </c>
      <c r="D99" s="80"/>
      <c r="E99" s="80"/>
      <c r="F99" s="80"/>
      <c r="G99" s="80"/>
      <c r="H99" s="80"/>
      <c r="I99" s="80"/>
      <c r="J99" s="80"/>
      <c r="K99" s="80"/>
      <c r="L99" s="80"/>
      <c r="M99" s="81"/>
      <c r="N99" s="118">
        <f>'TOTAUX EFFECTIFS'!R142</f>
        <v>0</v>
      </c>
      <c r="O99" s="119">
        <f>'TOTAUX EFFECTIFS'!S142</f>
        <v>0</v>
      </c>
      <c r="P99" s="120">
        <f>'TOTAUX EFFECTIFS'!T142</f>
        <v>0</v>
      </c>
      <c r="Q99" s="117"/>
      <c r="R99" s="115"/>
      <c r="S99" s="116"/>
      <c r="U99" s="207"/>
    </row>
    <row r="100" spans="1:21" ht="21" hidden="1" customHeight="1" thickTop="1" thickBot="1">
      <c r="A100" s="121" t="s">
        <v>68</v>
      </c>
      <c r="B100" s="122" t="e">
        <f t="shared" si="4"/>
        <v>#NUM!</v>
      </c>
      <c r="C100" s="212">
        <f t="shared" si="3"/>
        <v>41733</v>
      </c>
      <c r="D100" s="80"/>
      <c r="E100" s="80"/>
      <c r="F100" s="80"/>
      <c r="G100" s="80"/>
      <c r="H100" s="80"/>
      <c r="I100" s="80"/>
      <c r="J100" s="80"/>
      <c r="K100" s="80"/>
      <c r="L100" s="80"/>
      <c r="M100" s="81"/>
      <c r="N100" s="118">
        <f>'TOTAUX EFFECTIFS'!U142</f>
        <v>0</v>
      </c>
      <c r="O100" s="119">
        <f>'TOTAUX EFFECTIFS'!V142</f>
        <v>0</v>
      </c>
      <c r="P100" s="120">
        <f>'TOTAUX EFFECTIFS'!W142</f>
        <v>0</v>
      </c>
      <c r="Q100" s="117"/>
      <c r="R100" s="115"/>
      <c r="S100" s="116"/>
      <c r="U100" s="207"/>
    </row>
    <row r="101" spans="1:21" ht="21" hidden="1" customHeight="1" thickTop="1" thickBot="1">
      <c r="A101" s="121" t="s">
        <v>68</v>
      </c>
      <c r="B101" s="122" t="e">
        <f t="shared" si="4"/>
        <v>#NUM!</v>
      </c>
      <c r="C101" s="212">
        <f t="shared" si="3"/>
        <v>41734</v>
      </c>
      <c r="D101" s="80"/>
      <c r="E101" s="80"/>
      <c r="F101" s="80"/>
      <c r="G101" s="80"/>
      <c r="H101" s="80"/>
      <c r="I101" s="80"/>
      <c r="J101" s="80"/>
      <c r="K101" s="80"/>
      <c r="L101" s="80"/>
      <c r="M101" s="81"/>
      <c r="N101" s="118">
        <f>'TOTAUX EFFECTIFS'!R144</f>
        <v>0</v>
      </c>
      <c r="O101" s="119">
        <f>'TOTAUX EFFECTIFS'!S144</f>
        <v>0</v>
      </c>
      <c r="P101" s="120">
        <f>'TOTAUX EFFECTIFS'!T144</f>
        <v>0</v>
      </c>
      <c r="Q101" s="117"/>
      <c r="R101" s="115"/>
      <c r="S101" s="116"/>
      <c r="U101" s="207"/>
    </row>
    <row r="102" spans="1:21" ht="21" hidden="1" customHeight="1" thickTop="1" thickBot="1">
      <c r="A102" s="121" t="s">
        <v>68</v>
      </c>
      <c r="B102" s="122" t="e">
        <f t="shared" si="4"/>
        <v>#NUM!</v>
      </c>
      <c r="C102" s="212">
        <f t="shared" si="3"/>
        <v>41735</v>
      </c>
      <c r="D102" s="80"/>
      <c r="E102" s="80"/>
      <c r="F102" s="80"/>
      <c r="G102" s="80"/>
      <c r="H102" s="80"/>
      <c r="I102" s="80"/>
      <c r="J102" s="80"/>
      <c r="K102" s="80"/>
      <c r="L102" s="80"/>
      <c r="M102" s="81"/>
      <c r="N102" s="118">
        <f>'TOTAUX EFFECTIFS'!U144</f>
        <v>0</v>
      </c>
      <c r="O102" s="119">
        <f>'TOTAUX EFFECTIFS'!V144</f>
        <v>0</v>
      </c>
      <c r="P102" s="120">
        <f>'TOTAUX EFFECTIFS'!W144</f>
        <v>0</v>
      </c>
      <c r="Q102" s="117"/>
      <c r="R102" s="115"/>
      <c r="S102" s="116"/>
      <c r="U102" s="207"/>
    </row>
    <row r="103" spans="1:21" ht="21" hidden="1" customHeight="1" thickTop="1" thickBot="1">
      <c r="A103" s="121" t="s">
        <v>68</v>
      </c>
      <c r="B103" s="122" t="e">
        <f t="shared" si="4"/>
        <v>#NUM!</v>
      </c>
      <c r="C103" s="212">
        <f t="shared" si="3"/>
        <v>41736</v>
      </c>
      <c r="D103" s="80"/>
      <c r="E103" s="80"/>
      <c r="F103" s="80"/>
      <c r="G103" s="80"/>
      <c r="H103" s="80"/>
      <c r="I103" s="80"/>
      <c r="J103" s="80"/>
      <c r="K103" s="80"/>
      <c r="L103" s="80"/>
      <c r="M103" s="81"/>
      <c r="N103" s="118">
        <f>'TOTAUX EFFECTIFS'!R146</f>
        <v>0</v>
      </c>
      <c r="O103" s="119">
        <f>'TOTAUX EFFECTIFS'!S146</f>
        <v>0</v>
      </c>
      <c r="P103" s="120">
        <f>'TOTAUX EFFECTIFS'!T146</f>
        <v>0</v>
      </c>
      <c r="Q103" s="117"/>
      <c r="R103" s="115"/>
      <c r="S103" s="116"/>
      <c r="U103" s="207"/>
    </row>
    <row r="104" spans="1:21" ht="21" hidden="1" customHeight="1" thickTop="1" thickBot="1">
      <c r="A104" s="121" t="s">
        <v>68</v>
      </c>
      <c r="B104" s="122" t="e">
        <f t="shared" si="4"/>
        <v>#NUM!</v>
      </c>
      <c r="C104" s="212">
        <f t="shared" si="3"/>
        <v>41737</v>
      </c>
      <c r="D104" s="80"/>
      <c r="E104" s="80"/>
      <c r="F104" s="80"/>
      <c r="G104" s="80"/>
      <c r="H104" s="80"/>
      <c r="I104" s="80"/>
      <c r="J104" s="80"/>
      <c r="K104" s="80"/>
      <c r="L104" s="80"/>
      <c r="M104" s="81"/>
      <c r="N104" s="118">
        <f>'TOTAUX EFFECTIFS'!U146</f>
        <v>0</v>
      </c>
      <c r="O104" s="119">
        <f>'TOTAUX EFFECTIFS'!V146</f>
        <v>0</v>
      </c>
      <c r="P104" s="120">
        <f>'TOTAUX EFFECTIFS'!W146</f>
        <v>0</v>
      </c>
      <c r="Q104" s="117"/>
      <c r="R104" s="115"/>
      <c r="S104" s="116"/>
      <c r="U104" s="207"/>
    </row>
    <row r="105" spans="1:21" ht="21" hidden="1" customHeight="1" thickTop="1" thickBot="1">
      <c r="A105" s="121" t="s">
        <v>68</v>
      </c>
      <c r="B105" s="122" t="e">
        <f t="shared" si="4"/>
        <v>#NUM!</v>
      </c>
      <c r="C105" s="212">
        <f t="shared" si="3"/>
        <v>41738</v>
      </c>
      <c r="D105" s="80"/>
      <c r="E105" s="80"/>
      <c r="F105" s="80"/>
      <c r="G105" s="80"/>
      <c r="H105" s="80"/>
      <c r="I105" s="80"/>
      <c r="J105" s="80"/>
      <c r="K105" s="80"/>
      <c r="L105" s="80"/>
      <c r="M105" s="81"/>
      <c r="N105" s="118">
        <f>'TOTAUX EFFECTIFS'!R148</f>
        <v>0</v>
      </c>
      <c r="O105" s="119">
        <f>'TOTAUX EFFECTIFS'!S148</f>
        <v>0</v>
      </c>
      <c r="P105" s="120">
        <f>'TOTAUX EFFECTIFS'!T148</f>
        <v>0</v>
      </c>
      <c r="Q105" s="117"/>
      <c r="R105" s="115"/>
      <c r="S105" s="116"/>
      <c r="U105" s="207"/>
    </row>
    <row r="106" spans="1:21" ht="21" hidden="1" customHeight="1" thickTop="1" thickBot="1">
      <c r="A106" s="121" t="s">
        <v>68</v>
      </c>
      <c r="B106" s="122" t="e">
        <f t="shared" si="4"/>
        <v>#NUM!</v>
      </c>
      <c r="C106" s="212">
        <f t="shared" si="3"/>
        <v>41739</v>
      </c>
      <c r="D106" s="80"/>
      <c r="E106" s="80"/>
      <c r="F106" s="80"/>
      <c r="G106" s="80"/>
      <c r="H106" s="80"/>
      <c r="I106" s="80"/>
      <c r="J106" s="80"/>
      <c r="K106" s="80"/>
      <c r="L106" s="80"/>
      <c r="M106" s="81"/>
      <c r="N106" s="118">
        <f>'TOTAUX EFFECTIFS'!U148</f>
        <v>0</v>
      </c>
      <c r="O106" s="119">
        <f>'TOTAUX EFFECTIFS'!V148</f>
        <v>0</v>
      </c>
      <c r="P106" s="120">
        <f>'TOTAUX EFFECTIFS'!W148</f>
        <v>0</v>
      </c>
      <c r="Q106" s="117"/>
      <c r="R106" s="115"/>
      <c r="S106" s="116"/>
      <c r="U106" s="207"/>
    </row>
    <row r="107" spans="1:21" ht="21" hidden="1" customHeight="1" thickTop="1" thickBot="1">
      <c r="A107" s="121" t="s">
        <v>68</v>
      </c>
      <c r="B107" s="122" t="e">
        <f t="shared" si="4"/>
        <v>#NUM!</v>
      </c>
      <c r="C107" s="212">
        <f t="shared" si="3"/>
        <v>41740</v>
      </c>
      <c r="D107" s="80"/>
      <c r="E107" s="80"/>
      <c r="F107" s="80"/>
      <c r="G107" s="80"/>
      <c r="H107" s="80"/>
      <c r="I107" s="80"/>
      <c r="J107" s="80"/>
      <c r="K107" s="80"/>
      <c r="L107" s="80"/>
      <c r="M107" s="81"/>
      <c r="N107" s="118">
        <f>'TOTAUX EFFECTIFS'!R150</f>
        <v>0</v>
      </c>
      <c r="O107" s="119">
        <f>'TOTAUX EFFECTIFS'!S150</f>
        <v>0</v>
      </c>
      <c r="P107" s="120">
        <f>'TOTAUX EFFECTIFS'!T150</f>
        <v>0</v>
      </c>
      <c r="Q107" s="117"/>
      <c r="R107" s="115"/>
      <c r="S107" s="116"/>
      <c r="U107" s="207"/>
    </row>
    <row r="108" spans="1:21" ht="21" hidden="1" customHeight="1" thickTop="1" thickBot="1">
      <c r="A108" s="121" t="s">
        <v>68</v>
      </c>
      <c r="B108" s="122" t="e">
        <f t="shared" si="4"/>
        <v>#NUM!</v>
      </c>
      <c r="C108" s="212">
        <f t="shared" si="3"/>
        <v>41741</v>
      </c>
      <c r="D108" s="80"/>
      <c r="E108" s="80"/>
      <c r="F108" s="80"/>
      <c r="G108" s="80"/>
      <c r="H108" s="80"/>
      <c r="I108" s="80"/>
      <c r="J108" s="80"/>
      <c r="K108" s="80"/>
      <c r="L108" s="80"/>
      <c r="M108" s="81"/>
      <c r="N108" s="118">
        <f>'TOTAUX EFFECTIFS'!U150</f>
        <v>0</v>
      </c>
      <c r="O108" s="119">
        <f>'TOTAUX EFFECTIFS'!V150</f>
        <v>0</v>
      </c>
      <c r="P108" s="120">
        <f>'TOTAUX EFFECTIFS'!W150</f>
        <v>0</v>
      </c>
      <c r="Q108" s="117"/>
      <c r="R108" s="115"/>
      <c r="S108" s="116"/>
      <c r="U108" s="207"/>
    </row>
    <row r="109" spans="1:21" ht="21" hidden="1" customHeight="1" thickTop="1" thickBot="1">
      <c r="A109" s="121" t="s">
        <v>68</v>
      </c>
      <c r="B109" s="122" t="e">
        <f t="shared" si="4"/>
        <v>#NUM!</v>
      </c>
      <c r="C109" s="212">
        <f t="shared" si="3"/>
        <v>41742</v>
      </c>
      <c r="D109" s="80"/>
      <c r="E109" s="80"/>
      <c r="F109" s="80"/>
      <c r="G109" s="80"/>
      <c r="H109" s="80"/>
      <c r="I109" s="80"/>
      <c r="J109" s="80"/>
      <c r="K109" s="80"/>
      <c r="L109" s="80"/>
      <c r="M109" s="81"/>
      <c r="N109" s="118">
        <f>'TOTAUX EFFECTIFS'!R152</f>
        <v>0</v>
      </c>
      <c r="O109" s="119">
        <f>'TOTAUX EFFECTIFS'!S152</f>
        <v>0</v>
      </c>
      <c r="P109" s="120">
        <f>'TOTAUX EFFECTIFS'!T152</f>
        <v>0</v>
      </c>
      <c r="Q109" s="117"/>
      <c r="R109" s="115"/>
      <c r="S109" s="116"/>
      <c r="U109" s="207"/>
    </row>
    <row r="110" spans="1:21" ht="21" hidden="1" customHeight="1" thickTop="1" thickBot="1">
      <c r="A110" s="121" t="s">
        <v>68</v>
      </c>
      <c r="B110" s="122" t="e">
        <f t="shared" si="4"/>
        <v>#NUM!</v>
      </c>
      <c r="C110" s="212">
        <f t="shared" si="3"/>
        <v>41743</v>
      </c>
      <c r="D110" s="80"/>
      <c r="E110" s="80"/>
      <c r="F110" s="80"/>
      <c r="G110" s="80"/>
      <c r="H110" s="80"/>
      <c r="I110" s="80"/>
      <c r="J110" s="80"/>
      <c r="K110" s="80"/>
      <c r="L110" s="80"/>
      <c r="M110" s="81"/>
      <c r="N110" s="118">
        <f>'TOTAUX EFFECTIFS'!U152</f>
        <v>0</v>
      </c>
      <c r="O110" s="119">
        <f>'TOTAUX EFFECTIFS'!V152</f>
        <v>0</v>
      </c>
      <c r="P110" s="120">
        <f>'TOTAUX EFFECTIFS'!W152</f>
        <v>0</v>
      </c>
      <c r="Q110" s="117"/>
      <c r="R110" s="115"/>
      <c r="S110" s="116"/>
      <c r="U110" s="207"/>
    </row>
    <row r="111" spans="1:21" ht="21" hidden="1" customHeight="1" thickTop="1" thickBot="1">
      <c r="A111" s="121" t="s">
        <v>68</v>
      </c>
      <c r="B111" s="122" t="e">
        <f t="shared" si="4"/>
        <v>#NUM!</v>
      </c>
      <c r="C111" s="212">
        <f t="shared" si="3"/>
        <v>41744</v>
      </c>
      <c r="D111" s="80"/>
      <c r="E111" s="80"/>
      <c r="F111" s="80"/>
      <c r="G111" s="80"/>
      <c r="H111" s="80"/>
      <c r="I111" s="80"/>
      <c r="J111" s="80"/>
      <c r="K111" s="80"/>
      <c r="L111" s="80"/>
      <c r="M111" s="81"/>
      <c r="N111" s="118">
        <f>'TOTAUX EFFECTIFS'!R154</f>
        <v>0</v>
      </c>
      <c r="O111" s="119">
        <f>'TOTAUX EFFECTIFS'!S154</f>
        <v>0</v>
      </c>
      <c r="P111" s="120">
        <f>'TOTAUX EFFECTIFS'!T154</f>
        <v>0</v>
      </c>
      <c r="Q111" s="117"/>
      <c r="R111" s="115"/>
      <c r="S111" s="116"/>
      <c r="U111" s="207"/>
    </row>
    <row r="112" spans="1:21" ht="21" hidden="1" customHeight="1" thickTop="1" thickBot="1">
      <c r="A112" s="121" t="s">
        <v>68</v>
      </c>
      <c r="B112" s="122" t="e">
        <f t="shared" si="4"/>
        <v>#NUM!</v>
      </c>
      <c r="C112" s="212">
        <f t="shared" si="3"/>
        <v>41745</v>
      </c>
      <c r="D112" s="80"/>
      <c r="E112" s="80"/>
      <c r="F112" s="80"/>
      <c r="G112" s="80"/>
      <c r="H112" s="80"/>
      <c r="I112" s="80"/>
      <c r="J112" s="80"/>
      <c r="K112" s="80"/>
      <c r="L112" s="80"/>
      <c r="M112" s="81"/>
      <c r="N112" s="118">
        <f>'TOTAUX EFFECTIFS'!U154</f>
        <v>0</v>
      </c>
      <c r="O112" s="119">
        <f>'TOTAUX EFFECTIFS'!V154</f>
        <v>0</v>
      </c>
      <c r="P112" s="120">
        <f>'TOTAUX EFFECTIFS'!W154</f>
        <v>0</v>
      </c>
      <c r="Q112" s="117"/>
      <c r="R112" s="115"/>
      <c r="S112" s="116"/>
      <c r="U112" s="207"/>
    </row>
    <row r="113" spans="1:21" ht="21" hidden="1" customHeight="1" thickTop="1" thickBot="1">
      <c r="A113" s="121" t="s">
        <v>68</v>
      </c>
      <c r="B113" s="122" t="e">
        <f t="shared" si="4"/>
        <v>#NUM!</v>
      </c>
      <c r="C113" s="212">
        <f t="shared" si="3"/>
        <v>41746</v>
      </c>
      <c r="D113" s="80"/>
      <c r="E113" s="80"/>
      <c r="F113" s="80"/>
      <c r="G113" s="80"/>
      <c r="H113" s="80"/>
      <c r="I113" s="80"/>
      <c r="J113" s="80"/>
      <c r="K113" s="80"/>
      <c r="L113" s="80"/>
      <c r="M113" s="81"/>
      <c r="N113" s="118">
        <f>'TOTAUX EFFECTIFS'!R156</f>
        <v>0</v>
      </c>
      <c r="O113" s="119">
        <f>'TOTAUX EFFECTIFS'!S156</f>
        <v>0</v>
      </c>
      <c r="P113" s="120">
        <f>'TOTAUX EFFECTIFS'!T156</f>
        <v>0</v>
      </c>
      <c r="Q113" s="117"/>
      <c r="R113" s="115"/>
      <c r="S113" s="116"/>
      <c r="U113" s="207"/>
    </row>
    <row r="114" spans="1:21" ht="21" hidden="1" customHeight="1" thickTop="1" thickBot="1">
      <c r="A114" s="121" t="s">
        <v>68</v>
      </c>
      <c r="B114" s="122" t="e">
        <f t="shared" si="4"/>
        <v>#NUM!</v>
      </c>
      <c r="C114" s="212">
        <f t="shared" si="3"/>
        <v>41747</v>
      </c>
      <c r="D114" s="80"/>
      <c r="E114" s="80"/>
      <c r="F114" s="80"/>
      <c r="G114" s="80"/>
      <c r="H114" s="80"/>
      <c r="I114" s="80"/>
      <c r="J114" s="80"/>
      <c r="K114" s="80"/>
      <c r="L114" s="80"/>
      <c r="M114" s="81"/>
      <c r="N114" s="118">
        <f>'TOTAUX EFFECTIFS'!U156</f>
        <v>0</v>
      </c>
      <c r="O114" s="119">
        <f>'TOTAUX EFFECTIFS'!V156</f>
        <v>0</v>
      </c>
      <c r="P114" s="120">
        <f>'TOTAUX EFFECTIFS'!W156</f>
        <v>0</v>
      </c>
      <c r="Q114" s="117"/>
      <c r="R114" s="115"/>
      <c r="S114" s="116"/>
      <c r="U114" s="207"/>
    </row>
    <row r="115" spans="1:21" ht="21" hidden="1" customHeight="1" thickTop="1" thickBot="1">
      <c r="A115" s="121" t="s">
        <v>68</v>
      </c>
      <c r="B115" s="122" t="e">
        <f t="shared" si="4"/>
        <v>#NUM!</v>
      </c>
      <c r="C115" s="212">
        <f t="shared" si="3"/>
        <v>41748</v>
      </c>
      <c r="D115" s="80"/>
      <c r="E115" s="80"/>
      <c r="F115" s="80"/>
      <c r="G115" s="80"/>
      <c r="H115" s="80"/>
      <c r="I115" s="80"/>
      <c r="J115" s="80"/>
      <c r="K115" s="80"/>
      <c r="L115" s="80"/>
      <c r="M115" s="81"/>
      <c r="N115" s="118">
        <f>'TOTAUX EFFECTIFS'!R158</f>
        <v>0</v>
      </c>
      <c r="O115" s="119">
        <f>'TOTAUX EFFECTIFS'!S158</f>
        <v>0</v>
      </c>
      <c r="P115" s="120">
        <f>'TOTAUX EFFECTIFS'!T158</f>
        <v>0</v>
      </c>
      <c r="Q115" s="117"/>
      <c r="R115" s="115"/>
      <c r="S115" s="116"/>
      <c r="U115" s="207"/>
    </row>
    <row r="116" spans="1:21" ht="21" hidden="1" customHeight="1" thickTop="1" thickBot="1">
      <c r="A116" s="121" t="s">
        <v>68</v>
      </c>
      <c r="B116" s="122" t="e">
        <f t="shared" si="4"/>
        <v>#NUM!</v>
      </c>
      <c r="C116" s="212">
        <f t="shared" si="3"/>
        <v>41749</v>
      </c>
      <c r="D116" s="80"/>
      <c r="E116" s="80"/>
      <c r="F116" s="80"/>
      <c r="G116" s="80"/>
      <c r="H116" s="80"/>
      <c r="I116" s="80"/>
      <c r="J116" s="80"/>
      <c r="K116" s="80"/>
      <c r="L116" s="80"/>
      <c r="M116" s="81"/>
      <c r="N116" s="118">
        <f>'TOTAUX EFFECTIFS'!U158</f>
        <v>0</v>
      </c>
      <c r="O116" s="119">
        <f>'TOTAUX EFFECTIFS'!V158</f>
        <v>0</v>
      </c>
      <c r="P116" s="120">
        <f>'TOTAUX EFFECTIFS'!W158</f>
        <v>0</v>
      </c>
      <c r="Q116" s="117"/>
      <c r="R116" s="115"/>
      <c r="S116" s="116"/>
      <c r="U116" s="207"/>
    </row>
    <row r="117" spans="1:21" ht="21" hidden="1" customHeight="1" thickTop="1" thickBot="1">
      <c r="A117" s="121" t="s">
        <v>68</v>
      </c>
      <c r="B117" s="122" t="e">
        <f t="shared" si="4"/>
        <v>#NUM!</v>
      </c>
      <c r="C117" s="212">
        <f t="shared" si="3"/>
        <v>41750</v>
      </c>
      <c r="D117" s="80"/>
      <c r="E117" s="80"/>
      <c r="F117" s="80"/>
      <c r="G117" s="80"/>
      <c r="H117" s="80"/>
      <c r="I117" s="80"/>
      <c r="J117" s="80"/>
      <c r="K117" s="80"/>
      <c r="L117" s="80"/>
      <c r="M117" s="81"/>
      <c r="N117" s="118">
        <f>'TOTAUX EFFECTIFS'!R160</f>
        <v>0</v>
      </c>
      <c r="O117" s="119">
        <f>'TOTAUX EFFECTIFS'!S160</f>
        <v>0</v>
      </c>
      <c r="P117" s="120">
        <f>'TOTAUX EFFECTIFS'!T160</f>
        <v>0</v>
      </c>
      <c r="Q117" s="117"/>
      <c r="R117" s="115"/>
      <c r="S117" s="116"/>
      <c r="U117" s="207"/>
    </row>
    <row r="118" spans="1:21" ht="21" hidden="1" customHeight="1" thickTop="1" thickBot="1">
      <c r="A118" s="121" t="s">
        <v>68</v>
      </c>
      <c r="B118" s="122" t="e">
        <f t="shared" si="4"/>
        <v>#NUM!</v>
      </c>
      <c r="C118" s="212">
        <f t="shared" si="3"/>
        <v>41751</v>
      </c>
      <c r="D118" s="80"/>
      <c r="E118" s="80"/>
      <c r="F118" s="80"/>
      <c r="G118" s="80"/>
      <c r="H118" s="80"/>
      <c r="I118" s="80"/>
      <c r="J118" s="80"/>
      <c r="K118" s="80"/>
      <c r="L118" s="80"/>
      <c r="M118" s="81"/>
      <c r="N118" s="118">
        <f>'TOTAUX EFFECTIFS'!U160</f>
        <v>0</v>
      </c>
      <c r="O118" s="119">
        <f>'TOTAUX EFFECTIFS'!V160</f>
        <v>0</v>
      </c>
      <c r="P118" s="120">
        <f>'TOTAUX EFFECTIFS'!W160</f>
        <v>0</v>
      </c>
      <c r="Q118" s="117"/>
      <c r="R118" s="115"/>
      <c r="S118" s="116"/>
      <c r="U118" s="207"/>
    </row>
    <row r="119" spans="1:21" ht="21" hidden="1" customHeight="1" thickTop="1" thickBot="1">
      <c r="A119" s="121" t="s">
        <v>68</v>
      </c>
      <c r="B119" s="122" t="e">
        <f t="shared" si="4"/>
        <v>#NUM!</v>
      </c>
      <c r="C119" s="212">
        <f t="shared" si="3"/>
        <v>41752</v>
      </c>
      <c r="D119" s="80"/>
      <c r="E119" s="80"/>
      <c r="F119" s="80"/>
      <c r="G119" s="80"/>
      <c r="H119" s="80"/>
      <c r="I119" s="80"/>
      <c r="J119" s="80"/>
      <c r="K119" s="80"/>
      <c r="L119" s="80"/>
      <c r="M119" s="81"/>
      <c r="N119" s="118">
        <f>'TOTAUX EFFECTIFS'!R162</f>
        <v>0</v>
      </c>
      <c r="O119" s="119">
        <f>'TOTAUX EFFECTIFS'!S162</f>
        <v>0</v>
      </c>
      <c r="P119" s="120">
        <f>'TOTAUX EFFECTIFS'!T162</f>
        <v>0</v>
      </c>
      <c r="Q119" s="117"/>
      <c r="R119" s="115"/>
      <c r="S119" s="116"/>
      <c r="U119" s="207"/>
    </row>
    <row r="120" spans="1:21" ht="21" hidden="1" customHeight="1" thickTop="1" thickBot="1">
      <c r="A120" s="121" t="s">
        <v>68</v>
      </c>
      <c r="B120" s="122" t="e">
        <f t="shared" si="4"/>
        <v>#NUM!</v>
      </c>
      <c r="C120" s="212">
        <f t="shared" si="3"/>
        <v>41753</v>
      </c>
      <c r="D120" s="80"/>
      <c r="E120" s="80"/>
      <c r="F120" s="80"/>
      <c r="G120" s="80"/>
      <c r="H120" s="80"/>
      <c r="I120" s="80"/>
      <c r="J120" s="80"/>
      <c r="K120" s="80"/>
      <c r="L120" s="80"/>
      <c r="M120" s="81"/>
      <c r="N120" s="118">
        <f>'TOTAUX EFFECTIFS'!U162</f>
        <v>0</v>
      </c>
      <c r="O120" s="119">
        <f>'TOTAUX EFFECTIFS'!V162</f>
        <v>0</v>
      </c>
      <c r="P120" s="120">
        <f>'TOTAUX EFFECTIFS'!W162</f>
        <v>0</v>
      </c>
      <c r="Q120" s="117"/>
      <c r="R120" s="115"/>
      <c r="S120" s="116"/>
      <c r="U120" s="207"/>
    </row>
    <row r="121" spans="1:21" ht="21" hidden="1" customHeight="1" thickTop="1" thickBot="1">
      <c r="A121" s="121" t="s">
        <v>68</v>
      </c>
      <c r="B121" s="122" t="e">
        <f t="shared" si="4"/>
        <v>#NUM!</v>
      </c>
      <c r="C121" s="212">
        <f t="shared" si="3"/>
        <v>41754</v>
      </c>
      <c r="D121" s="80"/>
      <c r="E121" s="80"/>
      <c r="F121" s="80"/>
      <c r="G121" s="80"/>
      <c r="H121" s="80"/>
      <c r="I121" s="80"/>
      <c r="J121" s="80"/>
      <c r="K121" s="80"/>
      <c r="L121" s="80"/>
      <c r="M121" s="81"/>
      <c r="N121" s="118">
        <f>'TOTAUX EFFECTIFS'!R164</f>
        <v>0</v>
      </c>
      <c r="O121" s="119">
        <f>'TOTAUX EFFECTIFS'!S164</f>
        <v>0</v>
      </c>
      <c r="P121" s="120">
        <f>'TOTAUX EFFECTIFS'!T164</f>
        <v>0</v>
      </c>
      <c r="Q121" s="117"/>
      <c r="R121" s="115"/>
      <c r="S121" s="116"/>
      <c r="U121" s="207"/>
    </row>
    <row r="122" spans="1:21" ht="21" hidden="1" customHeight="1" thickTop="1" thickBot="1">
      <c r="A122" s="121" t="s">
        <v>68</v>
      </c>
      <c r="B122" s="122" t="e">
        <f t="shared" si="4"/>
        <v>#NUM!</v>
      </c>
      <c r="C122" s="212">
        <f t="shared" si="3"/>
        <v>41755</v>
      </c>
      <c r="D122" s="80"/>
      <c r="E122" s="80"/>
      <c r="F122" s="80"/>
      <c r="G122" s="80"/>
      <c r="H122" s="80"/>
      <c r="I122" s="80"/>
      <c r="J122" s="80"/>
      <c r="K122" s="80"/>
      <c r="L122" s="80"/>
      <c r="M122" s="81"/>
      <c r="N122" s="118">
        <f>'TOTAUX EFFECTIFS'!U164</f>
        <v>0</v>
      </c>
      <c r="O122" s="119">
        <f>'TOTAUX EFFECTIFS'!V164</f>
        <v>0</v>
      </c>
      <c r="P122" s="120">
        <f>'TOTAUX EFFECTIFS'!W164</f>
        <v>0</v>
      </c>
      <c r="Q122" s="117"/>
      <c r="R122" s="115"/>
      <c r="S122" s="116"/>
      <c r="U122" s="207"/>
    </row>
    <row r="123" spans="1:21" ht="21" hidden="1" customHeight="1" thickTop="1" thickBot="1">
      <c r="A123" s="121" t="s">
        <v>68</v>
      </c>
      <c r="B123" s="122" t="e">
        <f t="shared" si="4"/>
        <v>#NUM!</v>
      </c>
      <c r="C123" s="212">
        <f t="shared" si="3"/>
        <v>41756</v>
      </c>
      <c r="D123" s="80"/>
      <c r="E123" s="80"/>
      <c r="F123" s="80"/>
      <c r="G123" s="80"/>
      <c r="H123" s="80"/>
      <c r="I123" s="80"/>
      <c r="J123" s="80"/>
      <c r="K123" s="80"/>
      <c r="L123" s="80"/>
      <c r="M123" s="81"/>
      <c r="N123" s="118">
        <f>'TOTAUX EFFECTIFS'!R166</f>
        <v>0</v>
      </c>
      <c r="O123" s="119">
        <f>'TOTAUX EFFECTIFS'!S166</f>
        <v>0</v>
      </c>
      <c r="P123" s="120">
        <f>'TOTAUX EFFECTIFS'!T166</f>
        <v>0</v>
      </c>
      <c r="Q123" s="117"/>
      <c r="R123" s="115"/>
      <c r="S123" s="116"/>
      <c r="U123" s="207"/>
    </row>
    <row r="124" spans="1:21" ht="21" hidden="1" customHeight="1" thickTop="1" thickBot="1">
      <c r="A124" s="121" t="s">
        <v>68</v>
      </c>
      <c r="B124" s="122" t="e">
        <f t="shared" si="4"/>
        <v>#NUM!</v>
      </c>
      <c r="C124" s="212">
        <f t="shared" si="3"/>
        <v>41757</v>
      </c>
      <c r="D124" s="80"/>
      <c r="E124" s="80"/>
      <c r="F124" s="80"/>
      <c r="G124" s="80"/>
      <c r="H124" s="80"/>
      <c r="I124" s="80"/>
      <c r="J124" s="80"/>
      <c r="K124" s="80"/>
      <c r="L124" s="80"/>
      <c r="M124" s="81"/>
      <c r="N124" s="118">
        <f>'TOTAUX EFFECTIFS'!U166</f>
        <v>0</v>
      </c>
      <c r="O124" s="119">
        <f>'TOTAUX EFFECTIFS'!V166</f>
        <v>0</v>
      </c>
      <c r="P124" s="120">
        <f>'TOTAUX EFFECTIFS'!W166</f>
        <v>0</v>
      </c>
      <c r="Q124" s="117"/>
      <c r="R124" s="115"/>
      <c r="S124" s="116"/>
      <c r="U124" s="207"/>
    </row>
    <row r="125" spans="1:21" ht="21" hidden="1" customHeight="1" thickTop="1" thickBot="1">
      <c r="A125" s="121" t="s">
        <v>68</v>
      </c>
      <c r="B125" s="122" t="e">
        <f t="shared" si="4"/>
        <v>#NUM!</v>
      </c>
      <c r="C125" s="212">
        <f t="shared" si="3"/>
        <v>41758</v>
      </c>
      <c r="D125" s="80"/>
      <c r="E125" s="80"/>
      <c r="F125" s="80"/>
      <c r="G125" s="80"/>
      <c r="H125" s="80"/>
      <c r="I125" s="80"/>
      <c r="J125" s="80"/>
      <c r="K125" s="80"/>
      <c r="L125" s="80"/>
      <c r="M125" s="81"/>
      <c r="N125" s="118">
        <f>'TOTAUX EFFECTIFS'!R168</f>
        <v>0</v>
      </c>
      <c r="O125" s="119">
        <f>'TOTAUX EFFECTIFS'!S168</f>
        <v>0</v>
      </c>
      <c r="P125" s="120">
        <f>'TOTAUX EFFECTIFS'!T168</f>
        <v>0</v>
      </c>
      <c r="Q125" s="117"/>
      <c r="R125" s="115"/>
      <c r="S125" s="116"/>
      <c r="U125" s="207"/>
    </row>
    <row r="126" spans="1:21" ht="21" hidden="1" customHeight="1" thickTop="1" thickBot="1">
      <c r="A126" s="121" t="s">
        <v>68</v>
      </c>
      <c r="B126" s="122" t="e">
        <f t="shared" si="4"/>
        <v>#NUM!</v>
      </c>
      <c r="C126" s="212">
        <f t="shared" si="3"/>
        <v>41759</v>
      </c>
      <c r="D126" s="80"/>
      <c r="E126" s="80"/>
      <c r="F126" s="80"/>
      <c r="G126" s="80"/>
      <c r="H126" s="80"/>
      <c r="I126" s="80"/>
      <c r="J126" s="80"/>
      <c r="K126" s="80"/>
      <c r="L126" s="80"/>
      <c r="M126" s="81"/>
      <c r="N126" s="118">
        <f>'TOTAUX EFFECTIFS'!U168</f>
        <v>0</v>
      </c>
      <c r="O126" s="119">
        <f>'TOTAUX EFFECTIFS'!V168</f>
        <v>0</v>
      </c>
      <c r="P126" s="120">
        <f>'TOTAUX EFFECTIFS'!W168</f>
        <v>0</v>
      </c>
      <c r="Q126" s="117"/>
      <c r="R126" s="115"/>
      <c r="S126" s="116"/>
      <c r="U126" s="207"/>
    </row>
    <row r="127" spans="1:21" ht="21" hidden="1" customHeight="1" thickTop="1" thickBot="1">
      <c r="A127" s="121" t="s">
        <v>68</v>
      </c>
      <c r="B127" s="122" t="e">
        <f t="shared" si="4"/>
        <v>#NUM!</v>
      </c>
      <c r="C127" s="212">
        <f t="shared" si="3"/>
        <v>41760</v>
      </c>
      <c r="D127" s="80"/>
      <c r="E127" s="80"/>
      <c r="F127" s="80"/>
      <c r="G127" s="80"/>
      <c r="H127" s="80"/>
      <c r="I127" s="80"/>
      <c r="J127" s="80"/>
      <c r="K127" s="80"/>
      <c r="L127" s="80"/>
      <c r="M127" s="81"/>
      <c r="N127" s="118">
        <f>'TOTAUX EFFECTIFS'!R170</f>
        <v>0</v>
      </c>
      <c r="O127" s="119">
        <f>'TOTAUX EFFECTIFS'!S170</f>
        <v>0</v>
      </c>
      <c r="P127" s="120">
        <f>'TOTAUX EFFECTIFS'!T170</f>
        <v>0</v>
      </c>
      <c r="Q127" s="117"/>
      <c r="R127" s="115"/>
      <c r="S127" s="116"/>
      <c r="U127" s="207"/>
    </row>
    <row r="128" spans="1:21" ht="21" hidden="1" customHeight="1" thickTop="1" thickBot="1">
      <c r="A128" s="121" t="s">
        <v>68</v>
      </c>
      <c r="B128" s="122" t="e">
        <f t="shared" si="4"/>
        <v>#NUM!</v>
      </c>
      <c r="C128" s="212">
        <f t="shared" si="3"/>
        <v>41761</v>
      </c>
      <c r="D128" s="80"/>
      <c r="E128" s="80"/>
      <c r="F128" s="80"/>
      <c r="G128" s="80"/>
      <c r="H128" s="80"/>
      <c r="I128" s="80"/>
      <c r="J128" s="80"/>
      <c r="K128" s="80"/>
      <c r="L128" s="80"/>
      <c r="M128" s="81"/>
      <c r="N128" s="118">
        <f>'TOTAUX EFFECTIFS'!U170</f>
        <v>0</v>
      </c>
      <c r="O128" s="119">
        <f>'TOTAUX EFFECTIFS'!V170</f>
        <v>0</v>
      </c>
      <c r="P128" s="120">
        <f>'TOTAUX EFFECTIFS'!W170</f>
        <v>0</v>
      </c>
      <c r="Q128" s="117"/>
      <c r="R128" s="115"/>
      <c r="S128" s="116"/>
      <c r="U128" s="207"/>
    </row>
    <row r="129" spans="1:21" ht="21" hidden="1" customHeight="1" thickTop="1" thickBot="1">
      <c r="A129" s="121" t="s">
        <v>68</v>
      </c>
      <c r="B129" s="122" t="e">
        <f t="shared" si="4"/>
        <v>#NUM!</v>
      </c>
      <c r="C129" s="212">
        <f t="shared" si="3"/>
        <v>41762</v>
      </c>
      <c r="D129" s="80"/>
      <c r="E129" s="80"/>
      <c r="F129" s="80"/>
      <c r="G129" s="80"/>
      <c r="H129" s="80"/>
      <c r="I129" s="80"/>
      <c r="J129" s="80"/>
      <c r="K129" s="80"/>
      <c r="L129" s="80"/>
      <c r="M129" s="81"/>
      <c r="N129" s="118">
        <f>'TOTAUX EFFECTIFS'!R172</f>
        <v>0</v>
      </c>
      <c r="O129" s="119">
        <f>'TOTAUX EFFECTIFS'!S172</f>
        <v>0</v>
      </c>
      <c r="P129" s="120">
        <f>'TOTAUX EFFECTIFS'!T172</f>
        <v>0</v>
      </c>
      <c r="Q129" s="117"/>
      <c r="R129" s="115"/>
      <c r="S129" s="116"/>
      <c r="U129" s="207"/>
    </row>
    <row r="130" spans="1:21" ht="21" hidden="1" customHeight="1" thickTop="1" thickBot="1">
      <c r="A130" s="121" t="s">
        <v>68</v>
      </c>
      <c r="B130" s="122" t="e">
        <f t="shared" si="4"/>
        <v>#NUM!</v>
      </c>
      <c r="C130" s="212">
        <f t="shared" si="3"/>
        <v>41763</v>
      </c>
      <c r="D130" s="80"/>
      <c r="E130" s="80"/>
      <c r="F130" s="80"/>
      <c r="G130" s="80"/>
      <c r="H130" s="80"/>
      <c r="I130" s="80"/>
      <c r="J130" s="80"/>
      <c r="K130" s="80"/>
      <c r="L130" s="80"/>
      <c r="M130" s="81"/>
      <c r="N130" s="118">
        <f>'TOTAUX EFFECTIFS'!U172</f>
        <v>0</v>
      </c>
      <c r="O130" s="119">
        <f>'TOTAUX EFFECTIFS'!V172</f>
        <v>0</v>
      </c>
      <c r="P130" s="120">
        <f>'TOTAUX EFFECTIFS'!W172</f>
        <v>0</v>
      </c>
      <c r="Q130" s="117"/>
      <c r="R130" s="115"/>
      <c r="S130" s="116"/>
      <c r="U130" s="207"/>
    </row>
    <row r="131" spans="1:21" ht="21" hidden="1" customHeight="1" thickTop="1" thickBot="1">
      <c r="A131" s="121" t="s">
        <v>68</v>
      </c>
      <c r="B131" s="122" t="e">
        <f t="shared" si="4"/>
        <v>#NUM!</v>
      </c>
      <c r="C131" s="212">
        <f t="shared" si="3"/>
        <v>41764</v>
      </c>
      <c r="D131" s="80"/>
      <c r="E131" s="80"/>
      <c r="F131" s="80"/>
      <c r="G131" s="80"/>
      <c r="H131" s="80"/>
      <c r="I131" s="80"/>
      <c r="J131" s="80"/>
      <c r="K131" s="80"/>
      <c r="L131" s="80"/>
      <c r="M131" s="81"/>
      <c r="N131" s="118">
        <f>'TOTAUX EFFECTIFS'!R174</f>
        <v>0</v>
      </c>
      <c r="O131" s="119">
        <f>'TOTAUX EFFECTIFS'!S174</f>
        <v>0</v>
      </c>
      <c r="P131" s="120">
        <f>'TOTAUX EFFECTIFS'!T174</f>
        <v>0</v>
      </c>
      <c r="Q131" s="117"/>
      <c r="R131" s="115"/>
      <c r="S131" s="116"/>
      <c r="U131" s="207"/>
    </row>
    <row r="132" spans="1:21" ht="21" hidden="1" customHeight="1" thickTop="1" thickBot="1">
      <c r="A132" s="121" t="s">
        <v>68</v>
      </c>
      <c r="B132" s="122" t="e">
        <f t="shared" si="4"/>
        <v>#NUM!</v>
      </c>
      <c r="C132" s="212">
        <f t="shared" si="3"/>
        <v>41765</v>
      </c>
      <c r="D132" s="80"/>
      <c r="E132" s="80"/>
      <c r="F132" s="80"/>
      <c r="G132" s="80"/>
      <c r="H132" s="80"/>
      <c r="I132" s="80"/>
      <c r="J132" s="80"/>
      <c r="K132" s="80"/>
      <c r="L132" s="80"/>
      <c r="M132" s="81"/>
      <c r="N132" s="118">
        <f>'TOTAUX EFFECTIFS'!U174</f>
        <v>0</v>
      </c>
      <c r="O132" s="119">
        <f>'TOTAUX EFFECTIFS'!V174</f>
        <v>0</v>
      </c>
      <c r="P132" s="120">
        <f>'TOTAUX EFFECTIFS'!W174</f>
        <v>0</v>
      </c>
      <c r="Q132" s="117"/>
      <c r="R132" s="115"/>
      <c r="S132" s="116"/>
      <c r="U132" s="207"/>
    </row>
    <row r="133" spans="1:21" ht="21" hidden="1" customHeight="1" thickTop="1" thickBot="1">
      <c r="A133" s="121" t="s">
        <v>68</v>
      </c>
      <c r="B133" s="122" t="e">
        <f t="shared" si="4"/>
        <v>#NUM!</v>
      </c>
      <c r="C133" s="212">
        <f t="shared" si="3"/>
        <v>41766</v>
      </c>
      <c r="D133" s="80"/>
      <c r="E133" s="80"/>
      <c r="F133" s="80"/>
      <c r="G133" s="80"/>
      <c r="H133" s="80"/>
      <c r="I133" s="80"/>
      <c r="J133" s="80"/>
      <c r="K133" s="80"/>
      <c r="L133" s="80"/>
      <c r="M133" s="81"/>
      <c r="N133" s="118">
        <f>'TOTAUX EFFECTIFS'!R176</f>
        <v>0</v>
      </c>
      <c r="O133" s="119">
        <f>'TOTAUX EFFECTIFS'!S176</f>
        <v>0</v>
      </c>
      <c r="P133" s="120">
        <f>'TOTAUX EFFECTIFS'!T176</f>
        <v>0</v>
      </c>
      <c r="Q133" s="117"/>
      <c r="R133" s="115"/>
      <c r="S133" s="116"/>
      <c r="U133" s="207"/>
    </row>
    <row r="134" spans="1:21" ht="21" hidden="1" customHeight="1" thickTop="1" thickBot="1">
      <c r="A134" s="121" t="s">
        <v>68</v>
      </c>
      <c r="B134" s="122" t="e">
        <f t="shared" si="4"/>
        <v>#NUM!</v>
      </c>
      <c r="C134" s="212">
        <f t="shared" si="3"/>
        <v>41767</v>
      </c>
      <c r="D134" s="80"/>
      <c r="E134" s="80"/>
      <c r="F134" s="80"/>
      <c r="G134" s="80"/>
      <c r="H134" s="80"/>
      <c r="I134" s="80"/>
      <c r="J134" s="80"/>
      <c r="K134" s="80"/>
      <c r="L134" s="80"/>
      <c r="M134" s="81"/>
      <c r="N134" s="118">
        <f>'TOTAUX EFFECTIFS'!U176</f>
        <v>0</v>
      </c>
      <c r="O134" s="119">
        <f>'TOTAUX EFFECTIFS'!V176</f>
        <v>0</v>
      </c>
      <c r="P134" s="120">
        <f>'TOTAUX EFFECTIFS'!W176</f>
        <v>0</v>
      </c>
      <c r="Q134" s="117"/>
      <c r="R134" s="115"/>
      <c r="S134" s="116"/>
      <c r="U134" s="207"/>
    </row>
    <row r="135" spans="1:21" ht="21" hidden="1" customHeight="1" thickTop="1" thickBot="1">
      <c r="A135" s="121" t="s">
        <v>68</v>
      </c>
      <c r="B135" s="122" t="e">
        <f t="shared" si="4"/>
        <v>#NUM!</v>
      </c>
      <c r="C135" s="212">
        <f t="shared" si="3"/>
        <v>41768</v>
      </c>
      <c r="D135" s="80"/>
      <c r="E135" s="80"/>
      <c r="F135" s="80"/>
      <c r="G135" s="80"/>
      <c r="H135" s="80"/>
      <c r="I135" s="80"/>
      <c r="J135" s="80"/>
      <c r="K135" s="80"/>
      <c r="L135" s="80"/>
      <c r="M135" s="81"/>
      <c r="N135" s="118">
        <f>'TOTAUX EFFECTIFS'!R178</f>
        <v>0</v>
      </c>
      <c r="O135" s="119">
        <f>'TOTAUX EFFECTIFS'!S178</f>
        <v>0</v>
      </c>
      <c r="P135" s="120">
        <f>'TOTAUX EFFECTIFS'!T178</f>
        <v>0</v>
      </c>
      <c r="Q135" s="117"/>
      <c r="R135" s="115"/>
      <c r="S135" s="116"/>
      <c r="U135" s="207"/>
    </row>
    <row r="136" spans="1:21" ht="21" hidden="1" customHeight="1" thickTop="1" thickBot="1">
      <c r="A136" s="121" t="s">
        <v>68</v>
      </c>
      <c r="B136" s="122" t="e">
        <f t="shared" si="4"/>
        <v>#NUM!</v>
      </c>
      <c r="C136" s="212">
        <f t="shared" ref="C136:C199" si="5">C135+1</f>
        <v>41769</v>
      </c>
      <c r="D136" s="80"/>
      <c r="E136" s="80"/>
      <c r="F136" s="80"/>
      <c r="G136" s="80"/>
      <c r="H136" s="80"/>
      <c r="I136" s="80"/>
      <c r="J136" s="80"/>
      <c r="K136" s="80"/>
      <c r="L136" s="80"/>
      <c r="M136" s="81"/>
      <c r="N136" s="118">
        <f>'TOTAUX EFFECTIFS'!U178</f>
        <v>0</v>
      </c>
      <c r="O136" s="119">
        <f>'TOTAUX EFFECTIFS'!V178</f>
        <v>0</v>
      </c>
      <c r="P136" s="120">
        <f>'TOTAUX EFFECTIFS'!W178</f>
        <v>0</v>
      </c>
      <c r="Q136" s="117"/>
      <c r="R136" s="115"/>
      <c r="S136" s="116"/>
      <c r="U136" s="207"/>
    </row>
    <row r="137" spans="1:21" ht="21" hidden="1" customHeight="1" thickTop="1" thickBot="1">
      <c r="A137" s="121" t="s">
        <v>68</v>
      </c>
      <c r="B137" s="122" t="e">
        <f t="shared" si="4"/>
        <v>#NUM!</v>
      </c>
      <c r="C137" s="212">
        <f t="shared" si="5"/>
        <v>41770</v>
      </c>
      <c r="D137" s="80"/>
      <c r="E137" s="80"/>
      <c r="F137" s="80"/>
      <c r="G137" s="80"/>
      <c r="H137" s="80"/>
      <c r="I137" s="80"/>
      <c r="J137" s="80"/>
      <c r="K137" s="80"/>
      <c r="L137" s="80"/>
      <c r="M137" s="81"/>
      <c r="N137" s="118">
        <f>'TOTAUX EFFECTIFS'!R180</f>
        <v>0</v>
      </c>
      <c r="O137" s="119">
        <f>'TOTAUX EFFECTIFS'!S180</f>
        <v>0</v>
      </c>
      <c r="P137" s="120">
        <f>'TOTAUX EFFECTIFS'!T180</f>
        <v>0</v>
      </c>
      <c r="Q137" s="117"/>
      <c r="R137" s="115"/>
      <c r="S137" s="116"/>
      <c r="U137" s="207"/>
    </row>
    <row r="138" spans="1:21" ht="21" hidden="1" customHeight="1" thickTop="1" thickBot="1">
      <c r="A138" s="121" t="s">
        <v>68</v>
      </c>
      <c r="B138" s="122" t="e">
        <f t="shared" si="4"/>
        <v>#NUM!</v>
      </c>
      <c r="C138" s="212">
        <f t="shared" si="5"/>
        <v>41771</v>
      </c>
      <c r="D138" s="80"/>
      <c r="E138" s="80"/>
      <c r="F138" s="80"/>
      <c r="G138" s="80"/>
      <c r="H138" s="80"/>
      <c r="I138" s="80"/>
      <c r="J138" s="80"/>
      <c r="K138" s="80"/>
      <c r="L138" s="80"/>
      <c r="M138" s="81"/>
      <c r="N138" s="118">
        <f>'TOTAUX EFFECTIFS'!U180</f>
        <v>0</v>
      </c>
      <c r="O138" s="119">
        <f>'TOTAUX EFFECTIFS'!V180</f>
        <v>0</v>
      </c>
      <c r="P138" s="120">
        <f>'TOTAUX EFFECTIFS'!W180</f>
        <v>0</v>
      </c>
      <c r="Q138" s="117"/>
      <c r="R138" s="115"/>
      <c r="S138" s="116"/>
      <c r="U138" s="207"/>
    </row>
    <row r="139" spans="1:21" ht="21" hidden="1" customHeight="1" thickTop="1" thickBot="1">
      <c r="A139" s="121" t="s">
        <v>68</v>
      </c>
      <c r="B139" s="122" t="e">
        <f t="shared" ref="B139:B202" si="6">WEEKNUM(C139,21)</f>
        <v>#NUM!</v>
      </c>
      <c r="C139" s="212">
        <f t="shared" si="5"/>
        <v>41772</v>
      </c>
      <c r="D139" s="80"/>
      <c r="E139" s="80"/>
      <c r="F139" s="80"/>
      <c r="G139" s="80"/>
      <c r="H139" s="80"/>
      <c r="I139" s="80"/>
      <c r="J139" s="80"/>
      <c r="K139" s="80"/>
      <c r="L139" s="80"/>
      <c r="M139" s="81"/>
      <c r="N139" s="118">
        <f>'TOTAUX EFFECTIFS'!R182</f>
        <v>0</v>
      </c>
      <c r="O139" s="119">
        <f>'TOTAUX EFFECTIFS'!S182</f>
        <v>0</v>
      </c>
      <c r="P139" s="120">
        <f>'TOTAUX EFFECTIFS'!T182</f>
        <v>0</v>
      </c>
      <c r="Q139" s="117"/>
      <c r="R139" s="115"/>
      <c r="S139" s="116"/>
      <c r="U139" s="207"/>
    </row>
    <row r="140" spans="1:21" ht="21" hidden="1" customHeight="1" thickTop="1" thickBot="1">
      <c r="A140" s="121" t="s">
        <v>68</v>
      </c>
      <c r="B140" s="122" t="e">
        <f t="shared" si="6"/>
        <v>#NUM!</v>
      </c>
      <c r="C140" s="212">
        <f t="shared" si="5"/>
        <v>41773</v>
      </c>
      <c r="D140" s="80"/>
      <c r="E140" s="80"/>
      <c r="F140" s="80"/>
      <c r="G140" s="80"/>
      <c r="H140" s="80"/>
      <c r="I140" s="80"/>
      <c r="J140" s="80"/>
      <c r="K140" s="80"/>
      <c r="L140" s="80"/>
      <c r="M140" s="81"/>
      <c r="N140" s="118">
        <f>'TOTAUX EFFECTIFS'!U182</f>
        <v>0</v>
      </c>
      <c r="O140" s="119">
        <f>'TOTAUX EFFECTIFS'!V182</f>
        <v>0</v>
      </c>
      <c r="P140" s="120">
        <f>'TOTAUX EFFECTIFS'!W182</f>
        <v>0</v>
      </c>
      <c r="Q140" s="117"/>
      <c r="R140" s="115"/>
      <c r="S140" s="116"/>
      <c r="U140" s="207"/>
    </row>
    <row r="141" spans="1:21" ht="21" hidden="1" customHeight="1" thickTop="1" thickBot="1">
      <c r="A141" s="121" t="s">
        <v>68</v>
      </c>
      <c r="B141" s="122" t="e">
        <f t="shared" si="6"/>
        <v>#NUM!</v>
      </c>
      <c r="C141" s="212">
        <f t="shared" si="5"/>
        <v>41774</v>
      </c>
      <c r="D141" s="80"/>
      <c r="E141" s="80"/>
      <c r="F141" s="80"/>
      <c r="G141" s="80"/>
      <c r="H141" s="80"/>
      <c r="I141" s="80"/>
      <c r="J141" s="80"/>
      <c r="K141" s="80"/>
      <c r="L141" s="80"/>
      <c r="M141" s="81"/>
      <c r="N141" s="118">
        <f>'TOTAUX EFFECTIFS'!R184</f>
        <v>0</v>
      </c>
      <c r="O141" s="119">
        <f>'TOTAUX EFFECTIFS'!S184</f>
        <v>0</v>
      </c>
      <c r="P141" s="120">
        <f>'TOTAUX EFFECTIFS'!T184</f>
        <v>0</v>
      </c>
      <c r="Q141" s="117"/>
      <c r="R141" s="115"/>
      <c r="S141" s="116"/>
      <c r="U141" s="207"/>
    </row>
    <row r="142" spans="1:21" ht="21" hidden="1" customHeight="1" thickTop="1" thickBot="1">
      <c r="A142" s="121" t="s">
        <v>68</v>
      </c>
      <c r="B142" s="122" t="e">
        <f t="shared" si="6"/>
        <v>#NUM!</v>
      </c>
      <c r="C142" s="212">
        <f t="shared" si="5"/>
        <v>41775</v>
      </c>
      <c r="D142" s="80"/>
      <c r="E142" s="80"/>
      <c r="F142" s="80"/>
      <c r="G142" s="80"/>
      <c r="H142" s="80"/>
      <c r="I142" s="80"/>
      <c r="J142" s="80"/>
      <c r="K142" s="80"/>
      <c r="L142" s="80"/>
      <c r="M142" s="81"/>
      <c r="N142" s="118">
        <f>'TOTAUX EFFECTIFS'!U184</f>
        <v>0</v>
      </c>
      <c r="O142" s="119">
        <f>'TOTAUX EFFECTIFS'!V184</f>
        <v>0</v>
      </c>
      <c r="P142" s="120">
        <f>'TOTAUX EFFECTIFS'!W184</f>
        <v>0</v>
      </c>
      <c r="Q142" s="117"/>
      <c r="R142" s="115"/>
      <c r="S142" s="116"/>
      <c r="U142" s="207"/>
    </row>
    <row r="143" spans="1:21" ht="21" hidden="1" customHeight="1" thickTop="1" thickBot="1">
      <c r="A143" s="121" t="s">
        <v>68</v>
      </c>
      <c r="B143" s="122" t="e">
        <f t="shared" si="6"/>
        <v>#NUM!</v>
      </c>
      <c r="C143" s="212">
        <f t="shared" si="5"/>
        <v>41776</v>
      </c>
      <c r="D143" s="80"/>
      <c r="E143" s="80"/>
      <c r="F143" s="80"/>
      <c r="G143" s="80"/>
      <c r="H143" s="80"/>
      <c r="I143" s="80"/>
      <c r="J143" s="80"/>
      <c r="K143" s="80"/>
      <c r="L143" s="80"/>
      <c r="M143" s="81"/>
      <c r="N143" s="118">
        <f>'TOTAUX EFFECTIFS'!R186</f>
        <v>0</v>
      </c>
      <c r="O143" s="119">
        <f>'TOTAUX EFFECTIFS'!S186</f>
        <v>0</v>
      </c>
      <c r="P143" s="120">
        <f>'TOTAUX EFFECTIFS'!T186</f>
        <v>0</v>
      </c>
      <c r="Q143" s="117"/>
      <c r="R143" s="115"/>
      <c r="S143" s="116"/>
      <c r="U143" s="207"/>
    </row>
    <row r="144" spans="1:21" ht="21" hidden="1" customHeight="1" thickTop="1" thickBot="1">
      <c r="A144" s="121" t="s">
        <v>68</v>
      </c>
      <c r="B144" s="122" t="e">
        <f t="shared" si="6"/>
        <v>#NUM!</v>
      </c>
      <c r="C144" s="212">
        <f t="shared" si="5"/>
        <v>41777</v>
      </c>
      <c r="D144" s="80"/>
      <c r="E144" s="80"/>
      <c r="F144" s="80"/>
      <c r="G144" s="80"/>
      <c r="H144" s="80"/>
      <c r="I144" s="80"/>
      <c r="J144" s="80"/>
      <c r="K144" s="80"/>
      <c r="L144" s="80"/>
      <c r="M144" s="81"/>
      <c r="N144" s="118">
        <f>'TOTAUX EFFECTIFS'!U186</f>
        <v>0</v>
      </c>
      <c r="O144" s="119">
        <f>'TOTAUX EFFECTIFS'!V186</f>
        <v>0</v>
      </c>
      <c r="P144" s="120">
        <f>'TOTAUX EFFECTIFS'!W186</f>
        <v>0</v>
      </c>
      <c r="Q144" s="117"/>
      <c r="R144" s="115"/>
      <c r="S144" s="116"/>
      <c r="U144" s="207"/>
    </row>
    <row r="145" spans="1:21" ht="21" hidden="1" customHeight="1" thickTop="1" thickBot="1">
      <c r="A145" s="121" t="s">
        <v>68</v>
      </c>
      <c r="B145" s="122" t="e">
        <f t="shared" si="6"/>
        <v>#NUM!</v>
      </c>
      <c r="C145" s="212">
        <f t="shared" si="5"/>
        <v>41778</v>
      </c>
      <c r="D145" s="80"/>
      <c r="E145" s="80"/>
      <c r="F145" s="80"/>
      <c r="G145" s="80"/>
      <c r="H145" s="80"/>
      <c r="I145" s="80"/>
      <c r="J145" s="80"/>
      <c r="K145" s="80"/>
      <c r="L145" s="80"/>
      <c r="M145" s="81"/>
      <c r="N145" s="118">
        <f>'TOTAUX EFFECTIFS'!R188</f>
        <v>0</v>
      </c>
      <c r="O145" s="119">
        <f>'TOTAUX EFFECTIFS'!S188</f>
        <v>0</v>
      </c>
      <c r="P145" s="120">
        <f>'TOTAUX EFFECTIFS'!T188</f>
        <v>0</v>
      </c>
      <c r="Q145" s="117"/>
      <c r="R145" s="115"/>
      <c r="S145" s="116"/>
      <c r="U145" s="207"/>
    </row>
    <row r="146" spans="1:21" ht="21" hidden="1" customHeight="1" thickTop="1" thickBot="1">
      <c r="A146" s="121" t="s">
        <v>68</v>
      </c>
      <c r="B146" s="122" t="e">
        <f t="shared" si="6"/>
        <v>#NUM!</v>
      </c>
      <c r="C146" s="212">
        <f t="shared" si="5"/>
        <v>41779</v>
      </c>
      <c r="D146" s="80"/>
      <c r="E146" s="80"/>
      <c r="F146" s="80"/>
      <c r="G146" s="80"/>
      <c r="H146" s="80"/>
      <c r="I146" s="80"/>
      <c r="J146" s="80"/>
      <c r="K146" s="80"/>
      <c r="L146" s="80"/>
      <c r="M146" s="81"/>
      <c r="N146" s="118">
        <f>'TOTAUX EFFECTIFS'!U188</f>
        <v>0</v>
      </c>
      <c r="O146" s="119">
        <f>'TOTAUX EFFECTIFS'!V188</f>
        <v>0</v>
      </c>
      <c r="P146" s="120">
        <f>'TOTAUX EFFECTIFS'!W188</f>
        <v>0</v>
      </c>
      <c r="Q146" s="117"/>
      <c r="R146" s="115"/>
      <c r="S146" s="116"/>
      <c r="U146" s="207"/>
    </row>
    <row r="147" spans="1:21" ht="21" hidden="1" customHeight="1" thickTop="1" thickBot="1">
      <c r="A147" s="121" t="s">
        <v>68</v>
      </c>
      <c r="B147" s="122" t="e">
        <f t="shared" si="6"/>
        <v>#NUM!</v>
      </c>
      <c r="C147" s="212">
        <f t="shared" si="5"/>
        <v>41780</v>
      </c>
      <c r="D147" s="80"/>
      <c r="E147" s="80"/>
      <c r="F147" s="80"/>
      <c r="G147" s="80"/>
      <c r="H147" s="80"/>
      <c r="I147" s="80"/>
      <c r="J147" s="80"/>
      <c r="K147" s="80"/>
      <c r="L147" s="80"/>
      <c r="M147" s="81"/>
      <c r="N147" s="118">
        <f>'TOTAUX EFFECTIFS'!R190</f>
        <v>0</v>
      </c>
      <c r="O147" s="119">
        <f>'TOTAUX EFFECTIFS'!S190</f>
        <v>0</v>
      </c>
      <c r="P147" s="120">
        <f>'TOTAUX EFFECTIFS'!T190</f>
        <v>0</v>
      </c>
      <c r="Q147" s="117"/>
      <c r="R147" s="115"/>
      <c r="S147" s="116"/>
      <c r="U147" s="207"/>
    </row>
    <row r="148" spans="1:21" ht="21" hidden="1" customHeight="1" thickTop="1" thickBot="1">
      <c r="A148" s="121" t="s">
        <v>68</v>
      </c>
      <c r="B148" s="122" t="e">
        <f t="shared" si="6"/>
        <v>#NUM!</v>
      </c>
      <c r="C148" s="212">
        <f t="shared" si="5"/>
        <v>41781</v>
      </c>
      <c r="D148" s="80"/>
      <c r="E148" s="80"/>
      <c r="F148" s="80"/>
      <c r="G148" s="80"/>
      <c r="H148" s="80"/>
      <c r="I148" s="80"/>
      <c r="J148" s="80"/>
      <c r="K148" s="80"/>
      <c r="L148" s="80"/>
      <c r="M148" s="81"/>
      <c r="N148" s="118">
        <f>'TOTAUX EFFECTIFS'!U190</f>
        <v>0</v>
      </c>
      <c r="O148" s="119">
        <f>'TOTAUX EFFECTIFS'!V190</f>
        <v>0</v>
      </c>
      <c r="P148" s="120">
        <f>'TOTAUX EFFECTIFS'!W190</f>
        <v>0</v>
      </c>
      <c r="Q148" s="117"/>
      <c r="R148" s="115"/>
      <c r="S148" s="116"/>
      <c r="U148" s="207"/>
    </row>
    <row r="149" spans="1:21" ht="21" hidden="1" customHeight="1" thickTop="1" thickBot="1">
      <c r="A149" s="121" t="s">
        <v>68</v>
      </c>
      <c r="B149" s="122" t="e">
        <f t="shared" si="6"/>
        <v>#NUM!</v>
      </c>
      <c r="C149" s="212">
        <f t="shared" si="5"/>
        <v>41782</v>
      </c>
      <c r="D149" s="80"/>
      <c r="E149" s="80"/>
      <c r="F149" s="80"/>
      <c r="G149" s="80"/>
      <c r="H149" s="80"/>
      <c r="I149" s="80"/>
      <c r="J149" s="80"/>
      <c r="K149" s="80"/>
      <c r="L149" s="80"/>
      <c r="M149" s="81"/>
      <c r="N149" s="118">
        <f>'TOTAUX EFFECTIFS'!R192</f>
        <v>0</v>
      </c>
      <c r="O149" s="119">
        <f>'TOTAUX EFFECTIFS'!S192</f>
        <v>0</v>
      </c>
      <c r="P149" s="120">
        <f>'TOTAUX EFFECTIFS'!T192</f>
        <v>0</v>
      </c>
      <c r="Q149" s="117"/>
      <c r="R149" s="115"/>
      <c r="S149" s="116"/>
      <c r="U149" s="207"/>
    </row>
    <row r="150" spans="1:21" ht="21" hidden="1" customHeight="1" thickTop="1" thickBot="1">
      <c r="A150" s="121" t="s">
        <v>68</v>
      </c>
      <c r="B150" s="122" t="e">
        <f t="shared" si="6"/>
        <v>#NUM!</v>
      </c>
      <c r="C150" s="212">
        <f t="shared" si="5"/>
        <v>41783</v>
      </c>
      <c r="D150" s="80"/>
      <c r="E150" s="80"/>
      <c r="F150" s="80"/>
      <c r="G150" s="80"/>
      <c r="H150" s="80"/>
      <c r="I150" s="80"/>
      <c r="J150" s="80"/>
      <c r="K150" s="80"/>
      <c r="L150" s="80"/>
      <c r="M150" s="81"/>
      <c r="N150" s="118">
        <f>'TOTAUX EFFECTIFS'!U192</f>
        <v>0</v>
      </c>
      <c r="O150" s="119">
        <f>'TOTAUX EFFECTIFS'!V192</f>
        <v>0</v>
      </c>
      <c r="P150" s="120">
        <f>'TOTAUX EFFECTIFS'!W192</f>
        <v>0</v>
      </c>
      <c r="Q150" s="117"/>
      <c r="R150" s="115"/>
      <c r="S150" s="116"/>
      <c r="U150" s="207"/>
    </row>
    <row r="151" spans="1:21" ht="21" hidden="1" customHeight="1" thickTop="1" thickBot="1">
      <c r="A151" s="121" t="s">
        <v>68</v>
      </c>
      <c r="B151" s="122" t="e">
        <f t="shared" si="6"/>
        <v>#NUM!</v>
      </c>
      <c r="C151" s="212">
        <f t="shared" si="5"/>
        <v>41784</v>
      </c>
      <c r="D151" s="80"/>
      <c r="E151" s="80"/>
      <c r="F151" s="80"/>
      <c r="G151" s="80"/>
      <c r="H151" s="80"/>
      <c r="I151" s="80"/>
      <c r="J151" s="80"/>
      <c r="K151" s="80"/>
      <c r="L151" s="80"/>
      <c r="M151" s="81"/>
      <c r="N151" s="118">
        <f>'TOTAUX EFFECTIFS'!R194</f>
        <v>0</v>
      </c>
      <c r="O151" s="119">
        <f>'TOTAUX EFFECTIFS'!S194</f>
        <v>0</v>
      </c>
      <c r="P151" s="120">
        <f>'TOTAUX EFFECTIFS'!T194</f>
        <v>0</v>
      </c>
      <c r="Q151" s="117"/>
      <c r="R151" s="115"/>
      <c r="S151" s="116"/>
      <c r="U151" s="207"/>
    </row>
    <row r="152" spans="1:21" ht="21" hidden="1" customHeight="1" thickTop="1" thickBot="1">
      <c r="A152" s="121" t="s">
        <v>68</v>
      </c>
      <c r="B152" s="122" t="e">
        <f t="shared" si="6"/>
        <v>#NUM!</v>
      </c>
      <c r="C152" s="212">
        <f t="shared" si="5"/>
        <v>41785</v>
      </c>
      <c r="D152" s="80"/>
      <c r="E152" s="80"/>
      <c r="F152" s="80"/>
      <c r="G152" s="80"/>
      <c r="H152" s="80"/>
      <c r="I152" s="80"/>
      <c r="J152" s="80"/>
      <c r="K152" s="80"/>
      <c r="L152" s="80"/>
      <c r="M152" s="81"/>
      <c r="N152" s="118">
        <f>'TOTAUX EFFECTIFS'!U194</f>
        <v>0</v>
      </c>
      <c r="O152" s="119">
        <f>'TOTAUX EFFECTIFS'!V194</f>
        <v>0</v>
      </c>
      <c r="P152" s="120">
        <f>'TOTAUX EFFECTIFS'!W194</f>
        <v>0</v>
      </c>
      <c r="Q152" s="117"/>
      <c r="R152" s="115"/>
      <c r="S152" s="116"/>
      <c r="U152" s="207"/>
    </row>
    <row r="153" spans="1:21" ht="21" hidden="1" customHeight="1" thickTop="1" thickBot="1">
      <c r="A153" s="121" t="s">
        <v>68</v>
      </c>
      <c r="B153" s="122" t="e">
        <f t="shared" si="6"/>
        <v>#NUM!</v>
      </c>
      <c r="C153" s="212">
        <f t="shared" si="5"/>
        <v>41786</v>
      </c>
      <c r="D153" s="80"/>
      <c r="E153" s="80"/>
      <c r="F153" s="80"/>
      <c r="G153" s="80"/>
      <c r="H153" s="80"/>
      <c r="I153" s="80"/>
      <c r="J153" s="80"/>
      <c r="K153" s="80"/>
      <c r="L153" s="80"/>
      <c r="M153" s="81"/>
      <c r="N153" s="118">
        <f>'TOTAUX EFFECTIFS'!R196</f>
        <v>0</v>
      </c>
      <c r="O153" s="119">
        <f>'TOTAUX EFFECTIFS'!S196</f>
        <v>0</v>
      </c>
      <c r="P153" s="120">
        <f>'TOTAUX EFFECTIFS'!T196</f>
        <v>0</v>
      </c>
      <c r="Q153" s="117"/>
      <c r="R153" s="115"/>
      <c r="S153" s="116"/>
      <c r="U153" s="207"/>
    </row>
    <row r="154" spans="1:21" ht="21" hidden="1" customHeight="1" thickTop="1" thickBot="1">
      <c r="A154" s="121" t="s">
        <v>68</v>
      </c>
      <c r="B154" s="122" t="e">
        <f t="shared" si="6"/>
        <v>#NUM!</v>
      </c>
      <c r="C154" s="212">
        <f t="shared" si="5"/>
        <v>41787</v>
      </c>
      <c r="D154" s="80"/>
      <c r="E154" s="80"/>
      <c r="F154" s="80"/>
      <c r="G154" s="80"/>
      <c r="H154" s="80"/>
      <c r="I154" s="80"/>
      <c r="J154" s="80"/>
      <c r="K154" s="80"/>
      <c r="L154" s="80"/>
      <c r="M154" s="81"/>
      <c r="N154" s="118">
        <f>'TOTAUX EFFECTIFS'!U196</f>
        <v>0</v>
      </c>
      <c r="O154" s="119">
        <f>'TOTAUX EFFECTIFS'!V196</f>
        <v>0</v>
      </c>
      <c r="P154" s="120">
        <f>'TOTAUX EFFECTIFS'!W196</f>
        <v>0</v>
      </c>
      <c r="Q154" s="117"/>
      <c r="R154" s="115"/>
      <c r="S154" s="116"/>
      <c r="U154" s="207"/>
    </row>
    <row r="155" spans="1:21" ht="21" hidden="1" customHeight="1" thickTop="1" thickBot="1">
      <c r="A155" s="121" t="s">
        <v>68</v>
      </c>
      <c r="B155" s="122" t="e">
        <f t="shared" si="6"/>
        <v>#NUM!</v>
      </c>
      <c r="C155" s="212">
        <f t="shared" si="5"/>
        <v>41788</v>
      </c>
      <c r="D155" s="80"/>
      <c r="E155" s="80"/>
      <c r="F155" s="80"/>
      <c r="G155" s="80"/>
      <c r="H155" s="80"/>
      <c r="I155" s="80"/>
      <c r="J155" s="80"/>
      <c r="K155" s="80"/>
      <c r="L155" s="80"/>
      <c r="M155" s="81"/>
      <c r="N155" s="118">
        <f>'TOTAUX EFFECTIFS'!R198</f>
        <v>0</v>
      </c>
      <c r="O155" s="119">
        <f>'TOTAUX EFFECTIFS'!S198</f>
        <v>0</v>
      </c>
      <c r="P155" s="120">
        <f>'TOTAUX EFFECTIFS'!T198</f>
        <v>0</v>
      </c>
      <c r="Q155" s="117"/>
      <c r="R155" s="115"/>
      <c r="S155" s="116"/>
      <c r="U155" s="207"/>
    </row>
    <row r="156" spans="1:21" ht="21" hidden="1" customHeight="1" thickTop="1" thickBot="1">
      <c r="A156" s="121" t="s">
        <v>68</v>
      </c>
      <c r="B156" s="122" t="e">
        <f t="shared" si="6"/>
        <v>#NUM!</v>
      </c>
      <c r="C156" s="212">
        <f t="shared" si="5"/>
        <v>41789</v>
      </c>
      <c r="D156" s="80"/>
      <c r="E156" s="80"/>
      <c r="F156" s="80"/>
      <c r="G156" s="80"/>
      <c r="H156" s="80"/>
      <c r="I156" s="80"/>
      <c r="J156" s="80"/>
      <c r="K156" s="80"/>
      <c r="L156" s="80"/>
      <c r="M156" s="81"/>
      <c r="N156" s="118">
        <f>'TOTAUX EFFECTIFS'!U198</f>
        <v>0</v>
      </c>
      <c r="O156" s="119">
        <f>'TOTAUX EFFECTIFS'!V198</f>
        <v>0</v>
      </c>
      <c r="P156" s="120">
        <f>'TOTAUX EFFECTIFS'!W198</f>
        <v>0</v>
      </c>
      <c r="Q156" s="117"/>
      <c r="R156" s="115"/>
      <c r="S156" s="116"/>
      <c r="U156" s="207"/>
    </row>
    <row r="157" spans="1:21" ht="21" hidden="1" customHeight="1" thickTop="1" thickBot="1">
      <c r="A157" s="121" t="s">
        <v>68</v>
      </c>
      <c r="B157" s="122" t="e">
        <f t="shared" si="6"/>
        <v>#NUM!</v>
      </c>
      <c r="C157" s="212">
        <f t="shared" si="5"/>
        <v>41790</v>
      </c>
      <c r="D157" s="80"/>
      <c r="E157" s="80"/>
      <c r="F157" s="80"/>
      <c r="G157" s="80"/>
      <c r="H157" s="80"/>
      <c r="I157" s="80"/>
      <c r="J157" s="80"/>
      <c r="K157" s="80"/>
      <c r="L157" s="80"/>
      <c r="M157" s="81"/>
      <c r="N157" s="118">
        <f>'TOTAUX EFFECTIFS'!R200</f>
        <v>0</v>
      </c>
      <c r="O157" s="119">
        <f>'TOTAUX EFFECTIFS'!S200</f>
        <v>0</v>
      </c>
      <c r="P157" s="120">
        <f>'TOTAUX EFFECTIFS'!T200</f>
        <v>0</v>
      </c>
      <c r="Q157" s="117"/>
      <c r="R157" s="115"/>
      <c r="S157" s="116"/>
      <c r="U157" s="207"/>
    </row>
    <row r="158" spans="1:21" ht="21" hidden="1" customHeight="1" thickTop="1" thickBot="1">
      <c r="A158" s="121" t="s">
        <v>68</v>
      </c>
      <c r="B158" s="122" t="e">
        <f t="shared" si="6"/>
        <v>#NUM!</v>
      </c>
      <c r="C158" s="212">
        <f t="shared" si="5"/>
        <v>41791</v>
      </c>
      <c r="D158" s="80"/>
      <c r="E158" s="80"/>
      <c r="F158" s="80"/>
      <c r="G158" s="80"/>
      <c r="H158" s="80"/>
      <c r="I158" s="80"/>
      <c r="J158" s="80"/>
      <c r="K158" s="80"/>
      <c r="L158" s="80"/>
      <c r="M158" s="81"/>
      <c r="N158" s="118">
        <f>'TOTAUX EFFECTIFS'!U200</f>
        <v>0</v>
      </c>
      <c r="O158" s="119">
        <f>'TOTAUX EFFECTIFS'!V200</f>
        <v>0</v>
      </c>
      <c r="P158" s="120">
        <f>'TOTAUX EFFECTIFS'!W200</f>
        <v>0</v>
      </c>
      <c r="Q158" s="117"/>
      <c r="R158" s="115"/>
      <c r="S158" s="116"/>
      <c r="U158" s="207"/>
    </row>
    <row r="159" spans="1:21" ht="21" hidden="1" customHeight="1" thickTop="1" thickBot="1">
      <c r="A159" s="121" t="s">
        <v>68</v>
      </c>
      <c r="B159" s="122" t="e">
        <f t="shared" si="6"/>
        <v>#NUM!</v>
      </c>
      <c r="C159" s="212">
        <f t="shared" si="5"/>
        <v>41792</v>
      </c>
      <c r="D159" s="80"/>
      <c r="E159" s="80"/>
      <c r="F159" s="80"/>
      <c r="G159" s="80"/>
      <c r="H159" s="80"/>
      <c r="I159" s="80"/>
      <c r="J159" s="80"/>
      <c r="K159" s="80"/>
      <c r="L159" s="80"/>
      <c r="M159" s="81"/>
      <c r="N159" s="118">
        <f>'TOTAUX EFFECTIFS'!R202</f>
        <v>0</v>
      </c>
      <c r="O159" s="119">
        <f>'TOTAUX EFFECTIFS'!S202</f>
        <v>0</v>
      </c>
      <c r="P159" s="120">
        <f>'TOTAUX EFFECTIFS'!T202</f>
        <v>0</v>
      </c>
      <c r="Q159" s="117"/>
      <c r="R159" s="115"/>
      <c r="S159" s="116"/>
      <c r="U159" s="207"/>
    </row>
    <row r="160" spans="1:21" ht="21" hidden="1" customHeight="1" thickTop="1" thickBot="1">
      <c r="A160" s="121" t="s">
        <v>68</v>
      </c>
      <c r="B160" s="122" t="e">
        <f t="shared" si="6"/>
        <v>#NUM!</v>
      </c>
      <c r="C160" s="212">
        <f t="shared" si="5"/>
        <v>41793</v>
      </c>
      <c r="D160" s="80"/>
      <c r="E160" s="80"/>
      <c r="F160" s="80"/>
      <c r="G160" s="80"/>
      <c r="H160" s="80"/>
      <c r="I160" s="80"/>
      <c r="J160" s="80"/>
      <c r="K160" s="80"/>
      <c r="L160" s="80"/>
      <c r="M160" s="81"/>
      <c r="N160" s="118">
        <f>'TOTAUX EFFECTIFS'!U202</f>
        <v>0</v>
      </c>
      <c r="O160" s="119">
        <f>'TOTAUX EFFECTIFS'!V202</f>
        <v>0</v>
      </c>
      <c r="P160" s="120">
        <f>'TOTAUX EFFECTIFS'!W202</f>
        <v>0</v>
      </c>
      <c r="Q160" s="117"/>
      <c r="R160" s="115"/>
      <c r="S160" s="116"/>
      <c r="U160" s="207"/>
    </row>
    <row r="161" spans="1:21" ht="21" hidden="1" customHeight="1" thickTop="1" thickBot="1">
      <c r="A161" s="121" t="s">
        <v>68</v>
      </c>
      <c r="B161" s="122" t="e">
        <f t="shared" si="6"/>
        <v>#NUM!</v>
      </c>
      <c r="C161" s="212">
        <f t="shared" si="5"/>
        <v>41794</v>
      </c>
      <c r="D161" s="80"/>
      <c r="E161" s="80"/>
      <c r="F161" s="80"/>
      <c r="G161" s="80"/>
      <c r="H161" s="80"/>
      <c r="I161" s="80"/>
      <c r="J161" s="80"/>
      <c r="K161" s="80"/>
      <c r="L161" s="80"/>
      <c r="M161" s="81"/>
      <c r="N161" s="118">
        <f>'TOTAUX EFFECTIFS'!R204</f>
        <v>0</v>
      </c>
      <c r="O161" s="119">
        <f>'TOTAUX EFFECTIFS'!S204</f>
        <v>0</v>
      </c>
      <c r="P161" s="120">
        <f>'TOTAUX EFFECTIFS'!T204</f>
        <v>0</v>
      </c>
      <c r="Q161" s="117"/>
      <c r="R161" s="115"/>
      <c r="S161" s="116"/>
      <c r="U161" s="207"/>
    </row>
    <row r="162" spans="1:21" ht="21" hidden="1" customHeight="1" thickTop="1" thickBot="1">
      <c r="A162" s="121" t="s">
        <v>68</v>
      </c>
      <c r="B162" s="122" t="e">
        <f t="shared" si="6"/>
        <v>#NUM!</v>
      </c>
      <c r="C162" s="212">
        <f t="shared" si="5"/>
        <v>41795</v>
      </c>
      <c r="D162" s="80"/>
      <c r="E162" s="80"/>
      <c r="F162" s="80"/>
      <c r="G162" s="80"/>
      <c r="H162" s="80"/>
      <c r="I162" s="80"/>
      <c r="J162" s="80"/>
      <c r="K162" s="80"/>
      <c r="L162" s="80"/>
      <c r="M162" s="81"/>
      <c r="N162" s="118">
        <f>'TOTAUX EFFECTIFS'!U204</f>
        <v>0</v>
      </c>
      <c r="O162" s="119">
        <f>'TOTAUX EFFECTIFS'!V204</f>
        <v>0</v>
      </c>
      <c r="P162" s="120">
        <f>'TOTAUX EFFECTIFS'!W204</f>
        <v>0</v>
      </c>
      <c r="Q162" s="117"/>
      <c r="R162" s="115"/>
      <c r="S162" s="116"/>
      <c r="U162" s="207"/>
    </row>
    <row r="163" spans="1:21" ht="21" hidden="1" customHeight="1" thickTop="1" thickBot="1">
      <c r="A163" s="121" t="s">
        <v>68</v>
      </c>
      <c r="B163" s="122" t="e">
        <f t="shared" si="6"/>
        <v>#NUM!</v>
      </c>
      <c r="C163" s="212">
        <f t="shared" si="5"/>
        <v>41796</v>
      </c>
      <c r="D163" s="80"/>
      <c r="E163" s="80"/>
      <c r="F163" s="80"/>
      <c r="G163" s="80"/>
      <c r="H163" s="80"/>
      <c r="I163" s="80"/>
      <c r="J163" s="80"/>
      <c r="K163" s="80"/>
      <c r="L163" s="80"/>
      <c r="M163" s="81"/>
      <c r="N163" s="118">
        <f>'TOTAUX EFFECTIFS'!R206</f>
        <v>0</v>
      </c>
      <c r="O163" s="119">
        <f>'TOTAUX EFFECTIFS'!S206</f>
        <v>0</v>
      </c>
      <c r="P163" s="120">
        <f>'TOTAUX EFFECTIFS'!T206</f>
        <v>0</v>
      </c>
      <c r="Q163" s="117"/>
      <c r="R163" s="115"/>
      <c r="S163" s="116"/>
      <c r="U163" s="207"/>
    </row>
    <row r="164" spans="1:21" ht="21" hidden="1" customHeight="1" thickTop="1" thickBot="1">
      <c r="A164" s="121" t="s">
        <v>68</v>
      </c>
      <c r="B164" s="122" t="e">
        <f t="shared" si="6"/>
        <v>#NUM!</v>
      </c>
      <c r="C164" s="212">
        <f t="shared" si="5"/>
        <v>41797</v>
      </c>
      <c r="D164" s="80"/>
      <c r="E164" s="80"/>
      <c r="F164" s="80"/>
      <c r="G164" s="80"/>
      <c r="H164" s="80"/>
      <c r="I164" s="80"/>
      <c r="J164" s="80"/>
      <c r="K164" s="80"/>
      <c r="L164" s="80"/>
      <c r="M164" s="81"/>
      <c r="N164" s="118">
        <f>'TOTAUX EFFECTIFS'!U206</f>
        <v>0</v>
      </c>
      <c r="O164" s="119">
        <f>'TOTAUX EFFECTIFS'!V206</f>
        <v>0</v>
      </c>
      <c r="P164" s="120">
        <f>'TOTAUX EFFECTIFS'!W206</f>
        <v>0</v>
      </c>
      <c r="Q164" s="117"/>
      <c r="R164" s="115"/>
      <c r="S164" s="116"/>
      <c r="U164" s="207"/>
    </row>
    <row r="165" spans="1:21" ht="21" hidden="1" customHeight="1" thickTop="1" thickBot="1">
      <c r="A165" s="121" t="s">
        <v>68</v>
      </c>
      <c r="B165" s="122" t="e">
        <f t="shared" si="6"/>
        <v>#NUM!</v>
      </c>
      <c r="C165" s="212">
        <f t="shared" si="5"/>
        <v>41798</v>
      </c>
      <c r="D165" s="80"/>
      <c r="E165" s="80"/>
      <c r="F165" s="80"/>
      <c r="G165" s="80"/>
      <c r="H165" s="80"/>
      <c r="I165" s="80"/>
      <c r="J165" s="80"/>
      <c r="K165" s="80"/>
      <c r="L165" s="80"/>
      <c r="M165" s="81"/>
      <c r="N165" s="118">
        <f>'TOTAUX EFFECTIFS'!R208</f>
        <v>0</v>
      </c>
      <c r="O165" s="119">
        <f>'TOTAUX EFFECTIFS'!S208</f>
        <v>0</v>
      </c>
      <c r="P165" s="120">
        <f>'TOTAUX EFFECTIFS'!T208</f>
        <v>0</v>
      </c>
      <c r="Q165" s="117"/>
      <c r="R165" s="115"/>
      <c r="S165" s="116"/>
      <c r="U165" s="207"/>
    </row>
    <row r="166" spans="1:21" ht="21" hidden="1" customHeight="1" thickTop="1" thickBot="1">
      <c r="A166" s="121" t="s">
        <v>68</v>
      </c>
      <c r="B166" s="122" t="e">
        <f t="shared" si="6"/>
        <v>#NUM!</v>
      </c>
      <c r="C166" s="212">
        <f t="shared" si="5"/>
        <v>41799</v>
      </c>
      <c r="D166" s="80"/>
      <c r="E166" s="80"/>
      <c r="F166" s="80"/>
      <c r="G166" s="80"/>
      <c r="H166" s="80"/>
      <c r="I166" s="80"/>
      <c r="J166" s="80"/>
      <c r="K166" s="80"/>
      <c r="L166" s="80"/>
      <c r="M166" s="81"/>
      <c r="N166" s="118">
        <f>'TOTAUX EFFECTIFS'!U208</f>
        <v>0</v>
      </c>
      <c r="O166" s="119">
        <f>'TOTAUX EFFECTIFS'!V208</f>
        <v>0</v>
      </c>
      <c r="P166" s="120">
        <f>'TOTAUX EFFECTIFS'!W208</f>
        <v>0</v>
      </c>
      <c r="Q166" s="117"/>
      <c r="R166" s="115"/>
      <c r="S166" s="116"/>
      <c r="U166" s="207"/>
    </row>
    <row r="167" spans="1:21" ht="21" hidden="1" customHeight="1" thickTop="1" thickBot="1">
      <c r="A167" s="121" t="s">
        <v>68</v>
      </c>
      <c r="B167" s="122" t="e">
        <f t="shared" si="6"/>
        <v>#NUM!</v>
      </c>
      <c r="C167" s="212">
        <f t="shared" si="5"/>
        <v>41800</v>
      </c>
      <c r="D167" s="80"/>
      <c r="E167" s="80"/>
      <c r="F167" s="80"/>
      <c r="G167" s="80"/>
      <c r="H167" s="80"/>
      <c r="I167" s="80"/>
      <c r="J167" s="80"/>
      <c r="K167" s="80"/>
      <c r="L167" s="80"/>
      <c r="M167" s="81"/>
      <c r="N167" s="118">
        <f>'TOTAUX EFFECTIFS'!R210</f>
        <v>0</v>
      </c>
      <c r="O167" s="119">
        <f>'TOTAUX EFFECTIFS'!S210</f>
        <v>0</v>
      </c>
      <c r="P167" s="120">
        <f>'TOTAUX EFFECTIFS'!T210</f>
        <v>0</v>
      </c>
      <c r="Q167" s="117"/>
      <c r="R167" s="115"/>
      <c r="S167" s="116"/>
      <c r="U167" s="207"/>
    </row>
    <row r="168" spans="1:21" ht="21" hidden="1" customHeight="1" thickTop="1" thickBot="1">
      <c r="A168" s="121" t="s">
        <v>68</v>
      </c>
      <c r="B168" s="122" t="e">
        <f t="shared" si="6"/>
        <v>#NUM!</v>
      </c>
      <c r="C168" s="212">
        <f t="shared" si="5"/>
        <v>41801</v>
      </c>
      <c r="D168" s="80"/>
      <c r="E168" s="80"/>
      <c r="F168" s="80"/>
      <c r="G168" s="80"/>
      <c r="H168" s="80"/>
      <c r="I168" s="80"/>
      <c r="J168" s="80"/>
      <c r="K168" s="80"/>
      <c r="L168" s="80"/>
      <c r="M168" s="81"/>
      <c r="N168" s="118">
        <f>'TOTAUX EFFECTIFS'!U210</f>
        <v>0</v>
      </c>
      <c r="O168" s="119">
        <f>'TOTAUX EFFECTIFS'!V210</f>
        <v>0</v>
      </c>
      <c r="P168" s="120">
        <f>'TOTAUX EFFECTIFS'!W210</f>
        <v>0</v>
      </c>
      <c r="Q168" s="117"/>
      <c r="R168" s="115"/>
      <c r="S168" s="116"/>
      <c r="U168" s="207"/>
    </row>
    <row r="169" spans="1:21" ht="21" hidden="1" customHeight="1" thickTop="1" thickBot="1">
      <c r="A169" s="121" t="s">
        <v>68</v>
      </c>
      <c r="B169" s="122" t="e">
        <f t="shared" si="6"/>
        <v>#NUM!</v>
      </c>
      <c r="C169" s="212">
        <f t="shared" si="5"/>
        <v>41802</v>
      </c>
      <c r="D169" s="80"/>
      <c r="E169" s="80"/>
      <c r="F169" s="80"/>
      <c r="G169" s="80"/>
      <c r="H169" s="80"/>
      <c r="I169" s="80"/>
      <c r="J169" s="80"/>
      <c r="K169" s="80"/>
      <c r="L169" s="80"/>
      <c r="M169" s="81"/>
      <c r="N169" s="118">
        <f>'TOTAUX EFFECTIFS'!R212</f>
        <v>0</v>
      </c>
      <c r="O169" s="119">
        <f>'TOTAUX EFFECTIFS'!S212</f>
        <v>0</v>
      </c>
      <c r="P169" s="120">
        <f>'TOTAUX EFFECTIFS'!T212</f>
        <v>0</v>
      </c>
      <c r="Q169" s="117"/>
      <c r="R169" s="115"/>
      <c r="S169" s="116"/>
      <c r="U169" s="207"/>
    </row>
    <row r="170" spans="1:21" ht="21" hidden="1" customHeight="1" thickTop="1" thickBot="1">
      <c r="A170" s="121" t="s">
        <v>68</v>
      </c>
      <c r="B170" s="122" t="e">
        <f t="shared" si="6"/>
        <v>#NUM!</v>
      </c>
      <c r="C170" s="212">
        <f t="shared" si="5"/>
        <v>41803</v>
      </c>
      <c r="D170" s="80"/>
      <c r="E170" s="80"/>
      <c r="F170" s="80"/>
      <c r="G170" s="80"/>
      <c r="H170" s="80"/>
      <c r="I170" s="80"/>
      <c r="J170" s="80"/>
      <c r="K170" s="80"/>
      <c r="L170" s="80"/>
      <c r="M170" s="81"/>
      <c r="N170" s="118">
        <f>'TOTAUX EFFECTIFS'!U212</f>
        <v>0</v>
      </c>
      <c r="O170" s="119">
        <f>'TOTAUX EFFECTIFS'!V212</f>
        <v>0</v>
      </c>
      <c r="P170" s="120">
        <f>'TOTAUX EFFECTIFS'!W212</f>
        <v>0</v>
      </c>
      <c r="Q170" s="117"/>
      <c r="R170" s="115"/>
      <c r="S170" s="116"/>
      <c r="U170" s="207"/>
    </row>
    <row r="171" spans="1:21" ht="21" hidden="1" customHeight="1" thickTop="1" thickBot="1">
      <c r="A171" s="121" t="s">
        <v>68</v>
      </c>
      <c r="B171" s="122" t="e">
        <f t="shared" si="6"/>
        <v>#NUM!</v>
      </c>
      <c r="C171" s="212">
        <f t="shared" si="5"/>
        <v>41804</v>
      </c>
      <c r="D171" s="80"/>
      <c r="E171" s="80"/>
      <c r="F171" s="80"/>
      <c r="G171" s="80"/>
      <c r="H171" s="80"/>
      <c r="I171" s="80"/>
      <c r="J171" s="80"/>
      <c r="K171" s="80"/>
      <c r="L171" s="80"/>
      <c r="M171" s="81"/>
      <c r="N171" s="118">
        <f>'TOTAUX EFFECTIFS'!R214</f>
        <v>0</v>
      </c>
      <c r="O171" s="119">
        <f>'TOTAUX EFFECTIFS'!S214</f>
        <v>0</v>
      </c>
      <c r="P171" s="120">
        <f>'TOTAUX EFFECTIFS'!T214</f>
        <v>0</v>
      </c>
      <c r="Q171" s="117"/>
      <c r="R171" s="115"/>
      <c r="S171" s="116"/>
      <c r="U171" s="207"/>
    </row>
    <row r="172" spans="1:21" ht="21" hidden="1" customHeight="1" thickTop="1" thickBot="1">
      <c r="A172" s="121" t="s">
        <v>68</v>
      </c>
      <c r="B172" s="122" t="e">
        <f t="shared" si="6"/>
        <v>#NUM!</v>
      </c>
      <c r="C172" s="212">
        <f t="shared" si="5"/>
        <v>41805</v>
      </c>
      <c r="D172" s="80"/>
      <c r="E172" s="80"/>
      <c r="F172" s="80"/>
      <c r="G172" s="80"/>
      <c r="H172" s="80"/>
      <c r="I172" s="80"/>
      <c r="J172" s="80"/>
      <c r="K172" s="80"/>
      <c r="L172" s="80"/>
      <c r="M172" s="81"/>
      <c r="N172" s="118">
        <f>'TOTAUX EFFECTIFS'!U214</f>
        <v>0</v>
      </c>
      <c r="O172" s="119">
        <f>'TOTAUX EFFECTIFS'!V214</f>
        <v>0</v>
      </c>
      <c r="P172" s="120">
        <f>'TOTAUX EFFECTIFS'!W214</f>
        <v>0</v>
      </c>
      <c r="Q172" s="117"/>
      <c r="R172" s="115"/>
      <c r="S172" s="116"/>
      <c r="U172" s="207"/>
    </row>
    <row r="173" spans="1:21" ht="21" hidden="1" customHeight="1" thickTop="1" thickBot="1">
      <c r="A173" s="121" t="s">
        <v>68</v>
      </c>
      <c r="B173" s="122" t="e">
        <f t="shared" si="6"/>
        <v>#NUM!</v>
      </c>
      <c r="C173" s="212">
        <f t="shared" si="5"/>
        <v>41806</v>
      </c>
      <c r="D173" s="80"/>
      <c r="E173" s="80"/>
      <c r="F173" s="80"/>
      <c r="G173" s="80"/>
      <c r="H173" s="80"/>
      <c r="I173" s="80"/>
      <c r="J173" s="80"/>
      <c r="K173" s="80"/>
      <c r="L173" s="80"/>
      <c r="M173" s="81"/>
      <c r="N173" s="118">
        <f>'TOTAUX EFFECTIFS'!R216</f>
        <v>0</v>
      </c>
      <c r="O173" s="119">
        <f>'TOTAUX EFFECTIFS'!S216</f>
        <v>0</v>
      </c>
      <c r="P173" s="120">
        <f>'TOTAUX EFFECTIFS'!T216</f>
        <v>0</v>
      </c>
      <c r="Q173" s="117"/>
      <c r="R173" s="115"/>
      <c r="S173" s="116"/>
      <c r="U173" s="207"/>
    </row>
    <row r="174" spans="1:21" ht="21" hidden="1" customHeight="1" thickTop="1" thickBot="1">
      <c r="A174" s="121" t="s">
        <v>68</v>
      </c>
      <c r="B174" s="122" t="e">
        <f t="shared" si="6"/>
        <v>#NUM!</v>
      </c>
      <c r="C174" s="212">
        <f t="shared" si="5"/>
        <v>41807</v>
      </c>
      <c r="D174" s="80"/>
      <c r="E174" s="80"/>
      <c r="F174" s="80"/>
      <c r="G174" s="80"/>
      <c r="H174" s="80"/>
      <c r="I174" s="80"/>
      <c r="J174" s="80"/>
      <c r="K174" s="80"/>
      <c r="L174" s="80"/>
      <c r="M174" s="81"/>
      <c r="N174" s="118">
        <f>'TOTAUX EFFECTIFS'!U216</f>
        <v>0</v>
      </c>
      <c r="O174" s="119">
        <f>'TOTAUX EFFECTIFS'!V216</f>
        <v>0</v>
      </c>
      <c r="P174" s="120">
        <f>'TOTAUX EFFECTIFS'!W216</f>
        <v>0</v>
      </c>
      <c r="Q174" s="117"/>
      <c r="R174" s="115"/>
      <c r="S174" s="116"/>
      <c r="U174" s="207"/>
    </row>
    <row r="175" spans="1:21" ht="21" hidden="1" customHeight="1" thickTop="1" thickBot="1">
      <c r="A175" s="121" t="s">
        <v>68</v>
      </c>
      <c r="B175" s="122" t="e">
        <f t="shared" si="6"/>
        <v>#NUM!</v>
      </c>
      <c r="C175" s="212">
        <f t="shared" si="5"/>
        <v>41808</v>
      </c>
      <c r="D175" s="80"/>
      <c r="E175" s="80"/>
      <c r="F175" s="80"/>
      <c r="G175" s="80"/>
      <c r="H175" s="80"/>
      <c r="I175" s="80"/>
      <c r="J175" s="80"/>
      <c r="K175" s="80"/>
      <c r="L175" s="80"/>
      <c r="M175" s="81"/>
      <c r="N175" s="118">
        <f>'TOTAUX EFFECTIFS'!R218</f>
        <v>0</v>
      </c>
      <c r="O175" s="119">
        <f>'TOTAUX EFFECTIFS'!S218</f>
        <v>0</v>
      </c>
      <c r="P175" s="120">
        <f>'TOTAUX EFFECTIFS'!T218</f>
        <v>0</v>
      </c>
      <c r="Q175" s="117"/>
      <c r="R175" s="115"/>
      <c r="S175" s="116"/>
      <c r="U175" s="207"/>
    </row>
    <row r="176" spans="1:21" ht="21" hidden="1" customHeight="1" thickTop="1" thickBot="1">
      <c r="A176" s="121" t="s">
        <v>68</v>
      </c>
      <c r="B176" s="122" t="e">
        <f t="shared" si="6"/>
        <v>#NUM!</v>
      </c>
      <c r="C176" s="212">
        <f t="shared" si="5"/>
        <v>41809</v>
      </c>
      <c r="D176" s="80"/>
      <c r="E176" s="80"/>
      <c r="F176" s="80"/>
      <c r="G176" s="80"/>
      <c r="H176" s="80"/>
      <c r="I176" s="80"/>
      <c r="J176" s="80"/>
      <c r="K176" s="80"/>
      <c r="L176" s="80"/>
      <c r="M176" s="81"/>
      <c r="N176" s="118">
        <f>'TOTAUX EFFECTIFS'!U218</f>
        <v>0</v>
      </c>
      <c r="O176" s="119">
        <f>'TOTAUX EFFECTIFS'!V218</f>
        <v>0</v>
      </c>
      <c r="P176" s="120">
        <f>'TOTAUX EFFECTIFS'!W218</f>
        <v>0</v>
      </c>
      <c r="Q176" s="117"/>
      <c r="R176" s="115"/>
      <c r="S176" s="116"/>
      <c r="U176" s="207"/>
    </row>
    <row r="177" spans="1:21" ht="21" hidden="1" customHeight="1" thickTop="1" thickBot="1">
      <c r="A177" s="121" t="s">
        <v>68</v>
      </c>
      <c r="B177" s="122" t="e">
        <f t="shared" si="6"/>
        <v>#NUM!</v>
      </c>
      <c r="C177" s="212">
        <f t="shared" si="5"/>
        <v>41810</v>
      </c>
      <c r="D177" s="80"/>
      <c r="E177" s="80"/>
      <c r="F177" s="80"/>
      <c r="G177" s="80"/>
      <c r="H177" s="80"/>
      <c r="I177" s="80"/>
      <c r="J177" s="80"/>
      <c r="K177" s="80"/>
      <c r="L177" s="80"/>
      <c r="M177" s="81"/>
      <c r="N177" s="118">
        <f>'TOTAUX EFFECTIFS'!R220</f>
        <v>0</v>
      </c>
      <c r="O177" s="119">
        <f>'TOTAUX EFFECTIFS'!S220</f>
        <v>0</v>
      </c>
      <c r="P177" s="120">
        <f>'TOTAUX EFFECTIFS'!T220</f>
        <v>0</v>
      </c>
      <c r="Q177" s="117"/>
      <c r="R177" s="115"/>
      <c r="S177" s="116"/>
      <c r="U177" s="207"/>
    </row>
    <row r="178" spans="1:21" ht="21" hidden="1" customHeight="1" thickTop="1" thickBot="1">
      <c r="A178" s="121" t="s">
        <v>68</v>
      </c>
      <c r="B178" s="122" t="e">
        <f t="shared" si="6"/>
        <v>#NUM!</v>
      </c>
      <c r="C178" s="212">
        <f t="shared" si="5"/>
        <v>41811</v>
      </c>
      <c r="D178" s="80"/>
      <c r="E178" s="80"/>
      <c r="F178" s="80"/>
      <c r="G178" s="80"/>
      <c r="H178" s="80"/>
      <c r="I178" s="80"/>
      <c r="J178" s="80"/>
      <c r="K178" s="80"/>
      <c r="L178" s="80"/>
      <c r="M178" s="81"/>
      <c r="N178" s="118">
        <f>'TOTAUX EFFECTIFS'!U220</f>
        <v>0</v>
      </c>
      <c r="O178" s="119">
        <f>'TOTAUX EFFECTIFS'!V220</f>
        <v>0</v>
      </c>
      <c r="P178" s="120">
        <f>'TOTAUX EFFECTIFS'!W220</f>
        <v>0</v>
      </c>
      <c r="Q178" s="117"/>
      <c r="R178" s="115"/>
      <c r="S178" s="116"/>
      <c r="U178" s="207"/>
    </row>
    <row r="179" spans="1:21" ht="21" hidden="1" customHeight="1" thickTop="1" thickBot="1">
      <c r="A179" s="121" t="s">
        <v>68</v>
      </c>
      <c r="B179" s="122" t="e">
        <f t="shared" si="6"/>
        <v>#NUM!</v>
      </c>
      <c r="C179" s="212">
        <f t="shared" si="5"/>
        <v>41812</v>
      </c>
      <c r="D179" s="80"/>
      <c r="E179" s="80"/>
      <c r="F179" s="80"/>
      <c r="G179" s="80"/>
      <c r="H179" s="80"/>
      <c r="I179" s="80"/>
      <c r="J179" s="80"/>
      <c r="K179" s="80"/>
      <c r="L179" s="80"/>
      <c r="M179" s="81"/>
      <c r="N179" s="118">
        <f>'TOTAUX EFFECTIFS'!R222</f>
        <v>0</v>
      </c>
      <c r="O179" s="119">
        <f>'TOTAUX EFFECTIFS'!S222</f>
        <v>0</v>
      </c>
      <c r="P179" s="120">
        <f>'TOTAUX EFFECTIFS'!T222</f>
        <v>0</v>
      </c>
      <c r="Q179" s="117"/>
      <c r="R179" s="115"/>
      <c r="S179" s="116"/>
      <c r="U179" s="207"/>
    </row>
    <row r="180" spans="1:21" ht="21" hidden="1" customHeight="1" thickTop="1" thickBot="1">
      <c r="A180" s="121" t="s">
        <v>68</v>
      </c>
      <c r="B180" s="122" t="e">
        <f t="shared" si="6"/>
        <v>#NUM!</v>
      </c>
      <c r="C180" s="212">
        <f t="shared" si="5"/>
        <v>41813</v>
      </c>
      <c r="D180" s="80"/>
      <c r="E180" s="80"/>
      <c r="F180" s="80"/>
      <c r="G180" s="80"/>
      <c r="H180" s="80"/>
      <c r="I180" s="80"/>
      <c r="J180" s="80"/>
      <c r="K180" s="80"/>
      <c r="L180" s="80"/>
      <c r="M180" s="81"/>
      <c r="N180" s="118">
        <f>'TOTAUX EFFECTIFS'!U222</f>
        <v>0</v>
      </c>
      <c r="O180" s="119">
        <f>'TOTAUX EFFECTIFS'!V222</f>
        <v>0</v>
      </c>
      <c r="P180" s="120">
        <f>'TOTAUX EFFECTIFS'!W222</f>
        <v>0</v>
      </c>
      <c r="Q180" s="117"/>
      <c r="R180" s="115"/>
      <c r="S180" s="116"/>
      <c r="U180" s="207"/>
    </row>
    <row r="181" spans="1:21" ht="21" hidden="1" customHeight="1" thickTop="1" thickBot="1">
      <c r="A181" s="121" t="s">
        <v>68</v>
      </c>
      <c r="B181" s="122" t="e">
        <f t="shared" si="6"/>
        <v>#NUM!</v>
      </c>
      <c r="C181" s="212">
        <f t="shared" si="5"/>
        <v>41814</v>
      </c>
      <c r="D181" s="80"/>
      <c r="E181" s="80"/>
      <c r="F181" s="80"/>
      <c r="G181" s="80"/>
      <c r="H181" s="80"/>
      <c r="I181" s="80"/>
      <c r="J181" s="80"/>
      <c r="K181" s="80"/>
      <c r="L181" s="80"/>
      <c r="M181" s="81"/>
      <c r="N181" s="118">
        <f>'TOTAUX EFFECTIFS'!R224</f>
        <v>0</v>
      </c>
      <c r="O181" s="119">
        <f>'TOTAUX EFFECTIFS'!S224</f>
        <v>0</v>
      </c>
      <c r="P181" s="120">
        <f>'TOTAUX EFFECTIFS'!T224</f>
        <v>0</v>
      </c>
      <c r="Q181" s="117"/>
      <c r="R181" s="115"/>
      <c r="S181" s="116"/>
      <c r="U181" s="207"/>
    </row>
    <row r="182" spans="1:21" ht="21" hidden="1" customHeight="1" thickTop="1" thickBot="1">
      <c r="A182" s="121" t="s">
        <v>68</v>
      </c>
      <c r="B182" s="122" t="e">
        <f t="shared" si="6"/>
        <v>#NUM!</v>
      </c>
      <c r="C182" s="212">
        <f t="shared" si="5"/>
        <v>41815</v>
      </c>
      <c r="D182" s="80"/>
      <c r="E182" s="80"/>
      <c r="F182" s="80"/>
      <c r="G182" s="80"/>
      <c r="H182" s="80"/>
      <c r="I182" s="80"/>
      <c r="J182" s="80"/>
      <c r="K182" s="80"/>
      <c r="L182" s="80"/>
      <c r="M182" s="81"/>
      <c r="N182" s="118">
        <f>'TOTAUX EFFECTIFS'!U224</f>
        <v>0</v>
      </c>
      <c r="O182" s="119">
        <f>'TOTAUX EFFECTIFS'!V224</f>
        <v>0</v>
      </c>
      <c r="P182" s="120">
        <f>'TOTAUX EFFECTIFS'!W224</f>
        <v>0</v>
      </c>
      <c r="Q182" s="117"/>
      <c r="R182" s="115"/>
      <c r="S182" s="116"/>
      <c r="U182" s="207"/>
    </row>
    <row r="183" spans="1:21" ht="21" hidden="1" customHeight="1" thickTop="1" thickBot="1">
      <c r="A183" s="121" t="s">
        <v>68</v>
      </c>
      <c r="B183" s="122" t="e">
        <f t="shared" si="6"/>
        <v>#NUM!</v>
      </c>
      <c r="C183" s="212">
        <f t="shared" si="5"/>
        <v>41816</v>
      </c>
      <c r="D183" s="80"/>
      <c r="E183" s="80"/>
      <c r="F183" s="80"/>
      <c r="G183" s="80"/>
      <c r="H183" s="80"/>
      <c r="I183" s="80"/>
      <c r="J183" s="80"/>
      <c r="K183" s="80"/>
      <c r="L183" s="80"/>
      <c r="M183" s="81"/>
      <c r="N183" s="118">
        <f>'TOTAUX EFFECTIFS'!R226</f>
        <v>0</v>
      </c>
      <c r="O183" s="119">
        <f>'TOTAUX EFFECTIFS'!S226</f>
        <v>0</v>
      </c>
      <c r="P183" s="120">
        <f>'TOTAUX EFFECTIFS'!T226</f>
        <v>0</v>
      </c>
      <c r="Q183" s="117"/>
      <c r="R183" s="115"/>
      <c r="S183" s="116"/>
      <c r="U183" s="207"/>
    </row>
    <row r="184" spans="1:21" ht="21" hidden="1" customHeight="1" thickTop="1" thickBot="1">
      <c r="A184" s="121" t="s">
        <v>68</v>
      </c>
      <c r="B184" s="122" t="e">
        <f t="shared" si="6"/>
        <v>#NUM!</v>
      </c>
      <c r="C184" s="212">
        <f t="shared" si="5"/>
        <v>41817</v>
      </c>
      <c r="D184" s="80"/>
      <c r="E184" s="80"/>
      <c r="F184" s="80"/>
      <c r="G184" s="80"/>
      <c r="H184" s="80"/>
      <c r="I184" s="80"/>
      <c r="J184" s="80"/>
      <c r="K184" s="80"/>
      <c r="L184" s="80"/>
      <c r="M184" s="81"/>
      <c r="N184" s="118">
        <f>'TOTAUX EFFECTIFS'!U226</f>
        <v>0</v>
      </c>
      <c r="O184" s="119">
        <f>'TOTAUX EFFECTIFS'!V226</f>
        <v>0</v>
      </c>
      <c r="P184" s="120">
        <f>'TOTAUX EFFECTIFS'!W226</f>
        <v>0</v>
      </c>
      <c r="Q184" s="117"/>
      <c r="R184" s="115"/>
      <c r="S184" s="116"/>
      <c r="U184" s="207"/>
    </row>
    <row r="185" spans="1:21" ht="21" hidden="1" customHeight="1" thickTop="1" thickBot="1">
      <c r="A185" s="121" t="s">
        <v>68</v>
      </c>
      <c r="B185" s="122" t="e">
        <f t="shared" si="6"/>
        <v>#NUM!</v>
      </c>
      <c r="C185" s="212">
        <f t="shared" si="5"/>
        <v>41818</v>
      </c>
      <c r="D185" s="80"/>
      <c r="E185" s="80"/>
      <c r="F185" s="80"/>
      <c r="G185" s="80"/>
      <c r="H185" s="80"/>
      <c r="I185" s="80"/>
      <c r="J185" s="80"/>
      <c r="K185" s="80"/>
      <c r="L185" s="80"/>
      <c r="M185" s="81"/>
      <c r="N185" s="118">
        <f>'TOTAUX EFFECTIFS'!R228</f>
        <v>0</v>
      </c>
      <c r="O185" s="119">
        <f>'TOTAUX EFFECTIFS'!S228</f>
        <v>0</v>
      </c>
      <c r="P185" s="120">
        <f>'TOTAUX EFFECTIFS'!T228</f>
        <v>0</v>
      </c>
      <c r="Q185" s="117"/>
      <c r="R185" s="115"/>
      <c r="S185" s="116"/>
      <c r="U185" s="207"/>
    </row>
    <row r="186" spans="1:21" ht="21" hidden="1" customHeight="1" thickTop="1" thickBot="1">
      <c r="A186" s="121" t="s">
        <v>68</v>
      </c>
      <c r="B186" s="122" t="e">
        <f t="shared" si="6"/>
        <v>#NUM!</v>
      </c>
      <c r="C186" s="212">
        <f t="shared" si="5"/>
        <v>41819</v>
      </c>
      <c r="D186" s="80"/>
      <c r="E186" s="80"/>
      <c r="F186" s="80"/>
      <c r="G186" s="80"/>
      <c r="H186" s="80"/>
      <c r="I186" s="80"/>
      <c r="J186" s="80"/>
      <c r="K186" s="80"/>
      <c r="L186" s="80"/>
      <c r="M186" s="81"/>
      <c r="N186" s="118">
        <f>'TOTAUX EFFECTIFS'!U228</f>
        <v>0</v>
      </c>
      <c r="O186" s="119">
        <f>'TOTAUX EFFECTIFS'!V228</f>
        <v>0</v>
      </c>
      <c r="P186" s="120">
        <f>'TOTAUX EFFECTIFS'!W228</f>
        <v>0</v>
      </c>
      <c r="Q186" s="117"/>
      <c r="R186" s="115"/>
      <c r="S186" s="116"/>
      <c r="U186" s="207"/>
    </row>
    <row r="187" spans="1:21" ht="21" hidden="1" customHeight="1" thickTop="1" thickBot="1">
      <c r="A187" s="121" t="s">
        <v>68</v>
      </c>
      <c r="B187" s="122" t="e">
        <f t="shared" si="6"/>
        <v>#NUM!</v>
      </c>
      <c r="C187" s="212">
        <f t="shared" si="5"/>
        <v>41820</v>
      </c>
      <c r="D187" s="80"/>
      <c r="E187" s="80"/>
      <c r="F187" s="80"/>
      <c r="G187" s="80"/>
      <c r="H187" s="80"/>
      <c r="I187" s="80"/>
      <c r="J187" s="80"/>
      <c r="K187" s="80"/>
      <c r="L187" s="80"/>
      <c r="M187" s="81"/>
      <c r="N187" s="118">
        <f>'TOTAUX EFFECTIFS'!R230</f>
        <v>0</v>
      </c>
      <c r="O187" s="119">
        <f>'TOTAUX EFFECTIFS'!S230</f>
        <v>0</v>
      </c>
      <c r="P187" s="120">
        <f>'TOTAUX EFFECTIFS'!T230</f>
        <v>0</v>
      </c>
      <c r="Q187" s="117"/>
      <c r="R187" s="115"/>
      <c r="S187" s="116"/>
      <c r="U187" s="207"/>
    </row>
    <row r="188" spans="1:21" ht="21" hidden="1" customHeight="1" thickTop="1" thickBot="1">
      <c r="A188" s="121" t="s">
        <v>68</v>
      </c>
      <c r="B188" s="122" t="e">
        <f t="shared" si="6"/>
        <v>#NUM!</v>
      </c>
      <c r="C188" s="212">
        <f t="shared" si="5"/>
        <v>41821</v>
      </c>
      <c r="D188" s="80"/>
      <c r="E188" s="80"/>
      <c r="F188" s="80"/>
      <c r="G188" s="80"/>
      <c r="H188" s="80"/>
      <c r="I188" s="80"/>
      <c r="J188" s="80"/>
      <c r="K188" s="80"/>
      <c r="L188" s="80"/>
      <c r="M188" s="81"/>
      <c r="N188" s="118">
        <f>'TOTAUX EFFECTIFS'!U230</f>
        <v>0</v>
      </c>
      <c r="O188" s="119">
        <f>'TOTAUX EFFECTIFS'!V230</f>
        <v>0</v>
      </c>
      <c r="P188" s="120">
        <f>'TOTAUX EFFECTIFS'!W230</f>
        <v>0</v>
      </c>
      <c r="Q188" s="117"/>
      <c r="R188" s="115"/>
      <c r="S188" s="116"/>
      <c r="U188" s="207"/>
    </row>
    <row r="189" spans="1:21" ht="21" hidden="1" customHeight="1" thickTop="1" thickBot="1">
      <c r="A189" s="121" t="s">
        <v>68</v>
      </c>
      <c r="B189" s="122" t="e">
        <f t="shared" si="6"/>
        <v>#NUM!</v>
      </c>
      <c r="C189" s="212">
        <f t="shared" si="5"/>
        <v>41822</v>
      </c>
      <c r="D189" s="80"/>
      <c r="E189" s="80"/>
      <c r="F189" s="80"/>
      <c r="G189" s="80"/>
      <c r="H189" s="80"/>
      <c r="I189" s="80"/>
      <c r="J189" s="80"/>
      <c r="K189" s="80"/>
      <c r="L189" s="80"/>
      <c r="M189" s="81"/>
      <c r="N189" s="118">
        <f>'TOTAUX EFFECTIFS'!R232</f>
        <v>0</v>
      </c>
      <c r="O189" s="119">
        <f>'TOTAUX EFFECTIFS'!S232</f>
        <v>0</v>
      </c>
      <c r="P189" s="120">
        <f>'TOTAUX EFFECTIFS'!T232</f>
        <v>0</v>
      </c>
      <c r="Q189" s="117"/>
      <c r="R189" s="115"/>
      <c r="S189" s="116"/>
      <c r="U189" s="207"/>
    </row>
    <row r="190" spans="1:21" ht="21" hidden="1" customHeight="1" thickTop="1" thickBot="1">
      <c r="A190" s="121" t="s">
        <v>68</v>
      </c>
      <c r="B190" s="122" t="e">
        <f t="shared" si="6"/>
        <v>#NUM!</v>
      </c>
      <c r="C190" s="212">
        <f t="shared" si="5"/>
        <v>41823</v>
      </c>
      <c r="D190" s="80"/>
      <c r="E190" s="80"/>
      <c r="F190" s="80"/>
      <c r="G190" s="80"/>
      <c r="H190" s="80"/>
      <c r="I190" s="80"/>
      <c r="J190" s="80"/>
      <c r="K190" s="80"/>
      <c r="L190" s="80"/>
      <c r="M190" s="81"/>
      <c r="N190" s="118">
        <f>'TOTAUX EFFECTIFS'!U232</f>
        <v>0</v>
      </c>
      <c r="O190" s="119">
        <f>'TOTAUX EFFECTIFS'!V232</f>
        <v>0</v>
      </c>
      <c r="P190" s="120">
        <f>'TOTAUX EFFECTIFS'!W232</f>
        <v>0</v>
      </c>
      <c r="Q190" s="117"/>
      <c r="R190" s="115"/>
      <c r="S190" s="116"/>
      <c r="U190" s="207"/>
    </row>
    <row r="191" spans="1:21" ht="21" hidden="1" customHeight="1" thickTop="1" thickBot="1">
      <c r="A191" s="121" t="s">
        <v>68</v>
      </c>
      <c r="B191" s="122" t="e">
        <f t="shared" si="6"/>
        <v>#NUM!</v>
      </c>
      <c r="C191" s="212">
        <f t="shared" si="5"/>
        <v>41824</v>
      </c>
      <c r="D191" s="80"/>
      <c r="E191" s="80"/>
      <c r="F191" s="80"/>
      <c r="G191" s="80"/>
      <c r="H191" s="80"/>
      <c r="I191" s="80"/>
      <c r="J191" s="80"/>
      <c r="K191" s="80"/>
      <c r="L191" s="80"/>
      <c r="M191" s="81"/>
      <c r="N191" s="118">
        <f>'TOTAUX EFFECTIFS'!R234</f>
        <v>0</v>
      </c>
      <c r="O191" s="119">
        <f>'TOTAUX EFFECTIFS'!S234</f>
        <v>0</v>
      </c>
      <c r="P191" s="120">
        <f>'TOTAUX EFFECTIFS'!T234</f>
        <v>0</v>
      </c>
      <c r="Q191" s="117"/>
      <c r="R191" s="115"/>
      <c r="S191" s="116"/>
      <c r="U191" s="207"/>
    </row>
    <row r="192" spans="1:21" ht="21" hidden="1" customHeight="1" thickTop="1" thickBot="1">
      <c r="A192" s="121" t="s">
        <v>68</v>
      </c>
      <c r="B192" s="122" t="e">
        <f t="shared" si="6"/>
        <v>#NUM!</v>
      </c>
      <c r="C192" s="212">
        <f t="shared" si="5"/>
        <v>41825</v>
      </c>
      <c r="D192" s="80"/>
      <c r="E192" s="80"/>
      <c r="F192" s="80"/>
      <c r="G192" s="80"/>
      <c r="H192" s="80"/>
      <c r="I192" s="80"/>
      <c r="J192" s="80"/>
      <c r="K192" s="80"/>
      <c r="L192" s="80"/>
      <c r="M192" s="81"/>
      <c r="N192" s="118">
        <f>'TOTAUX EFFECTIFS'!U234</f>
        <v>0</v>
      </c>
      <c r="O192" s="119">
        <f>'TOTAUX EFFECTIFS'!V234</f>
        <v>0</v>
      </c>
      <c r="P192" s="120">
        <f>'TOTAUX EFFECTIFS'!W234</f>
        <v>0</v>
      </c>
      <c r="Q192" s="117"/>
      <c r="R192" s="115"/>
      <c r="S192" s="116"/>
      <c r="U192" s="207"/>
    </row>
    <row r="193" spans="1:21" ht="21" hidden="1" customHeight="1" thickTop="1" thickBot="1">
      <c r="A193" s="121" t="s">
        <v>68</v>
      </c>
      <c r="B193" s="122" t="e">
        <f t="shared" si="6"/>
        <v>#NUM!</v>
      </c>
      <c r="C193" s="212">
        <f t="shared" si="5"/>
        <v>41826</v>
      </c>
      <c r="D193" s="80"/>
      <c r="E193" s="80"/>
      <c r="F193" s="80"/>
      <c r="G193" s="80"/>
      <c r="H193" s="80"/>
      <c r="I193" s="80"/>
      <c r="J193" s="80"/>
      <c r="K193" s="80"/>
      <c r="L193" s="80"/>
      <c r="M193" s="81"/>
      <c r="N193" s="118">
        <f>'TOTAUX EFFECTIFS'!R236</f>
        <v>0</v>
      </c>
      <c r="O193" s="119">
        <f>'TOTAUX EFFECTIFS'!S236</f>
        <v>0</v>
      </c>
      <c r="P193" s="120">
        <f>'TOTAUX EFFECTIFS'!T236</f>
        <v>0</v>
      </c>
      <c r="Q193" s="117"/>
      <c r="R193" s="115"/>
      <c r="S193" s="116"/>
      <c r="U193" s="207"/>
    </row>
    <row r="194" spans="1:21" ht="21" hidden="1" customHeight="1" thickTop="1" thickBot="1">
      <c r="A194" s="121" t="s">
        <v>68</v>
      </c>
      <c r="B194" s="122" t="e">
        <f t="shared" si="6"/>
        <v>#NUM!</v>
      </c>
      <c r="C194" s="212">
        <f t="shared" si="5"/>
        <v>41827</v>
      </c>
      <c r="D194" s="80"/>
      <c r="E194" s="80"/>
      <c r="F194" s="80"/>
      <c r="G194" s="80"/>
      <c r="H194" s="80"/>
      <c r="I194" s="80"/>
      <c r="J194" s="80"/>
      <c r="K194" s="80"/>
      <c r="L194" s="80"/>
      <c r="M194" s="81"/>
      <c r="N194" s="118">
        <f>'TOTAUX EFFECTIFS'!U236</f>
        <v>0</v>
      </c>
      <c r="O194" s="119">
        <f>'TOTAUX EFFECTIFS'!V236</f>
        <v>0</v>
      </c>
      <c r="P194" s="120">
        <f>'TOTAUX EFFECTIFS'!W236</f>
        <v>0</v>
      </c>
      <c r="Q194" s="117"/>
      <c r="R194" s="115"/>
      <c r="S194" s="116"/>
      <c r="U194" s="207"/>
    </row>
    <row r="195" spans="1:21" ht="21" hidden="1" customHeight="1" thickTop="1" thickBot="1">
      <c r="A195" s="121" t="s">
        <v>68</v>
      </c>
      <c r="B195" s="122" t="e">
        <f t="shared" si="6"/>
        <v>#NUM!</v>
      </c>
      <c r="C195" s="212">
        <f t="shared" si="5"/>
        <v>41828</v>
      </c>
      <c r="D195" s="80"/>
      <c r="E195" s="80"/>
      <c r="F195" s="80"/>
      <c r="G195" s="80"/>
      <c r="H195" s="80"/>
      <c r="I195" s="80"/>
      <c r="J195" s="80"/>
      <c r="K195" s="80"/>
      <c r="L195" s="80"/>
      <c r="M195" s="81"/>
      <c r="N195" s="118">
        <f>'TOTAUX EFFECTIFS'!R238</f>
        <v>0</v>
      </c>
      <c r="O195" s="119">
        <f>'TOTAUX EFFECTIFS'!S238</f>
        <v>0</v>
      </c>
      <c r="P195" s="120">
        <f>'TOTAUX EFFECTIFS'!T238</f>
        <v>0</v>
      </c>
      <c r="Q195" s="117"/>
      <c r="R195" s="115"/>
      <c r="S195" s="116"/>
      <c r="U195" s="207"/>
    </row>
    <row r="196" spans="1:21" ht="21" hidden="1" customHeight="1" thickTop="1" thickBot="1">
      <c r="A196" s="121" t="s">
        <v>68</v>
      </c>
      <c r="B196" s="122" t="e">
        <f t="shared" si="6"/>
        <v>#NUM!</v>
      </c>
      <c r="C196" s="212">
        <f t="shared" si="5"/>
        <v>41829</v>
      </c>
      <c r="D196" s="80"/>
      <c r="E196" s="80"/>
      <c r="F196" s="80"/>
      <c r="G196" s="80"/>
      <c r="H196" s="80"/>
      <c r="I196" s="80"/>
      <c r="J196" s="80"/>
      <c r="K196" s="80"/>
      <c r="L196" s="80"/>
      <c r="M196" s="81"/>
      <c r="N196" s="118">
        <f>'TOTAUX EFFECTIFS'!U238</f>
        <v>0</v>
      </c>
      <c r="O196" s="119">
        <f>'TOTAUX EFFECTIFS'!V238</f>
        <v>0</v>
      </c>
      <c r="P196" s="120">
        <f>'TOTAUX EFFECTIFS'!W238</f>
        <v>0</v>
      </c>
      <c r="Q196" s="117"/>
      <c r="R196" s="115"/>
      <c r="S196" s="116"/>
      <c r="U196" s="207"/>
    </row>
    <row r="197" spans="1:21" ht="21" hidden="1" customHeight="1" thickTop="1" thickBot="1">
      <c r="A197" s="121" t="s">
        <v>68</v>
      </c>
      <c r="B197" s="122" t="e">
        <f t="shared" si="6"/>
        <v>#NUM!</v>
      </c>
      <c r="C197" s="212">
        <f t="shared" si="5"/>
        <v>41830</v>
      </c>
      <c r="D197" s="80"/>
      <c r="E197" s="80"/>
      <c r="F197" s="80"/>
      <c r="G197" s="80"/>
      <c r="H197" s="80"/>
      <c r="I197" s="80"/>
      <c r="J197" s="80"/>
      <c r="K197" s="80"/>
      <c r="L197" s="80"/>
      <c r="M197" s="81"/>
      <c r="N197" s="118">
        <f>'TOTAUX EFFECTIFS'!R240</f>
        <v>0</v>
      </c>
      <c r="O197" s="119">
        <f>'TOTAUX EFFECTIFS'!S240</f>
        <v>0</v>
      </c>
      <c r="P197" s="120">
        <f>'TOTAUX EFFECTIFS'!T240</f>
        <v>0</v>
      </c>
      <c r="Q197" s="117"/>
      <c r="R197" s="115"/>
      <c r="S197" s="116"/>
      <c r="U197" s="207"/>
    </row>
    <row r="198" spans="1:21" ht="21" hidden="1" customHeight="1" thickTop="1" thickBot="1">
      <c r="A198" s="121" t="s">
        <v>68</v>
      </c>
      <c r="B198" s="122" t="e">
        <f t="shared" si="6"/>
        <v>#NUM!</v>
      </c>
      <c r="C198" s="212">
        <f t="shared" si="5"/>
        <v>41831</v>
      </c>
      <c r="D198" s="80"/>
      <c r="E198" s="80"/>
      <c r="F198" s="80"/>
      <c r="G198" s="80"/>
      <c r="H198" s="80"/>
      <c r="I198" s="80"/>
      <c r="J198" s="80"/>
      <c r="K198" s="80"/>
      <c r="L198" s="80"/>
      <c r="M198" s="81"/>
      <c r="N198" s="118">
        <f>'TOTAUX EFFECTIFS'!U240</f>
        <v>0</v>
      </c>
      <c r="O198" s="119">
        <f>'TOTAUX EFFECTIFS'!V240</f>
        <v>0</v>
      </c>
      <c r="P198" s="120">
        <f>'TOTAUX EFFECTIFS'!W240</f>
        <v>0</v>
      </c>
      <c r="Q198" s="117"/>
      <c r="R198" s="115"/>
      <c r="S198" s="116"/>
      <c r="U198" s="207"/>
    </row>
    <row r="199" spans="1:21" ht="21" hidden="1" customHeight="1" thickTop="1" thickBot="1">
      <c r="A199" s="121" t="s">
        <v>68</v>
      </c>
      <c r="B199" s="122" t="e">
        <f t="shared" si="6"/>
        <v>#NUM!</v>
      </c>
      <c r="C199" s="212">
        <f t="shared" si="5"/>
        <v>41832</v>
      </c>
      <c r="D199" s="80"/>
      <c r="E199" s="80"/>
      <c r="F199" s="80"/>
      <c r="G199" s="80"/>
      <c r="H199" s="80"/>
      <c r="I199" s="80"/>
      <c r="J199" s="80"/>
      <c r="K199" s="80"/>
      <c r="L199" s="80"/>
      <c r="M199" s="81"/>
      <c r="N199" s="118">
        <f>'TOTAUX EFFECTIFS'!R242</f>
        <v>0</v>
      </c>
      <c r="O199" s="119">
        <f>'TOTAUX EFFECTIFS'!S242</f>
        <v>0</v>
      </c>
      <c r="P199" s="120">
        <f>'TOTAUX EFFECTIFS'!T242</f>
        <v>0</v>
      </c>
      <c r="Q199" s="117"/>
      <c r="R199" s="115"/>
      <c r="S199" s="116"/>
      <c r="U199" s="207"/>
    </row>
    <row r="200" spans="1:21" ht="21" hidden="1" customHeight="1" thickTop="1" thickBot="1">
      <c r="A200" s="121" t="s">
        <v>68</v>
      </c>
      <c r="B200" s="122" t="e">
        <f t="shared" si="6"/>
        <v>#NUM!</v>
      </c>
      <c r="C200" s="212">
        <f t="shared" ref="C200:C263" si="7">C199+1</f>
        <v>41833</v>
      </c>
      <c r="D200" s="80"/>
      <c r="E200" s="80"/>
      <c r="F200" s="80"/>
      <c r="G200" s="80"/>
      <c r="H200" s="80"/>
      <c r="I200" s="80"/>
      <c r="J200" s="80"/>
      <c r="K200" s="80"/>
      <c r="L200" s="80"/>
      <c r="M200" s="81"/>
      <c r="N200" s="118">
        <f>'TOTAUX EFFECTIFS'!U242</f>
        <v>0</v>
      </c>
      <c r="O200" s="119">
        <f>'TOTAUX EFFECTIFS'!V242</f>
        <v>0</v>
      </c>
      <c r="P200" s="120">
        <f>'TOTAUX EFFECTIFS'!W242</f>
        <v>0</v>
      </c>
      <c r="Q200" s="117"/>
      <c r="R200" s="115"/>
      <c r="S200" s="116"/>
      <c r="U200" s="207"/>
    </row>
    <row r="201" spans="1:21" ht="21" hidden="1" customHeight="1" thickTop="1" thickBot="1">
      <c r="A201" s="121" t="s">
        <v>68</v>
      </c>
      <c r="B201" s="122" t="e">
        <f t="shared" si="6"/>
        <v>#NUM!</v>
      </c>
      <c r="C201" s="212">
        <f t="shared" si="7"/>
        <v>41834</v>
      </c>
      <c r="D201" s="80"/>
      <c r="E201" s="80"/>
      <c r="F201" s="80"/>
      <c r="G201" s="80"/>
      <c r="H201" s="80"/>
      <c r="I201" s="80"/>
      <c r="J201" s="80"/>
      <c r="K201" s="80"/>
      <c r="L201" s="80"/>
      <c r="M201" s="81"/>
      <c r="N201" s="118">
        <f>'TOTAUX EFFECTIFS'!R244</f>
        <v>0</v>
      </c>
      <c r="O201" s="119">
        <f>'TOTAUX EFFECTIFS'!S244</f>
        <v>0</v>
      </c>
      <c r="P201" s="120">
        <f>'TOTAUX EFFECTIFS'!T244</f>
        <v>0</v>
      </c>
      <c r="Q201" s="117"/>
      <c r="R201" s="115"/>
      <c r="S201" s="116"/>
      <c r="U201" s="207"/>
    </row>
    <row r="202" spans="1:21" ht="21" hidden="1" customHeight="1" thickTop="1" thickBot="1">
      <c r="A202" s="121" t="s">
        <v>68</v>
      </c>
      <c r="B202" s="122" t="e">
        <f t="shared" si="6"/>
        <v>#NUM!</v>
      </c>
      <c r="C202" s="212">
        <f t="shared" si="7"/>
        <v>41835</v>
      </c>
      <c r="D202" s="80"/>
      <c r="E202" s="80"/>
      <c r="F202" s="80"/>
      <c r="G202" s="80"/>
      <c r="H202" s="80"/>
      <c r="I202" s="80"/>
      <c r="J202" s="80"/>
      <c r="K202" s="80"/>
      <c r="L202" s="80"/>
      <c r="M202" s="81"/>
      <c r="N202" s="118">
        <f>'TOTAUX EFFECTIFS'!U244</f>
        <v>0</v>
      </c>
      <c r="O202" s="119">
        <f>'TOTAUX EFFECTIFS'!V244</f>
        <v>0</v>
      </c>
      <c r="P202" s="120">
        <f>'TOTAUX EFFECTIFS'!W244</f>
        <v>0</v>
      </c>
      <c r="Q202" s="117"/>
      <c r="R202" s="115"/>
      <c r="S202" s="116"/>
      <c r="U202" s="207"/>
    </row>
    <row r="203" spans="1:21" ht="21" hidden="1" customHeight="1" thickTop="1" thickBot="1">
      <c r="A203" s="121" t="s">
        <v>68</v>
      </c>
      <c r="B203" s="122" t="e">
        <f t="shared" ref="B203:B266" si="8">WEEKNUM(C203,21)</f>
        <v>#NUM!</v>
      </c>
      <c r="C203" s="212">
        <f t="shared" si="7"/>
        <v>41836</v>
      </c>
      <c r="D203" s="80"/>
      <c r="E203" s="80"/>
      <c r="F203" s="80"/>
      <c r="G203" s="80"/>
      <c r="H203" s="80"/>
      <c r="I203" s="80"/>
      <c r="J203" s="80"/>
      <c r="K203" s="80"/>
      <c r="L203" s="80"/>
      <c r="M203" s="81"/>
      <c r="N203" s="118">
        <f>'TOTAUX EFFECTIFS'!R246</f>
        <v>0</v>
      </c>
      <c r="O203" s="119">
        <f>'TOTAUX EFFECTIFS'!S246</f>
        <v>0</v>
      </c>
      <c r="P203" s="120">
        <f>'TOTAUX EFFECTIFS'!T246</f>
        <v>0</v>
      </c>
      <c r="Q203" s="117"/>
      <c r="R203" s="115"/>
      <c r="S203" s="116"/>
      <c r="U203" s="207"/>
    </row>
    <row r="204" spans="1:21" ht="21" hidden="1" customHeight="1" thickTop="1" thickBot="1">
      <c r="A204" s="121" t="s">
        <v>68</v>
      </c>
      <c r="B204" s="122" t="e">
        <f t="shared" si="8"/>
        <v>#NUM!</v>
      </c>
      <c r="C204" s="212">
        <f t="shared" si="7"/>
        <v>41837</v>
      </c>
      <c r="D204" s="80"/>
      <c r="E204" s="80"/>
      <c r="F204" s="80"/>
      <c r="G204" s="80"/>
      <c r="H204" s="80"/>
      <c r="I204" s="80"/>
      <c r="J204" s="80"/>
      <c r="K204" s="80"/>
      <c r="L204" s="80"/>
      <c r="M204" s="81"/>
      <c r="N204" s="118">
        <f>'TOTAUX EFFECTIFS'!U246</f>
        <v>0</v>
      </c>
      <c r="O204" s="119">
        <f>'TOTAUX EFFECTIFS'!V246</f>
        <v>0</v>
      </c>
      <c r="P204" s="120">
        <f>'TOTAUX EFFECTIFS'!W246</f>
        <v>0</v>
      </c>
      <c r="Q204" s="117"/>
      <c r="R204" s="115"/>
      <c r="S204" s="116"/>
      <c r="U204" s="207"/>
    </row>
    <row r="205" spans="1:21" ht="21" hidden="1" customHeight="1" thickTop="1" thickBot="1">
      <c r="A205" s="121" t="s">
        <v>68</v>
      </c>
      <c r="B205" s="122" t="e">
        <f t="shared" si="8"/>
        <v>#NUM!</v>
      </c>
      <c r="C205" s="212">
        <f t="shared" si="7"/>
        <v>41838</v>
      </c>
      <c r="D205" s="80"/>
      <c r="E205" s="80"/>
      <c r="F205" s="80"/>
      <c r="G205" s="80"/>
      <c r="H205" s="80"/>
      <c r="I205" s="80"/>
      <c r="J205" s="80"/>
      <c r="K205" s="80"/>
      <c r="L205" s="80"/>
      <c r="M205" s="81"/>
      <c r="N205" s="118">
        <f>'TOTAUX EFFECTIFS'!R248</f>
        <v>0</v>
      </c>
      <c r="O205" s="119">
        <f>'TOTAUX EFFECTIFS'!S248</f>
        <v>0</v>
      </c>
      <c r="P205" s="120">
        <f>'TOTAUX EFFECTIFS'!T248</f>
        <v>0</v>
      </c>
      <c r="Q205" s="117"/>
      <c r="R205" s="115"/>
      <c r="S205" s="116"/>
      <c r="U205" s="207"/>
    </row>
    <row r="206" spans="1:21" ht="21" hidden="1" customHeight="1" thickTop="1" thickBot="1">
      <c r="A206" s="121" t="s">
        <v>68</v>
      </c>
      <c r="B206" s="122" t="e">
        <f t="shared" si="8"/>
        <v>#NUM!</v>
      </c>
      <c r="C206" s="212">
        <f t="shared" si="7"/>
        <v>41839</v>
      </c>
      <c r="D206" s="80"/>
      <c r="E206" s="80"/>
      <c r="F206" s="80"/>
      <c r="G206" s="80"/>
      <c r="H206" s="80"/>
      <c r="I206" s="80"/>
      <c r="J206" s="80"/>
      <c r="K206" s="80"/>
      <c r="L206" s="80"/>
      <c r="M206" s="81"/>
      <c r="N206" s="118">
        <f>'TOTAUX EFFECTIFS'!U248</f>
        <v>0</v>
      </c>
      <c r="O206" s="119">
        <f>'TOTAUX EFFECTIFS'!V248</f>
        <v>0</v>
      </c>
      <c r="P206" s="120">
        <f>'TOTAUX EFFECTIFS'!W248</f>
        <v>0</v>
      </c>
      <c r="Q206" s="117"/>
      <c r="R206" s="115"/>
      <c r="S206" s="116"/>
      <c r="U206" s="207"/>
    </row>
    <row r="207" spans="1:21" ht="21" hidden="1" customHeight="1" thickTop="1" thickBot="1">
      <c r="A207" s="121" t="s">
        <v>68</v>
      </c>
      <c r="B207" s="122" t="e">
        <f t="shared" si="8"/>
        <v>#NUM!</v>
      </c>
      <c r="C207" s="212">
        <f t="shared" si="7"/>
        <v>41840</v>
      </c>
      <c r="D207" s="80"/>
      <c r="E207" s="80"/>
      <c r="F207" s="80"/>
      <c r="G207" s="80"/>
      <c r="H207" s="80"/>
      <c r="I207" s="80"/>
      <c r="J207" s="80"/>
      <c r="K207" s="80"/>
      <c r="L207" s="80"/>
      <c r="M207" s="81"/>
      <c r="N207" s="118">
        <f>'TOTAUX EFFECTIFS'!R250</f>
        <v>0</v>
      </c>
      <c r="O207" s="119">
        <f>'TOTAUX EFFECTIFS'!S250</f>
        <v>0</v>
      </c>
      <c r="P207" s="120">
        <f>'TOTAUX EFFECTIFS'!T250</f>
        <v>0</v>
      </c>
      <c r="Q207" s="117"/>
      <c r="R207" s="115"/>
      <c r="S207" s="116"/>
      <c r="U207" s="207"/>
    </row>
    <row r="208" spans="1:21" ht="21" hidden="1" customHeight="1" thickTop="1" thickBot="1">
      <c r="A208" s="121" t="s">
        <v>68</v>
      </c>
      <c r="B208" s="122" t="e">
        <f t="shared" si="8"/>
        <v>#NUM!</v>
      </c>
      <c r="C208" s="212">
        <f t="shared" si="7"/>
        <v>41841</v>
      </c>
      <c r="D208" s="80"/>
      <c r="E208" s="80"/>
      <c r="F208" s="80"/>
      <c r="G208" s="80"/>
      <c r="H208" s="80"/>
      <c r="I208" s="80"/>
      <c r="J208" s="80"/>
      <c r="K208" s="80"/>
      <c r="L208" s="80"/>
      <c r="M208" s="81"/>
      <c r="N208" s="118">
        <f>'TOTAUX EFFECTIFS'!U250</f>
        <v>0</v>
      </c>
      <c r="O208" s="119">
        <f>'TOTAUX EFFECTIFS'!V250</f>
        <v>0</v>
      </c>
      <c r="P208" s="120">
        <f>'TOTAUX EFFECTIFS'!W250</f>
        <v>0</v>
      </c>
      <c r="Q208" s="117"/>
      <c r="R208" s="115"/>
      <c r="S208" s="116"/>
      <c r="U208" s="207"/>
    </row>
    <row r="209" spans="1:21" ht="21" hidden="1" customHeight="1" thickTop="1" thickBot="1">
      <c r="A209" s="121" t="s">
        <v>68</v>
      </c>
      <c r="B209" s="122" t="e">
        <f t="shared" si="8"/>
        <v>#NUM!</v>
      </c>
      <c r="C209" s="212">
        <f t="shared" si="7"/>
        <v>41842</v>
      </c>
      <c r="D209" s="80"/>
      <c r="E209" s="80"/>
      <c r="F209" s="80"/>
      <c r="G209" s="80"/>
      <c r="H209" s="80"/>
      <c r="I209" s="80"/>
      <c r="J209" s="80"/>
      <c r="K209" s="80"/>
      <c r="L209" s="80"/>
      <c r="M209" s="81"/>
      <c r="N209" s="118">
        <f>'TOTAUX EFFECTIFS'!R252</f>
        <v>0</v>
      </c>
      <c r="O209" s="119">
        <f>'TOTAUX EFFECTIFS'!S252</f>
        <v>0</v>
      </c>
      <c r="P209" s="120">
        <f>'TOTAUX EFFECTIFS'!T252</f>
        <v>0</v>
      </c>
      <c r="Q209" s="117"/>
      <c r="R209" s="115"/>
      <c r="S209" s="116"/>
      <c r="U209" s="207"/>
    </row>
    <row r="210" spans="1:21" ht="21" hidden="1" customHeight="1" thickTop="1" thickBot="1">
      <c r="A210" s="121" t="s">
        <v>68</v>
      </c>
      <c r="B210" s="122" t="e">
        <f t="shared" si="8"/>
        <v>#NUM!</v>
      </c>
      <c r="C210" s="212">
        <f t="shared" si="7"/>
        <v>41843</v>
      </c>
      <c r="D210" s="80"/>
      <c r="E210" s="80"/>
      <c r="F210" s="80"/>
      <c r="G210" s="80"/>
      <c r="H210" s="80"/>
      <c r="I210" s="80"/>
      <c r="J210" s="80"/>
      <c r="K210" s="80"/>
      <c r="L210" s="80"/>
      <c r="M210" s="81"/>
      <c r="N210" s="118">
        <f>'TOTAUX EFFECTIFS'!U252</f>
        <v>0</v>
      </c>
      <c r="O210" s="119">
        <f>'TOTAUX EFFECTIFS'!V252</f>
        <v>0</v>
      </c>
      <c r="P210" s="120">
        <f>'TOTAUX EFFECTIFS'!W252</f>
        <v>0</v>
      </c>
      <c r="Q210" s="117"/>
      <c r="R210" s="115"/>
      <c r="S210" s="116"/>
      <c r="U210" s="207"/>
    </row>
    <row r="211" spans="1:21" ht="21" hidden="1" customHeight="1" thickTop="1" thickBot="1">
      <c r="A211" s="121" t="s">
        <v>68</v>
      </c>
      <c r="B211" s="122" t="e">
        <f t="shared" si="8"/>
        <v>#NUM!</v>
      </c>
      <c r="C211" s="212">
        <f t="shared" si="7"/>
        <v>41844</v>
      </c>
      <c r="D211" s="80"/>
      <c r="E211" s="80"/>
      <c r="F211" s="80"/>
      <c r="G211" s="80"/>
      <c r="H211" s="80"/>
      <c r="I211" s="80"/>
      <c r="J211" s="80"/>
      <c r="K211" s="80"/>
      <c r="L211" s="80"/>
      <c r="M211" s="81"/>
      <c r="N211" s="118">
        <f>'TOTAUX EFFECTIFS'!R254</f>
        <v>0</v>
      </c>
      <c r="O211" s="119">
        <f>'TOTAUX EFFECTIFS'!S254</f>
        <v>0</v>
      </c>
      <c r="P211" s="120">
        <f>'TOTAUX EFFECTIFS'!T254</f>
        <v>0</v>
      </c>
      <c r="Q211" s="117"/>
      <c r="R211" s="115"/>
      <c r="S211" s="116"/>
      <c r="U211" s="207"/>
    </row>
    <row r="212" spans="1:21" ht="21" hidden="1" customHeight="1" thickTop="1" thickBot="1">
      <c r="A212" s="121" t="s">
        <v>68</v>
      </c>
      <c r="B212" s="122" t="e">
        <f t="shared" si="8"/>
        <v>#NUM!</v>
      </c>
      <c r="C212" s="212">
        <f t="shared" si="7"/>
        <v>41845</v>
      </c>
      <c r="D212" s="80"/>
      <c r="E212" s="80"/>
      <c r="F212" s="80"/>
      <c r="G212" s="80"/>
      <c r="H212" s="80"/>
      <c r="I212" s="80"/>
      <c r="J212" s="80"/>
      <c r="K212" s="80"/>
      <c r="L212" s="80"/>
      <c r="M212" s="81"/>
      <c r="N212" s="118">
        <f>'TOTAUX EFFECTIFS'!U254</f>
        <v>0</v>
      </c>
      <c r="O212" s="119">
        <f>'TOTAUX EFFECTIFS'!V254</f>
        <v>0</v>
      </c>
      <c r="P212" s="120">
        <f>'TOTAUX EFFECTIFS'!W254</f>
        <v>0</v>
      </c>
      <c r="Q212" s="117"/>
      <c r="R212" s="115"/>
      <c r="S212" s="116"/>
      <c r="U212" s="207"/>
    </row>
    <row r="213" spans="1:21" ht="21" hidden="1" customHeight="1" thickTop="1" thickBot="1">
      <c r="A213" s="121" t="s">
        <v>68</v>
      </c>
      <c r="B213" s="122" t="e">
        <f t="shared" si="8"/>
        <v>#NUM!</v>
      </c>
      <c r="C213" s="212">
        <f t="shared" si="7"/>
        <v>41846</v>
      </c>
      <c r="D213" s="80"/>
      <c r="E213" s="80"/>
      <c r="F213" s="80"/>
      <c r="G213" s="80"/>
      <c r="H213" s="80"/>
      <c r="I213" s="80"/>
      <c r="J213" s="80"/>
      <c r="K213" s="80"/>
      <c r="L213" s="80"/>
      <c r="M213" s="81"/>
      <c r="N213" s="118">
        <f>'TOTAUX EFFECTIFS'!R256</f>
        <v>0</v>
      </c>
      <c r="O213" s="119">
        <f>'TOTAUX EFFECTIFS'!S256</f>
        <v>0</v>
      </c>
      <c r="P213" s="120">
        <f>'TOTAUX EFFECTIFS'!T256</f>
        <v>0</v>
      </c>
      <c r="Q213" s="117"/>
      <c r="R213" s="115"/>
      <c r="S213" s="116"/>
      <c r="U213" s="207"/>
    </row>
    <row r="214" spans="1:21" ht="21" hidden="1" customHeight="1" thickTop="1" thickBot="1">
      <c r="A214" s="121" t="s">
        <v>68</v>
      </c>
      <c r="B214" s="122" t="e">
        <f t="shared" si="8"/>
        <v>#NUM!</v>
      </c>
      <c r="C214" s="212">
        <f t="shared" si="7"/>
        <v>41847</v>
      </c>
      <c r="D214" s="80"/>
      <c r="E214" s="80"/>
      <c r="F214" s="80"/>
      <c r="G214" s="80"/>
      <c r="H214" s="80"/>
      <c r="I214" s="80"/>
      <c r="J214" s="80"/>
      <c r="K214" s="80"/>
      <c r="L214" s="80"/>
      <c r="M214" s="81"/>
      <c r="N214" s="118">
        <f>'TOTAUX EFFECTIFS'!U256</f>
        <v>0</v>
      </c>
      <c r="O214" s="119">
        <f>'TOTAUX EFFECTIFS'!V256</f>
        <v>0</v>
      </c>
      <c r="P214" s="120">
        <f>'TOTAUX EFFECTIFS'!W256</f>
        <v>0</v>
      </c>
      <c r="Q214" s="117"/>
      <c r="R214" s="115"/>
      <c r="S214" s="116"/>
      <c r="U214" s="207"/>
    </row>
    <row r="215" spans="1:21" ht="21" hidden="1" customHeight="1" thickTop="1" thickBot="1">
      <c r="A215" s="121" t="s">
        <v>68</v>
      </c>
      <c r="B215" s="122" t="e">
        <f t="shared" si="8"/>
        <v>#NUM!</v>
      </c>
      <c r="C215" s="212">
        <f t="shared" si="7"/>
        <v>41848</v>
      </c>
      <c r="D215" s="80"/>
      <c r="E215" s="80"/>
      <c r="F215" s="80"/>
      <c r="G215" s="80"/>
      <c r="H215" s="80"/>
      <c r="I215" s="80"/>
      <c r="J215" s="80"/>
      <c r="K215" s="80"/>
      <c r="L215" s="80"/>
      <c r="M215" s="81"/>
      <c r="N215" s="118">
        <f>'TOTAUX EFFECTIFS'!R258</f>
        <v>0</v>
      </c>
      <c r="O215" s="119">
        <f>'TOTAUX EFFECTIFS'!S258</f>
        <v>0</v>
      </c>
      <c r="P215" s="120">
        <f>'TOTAUX EFFECTIFS'!T258</f>
        <v>0</v>
      </c>
      <c r="Q215" s="117"/>
      <c r="R215" s="115"/>
      <c r="S215" s="116"/>
      <c r="U215" s="207"/>
    </row>
    <row r="216" spans="1:21" ht="21" hidden="1" customHeight="1" thickTop="1" thickBot="1">
      <c r="A216" s="121" t="s">
        <v>68</v>
      </c>
      <c r="B216" s="122" t="e">
        <f t="shared" si="8"/>
        <v>#NUM!</v>
      </c>
      <c r="C216" s="212">
        <f t="shared" si="7"/>
        <v>41849</v>
      </c>
      <c r="D216" s="80"/>
      <c r="E216" s="80"/>
      <c r="F216" s="80"/>
      <c r="G216" s="80"/>
      <c r="H216" s="80"/>
      <c r="I216" s="80"/>
      <c r="J216" s="80"/>
      <c r="K216" s="80"/>
      <c r="L216" s="80"/>
      <c r="M216" s="81"/>
      <c r="N216" s="118">
        <f>'TOTAUX EFFECTIFS'!U258</f>
        <v>0</v>
      </c>
      <c r="O216" s="119">
        <f>'TOTAUX EFFECTIFS'!V258</f>
        <v>0</v>
      </c>
      <c r="P216" s="120">
        <f>'TOTAUX EFFECTIFS'!W258</f>
        <v>0</v>
      </c>
      <c r="Q216" s="117"/>
      <c r="R216" s="115"/>
      <c r="S216" s="116"/>
      <c r="U216" s="207"/>
    </row>
    <row r="217" spans="1:21" ht="21" hidden="1" customHeight="1" thickTop="1" thickBot="1">
      <c r="A217" s="121" t="s">
        <v>68</v>
      </c>
      <c r="B217" s="122" t="e">
        <f t="shared" si="8"/>
        <v>#NUM!</v>
      </c>
      <c r="C217" s="212">
        <f t="shared" si="7"/>
        <v>41850</v>
      </c>
      <c r="D217" s="80"/>
      <c r="E217" s="80"/>
      <c r="F217" s="80"/>
      <c r="G217" s="80"/>
      <c r="H217" s="80"/>
      <c r="I217" s="80"/>
      <c r="J217" s="80"/>
      <c r="K217" s="80"/>
      <c r="L217" s="80"/>
      <c r="M217" s="81"/>
      <c r="N217" s="118">
        <f>'TOTAUX EFFECTIFS'!R260</f>
        <v>0</v>
      </c>
      <c r="O217" s="119">
        <f>'TOTAUX EFFECTIFS'!S260</f>
        <v>0</v>
      </c>
      <c r="P217" s="120">
        <f>'TOTAUX EFFECTIFS'!T260</f>
        <v>0</v>
      </c>
      <c r="Q217" s="117"/>
      <c r="R217" s="115"/>
      <c r="S217" s="116"/>
      <c r="U217" s="207"/>
    </row>
    <row r="218" spans="1:21" ht="21" hidden="1" customHeight="1" thickTop="1" thickBot="1">
      <c r="A218" s="121" t="s">
        <v>68</v>
      </c>
      <c r="B218" s="122" t="e">
        <f t="shared" si="8"/>
        <v>#NUM!</v>
      </c>
      <c r="C218" s="212">
        <f t="shared" si="7"/>
        <v>41851</v>
      </c>
      <c r="D218" s="80"/>
      <c r="E218" s="80"/>
      <c r="F218" s="80"/>
      <c r="G218" s="80"/>
      <c r="H218" s="80"/>
      <c r="I218" s="80"/>
      <c r="J218" s="80"/>
      <c r="K218" s="80"/>
      <c r="L218" s="80"/>
      <c r="M218" s="81"/>
      <c r="N218" s="118">
        <f>'TOTAUX EFFECTIFS'!U260</f>
        <v>0</v>
      </c>
      <c r="O218" s="119">
        <f>'TOTAUX EFFECTIFS'!V260</f>
        <v>0</v>
      </c>
      <c r="P218" s="120">
        <f>'TOTAUX EFFECTIFS'!W260</f>
        <v>0</v>
      </c>
      <c r="Q218" s="117"/>
      <c r="R218" s="115"/>
      <c r="S218" s="116"/>
      <c r="U218" s="207"/>
    </row>
    <row r="219" spans="1:21" ht="21" hidden="1" customHeight="1" thickTop="1" thickBot="1">
      <c r="A219" s="121" t="s">
        <v>68</v>
      </c>
      <c r="B219" s="122" t="e">
        <f t="shared" si="8"/>
        <v>#NUM!</v>
      </c>
      <c r="C219" s="212">
        <f t="shared" si="7"/>
        <v>41852</v>
      </c>
      <c r="D219" s="80"/>
      <c r="E219" s="80"/>
      <c r="F219" s="80"/>
      <c r="G219" s="80"/>
      <c r="H219" s="80"/>
      <c r="I219" s="80"/>
      <c r="J219" s="80"/>
      <c r="K219" s="80"/>
      <c r="L219" s="80"/>
      <c r="M219" s="81"/>
      <c r="N219" s="118">
        <f>'TOTAUX EFFECTIFS'!R262</f>
        <v>0</v>
      </c>
      <c r="O219" s="119">
        <f>'TOTAUX EFFECTIFS'!S262</f>
        <v>0</v>
      </c>
      <c r="P219" s="120">
        <f>'TOTAUX EFFECTIFS'!T262</f>
        <v>0</v>
      </c>
      <c r="Q219" s="117"/>
      <c r="R219" s="115"/>
      <c r="S219" s="116"/>
      <c r="U219" s="207"/>
    </row>
    <row r="220" spans="1:21" ht="21" hidden="1" customHeight="1" thickTop="1" thickBot="1">
      <c r="A220" s="121" t="s">
        <v>68</v>
      </c>
      <c r="B220" s="122" t="e">
        <f t="shared" si="8"/>
        <v>#NUM!</v>
      </c>
      <c r="C220" s="212">
        <f t="shared" si="7"/>
        <v>41853</v>
      </c>
      <c r="D220" s="80"/>
      <c r="E220" s="80"/>
      <c r="F220" s="80"/>
      <c r="G220" s="80"/>
      <c r="H220" s="80"/>
      <c r="I220" s="80"/>
      <c r="J220" s="80"/>
      <c r="K220" s="80"/>
      <c r="L220" s="80"/>
      <c r="M220" s="81"/>
      <c r="N220" s="118">
        <f>'TOTAUX EFFECTIFS'!U262</f>
        <v>0</v>
      </c>
      <c r="O220" s="119">
        <f>'TOTAUX EFFECTIFS'!V262</f>
        <v>0</v>
      </c>
      <c r="P220" s="120">
        <f>'TOTAUX EFFECTIFS'!W262</f>
        <v>0</v>
      </c>
      <c r="Q220" s="117"/>
      <c r="R220" s="115"/>
      <c r="S220" s="116"/>
      <c r="U220" s="207"/>
    </row>
    <row r="221" spans="1:21" ht="21" hidden="1" customHeight="1" thickTop="1" thickBot="1">
      <c r="A221" s="121" t="s">
        <v>68</v>
      </c>
      <c r="B221" s="122" t="e">
        <f t="shared" si="8"/>
        <v>#NUM!</v>
      </c>
      <c r="C221" s="212">
        <f t="shared" si="7"/>
        <v>41854</v>
      </c>
      <c r="D221" s="80"/>
      <c r="E221" s="80"/>
      <c r="F221" s="80"/>
      <c r="G221" s="80"/>
      <c r="H221" s="80"/>
      <c r="I221" s="80"/>
      <c r="J221" s="80"/>
      <c r="K221" s="80"/>
      <c r="L221" s="80"/>
      <c r="M221" s="81"/>
      <c r="N221" s="118">
        <f>'TOTAUX EFFECTIFS'!R264</f>
        <v>0</v>
      </c>
      <c r="O221" s="119">
        <f>'TOTAUX EFFECTIFS'!S264</f>
        <v>0</v>
      </c>
      <c r="P221" s="120">
        <f>'TOTAUX EFFECTIFS'!T264</f>
        <v>0</v>
      </c>
      <c r="Q221" s="117"/>
      <c r="R221" s="115"/>
      <c r="S221" s="116"/>
      <c r="U221" s="207"/>
    </row>
    <row r="222" spans="1:21" ht="21" hidden="1" customHeight="1" thickTop="1" thickBot="1">
      <c r="A222" s="121" t="s">
        <v>68</v>
      </c>
      <c r="B222" s="122" t="e">
        <f t="shared" si="8"/>
        <v>#NUM!</v>
      </c>
      <c r="C222" s="212">
        <f t="shared" si="7"/>
        <v>41855</v>
      </c>
      <c r="D222" s="80"/>
      <c r="E222" s="80"/>
      <c r="F222" s="80"/>
      <c r="G222" s="80"/>
      <c r="H222" s="80"/>
      <c r="I222" s="80"/>
      <c r="J222" s="80"/>
      <c r="K222" s="80"/>
      <c r="L222" s="80"/>
      <c r="M222" s="81"/>
      <c r="N222" s="118">
        <f>'TOTAUX EFFECTIFS'!U264</f>
        <v>0</v>
      </c>
      <c r="O222" s="119">
        <f>'TOTAUX EFFECTIFS'!V264</f>
        <v>0</v>
      </c>
      <c r="P222" s="120">
        <f>'TOTAUX EFFECTIFS'!W264</f>
        <v>0</v>
      </c>
      <c r="Q222" s="117"/>
      <c r="R222" s="115"/>
      <c r="S222" s="116"/>
      <c r="U222" s="207"/>
    </row>
    <row r="223" spans="1:21" ht="21" hidden="1" customHeight="1" thickTop="1" thickBot="1">
      <c r="A223" s="121" t="s">
        <v>68</v>
      </c>
      <c r="B223" s="122" t="e">
        <f t="shared" si="8"/>
        <v>#NUM!</v>
      </c>
      <c r="C223" s="212">
        <f t="shared" si="7"/>
        <v>41856</v>
      </c>
      <c r="D223" s="80"/>
      <c r="E223" s="80"/>
      <c r="F223" s="80"/>
      <c r="G223" s="80"/>
      <c r="H223" s="80"/>
      <c r="I223" s="80"/>
      <c r="J223" s="80"/>
      <c r="K223" s="80"/>
      <c r="L223" s="80"/>
      <c r="M223" s="81"/>
      <c r="N223" s="118">
        <f>'TOTAUX EFFECTIFS'!R266</f>
        <v>0</v>
      </c>
      <c r="O223" s="119">
        <f>'TOTAUX EFFECTIFS'!S266</f>
        <v>0</v>
      </c>
      <c r="P223" s="120">
        <f>'TOTAUX EFFECTIFS'!T266</f>
        <v>0</v>
      </c>
      <c r="Q223" s="117"/>
      <c r="R223" s="115"/>
      <c r="S223" s="116"/>
      <c r="U223" s="207"/>
    </row>
    <row r="224" spans="1:21" ht="21" hidden="1" customHeight="1" thickTop="1" thickBot="1">
      <c r="A224" s="121" t="s">
        <v>68</v>
      </c>
      <c r="B224" s="122" t="e">
        <f t="shared" si="8"/>
        <v>#NUM!</v>
      </c>
      <c r="C224" s="212">
        <f t="shared" si="7"/>
        <v>41857</v>
      </c>
      <c r="D224" s="80"/>
      <c r="E224" s="80"/>
      <c r="F224" s="80"/>
      <c r="G224" s="80"/>
      <c r="H224" s="80"/>
      <c r="I224" s="80"/>
      <c r="J224" s="80"/>
      <c r="K224" s="80"/>
      <c r="L224" s="80"/>
      <c r="M224" s="81"/>
      <c r="N224" s="118">
        <f>'TOTAUX EFFECTIFS'!U266</f>
        <v>0</v>
      </c>
      <c r="O224" s="119">
        <f>'TOTAUX EFFECTIFS'!V266</f>
        <v>0</v>
      </c>
      <c r="P224" s="120">
        <f>'TOTAUX EFFECTIFS'!W266</f>
        <v>0</v>
      </c>
      <c r="Q224" s="117"/>
      <c r="R224" s="115"/>
      <c r="S224" s="116"/>
      <c r="U224" s="207"/>
    </row>
    <row r="225" spans="1:21" ht="21" hidden="1" customHeight="1" thickTop="1" thickBot="1">
      <c r="A225" s="121" t="s">
        <v>68</v>
      </c>
      <c r="B225" s="122" t="e">
        <f t="shared" si="8"/>
        <v>#NUM!</v>
      </c>
      <c r="C225" s="212">
        <f t="shared" si="7"/>
        <v>41858</v>
      </c>
      <c r="D225" s="80"/>
      <c r="E225" s="80"/>
      <c r="F225" s="80"/>
      <c r="G225" s="80"/>
      <c r="H225" s="80"/>
      <c r="I225" s="80"/>
      <c r="J225" s="80"/>
      <c r="K225" s="80"/>
      <c r="L225" s="80"/>
      <c r="M225" s="81"/>
      <c r="N225" s="118">
        <f>'TOTAUX EFFECTIFS'!R268</f>
        <v>0</v>
      </c>
      <c r="O225" s="119">
        <f>'TOTAUX EFFECTIFS'!S268</f>
        <v>0</v>
      </c>
      <c r="P225" s="120">
        <f>'TOTAUX EFFECTIFS'!T268</f>
        <v>0</v>
      </c>
      <c r="Q225" s="117"/>
      <c r="R225" s="115"/>
      <c r="S225" s="116"/>
      <c r="U225" s="207"/>
    </row>
    <row r="226" spans="1:21" ht="21" hidden="1" customHeight="1" thickTop="1" thickBot="1">
      <c r="A226" s="121" t="s">
        <v>68</v>
      </c>
      <c r="B226" s="122" t="e">
        <f t="shared" si="8"/>
        <v>#NUM!</v>
      </c>
      <c r="C226" s="212">
        <f t="shared" si="7"/>
        <v>41859</v>
      </c>
      <c r="D226" s="80"/>
      <c r="E226" s="80"/>
      <c r="F226" s="80"/>
      <c r="G226" s="80"/>
      <c r="H226" s="80"/>
      <c r="I226" s="80"/>
      <c r="J226" s="80"/>
      <c r="K226" s="80"/>
      <c r="L226" s="80"/>
      <c r="M226" s="81"/>
      <c r="N226" s="118">
        <f>'TOTAUX EFFECTIFS'!U268</f>
        <v>0</v>
      </c>
      <c r="O226" s="119">
        <f>'TOTAUX EFFECTIFS'!V268</f>
        <v>0</v>
      </c>
      <c r="P226" s="120">
        <f>'TOTAUX EFFECTIFS'!W268</f>
        <v>0</v>
      </c>
      <c r="Q226" s="117"/>
      <c r="R226" s="115"/>
      <c r="S226" s="116"/>
      <c r="U226" s="207"/>
    </row>
    <row r="227" spans="1:21" ht="21" hidden="1" customHeight="1" thickTop="1" thickBot="1">
      <c r="A227" s="121" t="s">
        <v>68</v>
      </c>
      <c r="B227" s="122" t="e">
        <f t="shared" si="8"/>
        <v>#NUM!</v>
      </c>
      <c r="C227" s="212">
        <f t="shared" si="7"/>
        <v>41860</v>
      </c>
      <c r="D227" s="80"/>
      <c r="E227" s="80"/>
      <c r="F227" s="80"/>
      <c r="G227" s="80"/>
      <c r="H227" s="80"/>
      <c r="I227" s="80"/>
      <c r="J227" s="80"/>
      <c r="K227" s="80"/>
      <c r="L227" s="80"/>
      <c r="M227" s="81"/>
      <c r="N227" s="118">
        <f>'TOTAUX EFFECTIFS'!R270</f>
        <v>0</v>
      </c>
      <c r="O227" s="119">
        <f>'TOTAUX EFFECTIFS'!S270</f>
        <v>0</v>
      </c>
      <c r="P227" s="120">
        <f>'TOTAUX EFFECTIFS'!T270</f>
        <v>0</v>
      </c>
      <c r="Q227" s="117"/>
      <c r="R227" s="115"/>
      <c r="S227" s="116"/>
      <c r="U227" s="207"/>
    </row>
    <row r="228" spans="1:21" ht="21" hidden="1" customHeight="1" thickTop="1" thickBot="1">
      <c r="A228" s="121" t="s">
        <v>68</v>
      </c>
      <c r="B228" s="122" t="e">
        <f t="shared" si="8"/>
        <v>#NUM!</v>
      </c>
      <c r="C228" s="212">
        <f t="shared" si="7"/>
        <v>41861</v>
      </c>
      <c r="D228" s="80"/>
      <c r="E228" s="80"/>
      <c r="F228" s="80"/>
      <c r="G228" s="80"/>
      <c r="H228" s="80"/>
      <c r="I228" s="80"/>
      <c r="J228" s="80"/>
      <c r="K228" s="80"/>
      <c r="L228" s="80"/>
      <c r="M228" s="81"/>
      <c r="N228" s="118">
        <f>'TOTAUX EFFECTIFS'!U270</f>
        <v>0</v>
      </c>
      <c r="O228" s="119">
        <f>'TOTAUX EFFECTIFS'!V270</f>
        <v>0</v>
      </c>
      <c r="P228" s="120">
        <f>'TOTAUX EFFECTIFS'!W270</f>
        <v>0</v>
      </c>
      <c r="Q228" s="117"/>
      <c r="R228" s="115"/>
      <c r="S228" s="116"/>
      <c r="U228" s="207"/>
    </row>
    <row r="229" spans="1:21" ht="21" hidden="1" customHeight="1" thickTop="1" thickBot="1">
      <c r="A229" s="121" t="s">
        <v>68</v>
      </c>
      <c r="B229" s="122" t="e">
        <f t="shared" si="8"/>
        <v>#NUM!</v>
      </c>
      <c r="C229" s="212">
        <f t="shared" si="7"/>
        <v>41862</v>
      </c>
      <c r="D229" s="80"/>
      <c r="E229" s="80"/>
      <c r="F229" s="80"/>
      <c r="G229" s="80"/>
      <c r="H229" s="80"/>
      <c r="I229" s="80"/>
      <c r="J229" s="80"/>
      <c r="K229" s="80"/>
      <c r="L229" s="80"/>
      <c r="M229" s="81"/>
      <c r="N229" s="118">
        <f>'TOTAUX EFFECTIFS'!R272</f>
        <v>0</v>
      </c>
      <c r="O229" s="119">
        <f>'TOTAUX EFFECTIFS'!S272</f>
        <v>0</v>
      </c>
      <c r="P229" s="120">
        <f>'TOTAUX EFFECTIFS'!T272</f>
        <v>0</v>
      </c>
      <c r="Q229" s="117"/>
      <c r="R229" s="115"/>
      <c r="S229" s="116"/>
      <c r="U229" s="207"/>
    </row>
    <row r="230" spans="1:21" ht="21" hidden="1" customHeight="1" thickTop="1" thickBot="1">
      <c r="A230" s="121" t="s">
        <v>68</v>
      </c>
      <c r="B230" s="122" t="e">
        <f t="shared" si="8"/>
        <v>#NUM!</v>
      </c>
      <c r="C230" s="212">
        <f t="shared" si="7"/>
        <v>41863</v>
      </c>
      <c r="D230" s="80"/>
      <c r="E230" s="80"/>
      <c r="F230" s="80"/>
      <c r="G230" s="80"/>
      <c r="H230" s="80"/>
      <c r="I230" s="80"/>
      <c r="J230" s="80"/>
      <c r="K230" s="80"/>
      <c r="L230" s="80"/>
      <c r="M230" s="81"/>
      <c r="N230" s="118">
        <f>'TOTAUX EFFECTIFS'!U272</f>
        <v>0</v>
      </c>
      <c r="O230" s="119">
        <f>'TOTAUX EFFECTIFS'!V272</f>
        <v>0</v>
      </c>
      <c r="P230" s="120">
        <f>'TOTAUX EFFECTIFS'!W272</f>
        <v>0</v>
      </c>
      <c r="Q230" s="117"/>
      <c r="R230" s="115"/>
      <c r="S230" s="116"/>
      <c r="U230" s="207"/>
    </row>
    <row r="231" spans="1:21" ht="21" hidden="1" customHeight="1" thickTop="1" thickBot="1">
      <c r="A231" s="121" t="s">
        <v>68</v>
      </c>
      <c r="B231" s="122" t="e">
        <f t="shared" si="8"/>
        <v>#NUM!</v>
      </c>
      <c r="C231" s="212">
        <f t="shared" si="7"/>
        <v>41864</v>
      </c>
      <c r="D231" s="80"/>
      <c r="E231" s="80"/>
      <c r="F231" s="80"/>
      <c r="G231" s="80"/>
      <c r="H231" s="80"/>
      <c r="I231" s="80"/>
      <c r="J231" s="80"/>
      <c r="K231" s="80"/>
      <c r="L231" s="80"/>
      <c r="M231" s="81"/>
      <c r="N231" s="118">
        <f>'TOTAUX EFFECTIFS'!R274</f>
        <v>0</v>
      </c>
      <c r="O231" s="119">
        <f>'TOTAUX EFFECTIFS'!S274</f>
        <v>0</v>
      </c>
      <c r="P231" s="120">
        <f>'TOTAUX EFFECTIFS'!T274</f>
        <v>0</v>
      </c>
      <c r="Q231" s="117"/>
      <c r="R231" s="115"/>
      <c r="S231" s="116"/>
      <c r="U231" s="207"/>
    </row>
    <row r="232" spans="1:21" ht="21" hidden="1" customHeight="1" thickTop="1" thickBot="1">
      <c r="A232" s="121" t="s">
        <v>68</v>
      </c>
      <c r="B232" s="122" t="e">
        <f t="shared" si="8"/>
        <v>#NUM!</v>
      </c>
      <c r="C232" s="212">
        <f t="shared" si="7"/>
        <v>41865</v>
      </c>
      <c r="D232" s="80"/>
      <c r="E232" s="80"/>
      <c r="F232" s="80"/>
      <c r="G232" s="80"/>
      <c r="H232" s="80"/>
      <c r="I232" s="80"/>
      <c r="J232" s="80"/>
      <c r="K232" s="80"/>
      <c r="L232" s="80"/>
      <c r="M232" s="81"/>
      <c r="N232" s="118">
        <f>'TOTAUX EFFECTIFS'!U274</f>
        <v>0</v>
      </c>
      <c r="O232" s="119">
        <f>'TOTAUX EFFECTIFS'!V274</f>
        <v>0</v>
      </c>
      <c r="P232" s="120">
        <f>'TOTAUX EFFECTIFS'!W274</f>
        <v>0</v>
      </c>
      <c r="Q232" s="117"/>
      <c r="R232" s="115"/>
      <c r="S232" s="116"/>
      <c r="U232" s="207"/>
    </row>
    <row r="233" spans="1:21" ht="21" hidden="1" customHeight="1" thickTop="1" thickBot="1">
      <c r="A233" s="121" t="s">
        <v>68</v>
      </c>
      <c r="B233" s="122" t="e">
        <f t="shared" si="8"/>
        <v>#NUM!</v>
      </c>
      <c r="C233" s="212">
        <f t="shared" si="7"/>
        <v>41866</v>
      </c>
      <c r="D233" s="80"/>
      <c r="E233" s="80"/>
      <c r="F233" s="80"/>
      <c r="G233" s="80"/>
      <c r="H233" s="80"/>
      <c r="I233" s="80"/>
      <c r="J233" s="80"/>
      <c r="K233" s="80"/>
      <c r="L233" s="80"/>
      <c r="M233" s="81"/>
      <c r="N233" s="118">
        <f>'TOTAUX EFFECTIFS'!R276</f>
        <v>0</v>
      </c>
      <c r="O233" s="119">
        <f>'TOTAUX EFFECTIFS'!S276</f>
        <v>0</v>
      </c>
      <c r="P233" s="120">
        <f>'TOTAUX EFFECTIFS'!T276</f>
        <v>0</v>
      </c>
      <c r="Q233" s="117"/>
      <c r="R233" s="115"/>
      <c r="S233" s="116"/>
      <c r="U233" s="207"/>
    </row>
    <row r="234" spans="1:21" ht="21" hidden="1" customHeight="1" thickTop="1" thickBot="1">
      <c r="A234" s="121" t="s">
        <v>68</v>
      </c>
      <c r="B234" s="122" t="e">
        <f t="shared" si="8"/>
        <v>#NUM!</v>
      </c>
      <c r="C234" s="212">
        <f t="shared" si="7"/>
        <v>41867</v>
      </c>
      <c r="D234" s="80"/>
      <c r="E234" s="80"/>
      <c r="F234" s="80"/>
      <c r="G234" s="80"/>
      <c r="H234" s="80"/>
      <c r="I234" s="80"/>
      <c r="J234" s="80"/>
      <c r="K234" s="80"/>
      <c r="L234" s="80"/>
      <c r="M234" s="81"/>
      <c r="N234" s="118">
        <f>'TOTAUX EFFECTIFS'!U276</f>
        <v>0</v>
      </c>
      <c r="O234" s="119">
        <f>'TOTAUX EFFECTIFS'!V276</f>
        <v>0</v>
      </c>
      <c r="P234" s="120">
        <f>'TOTAUX EFFECTIFS'!W276</f>
        <v>0</v>
      </c>
      <c r="Q234" s="117"/>
      <c r="R234" s="115"/>
      <c r="S234" s="116"/>
      <c r="U234" s="207"/>
    </row>
    <row r="235" spans="1:21" ht="21" hidden="1" customHeight="1" thickTop="1" thickBot="1">
      <c r="A235" s="121" t="s">
        <v>68</v>
      </c>
      <c r="B235" s="122" t="e">
        <f t="shared" si="8"/>
        <v>#NUM!</v>
      </c>
      <c r="C235" s="212">
        <f t="shared" si="7"/>
        <v>41868</v>
      </c>
      <c r="D235" s="80"/>
      <c r="E235" s="80"/>
      <c r="F235" s="80"/>
      <c r="G235" s="80"/>
      <c r="H235" s="80"/>
      <c r="I235" s="80"/>
      <c r="J235" s="80"/>
      <c r="K235" s="80"/>
      <c r="L235" s="80"/>
      <c r="M235" s="81"/>
      <c r="N235" s="118">
        <f>'TOTAUX EFFECTIFS'!R278</f>
        <v>0</v>
      </c>
      <c r="O235" s="119">
        <f>'TOTAUX EFFECTIFS'!S278</f>
        <v>0</v>
      </c>
      <c r="P235" s="120">
        <f>'TOTAUX EFFECTIFS'!T278</f>
        <v>0</v>
      </c>
      <c r="Q235" s="117"/>
      <c r="R235" s="115"/>
      <c r="S235" s="116"/>
      <c r="U235" s="207"/>
    </row>
    <row r="236" spans="1:21" ht="21" hidden="1" customHeight="1" thickTop="1" thickBot="1">
      <c r="A236" s="121" t="s">
        <v>68</v>
      </c>
      <c r="B236" s="122" t="e">
        <f t="shared" si="8"/>
        <v>#NUM!</v>
      </c>
      <c r="C236" s="212">
        <f t="shared" si="7"/>
        <v>41869</v>
      </c>
      <c r="D236" s="80"/>
      <c r="E236" s="80"/>
      <c r="F236" s="80"/>
      <c r="G236" s="80"/>
      <c r="H236" s="80"/>
      <c r="I236" s="80"/>
      <c r="J236" s="80"/>
      <c r="K236" s="80"/>
      <c r="L236" s="80"/>
      <c r="M236" s="81"/>
      <c r="N236" s="118">
        <f>'TOTAUX EFFECTIFS'!U278</f>
        <v>0</v>
      </c>
      <c r="O236" s="119">
        <f>'TOTAUX EFFECTIFS'!V278</f>
        <v>0</v>
      </c>
      <c r="P236" s="120">
        <f>'TOTAUX EFFECTIFS'!W278</f>
        <v>0</v>
      </c>
      <c r="Q236" s="117"/>
      <c r="R236" s="115"/>
      <c r="S236" s="116"/>
      <c r="U236" s="207"/>
    </row>
    <row r="237" spans="1:21" ht="21" hidden="1" customHeight="1" thickTop="1" thickBot="1">
      <c r="A237" s="121" t="s">
        <v>68</v>
      </c>
      <c r="B237" s="122" t="e">
        <f t="shared" si="8"/>
        <v>#NUM!</v>
      </c>
      <c r="C237" s="212">
        <f t="shared" si="7"/>
        <v>41870</v>
      </c>
      <c r="D237" s="80"/>
      <c r="E237" s="80"/>
      <c r="F237" s="80"/>
      <c r="G237" s="80"/>
      <c r="H237" s="80"/>
      <c r="I237" s="80"/>
      <c r="J237" s="80"/>
      <c r="K237" s="80"/>
      <c r="L237" s="80"/>
      <c r="M237" s="81"/>
      <c r="N237" s="118">
        <f>'TOTAUX EFFECTIFS'!R280</f>
        <v>0</v>
      </c>
      <c r="O237" s="119">
        <f>'TOTAUX EFFECTIFS'!S280</f>
        <v>0</v>
      </c>
      <c r="P237" s="120">
        <f>'TOTAUX EFFECTIFS'!T280</f>
        <v>0</v>
      </c>
      <c r="Q237" s="117"/>
      <c r="R237" s="115"/>
      <c r="S237" s="116"/>
      <c r="U237" s="207"/>
    </row>
    <row r="238" spans="1:21" ht="21" hidden="1" customHeight="1" thickTop="1" thickBot="1">
      <c r="A238" s="121" t="s">
        <v>68</v>
      </c>
      <c r="B238" s="122" t="e">
        <f t="shared" si="8"/>
        <v>#NUM!</v>
      </c>
      <c r="C238" s="212">
        <f t="shared" si="7"/>
        <v>41871</v>
      </c>
      <c r="D238" s="80"/>
      <c r="E238" s="80"/>
      <c r="F238" s="80"/>
      <c r="G238" s="80"/>
      <c r="H238" s="80"/>
      <c r="I238" s="80"/>
      <c r="J238" s="80"/>
      <c r="K238" s="80"/>
      <c r="L238" s="80"/>
      <c r="M238" s="81"/>
      <c r="N238" s="118">
        <f>'TOTAUX EFFECTIFS'!U280</f>
        <v>0</v>
      </c>
      <c r="O238" s="119">
        <f>'TOTAUX EFFECTIFS'!V280</f>
        <v>0</v>
      </c>
      <c r="P238" s="120">
        <f>'TOTAUX EFFECTIFS'!W280</f>
        <v>0</v>
      </c>
      <c r="Q238" s="117"/>
      <c r="R238" s="115"/>
      <c r="S238" s="116"/>
      <c r="U238" s="207"/>
    </row>
    <row r="239" spans="1:21" ht="21" hidden="1" customHeight="1" thickTop="1" thickBot="1">
      <c r="A239" s="121" t="s">
        <v>68</v>
      </c>
      <c r="B239" s="122" t="e">
        <f t="shared" si="8"/>
        <v>#NUM!</v>
      </c>
      <c r="C239" s="212">
        <f t="shared" si="7"/>
        <v>41872</v>
      </c>
      <c r="D239" s="80"/>
      <c r="E239" s="80"/>
      <c r="F239" s="80"/>
      <c r="G239" s="80"/>
      <c r="H239" s="80"/>
      <c r="I239" s="80"/>
      <c r="J239" s="80"/>
      <c r="K239" s="80"/>
      <c r="L239" s="80"/>
      <c r="M239" s="81"/>
      <c r="N239" s="118">
        <f>'TOTAUX EFFECTIFS'!R282</f>
        <v>0</v>
      </c>
      <c r="O239" s="119">
        <f>'TOTAUX EFFECTIFS'!S282</f>
        <v>0</v>
      </c>
      <c r="P239" s="120">
        <f>'TOTAUX EFFECTIFS'!T282</f>
        <v>0</v>
      </c>
      <c r="Q239" s="117"/>
      <c r="R239" s="115"/>
      <c r="S239" s="116"/>
      <c r="U239" s="207"/>
    </row>
    <row r="240" spans="1:21" ht="21" hidden="1" customHeight="1" thickTop="1" thickBot="1">
      <c r="A240" s="121" t="s">
        <v>68</v>
      </c>
      <c r="B240" s="122" t="e">
        <f t="shared" si="8"/>
        <v>#NUM!</v>
      </c>
      <c r="C240" s="212">
        <f t="shared" si="7"/>
        <v>41873</v>
      </c>
      <c r="D240" s="80"/>
      <c r="E240" s="80"/>
      <c r="F240" s="80"/>
      <c r="G240" s="80"/>
      <c r="H240" s="80"/>
      <c r="I240" s="80"/>
      <c r="J240" s="80"/>
      <c r="K240" s="80"/>
      <c r="L240" s="80"/>
      <c r="M240" s="81"/>
      <c r="N240" s="118">
        <f>'TOTAUX EFFECTIFS'!U282</f>
        <v>0</v>
      </c>
      <c r="O240" s="119">
        <f>'TOTAUX EFFECTIFS'!V282</f>
        <v>0</v>
      </c>
      <c r="P240" s="120">
        <f>'TOTAUX EFFECTIFS'!W282</f>
        <v>0</v>
      </c>
      <c r="Q240" s="117"/>
      <c r="R240" s="115"/>
      <c r="S240" s="116"/>
      <c r="U240" s="207"/>
    </row>
    <row r="241" spans="1:21" ht="21" hidden="1" customHeight="1" thickTop="1" thickBot="1">
      <c r="A241" s="121" t="s">
        <v>68</v>
      </c>
      <c r="B241" s="122" t="e">
        <f t="shared" si="8"/>
        <v>#NUM!</v>
      </c>
      <c r="C241" s="212">
        <f t="shared" si="7"/>
        <v>41874</v>
      </c>
      <c r="D241" s="80"/>
      <c r="E241" s="80"/>
      <c r="F241" s="80"/>
      <c r="G241" s="80"/>
      <c r="H241" s="80"/>
      <c r="I241" s="80"/>
      <c r="J241" s="80"/>
      <c r="K241" s="80"/>
      <c r="L241" s="80"/>
      <c r="M241" s="81"/>
      <c r="N241" s="118">
        <f>'TOTAUX EFFECTIFS'!R284</f>
        <v>0</v>
      </c>
      <c r="O241" s="119">
        <f>'TOTAUX EFFECTIFS'!S284</f>
        <v>0</v>
      </c>
      <c r="P241" s="120">
        <f>'TOTAUX EFFECTIFS'!T284</f>
        <v>0</v>
      </c>
      <c r="Q241" s="117"/>
      <c r="R241" s="115"/>
      <c r="S241" s="116"/>
      <c r="U241" s="207"/>
    </row>
    <row r="242" spans="1:21" ht="21" hidden="1" customHeight="1" thickTop="1" thickBot="1">
      <c r="A242" s="121" t="s">
        <v>68</v>
      </c>
      <c r="B242" s="122" t="e">
        <f t="shared" si="8"/>
        <v>#NUM!</v>
      </c>
      <c r="C242" s="212">
        <f t="shared" si="7"/>
        <v>41875</v>
      </c>
      <c r="D242" s="80"/>
      <c r="E242" s="80"/>
      <c r="F242" s="80"/>
      <c r="G242" s="80"/>
      <c r="H242" s="80"/>
      <c r="I242" s="80"/>
      <c r="J242" s="80"/>
      <c r="K242" s="80"/>
      <c r="L242" s="80"/>
      <c r="M242" s="81"/>
      <c r="N242" s="118">
        <f>'TOTAUX EFFECTIFS'!U284</f>
        <v>0</v>
      </c>
      <c r="O242" s="119">
        <f>'TOTAUX EFFECTIFS'!V284</f>
        <v>0</v>
      </c>
      <c r="P242" s="120">
        <f>'TOTAUX EFFECTIFS'!W284</f>
        <v>0</v>
      </c>
      <c r="Q242" s="117"/>
      <c r="R242" s="115"/>
      <c r="S242" s="116"/>
      <c r="U242" s="207"/>
    </row>
    <row r="243" spans="1:21" ht="21" hidden="1" customHeight="1" thickTop="1" thickBot="1">
      <c r="A243" s="121" t="s">
        <v>68</v>
      </c>
      <c r="B243" s="122" t="e">
        <f t="shared" si="8"/>
        <v>#NUM!</v>
      </c>
      <c r="C243" s="212">
        <f t="shared" si="7"/>
        <v>41876</v>
      </c>
      <c r="D243" s="80"/>
      <c r="E243" s="80"/>
      <c r="F243" s="80"/>
      <c r="G243" s="80"/>
      <c r="H243" s="80"/>
      <c r="I243" s="80"/>
      <c r="J243" s="80"/>
      <c r="K243" s="80"/>
      <c r="L243" s="80"/>
      <c r="M243" s="81"/>
      <c r="N243" s="118">
        <f>'TOTAUX EFFECTIFS'!R286</f>
        <v>0</v>
      </c>
      <c r="O243" s="119">
        <f>'TOTAUX EFFECTIFS'!S286</f>
        <v>0</v>
      </c>
      <c r="P243" s="120">
        <f>'TOTAUX EFFECTIFS'!T286</f>
        <v>0</v>
      </c>
      <c r="Q243" s="117"/>
      <c r="R243" s="115"/>
      <c r="S243" s="116"/>
      <c r="U243" s="207"/>
    </row>
    <row r="244" spans="1:21" ht="21" hidden="1" customHeight="1" thickTop="1" thickBot="1">
      <c r="A244" s="121" t="s">
        <v>68</v>
      </c>
      <c r="B244" s="122" t="e">
        <f t="shared" si="8"/>
        <v>#NUM!</v>
      </c>
      <c r="C244" s="212">
        <f t="shared" si="7"/>
        <v>41877</v>
      </c>
      <c r="D244" s="80"/>
      <c r="E244" s="80"/>
      <c r="F244" s="80"/>
      <c r="G244" s="80"/>
      <c r="H244" s="80"/>
      <c r="I244" s="80"/>
      <c r="J244" s="80"/>
      <c r="K244" s="80"/>
      <c r="L244" s="80"/>
      <c r="M244" s="81"/>
      <c r="N244" s="118">
        <f>'TOTAUX EFFECTIFS'!U286</f>
        <v>0</v>
      </c>
      <c r="O244" s="119">
        <f>'TOTAUX EFFECTIFS'!V286</f>
        <v>0</v>
      </c>
      <c r="P244" s="120">
        <f>'TOTAUX EFFECTIFS'!W286</f>
        <v>0</v>
      </c>
      <c r="Q244" s="117"/>
      <c r="R244" s="115"/>
      <c r="S244" s="116"/>
      <c r="U244" s="207"/>
    </row>
    <row r="245" spans="1:21" ht="21" hidden="1" customHeight="1" thickTop="1" thickBot="1">
      <c r="A245" s="121" t="s">
        <v>68</v>
      </c>
      <c r="B245" s="122" t="e">
        <f t="shared" si="8"/>
        <v>#NUM!</v>
      </c>
      <c r="C245" s="212">
        <f t="shared" si="7"/>
        <v>41878</v>
      </c>
      <c r="D245" s="80"/>
      <c r="E245" s="80"/>
      <c r="F245" s="80"/>
      <c r="G245" s="80"/>
      <c r="H245" s="80"/>
      <c r="I245" s="80"/>
      <c r="J245" s="80"/>
      <c r="K245" s="80"/>
      <c r="L245" s="80"/>
      <c r="M245" s="81"/>
      <c r="N245" s="118">
        <f>'TOTAUX EFFECTIFS'!R288</f>
        <v>0</v>
      </c>
      <c r="O245" s="119">
        <f>'TOTAUX EFFECTIFS'!S288</f>
        <v>0</v>
      </c>
      <c r="P245" s="120">
        <f>'TOTAUX EFFECTIFS'!T288</f>
        <v>0</v>
      </c>
      <c r="Q245" s="117"/>
      <c r="R245" s="115"/>
      <c r="S245" s="116"/>
      <c r="U245" s="207"/>
    </row>
    <row r="246" spans="1:21" ht="21" hidden="1" customHeight="1" thickTop="1" thickBot="1">
      <c r="A246" s="121" t="s">
        <v>68</v>
      </c>
      <c r="B246" s="122" t="e">
        <f t="shared" si="8"/>
        <v>#NUM!</v>
      </c>
      <c r="C246" s="212">
        <f t="shared" si="7"/>
        <v>41879</v>
      </c>
      <c r="D246" s="80"/>
      <c r="E246" s="80"/>
      <c r="F246" s="80"/>
      <c r="G246" s="80"/>
      <c r="H246" s="80"/>
      <c r="I246" s="80"/>
      <c r="J246" s="80"/>
      <c r="K246" s="80"/>
      <c r="L246" s="80"/>
      <c r="M246" s="81"/>
      <c r="N246" s="118">
        <f>'TOTAUX EFFECTIFS'!U288</f>
        <v>0</v>
      </c>
      <c r="O246" s="119">
        <f>'TOTAUX EFFECTIFS'!V288</f>
        <v>0</v>
      </c>
      <c r="P246" s="120">
        <f>'TOTAUX EFFECTIFS'!W288</f>
        <v>0</v>
      </c>
      <c r="Q246" s="117"/>
      <c r="R246" s="115"/>
      <c r="S246" s="116"/>
      <c r="U246" s="207"/>
    </row>
    <row r="247" spans="1:21" ht="21" hidden="1" customHeight="1" thickTop="1" thickBot="1">
      <c r="A247" s="121" t="s">
        <v>68</v>
      </c>
      <c r="B247" s="122" t="e">
        <f t="shared" si="8"/>
        <v>#NUM!</v>
      </c>
      <c r="C247" s="212">
        <f t="shared" si="7"/>
        <v>41880</v>
      </c>
      <c r="D247" s="80"/>
      <c r="E247" s="80"/>
      <c r="F247" s="80"/>
      <c r="G247" s="80"/>
      <c r="H247" s="80"/>
      <c r="I247" s="80"/>
      <c r="J247" s="80"/>
      <c r="K247" s="80"/>
      <c r="L247" s="80"/>
      <c r="M247" s="81"/>
      <c r="N247" s="118">
        <f>'TOTAUX EFFECTIFS'!R290</f>
        <v>0</v>
      </c>
      <c r="O247" s="119">
        <f>'TOTAUX EFFECTIFS'!S290</f>
        <v>0</v>
      </c>
      <c r="P247" s="120">
        <f>'TOTAUX EFFECTIFS'!T290</f>
        <v>0</v>
      </c>
      <c r="Q247" s="117"/>
      <c r="R247" s="115"/>
      <c r="S247" s="116"/>
      <c r="U247" s="207"/>
    </row>
    <row r="248" spans="1:21" ht="21" hidden="1" customHeight="1" thickTop="1" thickBot="1">
      <c r="A248" s="121" t="s">
        <v>68</v>
      </c>
      <c r="B248" s="122" t="e">
        <f t="shared" si="8"/>
        <v>#NUM!</v>
      </c>
      <c r="C248" s="212">
        <f t="shared" si="7"/>
        <v>41881</v>
      </c>
      <c r="D248" s="80"/>
      <c r="E248" s="80"/>
      <c r="F248" s="80"/>
      <c r="G248" s="80"/>
      <c r="H248" s="80"/>
      <c r="I248" s="80"/>
      <c r="J248" s="80"/>
      <c r="K248" s="80"/>
      <c r="L248" s="80"/>
      <c r="M248" s="81"/>
      <c r="N248" s="118">
        <f>'TOTAUX EFFECTIFS'!U290</f>
        <v>0</v>
      </c>
      <c r="O248" s="119">
        <f>'TOTAUX EFFECTIFS'!V290</f>
        <v>0</v>
      </c>
      <c r="P248" s="120">
        <f>'TOTAUX EFFECTIFS'!W290</f>
        <v>0</v>
      </c>
      <c r="Q248" s="117"/>
      <c r="R248" s="115"/>
      <c r="S248" s="116"/>
      <c r="U248" s="207"/>
    </row>
    <row r="249" spans="1:21" ht="21" hidden="1" customHeight="1" thickTop="1" thickBot="1">
      <c r="A249" s="121" t="s">
        <v>68</v>
      </c>
      <c r="B249" s="122" t="e">
        <f t="shared" si="8"/>
        <v>#NUM!</v>
      </c>
      <c r="C249" s="212">
        <f t="shared" si="7"/>
        <v>41882</v>
      </c>
      <c r="D249" s="80"/>
      <c r="E249" s="80"/>
      <c r="F249" s="80"/>
      <c r="G249" s="80"/>
      <c r="H249" s="80"/>
      <c r="I249" s="80"/>
      <c r="J249" s="80"/>
      <c r="K249" s="80"/>
      <c r="L249" s="80"/>
      <c r="M249" s="81"/>
      <c r="N249" s="118">
        <f>'TOTAUX EFFECTIFS'!R292</f>
        <v>0</v>
      </c>
      <c r="O249" s="119">
        <f>'TOTAUX EFFECTIFS'!S292</f>
        <v>0</v>
      </c>
      <c r="P249" s="120">
        <f>'TOTAUX EFFECTIFS'!T292</f>
        <v>0</v>
      </c>
      <c r="Q249" s="117"/>
      <c r="R249" s="115"/>
      <c r="S249" s="116"/>
      <c r="U249" s="207"/>
    </row>
    <row r="250" spans="1:21" ht="21" hidden="1" customHeight="1" thickTop="1" thickBot="1">
      <c r="A250" s="121" t="s">
        <v>68</v>
      </c>
      <c r="B250" s="122" t="e">
        <f t="shared" si="8"/>
        <v>#NUM!</v>
      </c>
      <c r="C250" s="212">
        <f t="shared" si="7"/>
        <v>41883</v>
      </c>
      <c r="D250" s="80"/>
      <c r="E250" s="80"/>
      <c r="F250" s="80"/>
      <c r="G250" s="80"/>
      <c r="H250" s="80"/>
      <c r="I250" s="80"/>
      <c r="J250" s="80"/>
      <c r="K250" s="80"/>
      <c r="L250" s="80"/>
      <c r="M250" s="81"/>
      <c r="N250" s="118">
        <f>'TOTAUX EFFECTIFS'!U292</f>
        <v>0</v>
      </c>
      <c r="O250" s="119">
        <f>'TOTAUX EFFECTIFS'!V292</f>
        <v>0</v>
      </c>
      <c r="P250" s="120">
        <f>'TOTAUX EFFECTIFS'!W292</f>
        <v>0</v>
      </c>
      <c r="Q250" s="117"/>
      <c r="R250" s="115"/>
      <c r="S250" s="116"/>
      <c r="U250" s="207"/>
    </row>
    <row r="251" spans="1:21" ht="21" hidden="1" customHeight="1" thickTop="1" thickBot="1">
      <c r="A251" s="121" t="s">
        <v>68</v>
      </c>
      <c r="B251" s="122" t="e">
        <f t="shared" si="8"/>
        <v>#NUM!</v>
      </c>
      <c r="C251" s="212">
        <f t="shared" si="7"/>
        <v>41884</v>
      </c>
      <c r="D251" s="80"/>
      <c r="E251" s="80"/>
      <c r="F251" s="80"/>
      <c r="G251" s="80"/>
      <c r="H251" s="80"/>
      <c r="I251" s="80"/>
      <c r="J251" s="80"/>
      <c r="K251" s="80"/>
      <c r="L251" s="80"/>
      <c r="M251" s="81"/>
      <c r="N251" s="118">
        <f>'TOTAUX EFFECTIFS'!R294</f>
        <v>0</v>
      </c>
      <c r="O251" s="119">
        <f>'TOTAUX EFFECTIFS'!S294</f>
        <v>0</v>
      </c>
      <c r="P251" s="120">
        <f>'TOTAUX EFFECTIFS'!T294</f>
        <v>0</v>
      </c>
      <c r="Q251" s="117"/>
      <c r="R251" s="115"/>
      <c r="S251" s="116"/>
      <c r="U251" s="207"/>
    </row>
    <row r="252" spans="1:21" ht="21" hidden="1" customHeight="1" thickTop="1" thickBot="1">
      <c r="A252" s="121" t="s">
        <v>68</v>
      </c>
      <c r="B252" s="122" t="e">
        <f t="shared" si="8"/>
        <v>#NUM!</v>
      </c>
      <c r="C252" s="212">
        <f t="shared" si="7"/>
        <v>41885</v>
      </c>
      <c r="D252" s="80"/>
      <c r="E252" s="80"/>
      <c r="F252" s="80"/>
      <c r="G252" s="80"/>
      <c r="H252" s="80"/>
      <c r="I252" s="80"/>
      <c r="J252" s="80"/>
      <c r="K252" s="80"/>
      <c r="L252" s="80"/>
      <c r="M252" s="81"/>
      <c r="N252" s="118">
        <f>'TOTAUX EFFECTIFS'!U294</f>
        <v>0</v>
      </c>
      <c r="O252" s="119">
        <f>'TOTAUX EFFECTIFS'!V294</f>
        <v>0</v>
      </c>
      <c r="P252" s="120">
        <f>'TOTAUX EFFECTIFS'!W294</f>
        <v>0</v>
      </c>
      <c r="Q252" s="117"/>
      <c r="R252" s="115"/>
      <c r="S252" s="116"/>
      <c r="U252" s="207"/>
    </row>
    <row r="253" spans="1:21" ht="21" hidden="1" customHeight="1" thickTop="1" thickBot="1">
      <c r="A253" s="121" t="s">
        <v>68</v>
      </c>
      <c r="B253" s="122" t="e">
        <f t="shared" si="8"/>
        <v>#NUM!</v>
      </c>
      <c r="C253" s="212">
        <f t="shared" si="7"/>
        <v>41886</v>
      </c>
      <c r="D253" s="80"/>
      <c r="E253" s="80"/>
      <c r="F253" s="80"/>
      <c r="G253" s="80"/>
      <c r="H253" s="80"/>
      <c r="I253" s="80"/>
      <c r="J253" s="80"/>
      <c r="K253" s="80"/>
      <c r="L253" s="80"/>
      <c r="M253" s="81"/>
      <c r="N253" s="118">
        <f>'TOTAUX EFFECTIFS'!R296</f>
        <v>0</v>
      </c>
      <c r="O253" s="119">
        <f>'TOTAUX EFFECTIFS'!S296</f>
        <v>0</v>
      </c>
      <c r="P253" s="120">
        <f>'TOTAUX EFFECTIFS'!T296</f>
        <v>0</v>
      </c>
      <c r="Q253" s="117"/>
      <c r="R253" s="115"/>
      <c r="S253" s="116"/>
      <c r="U253" s="207"/>
    </row>
    <row r="254" spans="1:21" ht="21" hidden="1" customHeight="1" thickTop="1" thickBot="1">
      <c r="A254" s="121" t="s">
        <v>68</v>
      </c>
      <c r="B254" s="122" t="e">
        <f t="shared" si="8"/>
        <v>#NUM!</v>
      </c>
      <c r="C254" s="212">
        <f t="shared" si="7"/>
        <v>41887</v>
      </c>
      <c r="D254" s="80"/>
      <c r="E254" s="80"/>
      <c r="F254" s="80"/>
      <c r="G254" s="80"/>
      <c r="H254" s="80"/>
      <c r="I254" s="80"/>
      <c r="J254" s="80"/>
      <c r="K254" s="80"/>
      <c r="L254" s="80"/>
      <c r="M254" s="81"/>
      <c r="N254" s="118">
        <f>'TOTAUX EFFECTIFS'!U296</f>
        <v>0</v>
      </c>
      <c r="O254" s="119">
        <f>'TOTAUX EFFECTIFS'!V296</f>
        <v>0</v>
      </c>
      <c r="P254" s="120">
        <f>'TOTAUX EFFECTIFS'!W296</f>
        <v>0</v>
      </c>
      <c r="Q254" s="117"/>
      <c r="R254" s="115"/>
      <c r="S254" s="116"/>
      <c r="U254" s="207"/>
    </row>
    <row r="255" spans="1:21" ht="21" hidden="1" customHeight="1" thickTop="1" thickBot="1">
      <c r="A255" s="121" t="s">
        <v>68</v>
      </c>
      <c r="B255" s="122" t="e">
        <f t="shared" si="8"/>
        <v>#NUM!</v>
      </c>
      <c r="C255" s="212">
        <f t="shared" si="7"/>
        <v>41888</v>
      </c>
      <c r="D255" s="80"/>
      <c r="E255" s="80"/>
      <c r="F255" s="80"/>
      <c r="G255" s="80"/>
      <c r="H255" s="80"/>
      <c r="I255" s="80"/>
      <c r="J255" s="80"/>
      <c r="K255" s="80"/>
      <c r="L255" s="80"/>
      <c r="M255" s="81"/>
      <c r="N255" s="118">
        <f>'TOTAUX EFFECTIFS'!R298</f>
        <v>0</v>
      </c>
      <c r="O255" s="119">
        <f>'TOTAUX EFFECTIFS'!S298</f>
        <v>0</v>
      </c>
      <c r="P255" s="120">
        <f>'TOTAUX EFFECTIFS'!T298</f>
        <v>0</v>
      </c>
      <c r="Q255" s="117"/>
      <c r="R255" s="115"/>
      <c r="S255" s="116"/>
      <c r="U255" s="207"/>
    </row>
    <row r="256" spans="1:21" ht="21" hidden="1" customHeight="1" thickTop="1" thickBot="1">
      <c r="A256" s="121" t="s">
        <v>68</v>
      </c>
      <c r="B256" s="122" t="e">
        <f t="shared" si="8"/>
        <v>#NUM!</v>
      </c>
      <c r="C256" s="212">
        <f t="shared" si="7"/>
        <v>41889</v>
      </c>
      <c r="D256" s="80"/>
      <c r="E256" s="80"/>
      <c r="F256" s="80"/>
      <c r="G256" s="80"/>
      <c r="H256" s="80"/>
      <c r="I256" s="80"/>
      <c r="J256" s="80"/>
      <c r="K256" s="80"/>
      <c r="L256" s="80"/>
      <c r="M256" s="81"/>
      <c r="N256" s="118">
        <f>'TOTAUX EFFECTIFS'!U298</f>
        <v>0</v>
      </c>
      <c r="O256" s="119">
        <f>'TOTAUX EFFECTIFS'!V298</f>
        <v>0</v>
      </c>
      <c r="P256" s="120">
        <f>'TOTAUX EFFECTIFS'!W298</f>
        <v>0</v>
      </c>
      <c r="Q256" s="117"/>
      <c r="R256" s="115"/>
      <c r="S256" s="116"/>
      <c r="U256" s="207"/>
    </row>
    <row r="257" spans="1:21" ht="21" hidden="1" customHeight="1" thickTop="1" thickBot="1">
      <c r="A257" s="121" t="s">
        <v>68</v>
      </c>
      <c r="B257" s="122" t="e">
        <f t="shared" si="8"/>
        <v>#NUM!</v>
      </c>
      <c r="C257" s="212">
        <f t="shared" si="7"/>
        <v>41890</v>
      </c>
      <c r="D257" s="80"/>
      <c r="E257" s="80"/>
      <c r="F257" s="80"/>
      <c r="G257" s="80"/>
      <c r="H257" s="80"/>
      <c r="I257" s="80"/>
      <c r="J257" s="80"/>
      <c r="K257" s="80"/>
      <c r="L257" s="80"/>
      <c r="M257" s="81"/>
      <c r="N257" s="118">
        <f>'TOTAUX EFFECTIFS'!R300</f>
        <v>0</v>
      </c>
      <c r="O257" s="119">
        <f>'TOTAUX EFFECTIFS'!S300</f>
        <v>0</v>
      </c>
      <c r="P257" s="120">
        <f>'TOTAUX EFFECTIFS'!T300</f>
        <v>0</v>
      </c>
      <c r="Q257" s="117"/>
      <c r="R257" s="115"/>
      <c r="S257" s="116"/>
      <c r="U257" s="207"/>
    </row>
    <row r="258" spans="1:21" ht="21" hidden="1" customHeight="1" thickTop="1" thickBot="1">
      <c r="A258" s="121" t="s">
        <v>68</v>
      </c>
      <c r="B258" s="122" t="e">
        <f t="shared" si="8"/>
        <v>#NUM!</v>
      </c>
      <c r="C258" s="212">
        <f t="shared" si="7"/>
        <v>41891</v>
      </c>
      <c r="D258" s="80"/>
      <c r="E258" s="80"/>
      <c r="F258" s="80"/>
      <c r="G258" s="80"/>
      <c r="H258" s="80"/>
      <c r="I258" s="80"/>
      <c r="J258" s="80"/>
      <c r="K258" s="80"/>
      <c r="L258" s="80"/>
      <c r="M258" s="81"/>
      <c r="N258" s="118">
        <f>'TOTAUX EFFECTIFS'!U300</f>
        <v>0</v>
      </c>
      <c r="O258" s="119">
        <f>'TOTAUX EFFECTIFS'!V300</f>
        <v>0</v>
      </c>
      <c r="P258" s="120">
        <f>'TOTAUX EFFECTIFS'!W300</f>
        <v>0</v>
      </c>
      <c r="Q258" s="117"/>
      <c r="R258" s="115"/>
      <c r="S258" s="116"/>
      <c r="U258" s="207"/>
    </row>
    <row r="259" spans="1:21" ht="21" hidden="1" customHeight="1" thickTop="1" thickBot="1">
      <c r="A259" s="121" t="s">
        <v>68</v>
      </c>
      <c r="B259" s="122" t="e">
        <f t="shared" si="8"/>
        <v>#NUM!</v>
      </c>
      <c r="C259" s="212">
        <f t="shared" si="7"/>
        <v>41892</v>
      </c>
      <c r="D259" s="80"/>
      <c r="E259" s="80"/>
      <c r="F259" s="80"/>
      <c r="G259" s="80"/>
      <c r="H259" s="80"/>
      <c r="I259" s="80"/>
      <c r="J259" s="80"/>
      <c r="K259" s="80"/>
      <c r="L259" s="80"/>
      <c r="M259" s="81"/>
      <c r="N259" s="118">
        <f>'TOTAUX EFFECTIFS'!R302</f>
        <v>0</v>
      </c>
      <c r="O259" s="119">
        <f>'TOTAUX EFFECTIFS'!S302</f>
        <v>0</v>
      </c>
      <c r="P259" s="120">
        <f>'TOTAUX EFFECTIFS'!T302</f>
        <v>0</v>
      </c>
      <c r="Q259" s="117"/>
      <c r="R259" s="115"/>
      <c r="S259" s="116"/>
      <c r="U259" s="207"/>
    </row>
    <row r="260" spans="1:21" ht="21" hidden="1" customHeight="1" thickTop="1" thickBot="1">
      <c r="A260" s="121" t="s">
        <v>68</v>
      </c>
      <c r="B260" s="122" t="e">
        <f t="shared" si="8"/>
        <v>#NUM!</v>
      </c>
      <c r="C260" s="212">
        <f t="shared" si="7"/>
        <v>41893</v>
      </c>
      <c r="D260" s="80"/>
      <c r="E260" s="80"/>
      <c r="F260" s="80"/>
      <c r="G260" s="80"/>
      <c r="H260" s="80"/>
      <c r="I260" s="80"/>
      <c r="J260" s="80"/>
      <c r="K260" s="80"/>
      <c r="L260" s="80"/>
      <c r="M260" s="81"/>
      <c r="N260" s="118">
        <f>'TOTAUX EFFECTIFS'!U302</f>
        <v>0</v>
      </c>
      <c r="O260" s="119">
        <f>'TOTAUX EFFECTIFS'!V302</f>
        <v>0</v>
      </c>
      <c r="P260" s="120">
        <f>'TOTAUX EFFECTIFS'!W302</f>
        <v>0</v>
      </c>
      <c r="Q260" s="117"/>
      <c r="R260" s="115"/>
      <c r="S260" s="116"/>
      <c r="U260" s="207"/>
    </row>
    <row r="261" spans="1:21" ht="21" hidden="1" customHeight="1" thickTop="1" thickBot="1">
      <c r="A261" s="121" t="s">
        <v>68</v>
      </c>
      <c r="B261" s="122" t="e">
        <f t="shared" si="8"/>
        <v>#NUM!</v>
      </c>
      <c r="C261" s="212">
        <f t="shared" si="7"/>
        <v>41894</v>
      </c>
      <c r="D261" s="80"/>
      <c r="E261" s="80"/>
      <c r="F261" s="80"/>
      <c r="G261" s="80"/>
      <c r="H261" s="80"/>
      <c r="I261" s="80"/>
      <c r="J261" s="80"/>
      <c r="K261" s="80"/>
      <c r="L261" s="80"/>
      <c r="M261" s="81"/>
      <c r="N261" s="118">
        <f>'TOTAUX EFFECTIFS'!R304</f>
        <v>0</v>
      </c>
      <c r="O261" s="119">
        <f>'TOTAUX EFFECTIFS'!S304</f>
        <v>0</v>
      </c>
      <c r="P261" s="120">
        <f>'TOTAUX EFFECTIFS'!T304</f>
        <v>0</v>
      </c>
      <c r="Q261" s="117"/>
      <c r="R261" s="115"/>
      <c r="S261" s="116"/>
      <c r="U261" s="207"/>
    </row>
    <row r="262" spans="1:21" ht="21" hidden="1" customHeight="1" thickTop="1" thickBot="1">
      <c r="A262" s="121" t="s">
        <v>68</v>
      </c>
      <c r="B262" s="122" t="e">
        <f t="shared" si="8"/>
        <v>#NUM!</v>
      </c>
      <c r="C262" s="212">
        <f t="shared" si="7"/>
        <v>41895</v>
      </c>
      <c r="D262" s="80"/>
      <c r="E262" s="80"/>
      <c r="F262" s="80"/>
      <c r="G262" s="80"/>
      <c r="H262" s="80"/>
      <c r="I262" s="80"/>
      <c r="J262" s="80"/>
      <c r="K262" s="80"/>
      <c r="L262" s="80"/>
      <c r="M262" s="81"/>
      <c r="N262" s="118">
        <f>'TOTAUX EFFECTIFS'!U304</f>
        <v>0</v>
      </c>
      <c r="O262" s="119">
        <f>'TOTAUX EFFECTIFS'!V304</f>
        <v>0</v>
      </c>
      <c r="P262" s="120">
        <f>'TOTAUX EFFECTIFS'!W304</f>
        <v>0</v>
      </c>
      <c r="Q262" s="117"/>
      <c r="R262" s="115"/>
      <c r="S262" s="116"/>
      <c r="U262" s="207"/>
    </row>
    <row r="263" spans="1:21" ht="21" hidden="1" customHeight="1" thickTop="1" thickBot="1">
      <c r="A263" s="121" t="s">
        <v>68</v>
      </c>
      <c r="B263" s="122" t="e">
        <f t="shared" si="8"/>
        <v>#NUM!</v>
      </c>
      <c r="C263" s="212">
        <f t="shared" si="7"/>
        <v>41896</v>
      </c>
      <c r="D263" s="80"/>
      <c r="E263" s="80"/>
      <c r="F263" s="80"/>
      <c r="G263" s="80"/>
      <c r="H263" s="80"/>
      <c r="I263" s="80"/>
      <c r="J263" s="80"/>
      <c r="K263" s="80"/>
      <c r="L263" s="80"/>
      <c r="M263" s="81"/>
      <c r="N263" s="118">
        <f>'TOTAUX EFFECTIFS'!R306</f>
        <v>0</v>
      </c>
      <c r="O263" s="119">
        <f>'TOTAUX EFFECTIFS'!S306</f>
        <v>0</v>
      </c>
      <c r="P263" s="120">
        <f>'TOTAUX EFFECTIFS'!T306</f>
        <v>0</v>
      </c>
      <c r="Q263" s="117"/>
      <c r="R263" s="115"/>
      <c r="S263" s="116"/>
      <c r="U263" s="207"/>
    </row>
    <row r="264" spans="1:21" ht="21" hidden="1" customHeight="1" thickTop="1" thickBot="1">
      <c r="A264" s="121" t="s">
        <v>68</v>
      </c>
      <c r="B264" s="122" t="e">
        <f t="shared" si="8"/>
        <v>#NUM!</v>
      </c>
      <c r="C264" s="212">
        <f t="shared" ref="C264:C327" si="9">C263+1</f>
        <v>41897</v>
      </c>
      <c r="D264" s="80"/>
      <c r="E264" s="80"/>
      <c r="F264" s="80"/>
      <c r="G264" s="80"/>
      <c r="H264" s="80"/>
      <c r="I264" s="80"/>
      <c r="J264" s="80"/>
      <c r="K264" s="80"/>
      <c r="L264" s="80"/>
      <c r="M264" s="81"/>
      <c r="N264" s="118">
        <f>'TOTAUX EFFECTIFS'!U306</f>
        <v>0</v>
      </c>
      <c r="O264" s="119">
        <f>'TOTAUX EFFECTIFS'!V306</f>
        <v>0</v>
      </c>
      <c r="P264" s="120">
        <f>'TOTAUX EFFECTIFS'!W306</f>
        <v>0</v>
      </c>
      <c r="Q264" s="117"/>
      <c r="R264" s="115"/>
      <c r="S264" s="116"/>
      <c r="U264" s="207"/>
    </row>
    <row r="265" spans="1:21" ht="21" hidden="1" customHeight="1" thickTop="1" thickBot="1">
      <c r="A265" s="121" t="s">
        <v>68</v>
      </c>
      <c r="B265" s="122" t="e">
        <f t="shared" si="8"/>
        <v>#NUM!</v>
      </c>
      <c r="C265" s="212">
        <f t="shared" si="9"/>
        <v>41898</v>
      </c>
      <c r="D265" s="80"/>
      <c r="E265" s="80"/>
      <c r="F265" s="80"/>
      <c r="G265" s="80"/>
      <c r="H265" s="80"/>
      <c r="I265" s="80"/>
      <c r="J265" s="80"/>
      <c r="K265" s="80"/>
      <c r="L265" s="80"/>
      <c r="M265" s="81"/>
      <c r="N265" s="118">
        <f>'TOTAUX EFFECTIFS'!R308</f>
        <v>0</v>
      </c>
      <c r="O265" s="119">
        <f>'TOTAUX EFFECTIFS'!S308</f>
        <v>0</v>
      </c>
      <c r="P265" s="120">
        <f>'TOTAUX EFFECTIFS'!T308</f>
        <v>0</v>
      </c>
      <c r="Q265" s="117"/>
      <c r="R265" s="115"/>
      <c r="S265" s="116"/>
      <c r="U265" s="207"/>
    </row>
    <row r="266" spans="1:21" ht="21" hidden="1" customHeight="1" thickTop="1" thickBot="1">
      <c r="A266" s="121" t="s">
        <v>68</v>
      </c>
      <c r="B266" s="122" t="e">
        <f t="shared" si="8"/>
        <v>#NUM!</v>
      </c>
      <c r="C266" s="212">
        <f t="shared" si="9"/>
        <v>41899</v>
      </c>
      <c r="D266" s="80"/>
      <c r="E266" s="80"/>
      <c r="F266" s="80"/>
      <c r="G266" s="80"/>
      <c r="H266" s="80"/>
      <c r="I266" s="80"/>
      <c r="J266" s="80"/>
      <c r="K266" s="80"/>
      <c r="L266" s="80"/>
      <c r="M266" s="81"/>
      <c r="N266" s="118">
        <f>'TOTAUX EFFECTIFS'!U308</f>
        <v>0</v>
      </c>
      <c r="O266" s="119">
        <f>'TOTAUX EFFECTIFS'!V308</f>
        <v>0</v>
      </c>
      <c r="P266" s="120">
        <f>'TOTAUX EFFECTIFS'!W308</f>
        <v>0</v>
      </c>
      <c r="Q266" s="117"/>
      <c r="R266" s="115"/>
      <c r="S266" s="116"/>
      <c r="U266" s="207"/>
    </row>
    <row r="267" spans="1:21" ht="21" hidden="1" customHeight="1" thickTop="1" thickBot="1">
      <c r="A267" s="121" t="s">
        <v>68</v>
      </c>
      <c r="B267" s="122" t="e">
        <f t="shared" ref="B267:B330" si="10">WEEKNUM(C267,21)</f>
        <v>#NUM!</v>
      </c>
      <c r="C267" s="212">
        <f t="shared" si="9"/>
        <v>41900</v>
      </c>
      <c r="D267" s="80"/>
      <c r="E267" s="80"/>
      <c r="F267" s="80"/>
      <c r="G267" s="80"/>
      <c r="H267" s="80"/>
      <c r="I267" s="80"/>
      <c r="J267" s="80"/>
      <c r="K267" s="80"/>
      <c r="L267" s="80"/>
      <c r="M267" s="81"/>
      <c r="N267" s="118">
        <f>'TOTAUX EFFECTIFS'!R310</f>
        <v>0</v>
      </c>
      <c r="O267" s="119">
        <f>'TOTAUX EFFECTIFS'!S310</f>
        <v>0</v>
      </c>
      <c r="P267" s="120">
        <f>'TOTAUX EFFECTIFS'!T310</f>
        <v>0</v>
      </c>
      <c r="Q267" s="117"/>
      <c r="R267" s="115"/>
      <c r="S267" s="116"/>
      <c r="U267" s="207"/>
    </row>
    <row r="268" spans="1:21" ht="21" hidden="1" customHeight="1" thickTop="1" thickBot="1">
      <c r="A268" s="121" t="s">
        <v>68</v>
      </c>
      <c r="B268" s="122" t="e">
        <f t="shared" si="10"/>
        <v>#NUM!</v>
      </c>
      <c r="C268" s="212">
        <f t="shared" si="9"/>
        <v>41901</v>
      </c>
      <c r="D268" s="80"/>
      <c r="E268" s="80"/>
      <c r="F268" s="80"/>
      <c r="G268" s="80"/>
      <c r="H268" s="80"/>
      <c r="I268" s="80"/>
      <c r="J268" s="80"/>
      <c r="K268" s="80"/>
      <c r="L268" s="80"/>
      <c r="M268" s="81"/>
      <c r="N268" s="118">
        <f>'TOTAUX EFFECTIFS'!U310</f>
        <v>0</v>
      </c>
      <c r="O268" s="119">
        <f>'TOTAUX EFFECTIFS'!V310</f>
        <v>0</v>
      </c>
      <c r="P268" s="120">
        <f>'TOTAUX EFFECTIFS'!W310</f>
        <v>0</v>
      </c>
      <c r="Q268" s="117"/>
      <c r="R268" s="115"/>
      <c r="S268" s="116"/>
      <c r="U268" s="207"/>
    </row>
    <row r="269" spans="1:21" ht="21" hidden="1" customHeight="1" thickTop="1" thickBot="1">
      <c r="A269" s="121" t="s">
        <v>68</v>
      </c>
      <c r="B269" s="122" t="e">
        <f t="shared" si="10"/>
        <v>#NUM!</v>
      </c>
      <c r="C269" s="212">
        <f t="shared" si="9"/>
        <v>41902</v>
      </c>
      <c r="D269" s="80"/>
      <c r="E269" s="80"/>
      <c r="F269" s="80"/>
      <c r="G269" s="80"/>
      <c r="H269" s="80"/>
      <c r="I269" s="80"/>
      <c r="J269" s="80"/>
      <c r="K269" s="80"/>
      <c r="L269" s="80"/>
      <c r="M269" s="81"/>
      <c r="N269" s="118">
        <f>'TOTAUX EFFECTIFS'!R312</f>
        <v>0</v>
      </c>
      <c r="O269" s="119">
        <f>'TOTAUX EFFECTIFS'!S312</f>
        <v>0</v>
      </c>
      <c r="P269" s="120">
        <f>'TOTAUX EFFECTIFS'!T312</f>
        <v>0</v>
      </c>
      <c r="Q269" s="117"/>
      <c r="R269" s="115"/>
      <c r="S269" s="116"/>
      <c r="U269" s="207"/>
    </row>
    <row r="270" spans="1:21" ht="21" hidden="1" customHeight="1" thickTop="1" thickBot="1">
      <c r="A270" s="121" t="s">
        <v>68</v>
      </c>
      <c r="B270" s="122" t="e">
        <f t="shared" si="10"/>
        <v>#NUM!</v>
      </c>
      <c r="C270" s="212">
        <f t="shared" si="9"/>
        <v>41903</v>
      </c>
      <c r="D270" s="80"/>
      <c r="E270" s="80"/>
      <c r="F270" s="80"/>
      <c r="G270" s="80"/>
      <c r="H270" s="80"/>
      <c r="I270" s="80"/>
      <c r="J270" s="80"/>
      <c r="K270" s="80"/>
      <c r="L270" s="80"/>
      <c r="M270" s="81"/>
      <c r="N270" s="118">
        <f>'TOTAUX EFFECTIFS'!U312</f>
        <v>0</v>
      </c>
      <c r="O270" s="119">
        <f>'TOTAUX EFFECTIFS'!V312</f>
        <v>0</v>
      </c>
      <c r="P270" s="120">
        <f>'TOTAUX EFFECTIFS'!W312</f>
        <v>0</v>
      </c>
      <c r="Q270" s="117"/>
      <c r="R270" s="115"/>
      <c r="S270" s="116"/>
      <c r="U270" s="207"/>
    </row>
    <row r="271" spans="1:21" ht="21" hidden="1" customHeight="1" thickTop="1" thickBot="1">
      <c r="A271" s="121" t="s">
        <v>68</v>
      </c>
      <c r="B271" s="122" t="e">
        <f t="shared" si="10"/>
        <v>#NUM!</v>
      </c>
      <c r="C271" s="212">
        <f t="shared" si="9"/>
        <v>41904</v>
      </c>
      <c r="D271" s="80"/>
      <c r="E271" s="80"/>
      <c r="F271" s="80"/>
      <c r="G271" s="80"/>
      <c r="H271" s="80"/>
      <c r="I271" s="80"/>
      <c r="J271" s="80"/>
      <c r="K271" s="80"/>
      <c r="L271" s="80"/>
      <c r="M271" s="81"/>
      <c r="N271" s="118">
        <f>'TOTAUX EFFECTIFS'!R314</f>
        <v>0</v>
      </c>
      <c r="O271" s="119">
        <f>'TOTAUX EFFECTIFS'!S314</f>
        <v>0</v>
      </c>
      <c r="P271" s="120">
        <f>'TOTAUX EFFECTIFS'!T314</f>
        <v>0</v>
      </c>
      <c r="Q271" s="117"/>
      <c r="R271" s="115"/>
      <c r="S271" s="116"/>
      <c r="U271" s="207"/>
    </row>
    <row r="272" spans="1:21" ht="21" hidden="1" customHeight="1" thickTop="1" thickBot="1">
      <c r="A272" s="121" t="s">
        <v>68</v>
      </c>
      <c r="B272" s="122" t="e">
        <f t="shared" si="10"/>
        <v>#NUM!</v>
      </c>
      <c r="C272" s="212">
        <f t="shared" si="9"/>
        <v>41905</v>
      </c>
      <c r="D272" s="80"/>
      <c r="E272" s="80"/>
      <c r="F272" s="80"/>
      <c r="G272" s="80"/>
      <c r="H272" s="80"/>
      <c r="I272" s="80"/>
      <c r="J272" s="80"/>
      <c r="K272" s="80"/>
      <c r="L272" s="80"/>
      <c r="M272" s="81"/>
      <c r="N272" s="118">
        <f>'TOTAUX EFFECTIFS'!U314</f>
        <v>0</v>
      </c>
      <c r="O272" s="119">
        <f>'TOTAUX EFFECTIFS'!V314</f>
        <v>0</v>
      </c>
      <c r="P272" s="120">
        <f>'TOTAUX EFFECTIFS'!W314</f>
        <v>0</v>
      </c>
      <c r="Q272" s="117"/>
      <c r="R272" s="115"/>
      <c r="S272" s="116"/>
      <c r="U272" s="207"/>
    </row>
    <row r="273" spans="1:21" ht="21" hidden="1" customHeight="1" thickTop="1" thickBot="1">
      <c r="A273" s="121" t="s">
        <v>68</v>
      </c>
      <c r="B273" s="122" t="e">
        <f t="shared" si="10"/>
        <v>#NUM!</v>
      </c>
      <c r="C273" s="212">
        <f t="shared" si="9"/>
        <v>41906</v>
      </c>
      <c r="D273" s="80"/>
      <c r="E273" s="80"/>
      <c r="F273" s="80"/>
      <c r="G273" s="80"/>
      <c r="H273" s="80"/>
      <c r="I273" s="80"/>
      <c r="J273" s="80"/>
      <c r="K273" s="80"/>
      <c r="L273" s="80"/>
      <c r="M273" s="81"/>
      <c r="N273" s="118">
        <f>'TOTAUX EFFECTIFS'!R316</f>
        <v>0</v>
      </c>
      <c r="O273" s="119">
        <f>'TOTAUX EFFECTIFS'!S316</f>
        <v>0</v>
      </c>
      <c r="P273" s="120">
        <f>'TOTAUX EFFECTIFS'!T316</f>
        <v>0</v>
      </c>
      <c r="Q273" s="117"/>
      <c r="R273" s="115"/>
      <c r="S273" s="116"/>
      <c r="U273" s="207"/>
    </row>
    <row r="274" spans="1:21" ht="21" hidden="1" customHeight="1" thickTop="1" thickBot="1">
      <c r="A274" s="121" t="s">
        <v>68</v>
      </c>
      <c r="B274" s="122" t="e">
        <f t="shared" si="10"/>
        <v>#NUM!</v>
      </c>
      <c r="C274" s="212">
        <f t="shared" si="9"/>
        <v>41907</v>
      </c>
      <c r="D274" s="80"/>
      <c r="E274" s="80"/>
      <c r="F274" s="80"/>
      <c r="G274" s="80"/>
      <c r="H274" s="80"/>
      <c r="I274" s="80"/>
      <c r="J274" s="80"/>
      <c r="K274" s="80"/>
      <c r="L274" s="80"/>
      <c r="M274" s="81"/>
      <c r="N274" s="118">
        <f>'TOTAUX EFFECTIFS'!U316</f>
        <v>0</v>
      </c>
      <c r="O274" s="119">
        <f>'TOTAUX EFFECTIFS'!V316</f>
        <v>0</v>
      </c>
      <c r="P274" s="120">
        <f>'TOTAUX EFFECTIFS'!W316</f>
        <v>0</v>
      </c>
      <c r="Q274" s="117"/>
      <c r="R274" s="115"/>
      <c r="S274" s="116"/>
      <c r="U274" s="207"/>
    </row>
    <row r="275" spans="1:21" ht="21" hidden="1" customHeight="1" thickTop="1" thickBot="1">
      <c r="A275" s="121" t="s">
        <v>68</v>
      </c>
      <c r="B275" s="122" t="e">
        <f t="shared" si="10"/>
        <v>#NUM!</v>
      </c>
      <c r="C275" s="212">
        <f t="shared" si="9"/>
        <v>41908</v>
      </c>
      <c r="D275" s="80"/>
      <c r="E275" s="80"/>
      <c r="F275" s="80"/>
      <c r="G275" s="80"/>
      <c r="H275" s="80"/>
      <c r="I275" s="80"/>
      <c r="J275" s="80"/>
      <c r="K275" s="80"/>
      <c r="L275" s="80"/>
      <c r="M275" s="81"/>
      <c r="N275" s="118">
        <f>'TOTAUX EFFECTIFS'!R318</f>
        <v>0</v>
      </c>
      <c r="O275" s="119">
        <f>'TOTAUX EFFECTIFS'!S318</f>
        <v>0</v>
      </c>
      <c r="P275" s="120">
        <f>'TOTAUX EFFECTIFS'!T318</f>
        <v>0</v>
      </c>
      <c r="Q275" s="117"/>
      <c r="R275" s="115"/>
      <c r="S275" s="116"/>
      <c r="U275" s="207"/>
    </row>
    <row r="276" spans="1:21" ht="21" hidden="1" customHeight="1" thickTop="1" thickBot="1">
      <c r="A276" s="121" t="s">
        <v>68</v>
      </c>
      <c r="B276" s="122" t="e">
        <f t="shared" si="10"/>
        <v>#NUM!</v>
      </c>
      <c r="C276" s="212">
        <f t="shared" si="9"/>
        <v>41909</v>
      </c>
      <c r="D276" s="80"/>
      <c r="E276" s="80"/>
      <c r="F276" s="80"/>
      <c r="G276" s="80"/>
      <c r="H276" s="80"/>
      <c r="I276" s="80"/>
      <c r="J276" s="80"/>
      <c r="K276" s="80"/>
      <c r="L276" s="80"/>
      <c r="M276" s="81"/>
      <c r="N276" s="118">
        <f>'TOTAUX EFFECTIFS'!U318</f>
        <v>0</v>
      </c>
      <c r="O276" s="119">
        <f>'TOTAUX EFFECTIFS'!V318</f>
        <v>0</v>
      </c>
      <c r="P276" s="120">
        <f>'TOTAUX EFFECTIFS'!W318</f>
        <v>0</v>
      </c>
      <c r="Q276" s="117"/>
      <c r="R276" s="115"/>
      <c r="S276" s="116"/>
      <c r="U276" s="207"/>
    </row>
    <row r="277" spans="1:21" ht="21" hidden="1" customHeight="1" thickTop="1" thickBot="1">
      <c r="A277" s="121" t="s">
        <v>68</v>
      </c>
      <c r="B277" s="122" t="e">
        <f t="shared" si="10"/>
        <v>#NUM!</v>
      </c>
      <c r="C277" s="212">
        <f t="shared" si="9"/>
        <v>41910</v>
      </c>
      <c r="D277" s="80"/>
      <c r="E277" s="80"/>
      <c r="F277" s="80"/>
      <c r="G277" s="80"/>
      <c r="H277" s="80"/>
      <c r="I277" s="80"/>
      <c r="J277" s="80"/>
      <c r="K277" s="80"/>
      <c r="L277" s="80"/>
      <c r="M277" s="81"/>
      <c r="N277" s="118">
        <f>'TOTAUX EFFECTIFS'!R320</f>
        <v>0</v>
      </c>
      <c r="O277" s="119">
        <f>'TOTAUX EFFECTIFS'!S320</f>
        <v>0</v>
      </c>
      <c r="P277" s="120">
        <f>'TOTAUX EFFECTIFS'!T320</f>
        <v>0</v>
      </c>
      <c r="Q277" s="117"/>
      <c r="R277" s="115"/>
      <c r="S277" s="116"/>
      <c r="U277" s="207"/>
    </row>
    <row r="278" spans="1:21" ht="21" hidden="1" customHeight="1" thickTop="1" thickBot="1">
      <c r="A278" s="121" t="s">
        <v>68</v>
      </c>
      <c r="B278" s="122" t="e">
        <f t="shared" si="10"/>
        <v>#NUM!</v>
      </c>
      <c r="C278" s="212">
        <f t="shared" si="9"/>
        <v>41911</v>
      </c>
      <c r="D278" s="80"/>
      <c r="E278" s="80"/>
      <c r="F278" s="80"/>
      <c r="G278" s="80"/>
      <c r="H278" s="80"/>
      <c r="I278" s="80"/>
      <c r="J278" s="80"/>
      <c r="K278" s="80"/>
      <c r="L278" s="80"/>
      <c r="M278" s="81"/>
      <c r="N278" s="118">
        <f>'TOTAUX EFFECTIFS'!U320</f>
        <v>0</v>
      </c>
      <c r="O278" s="119">
        <f>'TOTAUX EFFECTIFS'!V320</f>
        <v>0</v>
      </c>
      <c r="P278" s="120">
        <f>'TOTAUX EFFECTIFS'!W320</f>
        <v>0</v>
      </c>
      <c r="Q278" s="117"/>
      <c r="R278" s="115"/>
      <c r="S278" s="116"/>
      <c r="U278" s="207"/>
    </row>
    <row r="279" spans="1:21" ht="21" hidden="1" customHeight="1" thickTop="1" thickBot="1">
      <c r="A279" s="121" t="s">
        <v>68</v>
      </c>
      <c r="B279" s="122" t="e">
        <f t="shared" si="10"/>
        <v>#NUM!</v>
      </c>
      <c r="C279" s="212">
        <f t="shared" si="9"/>
        <v>41912</v>
      </c>
      <c r="D279" s="80"/>
      <c r="E279" s="80"/>
      <c r="F279" s="80"/>
      <c r="G279" s="80"/>
      <c r="H279" s="80"/>
      <c r="I279" s="80"/>
      <c r="J279" s="80"/>
      <c r="K279" s="80"/>
      <c r="L279" s="80"/>
      <c r="M279" s="81"/>
      <c r="N279" s="118">
        <f>'TOTAUX EFFECTIFS'!R322</f>
        <v>0</v>
      </c>
      <c r="O279" s="119">
        <f>'TOTAUX EFFECTIFS'!S322</f>
        <v>0</v>
      </c>
      <c r="P279" s="120">
        <f>'TOTAUX EFFECTIFS'!T322</f>
        <v>0</v>
      </c>
      <c r="Q279" s="117"/>
      <c r="R279" s="115"/>
      <c r="S279" s="116"/>
      <c r="U279" s="207"/>
    </row>
    <row r="280" spans="1:21" ht="21" hidden="1" customHeight="1" thickTop="1" thickBot="1">
      <c r="A280" s="121" t="s">
        <v>68</v>
      </c>
      <c r="B280" s="122" t="e">
        <f t="shared" si="10"/>
        <v>#NUM!</v>
      </c>
      <c r="C280" s="212">
        <f t="shared" si="9"/>
        <v>41913</v>
      </c>
      <c r="D280" s="80"/>
      <c r="E280" s="80"/>
      <c r="F280" s="80"/>
      <c r="G280" s="80"/>
      <c r="H280" s="80"/>
      <c r="I280" s="80"/>
      <c r="J280" s="80"/>
      <c r="K280" s="80"/>
      <c r="L280" s="80"/>
      <c r="M280" s="81"/>
      <c r="N280" s="118">
        <f>'TOTAUX EFFECTIFS'!U322</f>
        <v>0</v>
      </c>
      <c r="O280" s="119">
        <f>'TOTAUX EFFECTIFS'!V322</f>
        <v>0</v>
      </c>
      <c r="P280" s="120">
        <f>'TOTAUX EFFECTIFS'!W322</f>
        <v>0</v>
      </c>
      <c r="Q280" s="117"/>
      <c r="R280" s="115"/>
      <c r="S280" s="116"/>
      <c r="U280" s="207"/>
    </row>
    <row r="281" spans="1:21" ht="21" hidden="1" customHeight="1" thickTop="1" thickBot="1">
      <c r="A281" s="121" t="s">
        <v>68</v>
      </c>
      <c r="B281" s="122" t="e">
        <f t="shared" si="10"/>
        <v>#NUM!</v>
      </c>
      <c r="C281" s="212">
        <f t="shared" si="9"/>
        <v>41914</v>
      </c>
      <c r="D281" s="80"/>
      <c r="E281" s="80"/>
      <c r="F281" s="80"/>
      <c r="G281" s="80"/>
      <c r="H281" s="80"/>
      <c r="I281" s="80"/>
      <c r="J281" s="80"/>
      <c r="K281" s="80"/>
      <c r="L281" s="80"/>
      <c r="M281" s="81"/>
      <c r="N281" s="118">
        <f>'TOTAUX EFFECTIFS'!R324</f>
        <v>0</v>
      </c>
      <c r="O281" s="119">
        <f>'TOTAUX EFFECTIFS'!S324</f>
        <v>0</v>
      </c>
      <c r="P281" s="120">
        <f>'TOTAUX EFFECTIFS'!T324</f>
        <v>0</v>
      </c>
      <c r="Q281" s="117"/>
      <c r="R281" s="115"/>
      <c r="S281" s="116"/>
      <c r="U281" s="207"/>
    </row>
    <row r="282" spans="1:21" ht="21" hidden="1" customHeight="1" thickTop="1" thickBot="1">
      <c r="A282" s="121" t="s">
        <v>68</v>
      </c>
      <c r="B282" s="122" t="e">
        <f t="shared" si="10"/>
        <v>#NUM!</v>
      </c>
      <c r="C282" s="212">
        <f t="shared" si="9"/>
        <v>41915</v>
      </c>
      <c r="D282" s="80"/>
      <c r="E282" s="80"/>
      <c r="F282" s="80"/>
      <c r="G282" s="80"/>
      <c r="H282" s="80"/>
      <c r="I282" s="80"/>
      <c r="J282" s="80"/>
      <c r="K282" s="80"/>
      <c r="L282" s="80"/>
      <c r="M282" s="81"/>
      <c r="N282" s="118">
        <f>'TOTAUX EFFECTIFS'!U324</f>
        <v>0</v>
      </c>
      <c r="O282" s="119">
        <f>'TOTAUX EFFECTIFS'!V324</f>
        <v>0</v>
      </c>
      <c r="P282" s="120">
        <f>'TOTAUX EFFECTIFS'!W324</f>
        <v>0</v>
      </c>
      <c r="Q282" s="117"/>
      <c r="R282" s="115"/>
      <c r="S282" s="116"/>
      <c r="U282" s="207"/>
    </row>
    <row r="283" spans="1:21" ht="21" hidden="1" customHeight="1" thickTop="1" thickBot="1">
      <c r="A283" s="121" t="s">
        <v>68</v>
      </c>
      <c r="B283" s="122" t="e">
        <f t="shared" si="10"/>
        <v>#NUM!</v>
      </c>
      <c r="C283" s="212">
        <f t="shared" si="9"/>
        <v>41916</v>
      </c>
      <c r="D283" s="80"/>
      <c r="E283" s="80"/>
      <c r="F283" s="80"/>
      <c r="G283" s="80"/>
      <c r="H283" s="80"/>
      <c r="I283" s="80"/>
      <c r="J283" s="80"/>
      <c r="K283" s="80"/>
      <c r="L283" s="80"/>
      <c r="M283" s="81"/>
      <c r="N283" s="118">
        <f>'TOTAUX EFFECTIFS'!R326</f>
        <v>0</v>
      </c>
      <c r="O283" s="119">
        <f>'TOTAUX EFFECTIFS'!S326</f>
        <v>0</v>
      </c>
      <c r="P283" s="120">
        <f>'TOTAUX EFFECTIFS'!T326</f>
        <v>0</v>
      </c>
      <c r="Q283" s="117"/>
      <c r="R283" s="115"/>
      <c r="S283" s="116"/>
      <c r="U283" s="207"/>
    </row>
    <row r="284" spans="1:21" ht="21" hidden="1" customHeight="1" thickTop="1" thickBot="1">
      <c r="A284" s="121" t="s">
        <v>68</v>
      </c>
      <c r="B284" s="122" t="e">
        <f t="shared" si="10"/>
        <v>#NUM!</v>
      </c>
      <c r="C284" s="212">
        <f t="shared" si="9"/>
        <v>41917</v>
      </c>
      <c r="D284" s="80"/>
      <c r="E284" s="80"/>
      <c r="F284" s="80"/>
      <c r="G284" s="80"/>
      <c r="H284" s="80"/>
      <c r="I284" s="80"/>
      <c r="J284" s="80"/>
      <c r="K284" s="80"/>
      <c r="L284" s="80"/>
      <c r="M284" s="81"/>
      <c r="N284" s="118">
        <f>'TOTAUX EFFECTIFS'!U326</f>
        <v>0</v>
      </c>
      <c r="O284" s="119">
        <f>'TOTAUX EFFECTIFS'!V326</f>
        <v>0</v>
      </c>
      <c r="P284" s="120">
        <f>'TOTAUX EFFECTIFS'!W326</f>
        <v>0</v>
      </c>
      <c r="Q284" s="117"/>
      <c r="R284" s="115"/>
      <c r="S284" s="116"/>
      <c r="U284" s="207"/>
    </row>
    <row r="285" spans="1:21" ht="21" hidden="1" customHeight="1" thickTop="1" thickBot="1">
      <c r="A285" s="121" t="s">
        <v>68</v>
      </c>
      <c r="B285" s="122" t="e">
        <f t="shared" si="10"/>
        <v>#NUM!</v>
      </c>
      <c r="C285" s="212">
        <f t="shared" si="9"/>
        <v>41918</v>
      </c>
      <c r="D285" s="80"/>
      <c r="E285" s="80"/>
      <c r="F285" s="80"/>
      <c r="G285" s="80"/>
      <c r="H285" s="80"/>
      <c r="I285" s="80"/>
      <c r="J285" s="80"/>
      <c r="K285" s="80"/>
      <c r="L285" s="80"/>
      <c r="M285" s="81"/>
      <c r="N285" s="118">
        <f>'TOTAUX EFFECTIFS'!R328</f>
        <v>0</v>
      </c>
      <c r="O285" s="119">
        <f>'TOTAUX EFFECTIFS'!S328</f>
        <v>0</v>
      </c>
      <c r="P285" s="120">
        <f>'TOTAUX EFFECTIFS'!T328</f>
        <v>0</v>
      </c>
      <c r="Q285" s="117"/>
      <c r="R285" s="115"/>
      <c r="S285" s="116"/>
      <c r="U285" s="207"/>
    </row>
    <row r="286" spans="1:21" ht="21" hidden="1" customHeight="1" thickTop="1" thickBot="1">
      <c r="A286" s="121" t="s">
        <v>68</v>
      </c>
      <c r="B286" s="122" t="e">
        <f t="shared" si="10"/>
        <v>#NUM!</v>
      </c>
      <c r="C286" s="212">
        <f t="shared" si="9"/>
        <v>41919</v>
      </c>
      <c r="D286" s="80"/>
      <c r="E286" s="80"/>
      <c r="F286" s="80"/>
      <c r="G286" s="80"/>
      <c r="H286" s="80"/>
      <c r="I286" s="80"/>
      <c r="J286" s="80"/>
      <c r="K286" s="80"/>
      <c r="L286" s="80"/>
      <c r="M286" s="81"/>
      <c r="N286" s="118">
        <f>'TOTAUX EFFECTIFS'!U328</f>
        <v>0</v>
      </c>
      <c r="O286" s="119">
        <f>'TOTAUX EFFECTIFS'!V328</f>
        <v>0</v>
      </c>
      <c r="P286" s="120">
        <f>'TOTAUX EFFECTIFS'!W328</f>
        <v>0</v>
      </c>
      <c r="Q286" s="117"/>
      <c r="R286" s="115"/>
      <c r="S286" s="116"/>
      <c r="U286" s="207"/>
    </row>
    <row r="287" spans="1:21" ht="21" hidden="1" customHeight="1" thickTop="1" thickBot="1">
      <c r="A287" s="121" t="s">
        <v>68</v>
      </c>
      <c r="B287" s="122" t="e">
        <f t="shared" si="10"/>
        <v>#NUM!</v>
      </c>
      <c r="C287" s="212">
        <f t="shared" si="9"/>
        <v>41920</v>
      </c>
      <c r="D287" s="80"/>
      <c r="E287" s="80"/>
      <c r="F287" s="80"/>
      <c r="G287" s="80"/>
      <c r="H287" s="80"/>
      <c r="I287" s="80"/>
      <c r="J287" s="80"/>
      <c r="K287" s="80"/>
      <c r="L287" s="80"/>
      <c r="M287" s="81"/>
      <c r="N287" s="118">
        <f>'TOTAUX EFFECTIFS'!R330</f>
        <v>0</v>
      </c>
      <c r="O287" s="119">
        <f>'TOTAUX EFFECTIFS'!S330</f>
        <v>0</v>
      </c>
      <c r="P287" s="120">
        <f>'TOTAUX EFFECTIFS'!T330</f>
        <v>0</v>
      </c>
      <c r="Q287" s="117"/>
      <c r="R287" s="115"/>
      <c r="S287" s="116"/>
      <c r="U287" s="207"/>
    </row>
    <row r="288" spans="1:21" ht="21" hidden="1" customHeight="1" thickTop="1" thickBot="1">
      <c r="A288" s="121" t="s">
        <v>68</v>
      </c>
      <c r="B288" s="122" t="e">
        <f t="shared" si="10"/>
        <v>#NUM!</v>
      </c>
      <c r="C288" s="212">
        <f t="shared" si="9"/>
        <v>41921</v>
      </c>
      <c r="D288" s="80"/>
      <c r="E288" s="80"/>
      <c r="F288" s="80"/>
      <c r="G288" s="80"/>
      <c r="H288" s="80"/>
      <c r="I288" s="80"/>
      <c r="J288" s="80"/>
      <c r="K288" s="80"/>
      <c r="L288" s="80"/>
      <c r="M288" s="81"/>
      <c r="N288" s="118">
        <f>'TOTAUX EFFECTIFS'!U330</f>
        <v>0</v>
      </c>
      <c r="O288" s="119">
        <f>'TOTAUX EFFECTIFS'!V330</f>
        <v>0</v>
      </c>
      <c r="P288" s="120">
        <f>'TOTAUX EFFECTIFS'!W330</f>
        <v>0</v>
      </c>
      <c r="Q288" s="117"/>
      <c r="R288" s="115"/>
      <c r="S288" s="116"/>
      <c r="U288" s="207"/>
    </row>
    <row r="289" spans="1:21" ht="21" hidden="1" customHeight="1" thickTop="1" thickBot="1">
      <c r="A289" s="121" t="s">
        <v>68</v>
      </c>
      <c r="B289" s="122" t="e">
        <f t="shared" si="10"/>
        <v>#NUM!</v>
      </c>
      <c r="C289" s="212">
        <f t="shared" si="9"/>
        <v>41922</v>
      </c>
      <c r="D289" s="80"/>
      <c r="E289" s="80"/>
      <c r="F289" s="80"/>
      <c r="G289" s="80"/>
      <c r="H289" s="80"/>
      <c r="I289" s="80"/>
      <c r="J289" s="80"/>
      <c r="K289" s="80"/>
      <c r="L289" s="80"/>
      <c r="M289" s="81"/>
      <c r="N289" s="118">
        <f>'TOTAUX EFFECTIFS'!R332</f>
        <v>0</v>
      </c>
      <c r="O289" s="119">
        <f>'TOTAUX EFFECTIFS'!S332</f>
        <v>0</v>
      </c>
      <c r="P289" s="120">
        <f>'TOTAUX EFFECTIFS'!T332</f>
        <v>0</v>
      </c>
      <c r="Q289" s="117"/>
      <c r="R289" s="115"/>
      <c r="S289" s="116"/>
      <c r="U289" s="207"/>
    </row>
    <row r="290" spans="1:21" ht="21" hidden="1" customHeight="1" thickTop="1" thickBot="1">
      <c r="A290" s="121" t="s">
        <v>68</v>
      </c>
      <c r="B290" s="122" t="e">
        <f t="shared" si="10"/>
        <v>#NUM!</v>
      </c>
      <c r="C290" s="212">
        <f t="shared" si="9"/>
        <v>41923</v>
      </c>
      <c r="D290" s="80"/>
      <c r="E290" s="80"/>
      <c r="F290" s="80"/>
      <c r="G290" s="80"/>
      <c r="H290" s="80"/>
      <c r="I290" s="80"/>
      <c r="J290" s="80"/>
      <c r="K290" s="80"/>
      <c r="L290" s="80"/>
      <c r="M290" s="81"/>
      <c r="N290" s="118">
        <f>'TOTAUX EFFECTIFS'!U332</f>
        <v>0</v>
      </c>
      <c r="O290" s="119">
        <f>'TOTAUX EFFECTIFS'!V332</f>
        <v>0</v>
      </c>
      <c r="P290" s="120">
        <f>'TOTAUX EFFECTIFS'!W332</f>
        <v>0</v>
      </c>
      <c r="Q290" s="117"/>
      <c r="R290" s="115"/>
      <c r="S290" s="116"/>
      <c r="U290" s="207"/>
    </row>
    <row r="291" spans="1:21" ht="21" hidden="1" customHeight="1" thickTop="1" thickBot="1">
      <c r="A291" s="121" t="s">
        <v>68</v>
      </c>
      <c r="B291" s="122" t="e">
        <f t="shared" si="10"/>
        <v>#NUM!</v>
      </c>
      <c r="C291" s="212">
        <f t="shared" si="9"/>
        <v>41924</v>
      </c>
      <c r="D291" s="80"/>
      <c r="E291" s="80"/>
      <c r="F291" s="80"/>
      <c r="G291" s="80"/>
      <c r="H291" s="80"/>
      <c r="I291" s="80"/>
      <c r="J291" s="80"/>
      <c r="K291" s="80"/>
      <c r="L291" s="80"/>
      <c r="M291" s="81"/>
      <c r="N291" s="118">
        <f>'TOTAUX EFFECTIFS'!R334</f>
        <v>0</v>
      </c>
      <c r="O291" s="119">
        <f>'TOTAUX EFFECTIFS'!S334</f>
        <v>0</v>
      </c>
      <c r="P291" s="120">
        <f>'TOTAUX EFFECTIFS'!T334</f>
        <v>0</v>
      </c>
      <c r="Q291" s="117"/>
      <c r="R291" s="115"/>
      <c r="S291" s="116"/>
      <c r="U291" s="207"/>
    </row>
    <row r="292" spans="1:21" ht="21" hidden="1" customHeight="1" thickTop="1" thickBot="1">
      <c r="A292" s="121" t="s">
        <v>68</v>
      </c>
      <c r="B292" s="122" t="e">
        <f t="shared" si="10"/>
        <v>#NUM!</v>
      </c>
      <c r="C292" s="212">
        <f t="shared" si="9"/>
        <v>41925</v>
      </c>
      <c r="D292" s="80"/>
      <c r="E292" s="80"/>
      <c r="F292" s="80"/>
      <c r="G292" s="80"/>
      <c r="H292" s="80"/>
      <c r="I292" s="80"/>
      <c r="J292" s="80"/>
      <c r="K292" s="80"/>
      <c r="L292" s="80"/>
      <c r="M292" s="81"/>
      <c r="N292" s="118">
        <f>'TOTAUX EFFECTIFS'!U334</f>
        <v>0</v>
      </c>
      <c r="O292" s="119">
        <f>'TOTAUX EFFECTIFS'!V334</f>
        <v>0</v>
      </c>
      <c r="P292" s="120">
        <f>'TOTAUX EFFECTIFS'!W334</f>
        <v>0</v>
      </c>
      <c r="Q292" s="117"/>
      <c r="R292" s="115"/>
      <c r="S292" s="116"/>
      <c r="U292" s="207"/>
    </row>
    <row r="293" spans="1:21" ht="21" hidden="1" customHeight="1" thickTop="1" thickBot="1">
      <c r="A293" s="121" t="s">
        <v>68</v>
      </c>
      <c r="B293" s="122" t="e">
        <f t="shared" si="10"/>
        <v>#NUM!</v>
      </c>
      <c r="C293" s="212">
        <f t="shared" si="9"/>
        <v>41926</v>
      </c>
      <c r="D293" s="80"/>
      <c r="E293" s="80"/>
      <c r="F293" s="80"/>
      <c r="G293" s="80"/>
      <c r="H293" s="80"/>
      <c r="I293" s="80"/>
      <c r="J293" s="80"/>
      <c r="K293" s="80"/>
      <c r="L293" s="80"/>
      <c r="M293" s="81"/>
      <c r="N293" s="118">
        <f>'TOTAUX EFFECTIFS'!R336</f>
        <v>0</v>
      </c>
      <c r="O293" s="119">
        <f>'TOTAUX EFFECTIFS'!S336</f>
        <v>0</v>
      </c>
      <c r="P293" s="120">
        <f>'TOTAUX EFFECTIFS'!T336</f>
        <v>0</v>
      </c>
      <c r="Q293" s="117"/>
      <c r="R293" s="115"/>
      <c r="S293" s="116"/>
      <c r="U293" s="207"/>
    </row>
    <row r="294" spans="1:21" ht="21" hidden="1" customHeight="1" thickTop="1" thickBot="1">
      <c r="A294" s="121" t="s">
        <v>68</v>
      </c>
      <c r="B294" s="122" t="e">
        <f t="shared" si="10"/>
        <v>#NUM!</v>
      </c>
      <c r="C294" s="212">
        <f t="shared" si="9"/>
        <v>41927</v>
      </c>
      <c r="D294" s="80"/>
      <c r="E294" s="80"/>
      <c r="F294" s="80"/>
      <c r="G294" s="80"/>
      <c r="H294" s="80"/>
      <c r="I294" s="80"/>
      <c r="J294" s="80"/>
      <c r="K294" s="80"/>
      <c r="L294" s="80"/>
      <c r="M294" s="81"/>
      <c r="N294" s="118">
        <f>'TOTAUX EFFECTIFS'!U336</f>
        <v>0</v>
      </c>
      <c r="O294" s="119">
        <f>'TOTAUX EFFECTIFS'!V336</f>
        <v>0</v>
      </c>
      <c r="P294" s="120">
        <f>'TOTAUX EFFECTIFS'!W336</f>
        <v>0</v>
      </c>
      <c r="Q294" s="117"/>
      <c r="R294" s="115"/>
      <c r="S294" s="116"/>
      <c r="U294" s="207"/>
    </row>
    <row r="295" spans="1:21" ht="21" hidden="1" customHeight="1" thickTop="1" thickBot="1">
      <c r="A295" s="121" t="s">
        <v>68</v>
      </c>
      <c r="B295" s="122" t="e">
        <f t="shared" si="10"/>
        <v>#NUM!</v>
      </c>
      <c r="C295" s="212">
        <f t="shared" si="9"/>
        <v>41928</v>
      </c>
      <c r="D295" s="80"/>
      <c r="E295" s="80"/>
      <c r="F295" s="80"/>
      <c r="G295" s="80"/>
      <c r="H295" s="80"/>
      <c r="I295" s="80"/>
      <c r="J295" s="80"/>
      <c r="K295" s="80"/>
      <c r="L295" s="80"/>
      <c r="M295" s="81"/>
      <c r="N295" s="118">
        <f>'TOTAUX EFFECTIFS'!R338</f>
        <v>0</v>
      </c>
      <c r="O295" s="119">
        <f>'TOTAUX EFFECTIFS'!S338</f>
        <v>0</v>
      </c>
      <c r="P295" s="120">
        <f>'TOTAUX EFFECTIFS'!T338</f>
        <v>0</v>
      </c>
      <c r="Q295" s="117"/>
      <c r="R295" s="115"/>
      <c r="S295" s="116"/>
      <c r="U295" s="207"/>
    </row>
    <row r="296" spans="1:21" ht="21" hidden="1" customHeight="1" thickTop="1" thickBot="1">
      <c r="A296" s="121" t="s">
        <v>68</v>
      </c>
      <c r="B296" s="122" t="e">
        <f t="shared" si="10"/>
        <v>#NUM!</v>
      </c>
      <c r="C296" s="212">
        <f t="shared" si="9"/>
        <v>41929</v>
      </c>
      <c r="D296" s="80"/>
      <c r="E296" s="80"/>
      <c r="F296" s="80"/>
      <c r="G296" s="80"/>
      <c r="H296" s="80"/>
      <c r="I296" s="80"/>
      <c r="J296" s="80"/>
      <c r="K296" s="80"/>
      <c r="L296" s="80"/>
      <c r="M296" s="81"/>
      <c r="N296" s="118">
        <f>'TOTAUX EFFECTIFS'!U338</f>
        <v>0</v>
      </c>
      <c r="O296" s="119">
        <f>'TOTAUX EFFECTIFS'!V338</f>
        <v>0</v>
      </c>
      <c r="P296" s="120">
        <f>'TOTAUX EFFECTIFS'!W338</f>
        <v>0</v>
      </c>
      <c r="Q296" s="117"/>
      <c r="R296" s="115"/>
      <c r="S296" s="116"/>
      <c r="U296" s="207"/>
    </row>
    <row r="297" spans="1:21" ht="21" hidden="1" customHeight="1" thickTop="1" thickBot="1">
      <c r="A297" s="121" t="s">
        <v>68</v>
      </c>
      <c r="B297" s="122" t="e">
        <f t="shared" si="10"/>
        <v>#NUM!</v>
      </c>
      <c r="C297" s="212">
        <f t="shared" si="9"/>
        <v>41930</v>
      </c>
      <c r="D297" s="80"/>
      <c r="E297" s="80"/>
      <c r="F297" s="80"/>
      <c r="G297" s="80"/>
      <c r="H297" s="80"/>
      <c r="I297" s="80"/>
      <c r="J297" s="80"/>
      <c r="K297" s="80"/>
      <c r="L297" s="80"/>
      <c r="M297" s="81"/>
      <c r="N297" s="118">
        <f>'TOTAUX EFFECTIFS'!R340</f>
        <v>0</v>
      </c>
      <c r="O297" s="119">
        <f>'TOTAUX EFFECTIFS'!S340</f>
        <v>0</v>
      </c>
      <c r="P297" s="120">
        <f>'TOTAUX EFFECTIFS'!T340</f>
        <v>0</v>
      </c>
      <c r="Q297" s="117"/>
      <c r="R297" s="115"/>
      <c r="S297" s="116"/>
      <c r="U297" s="207"/>
    </row>
    <row r="298" spans="1:21" ht="21" hidden="1" customHeight="1" thickTop="1" thickBot="1">
      <c r="A298" s="121" t="s">
        <v>68</v>
      </c>
      <c r="B298" s="122" t="e">
        <f t="shared" si="10"/>
        <v>#NUM!</v>
      </c>
      <c r="C298" s="212">
        <f t="shared" si="9"/>
        <v>41931</v>
      </c>
      <c r="D298" s="80"/>
      <c r="E298" s="80"/>
      <c r="F298" s="80"/>
      <c r="G298" s="80"/>
      <c r="H298" s="80"/>
      <c r="I298" s="80"/>
      <c r="J298" s="80"/>
      <c r="K298" s="80"/>
      <c r="L298" s="80"/>
      <c r="M298" s="81"/>
      <c r="N298" s="118">
        <f>'TOTAUX EFFECTIFS'!U340</f>
        <v>0</v>
      </c>
      <c r="O298" s="119">
        <f>'TOTAUX EFFECTIFS'!V340</f>
        <v>0</v>
      </c>
      <c r="P298" s="120">
        <f>'TOTAUX EFFECTIFS'!W340</f>
        <v>0</v>
      </c>
      <c r="Q298" s="117"/>
      <c r="R298" s="115"/>
      <c r="S298" s="116"/>
      <c r="U298" s="207"/>
    </row>
    <row r="299" spans="1:21" ht="21" hidden="1" customHeight="1" thickTop="1" thickBot="1">
      <c r="A299" s="121" t="s">
        <v>68</v>
      </c>
      <c r="B299" s="122" t="e">
        <f t="shared" si="10"/>
        <v>#NUM!</v>
      </c>
      <c r="C299" s="212">
        <f t="shared" si="9"/>
        <v>41932</v>
      </c>
      <c r="D299" s="80"/>
      <c r="E299" s="80"/>
      <c r="F299" s="80"/>
      <c r="G299" s="80"/>
      <c r="H299" s="80"/>
      <c r="I299" s="80"/>
      <c r="J299" s="80"/>
      <c r="K299" s="80"/>
      <c r="L299" s="80"/>
      <c r="M299" s="81"/>
      <c r="N299" s="118">
        <f>'TOTAUX EFFECTIFS'!R342</f>
        <v>0</v>
      </c>
      <c r="O299" s="119">
        <f>'TOTAUX EFFECTIFS'!S342</f>
        <v>0</v>
      </c>
      <c r="P299" s="120">
        <f>'TOTAUX EFFECTIFS'!T342</f>
        <v>0</v>
      </c>
      <c r="Q299" s="117"/>
      <c r="R299" s="115"/>
      <c r="S299" s="116"/>
      <c r="U299" s="207"/>
    </row>
    <row r="300" spans="1:21" ht="21" hidden="1" customHeight="1" thickTop="1" thickBot="1">
      <c r="A300" s="121" t="s">
        <v>68</v>
      </c>
      <c r="B300" s="122" t="e">
        <f t="shared" si="10"/>
        <v>#NUM!</v>
      </c>
      <c r="C300" s="212">
        <f t="shared" si="9"/>
        <v>41933</v>
      </c>
      <c r="D300" s="80"/>
      <c r="E300" s="80"/>
      <c r="F300" s="80"/>
      <c r="G300" s="80"/>
      <c r="H300" s="80"/>
      <c r="I300" s="80"/>
      <c r="J300" s="80"/>
      <c r="K300" s="80"/>
      <c r="L300" s="80"/>
      <c r="M300" s="81"/>
      <c r="N300" s="118">
        <f>'TOTAUX EFFECTIFS'!U342</f>
        <v>0</v>
      </c>
      <c r="O300" s="119">
        <f>'TOTAUX EFFECTIFS'!V342</f>
        <v>0</v>
      </c>
      <c r="P300" s="120">
        <f>'TOTAUX EFFECTIFS'!W342</f>
        <v>0</v>
      </c>
      <c r="Q300" s="117"/>
      <c r="R300" s="115"/>
      <c r="S300" s="116"/>
      <c r="U300" s="207"/>
    </row>
    <row r="301" spans="1:21" ht="21" hidden="1" customHeight="1" thickTop="1" thickBot="1">
      <c r="A301" s="121" t="s">
        <v>68</v>
      </c>
      <c r="B301" s="122" t="e">
        <f t="shared" si="10"/>
        <v>#NUM!</v>
      </c>
      <c r="C301" s="212">
        <f t="shared" si="9"/>
        <v>41934</v>
      </c>
      <c r="D301" s="80"/>
      <c r="E301" s="80"/>
      <c r="F301" s="80"/>
      <c r="G301" s="80"/>
      <c r="H301" s="80"/>
      <c r="I301" s="80"/>
      <c r="J301" s="80"/>
      <c r="K301" s="80"/>
      <c r="L301" s="80"/>
      <c r="M301" s="81"/>
      <c r="N301" s="118">
        <f>'TOTAUX EFFECTIFS'!R344</f>
        <v>0</v>
      </c>
      <c r="O301" s="119">
        <f>'TOTAUX EFFECTIFS'!S344</f>
        <v>0</v>
      </c>
      <c r="P301" s="120">
        <f>'TOTAUX EFFECTIFS'!T344</f>
        <v>0</v>
      </c>
      <c r="Q301" s="117"/>
      <c r="R301" s="115"/>
      <c r="S301" s="116"/>
      <c r="U301" s="207"/>
    </row>
    <row r="302" spans="1:21" ht="21" hidden="1" customHeight="1" thickTop="1" thickBot="1">
      <c r="A302" s="121" t="s">
        <v>68</v>
      </c>
      <c r="B302" s="122" t="e">
        <f t="shared" si="10"/>
        <v>#NUM!</v>
      </c>
      <c r="C302" s="212">
        <f t="shared" si="9"/>
        <v>41935</v>
      </c>
      <c r="D302" s="80"/>
      <c r="E302" s="80"/>
      <c r="F302" s="80"/>
      <c r="G302" s="80"/>
      <c r="H302" s="80"/>
      <c r="I302" s="80"/>
      <c r="J302" s="80"/>
      <c r="K302" s="80"/>
      <c r="L302" s="80"/>
      <c r="M302" s="81"/>
      <c r="N302" s="118">
        <f>'TOTAUX EFFECTIFS'!U344</f>
        <v>0</v>
      </c>
      <c r="O302" s="119">
        <f>'TOTAUX EFFECTIFS'!V344</f>
        <v>0</v>
      </c>
      <c r="P302" s="120">
        <f>'TOTAUX EFFECTIFS'!W344</f>
        <v>0</v>
      </c>
      <c r="Q302" s="117"/>
      <c r="R302" s="115"/>
      <c r="S302" s="116"/>
      <c r="U302" s="207"/>
    </row>
    <row r="303" spans="1:21" ht="21" hidden="1" customHeight="1" thickTop="1" thickBot="1">
      <c r="A303" s="121" t="s">
        <v>68</v>
      </c>
      <c r="B303" s="122" t="e">
        <f t="shared" si="10"/>
        <v>#NUM!</v>
      </c>
      <c r="C303" s="212">
        <f t="shared" si="9"/>
        <v>41936</v>
      </c>
      <c r="D303" s="80"/>
      <c r="E303" s="80"/>
      <c r="F303" s="80"/>
      <c r="G303" s="80"/>
      <c r="H303" s="80"/>
      <c r="I303" s="80"/>
      <c r="J303" s="80"/>
      <c r="K303" s="80"/>
      <c r="L303" s="80"/>
      <c r="M303" s="81"/>
      <c r="N303" s="118">
        <f>'TOTAUX EFFECTIFS'!R346</f>
        <v>0</v>
      </c>
      <c r="O303" s="119">
        <f>'TOTAUX EFFECTIFS'!S346</f>
        <v>0</v>
      </c>
      <c r="P303" s="120">
        <f>'TOTAUX EFFECTIFS'!T346</f>
        <v>0</v>
      </c>
      <c r="Q303" s="117"/>
      <c r="R303" s="115"/>
      <c r="S303" s="116"/>
      <c r="U303" s="207"/>
    </row>
    <row r="304" spans="1:21" ht="21" hidden="1" customHeight="1" thickTop="1" thickBot="1">
      <c r="A304" s="121" t="s">
        <v>68</v>
      </c>
      <c r="B304" s="122" t="e">
        <f t="shared" si="10"/>
        <v>#NUM!</v>
      </c>
      <c r="C304" s="212">
        <f t="shared" si="9"/>
        <v>41937</v>
      </c>
      <c r="D304" s="80"/>
      <c r="E304" s="80"/>
      <c r="F304" s="80"/>
      <c r="G304" s="80"/>
      <c r="H304" s="80"/>
      <c r="I304" s="80"/>
      <c r="J304" s="80"/>
      <c r="K304" s="80"/>
      <c r="L304" s="80"/>
      <c r="M304" s="81"/>
      <c r="N304" s="118">
        <f>'TOTAUX EFFECTIFS'!U346</f>
        <v>0</v>
      </c>
      <c r="O304" s="119">
        <f>'TOTAUX EFFECTIFS'!V346</f>
        <v>0</v>
      </c>
      <c r="P304" s="120">
        <f>'TOTAUX EFFECTIFS'!W346</f>
        <v>0</v>
      </c>
      <c r="Q304" s="117"/>
      <c r="R304" s="115"/>
      <c r="S304" s="116"/>
      <c r="U304" s="207"/>
    </row>
    <row r="305" spans="1:21" ht="21" hidden="1" customHeight="1" thickTop="1" thickBot="1">
      <c r="A305" s="121" t="s">
        <v>68</v>
      </c>
      <c r="B305" s="122" t="e">
        <f t="shared" si="10"/>
        <v>#NUM!</v>
      </c>
      <c r="C305" s="212">
        <f t="shared" si="9"/>
        <v>41938</v>
      </c>
      <c r="D305" s="80"/>
      <c r="E305" s="80"/>
      <c r="F305" s="80"/>
      <c r="G305" s="80"/>
      <c r="H305" s="80"/>
      <c r="I305" s="80"/>
      <c r="J305" s="80"/>
      <c r="K305" s="80"/>
      <c r="L305" s="80"/>
      <c r="M305" s="81"/>
      <c r="N305" s="118">
        <f>'TOTAUX EFFECTIFS'!R348</f>
        <v>0</v>
      </c>
      <c r="O305" s="119">
        <f>'TOTAUX EFFECTIFS'!S348</f>
        <v>0</v>
      </c>
      <c r="P305" s="120">
        <f>'TOTAUX EFFECTIFS'!T348</f>
        <v>0</v>
      </c>
      <c r="Q305" s="117"/>
      <c r="R305" s="115"/>
      <c r="S305" s="116"/>
      <c r="U305" s="207"/>
    </row>
    <row r="306" spans="1:21" ht="21" hidden="1" customHeight="1" thickTop="1" thickBot="1">
      <c r="A306" s="121" t="s">
        <v>68</v>
      </c>
      <c r="B306" s="122" t="e">
        <f t="shared" si="10"/>
        <v>#NUM!</v>
      </c>
      <c r="C306" s="212">
        <f t="shared" si="9"/>
        <v>41939</v>
      </c>
      <c r="D306" s="80"/>
      <c r="E306" s="80"/>
      <c r="F306" s="80"/>
      <c r="G306" s="80"/>
      <c r="H306" s="80"/>
      <c r="I306" s="80"/>
      <c r="J306" s="80"/>
      <c r="K306" s="80"/>
      <c r="L306" s="80"/>
      <c r="M306" s="81"/>
      <c r="N306" s="118">
        <f>'TOTAUX EFFECTIFS'!U348</f>
        <v>0</v>
      </c>
      <c r="O306" s="119">
        <f>'TOTAUX EFFECTIFS'!V348</f>
        <v>0</v>
      </c>
      <c r="P306" s="120">
        <f>'TOTAUX EFFECTIFS'!W348</f>
        <v>0</v>
      </c>
      <c r="Q306" s="117"/>
      <c r="R306" s="115"/>
      <c r="S306" s="116"/>
      <c r="U306" s="207"/>
    </row>
    <row r="307" spans="1:21" ht="21" hidden="1" customHeight="1" thickTop="1" thickBot="1">
      <c r="A307" s="121" t="s">
        <v>68</v>
      </c>
      <c r="B307" s="122" t="e">
        <f t="shared" si="10"/>
        <v>#NUM!</v>
      </c>
      <c r="C307" s="212">
        <f t="shared" si="9"/>
        <v>41940</v>
      </c>
      <c r="D307" s="80"/>
      <c r="E307" s="80"/>
      <c r="F307" s="80"/>
      <c r="G307" s="80"/>
      <c r="H307" s="80"/>
      <c r="I307" s="80"/>
      <c r="J307" s="80"/>
      <c r="K307" s="80"/>
      <c r="L307" s="80"/>
      <c r="M307" s="81"/>
      <c r="N307" s="118">
        <f>'TOTAUX EFFECTIFS'!R350</f>
        <v>0</v>
      </c>
      <c r="O307" s="119">
        <f>'TOTAUX EFFECTIFS'!S350</f>
        <v>0</v>
      </c>
      <c r="P307" s="120">
        <f>'TOTAUX EFFECTIFS'!T350</f>
        <v>0</v>
      </c>
      <c r="Q307" s="117"/>
      <c r="R307" s="115"/>
      <c r="S307" s="116"/>
      <c r="U307" s="207"/>
    </row>
    <row r="308" spans="1:21" ht="21" hidden="1" customHeight="1" thickTop="1" thickBot="1">
      <c r="A308" s="121" t="s">
        <v>68</v>
      </c>
      <c r="B308" s="122" t="e">
        <f t="shared" si="10"/>
        <v>#NUM!</v>
      </c>
      <c r="C308" s="212">
        <f t="shared" si="9"/>
        <v>41941</v>
      </c>
      <c r="D308" s="80"/>
      <c r="E308" s="80"/>
      <c r="F308" s="80"/>
      <c r="G308" s="80"/>
      <c r="H308" s="80"/>
      <c r="I308" s="80"/>
      <c r="J308" s="80"/>
      <c r="K308" s="80"/>
      <c r="L308" s="80"/>
      <c r="M308" s="81"/>
      <c r="N308" s="118">
        <f>'TOTAUX EFFECTIFS'!U350</f>
        <v>0</v>
      </c>
      <c r="O308" s="119">
        <f>'TOTAUX EFFECTIFS'!V350</f>
        <v>0</v>
      </c>
      <c r="P308" s="120">
        <f>'TOTAUX EFFECTIFS'!W350</f>
        <v>0</v>
      </c>
      <c r="Q308" s="117"/>
      <c r="R308" s="115"/>
      <c r="S308" s="116"/>
      <c r="U308" s="207"/>
    </row>
    <row r="309" spans="1:21" ht="21" hidden="1" customHeight="1" thickTop="1" thickBot="1">
      <c r="A309" s="121" t="s">
        <v>68</v>
      </c>
      <c r="B309" s="122" t="e">
        <f t="shared" si="10"/>
        <v>#NUM!</v>
      </c>
      <c r="C309" s="212">
        <f t="shared" si="9"/>
        <v>41942</v>
      </c>
      <c r="D309" s="80"/>
      <c r="E309" s="80"/>
      <c r="F309" s="80"/>
      <c r="G309" s="80"/>
      <c r="H309" s="80"/>
      <c r="I309" s="80"/>
      <c r="J309" s="80"/>
      <c r="K309" s="80"/>
      <c r="L309" s="80"/>
      <c r="M309" s="81"/>
      <c r="N309" s="118">
        <f>'TOTAUX EFFECTIFS'!R352</f>
        <v>0</v>
      </c>
      <c r="O309" s="119">
        <f>'TOTAUX EFFECTIFS'!S352</f>
        <v>0</v>
      </c>
      <c r="P309" s="120">
        <f>'TOTAUX EFFECTIFS'!T352</f>
        <v>0</v>
      </c>
      <c r="Q309" s="117"/>
      <c r="R309" s="115"/>
      <c r="S309" s="116"/>
      <c r="U309" s="207"/>
    </row>
    <row r="310" spans="1:21" ht="21" hidden="1" customHeight="1" thickTop="1" thickBot="1">
      <c r="A310" s="121" t="s">
        <v>68</v>
      </c>
      <c r="B310" s="122" t="e">
        <f t="shared" si="10"/>
        <v>#NUM!</v>
      </c>
      <c r="C310" s="212">
        <f t="shared" si="9"/>
        <v>41943</v>
      </c>
      <c r="D310" s="80"/>
      <c r="E310" s="80"/>
      <c r="F310" s="80"/>
      <c r="G310" s="80"/>
      <c r="H310" s="80"/>
      <c r="I310" s="80"/>
      <c r="J310" s="80"/>
      <c r="K310" s="80"/>
      <c r="L310" s="80"/>
      <c r="M310" s="81"/>
      <c r="N310" s="118">
        <f>'TOTAUX EFFECTIFS'!U352</f>
        <v>0</v>
      </c>
      <c r="O310" s="119">
        <f>'TOTAUX EFFECTIFS'!V352</f>
        <v>0</v>
      </c>
      <c r="P310" s="120">
        <f>'TOTAUX EFFECTIFS'!W352</f>
        <v>0</v>
      </c>
      <c r="Q310" s="117"/>
      <c r="R310" s="115"/>
      <c r="S310" s="116"/>
      <c r="U310" s="207"/>
    </row>
    <row r="311" spans="1:21" ht="21" hidden="1" customHeight="1" thickTop="1" thickBot="1">
      <c r="A311" s="121" t="s">
        <v>68</v>
      </c>
      <c r="B311" s="122" t="e">
        <f t="shared" si="10"/>
        <v>#NUM!</v>
      </c>
      <c r="C311" s="212">
        <f t="shared" si="9"/>
        <v>41944</v>
      </c>
      <c r="D311" s="80"/>
      <c r="E311" s="80"/>
      <c r="F311" s="80"/>
      <c r="G311" s="80"/>
      <c r="H311" s="80"/>
      <c r="I311" s="80"/>
      <c r="J311" s="80"/>
      <c r="K311" s="80"/>
      <c r="L311" s="80"/>
      <c r="M311" s="81"/>
      <c r="N311" s="118">
        <f>'TOTAUX EFFECTIFS'!R354</f>
        <v>0</v>
      </c>
      <c r="O311" s="119">
        <f>'TOTAUX EFFECTIFS'!S354</f>
        <v>0</v>
      </c>
      <c r="P311" s="120">
        <f>'TOTAUX EFFECTIFS'!T354</f>
        <v>0</v>
      </c>
      <c r="Q311" s="117"/>
      <c r="R311" s="115"/>
      <c r="S311" s="116"/>
      <c r="U311" s="207"/>
    </row>
    <row r="312" spans="1:21" ht="21" hidden="1" customHeight="1" thickTop="1" thickBot="1">
      <c r="A312" s="121" t="s">
        <v>68</v>
      </c>
      <c r="B312" s="122" t="e">
        <f t="shared" si="10"/>
        <v>#NUM!</v>
      </c>
      <c r="C312" s="212">
        <f t="shared" si="9"/>
        <v>41945</v>
      </c>
      <c r="D312" s="80"/>
      <c r="E312" s="80"/>
      <c r="F312" s="80"/>
      <c r="G312" s="80"/>
      <c r="H312" s="80"/>
      <c r="I312" s="80"/>
      <c r="J312" s="80"/>
      <c r="K312" s="80"/>
      <c r="L312" s="80"/>
      <c r="M312" s="81"/>
      <c r="N312" s="118">
        <f>'TOTAUX EFFECTIFS'!U354</f>
        <v>0</v>
      </c>
      <c r="O312" s="119">
        <f>'TOTAUX EFFECTIFS'!V354</f>
        <v>0</v>
      </c>
      <c r="P312" s="120">
        <f>'TOTAUX EFFECTIFS'!W354</f>
        <v>0</v>
      </c>
      <c r="Q312" s="117"/>
      <c r="R312" s="115"/>
      <c r="S312" s="116"/>
      <c r="U312" s="207"/>
    </row>
    <row r="313" spans="1:21" ht="21" hidden="1" customHeight="1" thickTop="1" thickBot="1">
      <c r="A313" s="121" t="s">
        <v>68</v>
      </c>
      <c r="B313" s="122" t="e">
        <f t="shared" si="10"/>
        <v>#NUM!</v>
      </c>
      <c r="C313" s="212">
        <f t="shared" si="9"/>
        <v>41946</v>
      </c>
      <c r="D313" s="80"/>
      <c r="E313" s="80"/>
      <c r="F313" s="80"/>
      <c r="G313" s="80"/>
      <c r="H313" s="80"/>
      <c r="I313" s="80"/>
      <c r="J313" s="80"/>
      <c r="K313" s="80"/>
      <c r="L313" s="80"/>
      <c r="M313" s="81"/>
      <c r="N313" s="118">
        <f>'TOTAUX EFFECTIFS'!R356</f>
        <v>0</v>
      </c>
      <c r="O313" s="119">
        <f>'TOTAUX EFFECTIFS'!S356</f>
        <v>0</v>
      </c>
      <c r="P313" s="120">
        <f>'TOTAUX EFFECTIFS'!T356</f>
        <v>0</v>
      </c>
      <c r="Q313" s="117"/>
      <c r="R313" s="115"/>
      <c r="S313" s="116"/>
      <c r="U313" s="207"/>
    </row>
    <row r="314" spans="1:21" ht="21" hidden="1" customHeight="1" thickTop="1" thickBot="1">
      <c r="A314" s="121" t="s">
        <v>68</v>
      </c>
      <c r="B314" s="122" t="e">
        <f t="shared" si="10"/>
        <v>#NUM!</v>
      </c>
      <c r="C314" s="212">
        <f t="shared" si="9"/>
        <v>41947</v>
      </c>
      <c r="D314" s="80"/>
      <c r="E314" s="80"/>
      <c r="F314" s="80"/>
      <c r="G314" s="80"/>
      <c r="H314" s="80"/>
      <c r="I314" s="80"/>
      <c r="J314" s="80"/>
      <c r="K314" s="80"/>
      <c r="L314" s="80"/>
      <c r="M314" s="81"/>
      <c r="N314" s="118">
        <f>'TOTAUX EFFECTIFS'!U356</f>
        <v>0</v>
      </c>
      <c r="O314" s="119">
        <f>'TOTAUX EFFECTIFS'!V356</f>
        <v>0</v>
      </c>
      <c r="P314" s="120">
        <f>'TOTAUX EFFECTIFS'!W356</f>
        <v>0</v>
      </c>
      <c r="Q314" s="117"/>
      <c r="R314" s="115"/>
      <c r="S314" s="116"/>
      <c r="U314" s="207"/>
    </row>
    <row r="315" spans="1:21" ht="21" hidden="1" customHeight="1" thickTop="1" thickBot="1">
      <c r="A315" s="121" t="s">
        <v>68</v>
      </c>
      <c r="B315" s="122" t="e">
        <f t="shared" si="10"/>
        <v>#NUM!</v>
      </c>
      <c r="C315" s="212">
        <f t="shared" si="9"/>
        <v>41948</v>
      </c>
      <c r="D315" s="80"/>
      <c r="E315" s="80"/>
      <c r="F315" s="80"/>
      <c r="G315" s="80"/>
      <c r="H315" s="80"/>
      <c r="I315" s="80"/>
      <c r="J315" s="80"/>
      <c r="K315" s="80"/>
      <c r="L315" s="80"/>
      <c r="M315" s="81"/>
      <c r="N315" s="118">
        <f>'TOTAUX EFFECTIFS'!R358</f>
        <v>0</v>
      </c>
      <c r="O315" s="119">
        <f>'TOTAUX EFFECTIFS'!S358</f>
        <v>0</v>
      </c>
      <c r="P315" s="120">
        <f>'TOTAUX EFFECTIFS'!T358</f>
        <v>0</v>
      </c>
      <c r="Q315" s="117"/>
      <c r="R315" s="115"/>
      <c r="S315" s="116"/>
      <c r="U315" s="207"/>
    </row>
    <row r="316" spans="1:21" ht="21" hidden="1" customHeight="1" thickTop="1" thickBot="1">
      <c r="A316" s="121" t="s">
        <v>68</v>
      </c>
      <c r="B316" s="122" t="e">
        <f t="shared" si="10"/>
        <v>#NUM!</v>
      </c>
      <c r="C316" s="212">
        <f t="shared" si="9"/>
        <v>41949</v>
      </c>
      <c r="D316" s="80"/>
      <c r="E316" s="80"/>
      <c r="F316" s="80"/>
      <c r="G316" s="80"/>
      <c r="H316" s="80"/>
      <c r="I316" s="80"/>
      <c r="J316" s="80"/>
      <c r="K316" s="80"/>
      <c r="L316" s="80"/>
      <c r="M316" s="81"/>
      <c r="N316" s="118">
        <f>'TOTAUX EFFECTIFS'!U358</f>
        <v>0</v>
      </c>
      <c r="O316" s="119">
        <f>'TOTAUX EFFECTIFS'!V358</f>
        <v>0</v>
      </c>
      <c r="P316" s="120">
        <f>'TOTAUX EFFECTIFS'!W358</f>
        <v>0</v>
      </c>
      <c r="Q316" s="117"/>
      <c r="R316" s="115"/>
      <c r="S316" s="116"/>
      <c r="U316" s="207"/>
    </row>
    <row r="317" spans="1:21" ht="21" hidden="1" customHeight="1" thickTop="1" thickBot="1">
      <c r="A317" s="121" t="s">
        <v>68</v>
      </c>
      <c r="B317" s="122" t="e">
        <f t="shared" si="10"/>
        <v>#NUM!</v>
      </c>
      <c r="C317" s="212">
        <f t="shared" si="9"/>
        <v>41950</v>
      </c>
      <c r="D317" s="80"/>
      <c r="E317" s="80"/>
      <c r="F317" s="80"/>
      <c r="G317" s="80"/>
      <c r="H317" s="80"/>
      <c r="I317" s="80"/>
      <c r="J317" s="80"/>
      <c r="K317" s="80"/>
      <c r="L317" s="80"/>
      <c r="M317" s="81"/>
      <c r="N317" s="118">
        <f>'TOTAUX EFFECTIFS'!R360</f>
        <v>0</v>
      </c>
      <c r="O317" s="119">
        <f>'TOTAUX EFFECTIFS'!S360</f>
        <v>0</v>
      </c>
      <c r="P317" s="120">
        <f>'TOTAUX EFFECTIFS'!T360</f>
        <v>0</v>
      </c>
      <c r="Q317" s="117"/>
      <c r="R317" s="115"/>
      <c r="S317" s="116"/>
      <c r="U317" s="207"/>
    </row>
    <row r="318" spans="1:21" ht="21" hidden="1" customHeight="1" thickTop="1" thickBot="1">
      <c r="A318" s="121" t="s">
        <v>68</v>
      </c>
      <c r="B318" s="122" t="e">
        <f t="shared" si="10"/>
        <v>#NUM!</v>
      </c>
      <c r="C318" s="212">
        <f t="shared" si="9"/>
        <v>41951</v>
      </c>
      <c r="D318" s="80"/>
      <c r="E318" s="80"/>
      <c r="F318" s="80"/>
      <c r="G318" s="80"/>
      <c r="H318" s="80"/>
      <c r="I318" s="80"/>
      <c r="J318" s="80"/>
      <c r="K318" s="80"/>
      <c r="L318" s="80"/>
      <c r="M318" s="81"/>
      <c r="N318" s="118">
        <f>'TOTAUX EFFECTIFS'!U360</f>
        <v>0</v>
      </c>
      <c r="O318" s="119">
        <f>'TOTAUX EFFECTIFS'!V360</f>
        <v>0</v>
      </c>
      <c r="P318" s="120">
        <f>'TOTAUX EFFECTIFS'!W360</f>
        <v>0</v>
      </c>
      <c r="Q318" s="117"/>
      <c r="R318" s="115"/>
      <c r="S318" s="116"/>
      <c r="U318" s="207"/>
    </row>
    <row r="319" spans="1:21" ht="21" hidden="1" customHeight="1" thickTop="1" thickBot="1">
      <c r="A319" s="121" t="s">
        <v>68</v>
      </c>
      <c r="B319" s="122" t="e">
        <f t="shared" si="10"/>
        <v>#NUM!</v>
      </c>
      <c r="C319" s="212">
        <f t="shared" si="9"/>
        <v>41952</v>
      </c>
      <c r="D319" s="80"/>
      <c r="E319" s="80"/>
      <c r="F319" s="80"/>
      <c r="G319" s="80"/>
      <c r="H319" s="80"/>
      <c r="I319" s="80"/>
      <c r="J319" s="80"/>
      <c r="K319" s="80"/>
      <c r="L319" s="80"/>
      <c r="M319" s="81"/>
      <c r="N319" s="118">
        <f>'TOTAUX EFFECTIFS'!R362</f>
        <v>0</v>
      </c>
      <c r="O319" s="119">
        <f>'TOTAUX EFFECTIFS'!S362</f>
        <v>0</v>
      </c>
      <c r="P319" s="120">
        <f>'TOTAUX EFFECTIFS'!T362</f>
        <v>0</v>
      </c>
      <c r="Q319" s="117"/>
      <c r="R319" s="115"/>
      <c r="S319" s="116"/>
      <c r="U319" s="207"/>
    </row>
    <row r="320" spans="1:21" ht="21" hidden="1" customHeight="1" thickTop="1" thickBot="1">
      <c r="A320" s="121" t="s">
        <v>68</v>
      </c>
      <c r="B320" s="122" t="e">
        <f t="shared" si="10"/>
        <v>#NUM!</v>
      </c>
      <c r="C320" s="212">
        <f t="shared" si="9"/>
        <v>41953</v>
      </c>
      <c r="D320" s="80"/>
      <c r="E320" s="80"/>
      <c r="F320" s="80"/>
      <c r="G320" s="80"/>
      <c r="H320" s="80"/>
      <c r="I320" s="80"/>
      <c r="J320" s="80"/>
      <c r="K320" s="80"/>
      <c r="L320" s="80"/>
      <c r="M320" s="81"/>
      <c r="N320" s="118">
        <f>'TOTAUX EFFECTIFS'!U362</f>
        <v>0</v>
      </c>
      <c r="O320" s="119">
        <f>'TOTAUX EFFECTIFS'!V362</f>
        <v>0</v>
      </c>
      <c r="P320" s="120">
        <f>'TOTAUX EFFECTIFS'!W362</f>
        <v>0</v>
      </c>
      <c r="Q320" s="117"/>
      <c r="R320" s="115"/>
      <c r="S320" s="116"/>
      <c r="U320" s="207"/>
    </row>
    <row r="321" spans="1:21" ht="21" hidden="1" customHeight="1" thickTop="1" thickBot="1">
      <c r="A321" s="121" t="s">
        <v>68</v>
      </c>
      <c r="B321" s="122" t="e">
        <f t="shared" si="10"/>
        <v>#NUM!</v>
      </c>
      <c r="C321" s="212">
        <f t="shared" si="9"/>
        <v>41954</v>
      </c>
      <c r="D321" s="80"/>
      <c r="E321" s="80"/>
      <c r="F321" s="80"/>
      <c r="G321" s="80"/>
      <c r="H321" s="80"/>
      <c r="I321" s="80"/>
      <c r="J321" s="80"/>
      <c r="K321" s="80"/>
      <c r="L321" s="80"/>
      <c r="M321" s="81"/>
      <c r="N321" s="118">
        <f>'TOTAUX EFFECTIFS'!R364</f>
        <v>0</v>
      </c>
      <c r="O321" s="119">
        <f>'TOTAUX EFFECTIFS'!S364</f>
        <v>0</v>
      </c>
      <c r="P321" s="120">
        <f>'TOTAUX EFFECTIFS'!T364</f>
        <v>0</v>
      </c>
      <c r="Q321" s="117"/>
      <c r="R321" s="115"/>
      <c r="S321" s="116"/>
      <c r="U321" s="207"/>
    </row>
    <row r="322" spans="1:21" ht="21" hidden="1" customHeight="1" thickTop="1" thickBot="1">
      <c r="A322" s="121" t="s">
        <v>68</v>
      </c>
      <c r="B322" s="122" t="e">
        <f t="shared" si="10"/>
        <v>#NUM!</v>
      </c>
      <c r="C322" s="212">
        <f t="shared" si="9"/>
        <v>41955</v>
      </c>
      <c r="D322" s="80"/>
      <c r="E322" s="80"/>
      <c r="F322" s="80"/>
      <c r="G322" s="80"/>
      <c r="H322" s="80"/>
      <c r="I322" s="80"/>
      <c r="J322" s="80"/>
      <c r="K322" s="80"/>
      <c r="L322" s="80"/>
      <c r="M322" s="81"/>
      <c r="N322" s="118">
        <f>'TOTAUX EFFECTIFS'!U364</f>
        <v>0</v>
      </c>
      <c r="O322" s="119">
        <f>'TOTAUX EFFECTIFS'!V364</f>
        <v>0</v>
      </c>
      <c r="P322" s="120">
        <f>'TOTAUX EFFECTIFS'!W364</f>
        <v>0</v>
      </c>
      <c r="Q322" s="117"/>
      <c r="R322" s="115"/>
      <c r="S322" s="116"/>
      <c r="U322" s="207"/>
    </row>
    <row r="323" spans="1:21" ht="21" hidden="1" customHeight="1" thickTop="1" thickBot="1">
      <c r="A323" s="121" t="s">
        <v>68</v>
      </c>
      <c r="B323" s="122" t="e">
        <f t="shared" si="10"/>
        <v>#NUM!</v>
      </c>
      <c r="C323" s="212">
        <f t="shared" si="9"/>
        <v>41956</v>
      </c>
      <c r="D323" s="80"/>
      <c r="E323" s="80"/>
      <c r="F323" s="80"/>
      <c r="G323" s="80"/>
      <c r="H323" s="80"/>
      <c r="I323" s="80"/>
      <c r="J323" s="80"/>
      <c r="K323" s="80"/>
      <c r="L323" s="80"/>
      <c r="M323" s="81"/>
      <c r="N323" s="118">
        <f>'TOTAUX EFFECTIFS'!R366</f>
        <v>0</v>
      </c>
      <c r="O323" s="119">
        <f>'TOTAUX EFFECTIFS'!S366</f>
        <v>0</v>
      </c>
      <c r="P323" s="120">
        <f>'TOTAUX EFFECTIFS'!T366</f>
        <v>0</v>
      </c>
      <c r="Q323" s="117"/>
      <c r="R323" s="115"/>
      <c r="S323" s="116"/>
      <c r="U323" s="207"/>
    </row>
    <row r="324" spans="1:21" ht="21" hidden="1" customHeight="1" thickTop="1" thickBot="1">
      <c r="A324" s="121" t="s">
        <v>68</v>
      </c>
      <c r="B324" s="122" t="e">
        <f t="shared" si="10"/>
        <v>#NUM!</v>
      </c>
      <c r="C324" s="212">
        <f t="shared" si="9"/>
        <v>41957</v>
      </c>
      <c r="D324" s="80"/>
      <c r="E324" s="80"/>
      <c r="F324" s="80"/>
      <c r="G324" s="80"/>
      <c r="H324" s="80"/>
      <c r="I324" s="80"/>
      <c r="J324" s="80"/>
      <c r="K324" s="80"/>
      <c r="L324" s="80"/>
      <c r="M324" s="81"/>
      <c r="N324" s="118">
        <f>'TOTAUX EFFECTIFS'!U366</f>
        <v>0</v>
      </c>
      <c r="O324" s="119">
        <f>'TOTAUX EFFECTIFS'!V366</f>
        <v>0</v>
      </c>
      <c r="P324" s="120">
        <f>'TOTAUX EFFECTIFS'!W366</f>
        <v>0</v>
      </c>
      <c r="Q324" s="117"/>
      <c r="R324" s="115"/>
      <c r="S324" s="116"/>
      <c r="U324" s="207"/>
    </row>
    <row r="325" spans="1:21" ht="21" hidden="1" customHeight="1" thickTop="1" thickBot="1">
      <c r="A325" s="121" t="s">
        <v>68</v>
      </c>
      <c r="B325" s="122" t="e">
        <f t="shared" si="10"/>
        <v>#NUM!</v>
      </c>
      <c r="C325" s="212">
        <f t="shared" si="9"/>
        <v>41958</v>
      </c>
      <c r="D325" s="80"/>
      <c r="E325" s="80"/>
      <c r="F325" s="80"/>
      <c r="G325" s="80"/>
      <c r="H325" s="80"/>
      <c r="I325" s="80"/>
      <c r="J325" s="80"/>
      <c r="K325" s="80"/>
      <c r="L325" s="80"/>
      <c r="M325" s="81"/>
      <c r="N325" s="118">
        <f>'TOTAUX EFFECTIFS'!R368</f>
        <v>0</v>
      </c>
      <c r="O325" s="119">
        <f>'TOTAUX EFFECTIFS'!S368</f>
        <v>0</v>
      </c>
      <c r="P325" s="120">
        <f>'TOTAUX EFFECTIFS'!T368</f>
        <v>0</v>
      </c>
      <c r="Q325" s="117"/>
      <c r="R325" s="115"/>
      <c r="S325" s="116"/>
      <c r="U325" s="207"/>
    </row>
    <row r="326" spans="1:21" ht="21" hidden="1" customHeight="1" thickTop="1" thickBot="1">
      <c r="A326" s="121" t="s">
        <v>68</v>
      </c>
      <c r="B326" s="122" t="e">
        <f t="shared" si="10"/>
        <v>#NUM!</v>
      </c>
      <c r="C326" s="212">
        <f t="shared" si="9"/>
        <v>41959</v>
      </c>
      <c r="D326" s="80"/>
      <c r="E326" s="80"/>
      <c r="F326" s="80"/>
      <c r="G326" s="80"/>
      <c r="H326" s="80"/>
      <c r="I326" s="80"/>
      <c r="J326" s="80"/>
      <c r="K326" s="80"/>
      <c r="L326" s="80"/>
      <c r="M326" s="81"/>
      <c r="N326" s="118">
        <f>'TOTAUX EFFECTIFS'!U368</f>
        <v>0</v>
      </c>
      <c r="O326" s="119">
        <f>'TOTAUX EFFECTIFS'!V368</f>
        <v>0</v>
      </c>
      <c r="P326" s="120">
        <f>'TOTAUX EFFECTIFS'!W368</f>
        <v>0</v>
      </c>
      <c r="Q326" s="117"/>
      <c r="R326" s="115"/>
      <c r="S326" s="116"/>
      <c r="U326" s="207"/>
    </row>
    <row r="327" spans="1:21" ht="21" hidden="1" customHeight="1" thickTop="1" thickBot="1">
      <c r="A327" s="121" t="s">
        <v>68</v>
      </c>
      <c r="B327" s="122" t="e">
        <f t="shared" si="10"/>
        <v>#NUM!</v>
      </c>
      <c r="C327" s="212">
        <f t="shared" si="9"/>
        <v>41960</v>
      </c>
      <c r="D327" s="80"/>
      <c r="E327" s="80"/>
      <c r="F327" s="80"/>
      <c r="G327" s="80"/>
      <c r="H327" s="80"/>
      <c r="I327" s="80"/>
      <c r="J327" s="80"/>
      <c r="K327" s="80"/>
      <c r="L327" s="80"/>
      <c r="M327" s="81"/>
      <c r="N327" s="118">
        <f>'TOTAUX EFFECTIFS'!R370</f>
        <v>0</v>
      </c>
      <c r="O327" s="119">
        <f>'TOTAUX EFFECTIFS'!S370</f>
        <v>0</v>
      </c>
      <c r="P327" s="120">
        <f>'TOTAUX EFFECTIFS'!T370</f>
        <v>0</v>
      </c>
      <c r="Q327" s="117"/>
      <c r="R327" s="115"/>
      <c r="S327" s="116"/>
      <c r="U327" s="207"/>
    </row>
    <row r="328" spans="1:21" ht="21" hidden="1" customHeight="1" thickTop="1" thickBot="1">
      <c r="A328" s="121" t="s">
        <v>68</v>
      </c>
      <c r="B328" s="122" t="e">
        <f t="shared" si="10"/>
        <v>#NUM!</v>
      </c>
      <c r="C328" s="212">
        <f t="shared" ref="C328:C371" si="11">C327+1</f>
        <v>41961</v>
      </c>
      <c r="D328" s="80"/>
      <c r="E328" s="80"/>
      <c r="F328" s="80"/>
      <c r="G328" s="80"/>
      <c r="H328" s="80"/>
      <c r="I328" s="80"/>
      <c r="J328" s="80"/>
      <c r="K328" s="80"/>
      <c r="L328" s="80"/>
      <c r="M328" s="81"/>
      <c r="N328" s="118">
        <f>'TOTAUX EFFECTIFS'!U370</f>
        <v>0</v>
      </c>
      <c r="O328" s="119">
        <f>'TOTAUX EFFECTIFS'!V370</f>
        <v>0</v>
      </c>
      <c r="P328" s="120">
        <f>'TOTAUX EFFECTIFS'!W370</f>
        <v>0</v>
      </c>
      <c r="Q328" s="117"/>
      <c r="R328" s="115"/>
      <c r="S328" s="116"/>
      <c r="U328" s="207"/>
    </row>
    <row r="329" spans="1:21" ht="21" hidden="1" customHeight="1" thickTop="1" thickBot="1">
      <c r="A329" s="121" t="s">
        <v>68</v>
      </c>
      <c r="B329" s="122" t="e">
        <f t="shared" si="10"/>
        <v>#NUM!</v>
      </c>
      <c r="C329" s="212">
        <f t="shared" si="11"/>
        <v>41962</v>
      </c>
      <c r="D329" s="80"/>
      <c r="E329" s="80"/>
      <c r="F329" s="80"/>
      <c r="G329" s="80"/>
      <c r="H329" s="80"/>
      <c r="I329" s="80"/>
      <c r="J329" s="80"/>
      <c r="K329" s="80"/>
      <c r="L329" s="80"/>
      <c r="M329" s="81"/>
      <c r="N329" s="118">
        <f>'TOTAUX EFFECTIFS'!R372</f>
        <v>0</v>
      </c>
      <c r="O329" s="119">
        <f>'TOTAUX EFFECTIFS'!S372</f>
        <v>0</v>
      </c>
      <c r="P329" s="120">
        <f>'TOTAUX EFFECTIFS'!T372</f>
        <v>0</v>
      </c>
      <c r="Q329" s="117"/>
      <c r="R329" s="115"/>
      <c r="S329" s="116"/>
      <c r="U329" s="207"/>
    </row>
    <row r="330" spans="1:21" ht="21" hidden="1" customHeight="1" thickTop="1" thickBot="1">
      <c r="A330" s="121" t="s">
        <v>68</v>
      </c>
      <c r="B330" s="122" t="e">
        <f t="shared" si="10"/>
        <v>#NUM!</v>
      </c>
      <c r="C330" s="212">
        <f t="shared" si="11"/>
        <v>41963</v>
      </c>
      <c r="D330" s="80"/>
      <c r="E330" s="80"/>
      <c r="F330" s="80"/>
      <c r="G330" s="80"/>
      <c r="H330" s="80"/>
      <c r="I330" s="80"/>
      <c r="J330" s="80"/>
      <c r="K330" s="80"/>
      <c r="L330" s="80"/>
      <c r="M330" s="81"/>
      <c r="N330" s="118">
        <f>'TOTAUX EFFECTIFS'!U372</f>
        <v>0</v>
      </c>
      <c r="O330" s="119">
        <f>'TOTAUX EFFECTIFS'!V372</f>
        <v>0</v>
      </c>
      <c r="P330" s="120">
        <f>'TOTAUX EFFECTIFS'!W372</f>
        <v>0</v>
      </c>
      <c r="Q330" s="117"/>
      <c r="R330" s="115"/>
      <c r="S330" s="116"/>
      <c r="U330" s="207"/>
    </row>
    <row r="331" spans="1:21" ht="21" hidden="1" customHeight="1" thickTop="1" thickBot="1">
      <c r="A331" s="121" t="s">
        <v>68</v>
      </c>
      <c r="B331" s="122" t="e">
        <f t="shared" ref="B331:B371" si="12">WEEKNUM(C331,21)</f>
        <v>#NUM!</v>
      </c>
      <c r="C331" s="212">
        <f t="shared" si="11"/>
        <v>41964</v>
      </c>
      <c r="D331" s="80"/>
      <c r="E331" s="80"/>
      <c r="F331" s="80"/>
      <c r="G331" s="80"/>
      <c r="H331" s="80"/>
      <c r="I331" s="80"/>
      <c r="J331" s="80"/>
      <c r="K331" s="80"/>
      <c r="L331" s="80"/>
      <c r="M331" s="81"/>
      <c r="N331" s="118">
        <f>'TOTAUX EFFECTIFS'!R374</f>
        <v>0</v>
      </c>
      <c r="O331" s="119">
        <f>'TOTAUX EFFECTIFS'!S374</f>
        <v>0</v>
      </c>
      <c r="P331" s="120">
        <f>'TOTAUX EFFECTIFS'!T374</f>
        <v>0</v>
      </c>
      <c r="Q331" s="117"/>
      <c r="R331" s="115"/>
      <c r="S331" s="116"/>
      <c r="U331" s="207"/>
    </row>
    <row r="332" spans="1:21" ht="21" hidden="1" customHeight="1" thickTop="1" thickBot="1">
      <c r="A332" s="121" t="s">
        <v>68</v>
      </c>
      <c r="B332" s="122" t="e">
        <f t="shared" si="12"/>
        <v>#NUM!</v>
      </c>
      <c r="C332" s="212">
        <f t="shared" si="11"/>
        <v>41965</v>
      </c>
      <c r="D332" s="80"/>
      <c r="E332" s="80"/>
      <c r="F332" s="80"/>
      <c r="G332" s="80"/>
      <c r="H332" s="80"/>
      <c r="I332" s="80"/>
      <c r="J332" s="80"/>
      <c r="K332" s="80"/>
      <c r="L332" s="80"/>
      <c r="M332" s="81"/>
      <c r="N332" s="118">
        <f>'TOTAUX EFFECTIFS'!U374</f>
        <v>0</v>
      </c>
      <c r="O332" s="119">
        <f>'TOTAUX EFFECTIFS'!V374</f>
        <v>0</v>
      </c>
      <c r="P332" s="120">
        <f>'TOTAUX EFFECTIFS'!W374</f>
        <v>0</v>
      </c>
      <c r="Q332" s="117"/>
      <c r="R332" s="115"/>
      <c r="S332" s="116"/>
      <c r="U332" s="207"/>
    </row>
    <row r="333" spans="1:21" ht="21" hidden="1" customHeight="1" thickTop="1" thickBot="1">
      <c r="A333" s="121" t="s">
        <v>68</v>
      </c>
      <c r="B333" s="122" t="e">
        <f t="shared" si="12"/>
        <v>#NUM!</v>
      </c>
      <c r="C333" s="212">
        <f t="shared" si="11"/>
        <v>41966</v>
      </c>
      <c r="D333" s="80"/>
      <c r="E333" s="80"/>
      <c r="F333" s="80"/>
      <c r="G333" s="80"/>
      <c r="H333" s="80"/>
      <c r="I333" s="80"/>
      <c r="J333" s="80"/>
      <c r="K333" s="80"/>
      <c r="L333" s="80"/>
      <c r="M333" s="81"/>
      <c r="N333" s="118">
        <f>'TOTAUX EFFECTIFS'!R376</f>
        <v>0</v>
      </c>
      <c r="O333" s="119">
        <f>'TOTAUX EFFECTIFS'!S376</f>
        <v>0</v>
      </c>
      <c r="P333" s="120">
        <f>'TOTAUX EFFECTIFS'!T376</f>
        <v>0</v>
      </c>
      <c r="Q333" s="117"/>
      <c r="R333" s="115"/>
      <c r="S333" s="116"/>
      <c r="U333" s="207"/>
    </row>
    <row r="334" spans="1:21" ht="21" hidden="1" customHeight="1" thickTop="1" thickBot="1">
      <c r="A334" s="121" t="s">
        <v>68</v>
      </c>
      <c r="B334" s="122" t="e">
        <f t="shared" si="12"/>
        <v>#NUM!</v>
      </c>
      <c r="C334" s="212">
        <f t="shared" si="11"/>
        <v>41967</v>
      </c>
      <c r="D334" s="80"/>
      <c r="E334" s="80"/>
      <c r="F334" s="80"/>
      <c r="G334" s="80"/>
      <c r="H334" s="80"/>
      <c r="I334" s="80"/>
      <c r="J334" s="80"/>
      <c r="K334" s="80"/>
      <c r="L334" s="80"/>
      <c r="M334" s="81"/>
      <c r="N334" s="118">
        <f>'TOTAUX EFFECTIFS'!U376</f>
        <v>0</v>
      </c>
      <c r="O334" s="119">
        <f>'TOTAUX EFFECTIFS'!V376</f>
        <v>0</v>
      </c>
      <c r="P334" s="120">
        <f>'TOTAUX EFFECTIFS'!W376</f>
        <v>0</v>
      </c>
      <c r="Q334" s="117"/>
      <c r="R334" s="115"/>
      <c r="S334" s="116"/>
      <c r="U334" s="207"/>
    </row>
    <row r="335" spans="1:21" ht="21" hidden="1" customHeight="1" thickTop="1" thickBot="1">
      <c r="A335" s="121" t="s">
        <v>68</v>
      </c>
      <c r="B335" s="122" t="e">
        <f t="shared" si="12"/>
        <v>#NUM!</v>
      </c>
      <c r="C335" s="212">
        <f t="shared" si="11"/>
        <v>41968</v>
      </c>
      <c r="D335" s="80"/>
      <c r="E335" s="80"/>
      <c r="F335" s="80"/>
      <c r="G335" s="80"/>
      <c r="H335" s="80"/>
      <c r="I335" s="80"/>
      <c r="J335" s="80"/>
      <c r="K335" s="80"/>
      <c r="L335" s="80"/>
      <c r="M335" s="81"/>
      <c r="N335" s="118">
        <f>'TOTAUX EFFECTIFS'!R378</f>
        <v>0</v>
      </c>
      <c r="O335" s="119">
        <f>'TOTAUX EFFECTIFS'!S378</f>
        <v>0</v>
      </c>
      <c r="P335" s="120">
        <f>'TOTAUX EFFECTIFS'!T378</f>
        <v>0</v>
      </c>
      <c r="Q335" s="117"/>
      <c r="R335" s="115"/>
      <c r="S335" s="116"/>
      <c r="U335" s="207"/>
    </row>
    <row r="336" spans="1:21" ht="21" hidden="1" customHeight="1" thickTop="1" thickBot="1">
      <c r="A336" s="121" t="s">
        <v>68</v>
      </c>
      <c r="B336" s="122" t="e">
        <f t="shared" si="12"/>
        <v>#NUM!</v>
      </c>
      <c r="C336" s="212">
        <f t="shared" si="11"/>
        <v>41969</v>
      </c>
      <c r="D336" s="80"/>
      <c r="E336" s="80"/>
      <c r="F336" s="80"/>
      <c r="G336" s="80"/>
      <c r="H336" s="80"/>
      <c r="I336" s="80"/>
      <c r="J336" s="80"/>
      <c r="K336" s="80"/>
      <c r="L336" s="80"/>
      <c r="M336" s="81"/>
      <c r="N336" s="118">
        <f>'TOTAUX EFFECTIFS'!U378</f>
        <v>0</v>
      </c>
      <c r="O336" s="119">
        <f>'TOTAUX EFFECTIFS'!V378</f>
        <v>0</v>
      </c>
      <c r="P336" s="120">
        <f>'TOTAUX EFFECTIFS'!W378</f>
        <v>0</v>
      </c>
      <c r="Q336" s="117"/>
      <c r="R336" s="115"/>
      <c r="S336" s="116"/>
      <c r="U336" s="207"/>
    </row>
    <row r="337" spans="1:21" ht="21" hidden="1" customHeight="1" thickTop="1" thickBot="1">
      <c r="A337" s="121" t="s">
        <v>68</v>
      </c>
      <c r="B337" s="122" t="e">
        <f t="shared" si="12"/>
        <v>#NUM!</v>
      </c>
      <c r="C337" s="212">
        <f t="shared" si="11"/>
        <v>41970</v>
      </c>
      <c r="D337" s="80"/>
      <c r="E337" s="80"/>
      <c r="F337" s="80"/>
      <c r="G337" s="80"/>
      <c r="H337" s="80"/>
      <c r="I337" s="80"/>
      <c r="J337" s="80"/>
      <c r="K337" s="80"/>
      <c r="L337" s="80"/>
      <c r="M337" s="81"/>
      <c r="N337" s="118">
        <f>'TOTAUX EFFECTIFS'!R380</f>
        <v>0</v>
      </c>
      <c r="O337" s="119">
        <f>'TOTAUX EFFECTIFS'!S380</f>
        <v>0</v>
      </c>
      <c r="P337" s="120">
        <f>'TOTAUX EFFECTIFS'!T380</f>
        <v>0</v>
      </c>
      <c r="Q337" s="117"/>
      <c r="R337" s="115"/>
      <c r="S337" s="116"/>
      <c r="U337" s="207"/>
    </row>
    <row r="338" spans="1:21" ht="21" hidden="1" customHeight="1" thickTop="1" thickBot="1">
      <c r="A338" s="121" t="s">
        <v>68</v>
      </c>
      <c r="B338" s="122" t="e">
        <f t="shared" si="12"/>
        <v>#NUM!</v>
      </c>
      <c r="C338" s="212">
        <f t="shared" si="11"/>
        <v>41971</v>
      </c>
      <c r="D338" s="80"/>
      <c r="E338" s="80"/>
      <c r="F338" s="80"/>
      <c r="G338" s="80"/>
      <c r="H338" s="80"/>
      <c r="I338" s="80"/>
      <c r="J338" s="80"/>
      <c r="K338" s="80"/>
      <c r="L338" s="80"/>
      <c r="M338" s="81"/>
      <c r="N338" s="118">
        <f>'TOTAUX EFFECTIFS'!U380</f>
        <v>0</v>
      </c>
      <c r="O338" s="119">
        <f>'TOTAUX EFFECTIFS'!V380</f>
        <v>0</v>
      </c>
      <c r="P338" s="120">
        <f>'TOTAUX EFFECTIFS'!W380</f>
        <v>0</v>
      </c>
      <c r="Q338" s="117"/>
      <c r="R338" s="115"/>
      <c r="S338" s="116"/>
      <c r="U338" s="207"/>
    </row>
    <row r="339" spans="1:21" ht="21" hidden="1" customHeight="1" thickTop="1" thickBot="1">
      <c r="A339" s="121" t="s">
        <v>68</v>
      </c>
      <c r="B339" s="122" t="e">
        <f t="shared" si="12"/>
        <v>#NUM!</v>
      </c>
      <c r="C339" s="212">
        <f t="shared" si="11"/>
        <v>41972</v>
      </c>
      <c r="D339" s="80"/>
      <c r="E339" s="80"/>
      <c r="F339" s="80"/>
      <c r="G339" s="80"/>
      <c r="H339" s="80"/>
      <c r="I339" s="80"/>
      <c r="J339" s="80"/>
      <c r="K339" s="80"/>
      <c r="L339" s="80"/>
      <c r="M339" s="81"/>
      <c r="N339" s="118">
        <f>'TOTAUX EFFECTIFS'!R382</f>
        <v>0</v>
      </c>
      <c r="O339" s="119">
        <f>'TOTAUX EFFECTIFS'!S382</f>
        <v>0</v>
      </c>
      <c r="P339" s="120">
        <f>'TOTAUX EFFECTIFS'!T382</f>
        <v>0</v>
      </c>
      <c r="Q339" s="117"/>
      <c r="R339" s="115"/>
      <c r="S339" s="116"/>
      <c r="U339" s="207"/>
    </row>
    <row r="340" spans="1:21" ht="21" hidden="1" customHeight="1" thickTop="1" thickBot="1">
      <c r="A340" s="121" t="s">
        <v>68</v>
      </c>
      <c r="B340" s="122" t="e">
        <f t="shared" si="12"/>
        <v>#NUM!</v>
      </c>
      <c r="C340" s="212">
        <f t="shared" si="11"/>
        <v>41973</v>
      </c>
      <c r="D340" s="80"/>
      <c r="E340" s="80"/>
      <c r="F340" s="80"/>
      <c r="G340" s="80"/>
      <c r="H340" s="80"/>
      <c r="I340" s="80"/>
      <c r="J340" s="80"/>
      <c r="K340" s="80"/>
      <c r="L340" s="80"/>
      <c r="M340" s="81"/>
      <c r="N340" s="118">
        <f>'TOTAUX EFFECTIFS'!U382</f>
        <v>0</v>
      </c>
      <c r="O340" s="119">
        <f>'TOTAUX EFFECTIFS'!V382</f>
        <v>0</v>
      </c>
      <c r="P340" s="120">
        <f>'TOTAUX EFFECTIFS'!W382</f>
        <v>0</v>
      </c>
      <c r="Q340" s="117"/>
      <c r="R340" s="115"/>
      <c r="S340" s="116"/>
      <c r="U340" s="207"/>
    </row>
    <row r="341" spans="1:21" ht="21" hidden="1" customHeight="1" thickTop="1" thickBot="1">
      <c r="A341" s="121" t="s">
        <v>68</v>
      </c>
      <c r="B341" s="122" t="e">
        <f t="shared" si="12"/>
        <v>#NUM!</v>
      </c>
      <c r="C341" s="212">
        <f t="shared" si="11"/>
        <v>41974</v>
      </c>
      <c r="D341" s="80"/>
      <c r="E341" s="80"/>
      <c r="F341" s="80"/>
      <c r="G341" s="80"/>
      <c r="H341" s="80"/>
      <c r="I341" s="80"/>
      <c r="J341" s="80"/>
      <c r="K341" s="80"/>
      <c r="L341" s="80"/>
      <c r="M341" s="81"/>
      <c r="N341" s="118">
        <f>'TOTAUX EFFECTIFS'!R384</f>
        <v>0</v>
      </c>
      <c r="O341" s="119">
        <f>'TOTAUX EFFECTIFS'!S384</f>
        <v>0</v>
      </c>
      <c r="P341" s="120">
        <f>'TOTAUX EFFECTIFS'!T384</f>
        <v>0</v>
      </c>
      <c r="Q341" s="117"/>
      <c r="R341" s="115"/>
      <c r="S341" s="116"/>
      <c r="U341" s="207"/>
    </row>
    <row r="342" spans="1:21" ht="21" hidden="1" customHeight="1" thickTop="1" thickBot="1">
      <c r="A342" s="121" t="s">
        <v>68</v>
      </c>
      <c r="B342" s="122" t="e">
        <f t="shared" si="12"/>
        <v>#NUM!</v>
      </c>
      <c r="C342" s="212">
        <f t="shared" si="11"/>
        <v>41975</v>
      </c>
      <c r="D342" s="80"/>
      <c r="E342" s="80"/>
      <c r="F342" s="80"/>
      <c r="G342" s="80"/>
      <c r="H342" s="80"/>
      <c r="I342" s="80"/>
      <c r="J342" s="80"/>
      <c r="K342" s="80"/>
      <c r="L342" s="80"/>
      <c r="M342" s="81"/>
      <c r="N342" s="118">
        <f>'TOTAUX EFFECTIFS'!U384</f>
        <v>0</v>
      </c>
      <c r="O342" s="119">
        <f>'TOTAUX EFFECTIFS'!V384</f>
        <v>0</v>
      </c>
      <c r="P342" s="120">
        <f>'TOTAUX EFFECTIFS'!W384</f>
        <v>0</v>
      </c>
      <c r="Q342" s="117"/>
      <c r="R342" s="115"/>
      <c r="S342" s="116"/>
      <c r="U342" s="207"/>
    </row>
    <row r="343" spans="1:21" ht="21" hidden="1" customHeight="1" thickTop="1" thickBot="1">
      <c r="A343" s="121" t="s">
        <v>68</v>
      </c>
      <c r="B343" s="122" t="e">
        <f t="shared" si="12"/>
        <v>#NUM!</v>
      </c>
      <c r="C343" s="212">
        <f t="shared" si="11"/>
        <v>41976</v>
      </c>
      <c r="D343" s="80"/>
      <c r="E343" s="80"/>
      <c r="F343" s="80"/>
      <c r="G343" s="80"/>
      <c r="H343" s="80"/>
      <c r="I343" s="80"/>
      <c r="J343" s="80"/>
      <c r="K343" s="80"/>
      <c r="L343" s="80"/>
      <c r="M343" s="81"/>
      <c r="N343" s="118">
        <f>'TOTAUX EFFECTIFS'!R386</f>
        <v>0</v>
      </c>
      <c r="O343" s="119">
        <f>'TOTAUX EFFECTIFS'!S386</f>
        <v>0</v>
      </c>
      <c r="P343" s="120">
        <f>'TOTAUX EFFECTIFS'!T386</f>
        <v>0</v>
      </c>
      <c r="Q343" s="117"/>
      <c r="R343" s="115"/>
      <c r="S343" s="116"/>
      <c r="U343" s="207"/>
    </row>
    <row r="344" spans="1:21" ht="21" hidden="1" customHeight="1" thickTop="1" thickBot="1">
      <c r="A344" s="121" t="s">
        <v>68</v>
      </c>
      <c r="B344" s="122" t="e">
        <f t="shared" si="12"/>
        <v>#NUM!</v>
      </c>
      <c r="C344" s="212">
        <f t="shared" si="11"/>
        <v>41977</v>
      </c>
      <c r="D344" s="80"/>
      <c r="E344" s="80"/>
      <c r="F344" s="80"/>
      <c r="G344" s="80"/>
      <c r="H344" s="80"/>
      <c r="I344" s="80"/>
      <c r="J344" s="80"/>
      <c r="K344" s="80"/>
      <c r="L344" s="80"/>
      <c r="M344" s="81"/>
      <c r="N344" s="118">
        <f>'TOTAUX EFFECTIFS'!R387</f>
        <v>0</v>
      </c>
      <c r="O344" s="119">
        <f>'TOTAUX EFFECTIFS'!S387</f>
        <v>0</v>
      </c>
      <c r="P344" s="120">
        <f>'TOTAUX EFFECTIFS'!T387</f>
        <v>0</v>
      </c>
      <c r="Q344" s="117"/>
      <c r="R344" s="115"/>
      <c r="S344" s="116"/>
      <c r="U344" s="207"/>
    </row>
    <row r="345" spans="1:21" ht="21" hidden="1" customHeight="1" thickTop="1" thickBot="1">
      <c r="A345" s="121" t="s">
        <v>68</v>
      </c>
      <c r="B345" s="122" t="e">
        <f t="shared" si="12"/>
        <v>#NUM!</v>
      </c>
      <c r="C345" s="212">
        <f t="shared" si="11"/>
        <v>41978</v>
      </c>
      <c r="D345" s="80"/>
      <c r="E345" s="80"/>
      <c r="F345" s="80"/>
      <c r="G345" s="80"/>
      <c r="H345" s="80"/>
      <c r="I345" s="80"/>
      <c r="J345" s="80"/>
      <c r="K345" s="80"/>
      <c r="L345" s="80"/>
      <c r="M345" s="81"/>
      <c r="N345" s="118">
        <f>'TOTAUX EFFECTIFS'!R388</f>
        <v>0</v>
      </c>
      <c r="O345" s="119">
        <f>'TOTAUX EFFECTIFS'!S388</f>
        <v>0</v>
      </c>
      <c r="P345" s="120">
        <f>'TOTAUX EFFECTIFS'!T388</f>
        <v>0</v>
      </c>
      <c r="Q345" s="117"/>
      <c r="R345" s="115"/>
      <c r="S345" s="116"/>
      <c r="U345" s="207"/>
    </row>
    <row r="346" spans="1:21" ht="21" hidden="1" customHeight="1" thickTop="1" thickBot="1">
      <c r="A346" s="121" t="s">
        <v>68</v>
      </c>
      <c r="B346" s="122" t="e">
        <f t="shared" si="12"/>
        <v>#NUM!</v>
      </c>
      <c r="C346" s="212">
        <f t="shared" si="11"/>
        <v>41979</v>
      </c>
      <c r="D346" s="80"/>
      <c r="E346" s="80"/>
      <c r="F346" s="80"/>
      <c r="G346" s="80"/>
      <c r="H346" s="80"/>
      <c r="I346" s="80"/>
      <c r="J346" s="80"/>
      <c r="K346" s="80"/>
      <c r="L346" s="80"/>
      <c r="M346" s="81"/>
      <c r="N346" s="118">
        <f>'TOTAUX EFFECTIFS'!R389</f>
        <v>0</v>
      </c>
      <c r="O346" s="119">
        <f>'TOTAUX EFFECTIFS'!S389</f>
        <v>0</v>
      </c>
      <c r="P346" s="120">
        <f>'TOTAUX EFFECTIFS'!T389</f>
        <v>0</v>
      </c>
      <c r="Q346" s="117"/>
      <c r="R346" s="115"/>
      <c r="S346" s="116"/>
      <c r="U346" s="207"/>
    </row>
    <row r="347" spans="1:21" ht="21" hidden="1" customHeight="1" thickTop="1" thickBot="1">
      <c r="A347" s="121" t="s">
        <v>68</v>
      </c>
      <c r="B347" s="122" t="e">
        <f t="shared" si="12"/>
        <v>#NUM!</v>
      </c>
      <c r="C347" s="212">
        <f t="shared" si="11"/>
        <v>41980</v>
      </c>
      <c r="D347" s="80"/>
      <c r="E347" s="80"/>
      <c r="F347" s="80"/>
      <c r="G347" s="80"/>
      <c r="H347" s="80"/>
      <c r="I347" s="80"/>
      <c r="J347" s="80"/>
      <c r="K347" s="80"/>
      <c r="L347" s="80"/>
      <c r="M347" s="81"/>
      <c r="N347" s="118">
        <f>'TOTAUX EFFECTIFS'!R390</f>
        <v>0</v>
      </c>
      <c r="O347" s="119">
        <f>'TOTAUX EFFECTIFS'!S390</f>
        <v>0</v>
      </c>
      <c r="P347" s="120">
        <f>'TOTAUX EFFECTIFS'!T390</f>
        <v>0</v>
      </c>
      <c r="Q347" s="117"/>
      <c r="R347" s="115"/>
      <c r="S347" s="116"/>
      <c r="U347" s="207"/>
    </row>
    <row r="348" spans="1:21" ht="21" hidden="1" customHeight="1" thickTop="1" thickBot="1">
      <c r="A348" s="121" t="s">
        <v>68</v>
      </c>
      <c r="B348" s="122" t="e">
        <f t="shared" si="12"/>
        <v>#NUM!</v>
      </c>
      <c r="C348" s="212">
        <f t="shared" si="11"/>
        <v>41981</v>
      </c>
      <c r="D348" s="80"/>
      <c r="E348" s="80"/>
      <c r="F348" s="80"/>
      <c r="G348" s="80"/>
      <c r="H348" s="80"/>
      <c r="I348" s="80"/>
      <c r="J348" s="80"/>
      <c r="K348" s="80"/>
      <c r="L348" s="80"/>
      <c r="M348" s="81"/>
      <c r="N348" s="118">
        <f>'TOTAUX EFFECTIFS'!R391</f>
        <v>0</v>
      </c>
      <c r="O348" s="119">
        <f>'TOTAUX EFFECTIFS'!S391</f>
        <v>0</v>
      </c>
      <c r="P348" s="120">
        <f>'TOTAUX EFFECTIFS'!T391</f>
        <v>0</v>
      </c>
      <c r="Q348" s="117"/>
      <c r="R348" s="115"/>
      <c r="S348" s="116"/>
      <c r="U348" s="207"/>
    </row>
    <row r="349" spans="1:21" ht="21" hidden="1" customHeight="1" thickTop="1" thickBot="1">
      <c r="A349" s="121" t="s">
        <v>68</v>
      </c>
      <c r="B349" s="122" t="e">
        <f t="shared" si="12"/>
        <v>#NUM!</v>
      </c>
      <c r="C349" s="212">
        <f t="shared" si="11"/>
        <v>41982</v>
      </c>
      <c r="D349" s="80"/>
      <c r="E349" s="80"/>
      <c r="F349" s="80"/>
      <c r="G349" s="80"/>
      <c r="H349" s="80"/>
      <c r="I349" s="80"/>
      <c r="J349" s="80"/>
      <c r="K349" s="80"/>
      <c r="L349" s="80"/>
      <c r="M349" s="81"/>
      <c r="N349" s="118">
        <f>'TOTAUX EFFECTIFS'!R392</f>
        <v>0</v>
      </c>
      <c r="O349" s="119">
        <f>'TOTAUX EFFECTIFS'!S392</f>
        <v>0</v>
      </c>
      <c r="P349" s="120">
        <f>'TOTAUX EFFECTIFS'!T392</f>
        <v>0</v>
      </c>
      <c r="Q349" s="117"/>
      <c r="R349" s="115"/>
      <c r="S349" s="116"/>
      <c r="U349" s="207"/>
    </row>
    <row r="350" spans="1:21" ht="21" hidden="1" customHeight="1" thickTop="1" thickBot="1">
      <c r="A350" s="121" t="s">
        <v>68</v>
      </c>
      <c r="B350" s="122" t="e">
        <f t="shared" si="12"/>
        <v>#NUM!</v>
      </c>
      <c r="C350" s="212">
        <f t="shared" si="11"/>
        <v>41983</v>
      </c>
      <c r="D350" s="80"/>
      <c r="E350" s="80"/>
      <c r="F350" s="80"/>
      <c r="G350" s="80"/>
      <c r="H350" s="80"/>
      <c r="I350" s="80"/>
      <c r="J350" s="80"/>
      <c r="K350" s="80"/>
      <c r="L350" s="80"/>
      <c r="M350" s="81"/>
      <c r="N350" s="118">
        <f>'TOTAUX EFFECTIFS'!R393</f>
        <v>0</v>
      </c>
      <c r="O350" s="119">
        <f>'TOTAUX EFFECTIFS'!S393</f>
        <v>0</v>
      </c>
      <c r="P350" s="120">
        <f>'TOTAUX EFFECTIFS'!T393</f>
        <v>0</v>
      </c>
      <c r="Q350" s="117"/>
      <c r="R350" s="115"/>
      <c r="S350" s="116"/>
      <c r="U350" s="207"/>
    </row>
    <row r="351" spans="1:21" ht="21" hidden="1" customHeight="1" thickTop="1" thickBot="1">
      <c r="A351" s="121" t="s">
        <v>68</v>
      </c>
      <c r="B351" s="122" t="e">
        <f t="shared" si="12"/>
        <v>#NUM!</v>
      </c>
      <c r="C351" s="212">
        <f t="shared" si="11"/>
        <v>41984</v>
      </c>
      <c r="D351" s="80"/>
      <c r="E351" s="80"/>
      <c r="F351" s="80"/>
      <c r="G351" s="80"/>
      <c r="H351" s="80"/>
      <c r="I351" s="80"/>
      <c r="J351" s="80"/>
      <c r="K351" s="80"/>
      <c r="L351" s="80"/>
      <c r="M351" s="81"/>
      <c r="N351" s="118">
        <f>'TOTAUX EFFECTIFS'!R394</f>
        <v>0</v>
      </c>
      <c r="O351" s="119">
        <f>'TOTAUX EFFECTIFS'!S394</f>
        <v>0</v>
      </c>
      <c r="P351" s="120">
        <f>'TOTAUX EFFECTIFS'!T394</f>
        <v>0</v>
      </c>
      <c r="Q351" s="117"/>
      <c r="R351" s="115"/>
      <c r="S351" s="116"/>
      <c r="U351" s="207"/>
    </row>
    <row r="352" spans="1:21" ht="21" hidden="1" customHeight="1" thickTop="1" thickBot="1">
      <c r="A352" s="121" t="s">
        <v>68</v>
      </c>
      <c r="B352" s="122" t="e">
        <f t="shared" si="12"/>
        <v>#NUM!</v>
      </c>
      <c r="C352" s="212">
        <f t="shared" si="11"/>
        <v>41985</v>
      </c>
      <c r="D352" s="80"/>
      <c r="E352" s="80"/>
      <c r="F352" s="80"/>
      <c r="G352" s="80"/>
      <c r="H352" s="80"/>
      <c r="I352" s="80"/>
      <c r="J352" s="80"/>
      <c r="K352" s="80"/>
      <c r="L352" s="80"/>
      <c r="M352" s="81"/>
      <c r="N352" s="118">
        <f>'TOTAUX EFFECTIFS'!R395</f>
        <v>0</v>
      </c>
      <c r="O352" s="119">
        <f>'TOTAUX EFFECTIFS'!S395</f>
        <v>0</v>
      </c>
      <c r="P352" s="120">
        <f>'TOTAUX EFFECTIFS'!T395</f>
        <v>0</v>
      </c>
      <c r="Q352" s="117"/>
      <c r="R352" s="115"/>
      <c r="S352" s="116"/>
      <c r="U352" s="207"/>
    </row>
    <row r="353" spans="1:21" ht="21" hidden="1" customHeight="1" thickTop="1" thickBot="1">
      <c r="A353" s="121" t="s">
        <v>68</v>
      </c>
      <c r="B353" s="122" t="e">
        <f t="shared" si="12"/>
        <v>#NUM!</v>
      </c>
      <c r="C353" s="212">
        <f t="shared" si="11"/>
        <v>41986</v>
      </c>
      <c r="D353" s="80"/>
      <c r="E353" s="80"/>
      <c r="F353" s="80"/>
      <c r="G353" s="80"/>
      <c r="H353" s="80"/>
      <c r="I353" s="80"/>
      <c r="J353" s="80"/>
      <c r="K353" s="80"/>
      <c r="L353" s="80"/>
      <c r="M353" s="81"/>
      <c r="N353" s="118">
        <f>'TOTAUX EFFECTIFS'!R396</f>
        <v>0</v>
      </c>
      <c r="O353" s="119">
        <f>'TOTAUX EFFECTIFS'!S396</f>
        <v>0</v>
      </c>
      <c r="P353" s="120">
        <f>'TOTAUX EFFECTIFS'!T396</f>
        <v>0</v>
      </c>
      <c r="Q353" s="117"/>
      <c r="R353" s="115"/>
      <c r="S353" s="116"/>
      <c r="U353" s="207"/>
    </row>
    <row r="354" spans="1:21" ht="21" hidden="1" customHeight="1" thickTop="1" thickBot="1">
      <c r="A354" s="121" t="s">
        <v>68</v>
      </c>
      <c r="B354" s="122" t="e">
        <f t="shared" si="12"/>
        <v>#NUM!</v>
      </c>
      <c r="C354" s="212">
        <f t="shared" si="11"/>
        <v>41987</v>
      </c>
      <c r="D354" s="80"/>
      <c r="E354" s="80"/>
      <c r="F354" s="80"/>
      <c r="G354" s="80"/>
      <c r="H354" s="80"/>
      <c r="I354" s="80"/>
      <c r="J354" s="80"/>
      <c r="K354" s="80"/>
      <c r="L354" s="80"/>
      <c r="M354" s="81"/>
      <c r="N354" s="118">
        <f>'TOTAUX EFFECTIFS'!R397</f>
        <v>0</v>
      </c>
      <c r="O354" s="119">
        <f>'TOTAUX EFFECTIFS'!S397</f>
        <v>0</v>
      </c>
      <c r="P354" s="120">
        <f>'TOTAUX EFFECTIFS'!T397</f>
        <v>0</v>
      </c>
      <c r="Q354" s="117"/>
      <c r="R354" s="115"/>
      <c r="S354" s="116"/>
      <c r="U354" s="207"/>
    </row>
    <row r="355" spans="1:21" ht="21" hidden="1" customHeight="1" thickTop="1" thickBot="1">
      <c r="A355" s="121" t="s">
        <v>68</v>
      </c>
      <c r="B355" s="122" t="e">
        <f t="shared" si="12"/>
        <v>#NUM!</v>
      </c>
      <c r="C355" s="212">
        <f t="shared" si="11"/>
        <v>41988</v>
      </c>
      <c r="D355" s="80"/>
      <c r="E355" s="80"/>
      <c r="F355" s="80"/>
      <c r="G355" s="80"/>
      <c r="H355" s="80"/>
      <c r="I355" s="80"/>
      <c r="J355" s="80"/>
      <c r="K355" s="80"/>
      <c r="L355" s="80"/>
      <c r="M355" s="81"/>
      <c r="N355" s="118">
        <f>'TOTAUX EFFECTIFS'!R398</f>
        <v>0</v>
      </c>
      <c r="O355" s="119">
        <f>'TOTAUX EFFECTIFS'!S398</f>
        <v>0</v>
      </c>
      <c r="P355" s="120">
        <f>'TOTAUX EFFECTIFS'!T398</f>
        <v>0</v>
      </c>
      <c r="Q355" s="117"/>
      <c r="R355" s="115"/>
      <c r="S355" s="116"/>
      <c r="U355" s="207"/>
    </row>
    <row r="356" spans="1:21" ht="21" hidden="1" customHeight="1" thickTop="1" thickBot="1">
      <c r="A356" s="121" t="s">
        <v>68</v>
      </c>
      <c r="B356" s="122" t="e">
        <f t="shared" si="12"/>
        <v>#NUM!</v>
      </c>
      <c r="C356" s="212">
        <f t="shared" si="11"/>
        <v>41989</v>
      </c>
      <c r="D356" s="80"/>
      <c r="E356" s="80"/>
      <c r="F356" s="80"/>
      <c r="G356" s="80"/>
      <c r="H356" s="80"/>
      <c r="I356" s="80"/>
      <c r="J356" s="80"/>
      <c r="K356" s="80"/>
      <c r="L356" s="80"/>
      <c r="M356" s="81"/>
      <c r="N356" s="118">
        <f>'TOTAUX EFFECTIFS'!R399</f>
        <v>0</v>
      </c>
      <c r="O356" s="119">
        <f>'TOTAUX EFFECTIFS'!S399</f>
        <v>0</v>
      </c>
      <c r="P356" s="120">
        <f>'TOTAUX EFFECTIFS'!T399</f>
        <v>0</v>
      </c>
      <c r="Q356" s="117"/>
      <c r="R356" s="115"/>
      <c r="S356" s="116"/>
      <c r="U356" s="207"/>
    </row>
    <row r="357" spans="1:21" ht="21" hidden="1" customHeight="1" thickTop="1" thickBot="1">
      <c r="A357" s="121" t="s">
        <v>68</v>
      </c>
      <c r="B357" s="122" t="e">
        <f t="shared" si="12"/>
        <v>#NUM!</v>
      </c>
      <c r="C357" s="212">
        <f t="shared" si="11"/>
        <v>41990</v>
      </c>
      <c r="D357" s="80"/>
      <c r="E357" s="80"/>
      <c r="F357" s="80"/>
      <c r="G357" s="80"/>
      <c r="H357" s="80"/>
      <c r="I357" s="80"/>
      <c r="J357" s="80"/>
      <c r="K357" s="80"/>
      <c r="L357" s="80"/>
      <c r="M357" s="81"/>
      <c r="N357" s="118">
        <f>'TOTAUX EFFECTIFS'!R400</f>
        <v>0</v>
      </c>
      <c r="O357" s="119">
        <f>'TOTAUX EFFECTIFS'!S400</f>
        <v>0</v>
      </c>
      <c r="P357" s="120">
        <f>'TOTAUX EFFECTIFS'!T400</f>
        <v>0</v>
      </c>
      <c r="Q357" s="117"/>
      <c r="R357" s="115"/>
      <c r="S357" s="116"/>
      <c r="U357" s="207"/>
    </row>
    <row r="358" spans="1:21" ht="21" hidden="1" customHeight="1" thickTop="1" thickBot="1">
      <c r="A358" s="121" t="s">
        <v>68</v>
      </c>
      <c r="B358" s="122" t="e">
        <f t="shared" si="12"/>
        <v>#NUM!</v>
      </c>
      <c r="C358" s="212">
        <f t="shared" si="11"/>
        <v>41991</v>
      </c>
      <c r="D358" s="80"/>
      <c r="E358" s="80"/>
      <c r="F358" s="80"/>
      <c r="G358" s="80"/>
      <c r="H358" s="80"/>
      <c r="I358" s="80"/>
      <c r="J358" s="80"/>
      <c r="K358" s="80"/>
      <c r="L358" s="80"/>
      <c r="M358" s="81"/>
      <c r="N358" s="118">
        <f>'TOTAUX EFFECTIFS'!R401</f>
        <v>0</v>
      </c>
      <c r="O358" s="119">
        <f>'TOTAUX EFFECTIFS'!S401</f>
        <v>0</v>
      </c>
      <c r="P358" s="120">
        <f>'TOTAUX EFFECTIFS'!T401</f>
        <v>0</v>
      </c>
      <c r="Q358" s="117"/>
      <c r="R358" s="115"/>
      <c r="S358" s="116"/>
      <c r="U358" s="207"/>
    </row>
    <row r="359" spans="1:21" ht="21" hidden="1" customHeight="1" thickTop="1" thickBot="1">
      <c r="A359" s="121" t="s">
        <v>68</v>
      </c>
      <c r="B359" s="122" t="e">
        <f t="shared" si="12"/>
        <v>#NUM!</v>
      </c>
      <c r="C359" s="212">
        <f t="shared" si="11"/>
        <v>41992</v>
      </c>
      <c r="D359" s="80"/>
      <c r="E359" s="80"/>
      <c r="F359" s="80"/>
      <c r="G359" s="80"/>
      <c r="H359" s="80"/>
      <c r="I359" s="80"/>
      <c r="J359" s="80"/>
      <c r="K359" s="80"/>
      <c r="L359" s="80"/>
      <c r="M359" s="81"/>
      <c r="N359" s="118">
        <f>'TOTAUX EFFECTIFS'!R402</f>
        <v>0</v>
      </c>
      <c r="O359" s="119">
        <f>'TOTAUX EFFECTIFS'!S402</f>
        <v>0</v>
      </c>
      <c r="P359" s="120">
        <f>'TOTAUX EFFECTIFS'!T402</f>
        <v>0</v>
      </c>
      <c r="Q359" s="117"/>
      <c r="R359" s="115"/>
      <c r="S359" s="116"/>
      <c r="U359" s="207"/>
    </row>
    <row r="360" spans="1:21" ht="21" hidden="1" customHeight="1" thickTop="1" thickBot="1">
      <c r="A360" s="121" t="s">
        <v>68</v>
      </c>
      <c r="B360" s="122" t="e">
        <f t="shared" si="12"/>
        <v>#NUM!</v>
      </c>
      <c r="C360" s="212">
        <f t="shared" si="11"/>
        <v>41993</v>
      </c>
      <c r="D360" s="80"/>
      <c r="E360" s="80"/>
      <c r="F360" s="80"/>
      <c r="G360" s="80"/>
      <c r="H360" s="80"/>
      <c r="I360" s="80"/>
      <c r="J360" s="80"/>
      <c r="K360" s="80"/>
      <c r="L360" s="80"/>
      <c r="M360" s="81"/>
      <c r="N360" s="118">
        <f>'TOTAUX EFFECTIFS'!R403</f>
        <v>0</v>
      </c>
      <c r="O360" s="119">
        <f>'TOTAUX EFFECTIFS'!S403</f>
        <v>0</v>
      </c>
      <c r="P360" s="120">
        <f>'TOTAUX EFFECTIFS'!T403</f>
        <v>0</v>
      </c>
      <c r="Q360" s="117"/>
      <c r="R360" s="115"/>
      <c r="S360" s="116"/>
      <c r="U360" s="207"/>
    </row>
    <row r="361" spans="1:21" ht="21" hidden="1" customHeight="1" thickTop="1" thickBot="1">
      <c r="A361" s="121" t="s">
        <v>68</v>
      </c>
      <c r="B361" s="122" t="e">
        <f t="shared" si="12"/>
        <v>#NUM!</v>
      </c>
      <c r="C361" s="212">
        <f t="shared" si="11"/>
        <v>41994</v>
      </c>
      <c r="D361" s="80"/>
      <c r="E361" s="80"/>
      <c r="F361" s="80"/>
      <c r="G361" s="80"/>
      <c r="H361" s="80"/>
      <c r="I361" s="80"/>
      <c r="J361" s="80"/>
      <c r="K361" s="80"/>
      <c r="L361" s="80"/>
      <c r="M361" s="81"/>
      <c r="N361" s="118">
        <f>'TOTAUX EFFECTIFS'!R404</f>
        <v>0</v>
      </c>
      <c r="O361" s="119">
        <f>'TOTAUX EFFECTIFS'!S404</f>
        <v>0</v>
      </c>
      <c r="P361" s="120">
        <f>'TOTAUX EFFECTIFS'!T404</f>
        <v>0</v>
      </c>
      <c r="Q361" s="117"/>
      <c r="R361" s="115"/>
      <c r="S361" s="116"/>
      <c r="U361" s="207"/>
    </row>
    <row r="362" spans="1:21" ht="21" hidden="1" customHeight="1" thickTop="1" thickBot="1">
      <c r="A362" s="121" t="s">
        <v>68</v>
      </c>
      <c r="B362" s="122" t="e">
        <f t="shared" si="12"/>
        <v>#NUM!</v>
      </c>
      <c r="C362" s="212">
        <f t="shared" si="11"/>
        <v>41995</v>
      </c>
      <c r="D362" s="80"/>
      <c r="E362" s="80"/>
      <c r="F362" s="80"/>
      <c r="G362" s="80"/>
      <c r="H362" s="80"/>
      <c r="I362" s="80"/>
      <c r="J362" s="80"/>
      <c r="K362" s="80"/>
      <c r="L362" s="80"/>
      <c r="M362" s="81"/>
      <c r="N362" s="118">
        <f>'TOTAUX EFFECTIFS'!R405</f>
        <v>0</v>
      </c>
      <c r="O362" s="119">
        <f>'TOTAUX EFFECTIFS'!S405</f>
        <v>0</v>
      </c>
      <c r="P362" s="120">
        <f>'TOTAUX EFFECTIFS'!T405</f>
        <v>0</v>
      </c>
      <c r="Q362" s="117"/>
      <c r="R362" s="115"/>
      <c r="S362" s="116"/>
      <c r="U362" s="207"/>
    </row>
    <row r="363" spans="1:21" ht="21" hidden="1" customHeight="1" thickTop="1" thickBot="1">
      <c r="A363" s="121" t="s">
        <v>68</v>
      </c>
      <c r="B363" s="122" t="e">
        <f t="shared" si="12"/>
        <v>#NUM!</v>
      </c>
      <c r="C363" s="212">
        <f t="shared" si="11"/>
        <v>41996</v>
      </c>
      <c r="D363" s="80"/>
      <c r="E363" s="80"/>
      <c r="F363" s="80"/>
      <c r="G363" s="80"/>
      <c r="H363" s="80"/>
      <c r="I363" s="80"/>
      <c r="J363" s="80"/>
      <c r="K363" s="80"/>
      <c r="L363" s="80"/>
      <c r="M363" s="81"/>
      <c r="N363" s="118">
        <f>'TOTAUX EFFECTIFS'!R406</f>
        <v>0</v>
      </c>
      <c r="O363" s="119">
        <f>'TOTAUX EFFECTIFS'!S406</f>
        <v>0</v>
      </c>
      <c r="P363" s="120">
        <f>'TOTAUX EFFECTIFS'!T406</f>
        <v>0</v>
      </c>
      <c r="Q363" s="117"/>
      <c r="R363" s="115"/>
      <c r="S363" s="116"/>
      <c r="U363" s="207"/>
    </row>
    <row r="364" spans="1:21" ht="21" hidden="1" customHeight="1" thickTop="1" thickBot="1">
      <c r="A364" s="121" t="s">
        <v>68</v>
      </c>
      <c r="B364" s="122" t="e">
        <f t="shared" si="12"/>
        <v>#NUM!</v>
      </c>
      <c r="C364" s="212">
        <f t="shared" si="11"/>
        <v>41997</v>
      </c>
      <c r="D364" s="80"/>
      <c r="E364" s="80"/>
      <c r="F364" s="80"/>
      <c r="G364" s="80"/>
      <c r="H364" s="80"/>
      <c r="I364" s="80"/>
      <c r="J364" s="80"/>
      <c r="K364" s="80"/>
      <c r="L364" s="80"/>
      <c r="M364" s="81"/>
      <c r="N364" s="118">
        <f>'TOTAUX EFFECTIFS'!R407</f>
        <v>0</v>
      </c>
      <c r="O364" s="119">
        <f>'TOTAUX EFFECTIFS'!S407</f>
        <v>0</v>
      </c>
      <c r="P364" s="120">
        <f>'TOTAUX EFFECTIFS'!T407</f>
        <v>0</v>
      </c>
      <c r="Q364" s="117"/>
      <c r="R364" s="115"/>
      <c r="S364" s="116"/>
      <c r="U364" s="207"/>
    </row>
    <row r="365" spans="1:21" ht="21" hidden="1" customHeight="1" thickTop="1" thickBot="1">
      <c r="A365" s="121" t="s">
        <v>68</v>
      </c>
      <c r="B365" s="122" t="e">
        <f t="shared" si="12"/>
        <v>#NUM!</v>
      </c>
      <c r="C365" s="212">
        <f t="shared" si="11"/>
        <v>41998</v>
      </c>
      <c r="D365" s="80"/>
      <c r="E365" s="80"/>
      <c r="F365" s="80"/>
      <c r="G365" s="80"/>
      <c r="H365" s="80"/>
      <c r="I365" s="80"/>
      <c r="J365" s="80"/>
      <c r="K365" s="80"/>
      <c r="L365" s="80"/>
      <c r="M365" s="81"/>
      <c r="N365" s="118">
        <f>'TOTAUX EFFECTIFS'!R408</f>
        <v>0</v>
      </c>
      <c r="O365" s="119">
        <f>'TOTAUX EFFECTIFS'!S408</f>
        <v>0</v>
      </c>
      <c r="P365" s="120">
        <f>'TOTAUX EFFECTIFS'!T408</f>
        <v>0</v>
      </c>
      <c r="Q365" s="117"/>
      <c r="R365" s="115"/>
      <c r="S365" s="116"/>
      <c r="U365" s="207"/>
    </row>
    <row r="366" spans="1:21" ht="21" hidden="1" customHeight="1" thickTop="1" thickBot="1">
      <c r="A366" s="121" t="s">
        <v>68</v>
      </c>
      <c r="B366" s="122" t="e">
        <f t="shared" si="12"/>
        <v>#NUM!</v>
      </c>
      <c r="C366" s="212">
        <f t="shared" si="11"/>
        <v>41999</v>
      </c>
      <c r="D366" s="80"/>
      <c r="E366" s="80"/>
      <c r="F366" s="80"/>
      <c r="G366" s="80"/>
      <c r="H366" s="80"/>
      <c r="I366" s="80"/>
      <c r="J366" s="80"/>
      <c r="K366" s="80"/>
      <c r="L366" s="80"/>
      <c r="M366" s="81"/>
      <c r="N366" s="118">
        <f>'TOTAUX EFFECTIFS'!R409</f>
        <v>0</v>
      </c>
      <c r="O366" s="119">
        <f>'TOTAUX EFFECTIFS'!S409</f>
        <v>0</v>
      </c>
      <c r="P366" s="120">
        <f>'TOTAUX EFFECTIFS'!T409</f>
        <v>0</v>
      </c>
      <c r="Q366" s="117"/>
      <c r="R366" s="115"/>
      <c r="S366" s="116"/>
      <c r="U366" s="207"/>
    </row>
    <row r="367" spans="1:21" ht="21" hidden="1" customHeight="1" thickTop="1" thickBot="1">
      <c r="A367" s="121" t="s">
        <v>68</v>
      </c>
      <c r="B367" s="122" t="e">
        <f t="shared" si="12"/>
        <v>#NUM!</v>
      </c>
      <c r="C367" s="212">
        <f t="shared" si="11"/>
        <v>42000</v>
      </c>
      <c r="D367" s="80"/>
      <c r="E367" s="80"/>
      <c r="F367" s="80"/>
      <c r="G367" s="80"/>
      <c r="H367" s="80"/>
      <c r="I367" s="80"/>
      <c r="J367" s="80"/>
      <c r="K367" s="80"/>
      <c r="L367" s="80"/>
      <c r="M367" s="81"/>
      <c r="N367" s="118">
        <f>'TOTAUX EFFECTIFS'!R410</f>
        <v>0</v>
      </c>
      <c r="O367" s="119">
        <f>'TOTAUX EFFECTIFS'!S410</f>
        <v>0</v>
      </c>
      <c r="P367" s="120">
        <f>'TOTAUX EFFECTIFS'!T410</f>
        <v>0</v>
      </c>
      <c r="Q367" s="117"/>
      <c r="R367" s="115"/>
      <c r="S367" s="116"/>
      <c r="U367" s="207"/>
    </row>
    <row r="368" spans="1:21" ht="21" hidden="1" customHeight="1" thickTop="1" thickBot="1">
      <c r="A368" s="121" t="s">
        <v>68</v>
      </c>
      <c r="B368" s="122" t="e">
        <f t="shared" si="12"/>
        <v>#NUM!</v>
      </c>
      <c r="C368" s="212">
        <f t="shared" si="11"/>
        <v>42001</v>
      </c>
      <c r="D368" s="80"/>
      <c r="E368" s="80"/>
      <c r="F368" s="80"/>
      <c r="G368" s="80"/>
      <c r="H368" s="80"/>
      <c r="I368" s="80"/>
      <c r="J368" s="80"/>
      <c r="K368" s="80"/>
      <c r="L368" s="80"/>
      <c r="M368" s="81"/>
      <c r="N368" s="118">
        <f>'TOTAUX EFFECTIFS'!R411</f>
        <v>0</v>
      </c>
      <c r="O368" s="119">
        <f>'TOTAUX EFFECTIFS'!S411</f>
        <v>0</v>
      </c>
      <c r="P368" s="120">
        <f>'TOTAUX EFFECTIFS'!T411</f>
        <v>0</v>
      </c>
      <c r="Q368" s="117"/>
      <c r="R368" s="115"/>
      <c r="S368" s="116"/>
      <c r="U368" s="207"/>
    </row>
    <row r="369" spans="1:22" ht="21" hidden="1" customHeight="1" thickTop="1" thickBot="1">
      <c r="A369" s="121" t="s">
        <v>68</v>
      </c>
      <c r="B369" s="122" t="e">
        <f t="shared" si="12"/>
        <v>#NUM!</v>
      </c>
      <c r="C369" s="212">
        <f t="shared" si="11"/>
        <v>42002</v>
      </c>
      <c r="D369" s="80"/>
      <c r="E369" s="80"/>
      <c r="F369" s="80"/>
      <c r="G369" s="80"/>
      <c r="H369" s="80"/>
      <c r="I369" s="80"/>
      <c r="J369" s="80"/>
      <c r="K369" s="80"/>
      <c r="L369" s="80"/>
      <c r="M369" s="81"/>
      <c r="N369" s="118">
        <f>'TOTAUX EFFECTIFS'!R412</f>
        <v>0</v>
      </c>
      <c r="O369" s="119">
        <f>'TOTAUX EFFECTIFS'!S412</f>
        <v>0</v>
      </c>
      <c r="P369" s="120">
        <f>'TOTAUX EFFECTIFS'!T412</f>
        <v>0</v>
      </c>
      <c r="Q369" s="117"/>
      <c r="R369" s="115"/>
      <c r="S369" s="116"/>
      <c r="U369" s="207"/>
    </row>
    <row r="370" spans="1:22" ht="21" hidden="1" customHeight="1" thickTop="1" thickBot="1">
      <c r="A370" s="121" t="s">
        <v>68</v>
      </c>
      <c r="B370" s="122" t="e">
        <f t="shared" si="12"/>
        <v>#NUM!</v>
      </c>
      <c r="C370" s="212">
        <f t="shared" si="11"/>
        <v>42003</v>
      </c>
      <c r="D370" s="80"/>
      <c r="E370" s="80"/>
      <c r="F370" s="80"/>
      <c r="G370" s="80"/>
      <c r="H370" s="80"/>
      <c r="I370" s="80"/>
      <c r="J370" s="80"/>
      <c r="K370" s="80"/>
      <c r="L370" s="80"/>
      <c r="M370" s="81"/>
      <c r="N370" s="118">
        <f>'TOTAUX EFFECTIFS'!R413</f>
        <v>0</v>
      </c>
      <c r="O370" s="119">
        <f>'TOTAUX EFFECTIFS'!S413</f>
        <v>0</v>
      </c>
      <c r="P370" s="120">
        <f>'TOTAUX EFFECTIFS'!T413</f>
        <v>0</v>
      </c>
      <c r="Q370" s="117"/>
      <c r="R370" s="115"/>
      <c r="S370" s="116"/>
      <c r="U370" s="207"/>
    </row>
    <row r="371" spans="1:22" ht="21" hidden="1" customHeight="1" thickTop="1" thickBot="1">
      <c r="A371" s="121" t="s">
        <v>68</v>
      </c>
      <c r="B371" s="122" t="e">
        <f t="shared" si="12"/>
        <v>#NUM!</v>
      </c>
      <c r="C371" s="212">
        <f t="shared" si="11"/>
        <v>42004</v>
      </c>
      <c r="D371" s="80"/>
      <c r="E371" s="80"/>
      <c r="F371" s="80"/>
      <c r="G371" s="80"/>
      <c r="H371" s="80"/>
      <c r="I371" s="80"/>
      <c r="J371" s="80"/>
      <c r="K371" s="80"/>
      <c r="L371" s="80"/>
      <c r="M371" s="81"/>
      <c r="N371" s="118">
        <f>'TOTAUX EFFECTIFS'!R414</f>
        <v>0</v>
      </c>
      <c r="O371" s="119">
        <f>'TOTAUX EFFECTIFS'!S414</f>
        <v>0</v>
      </c>
      <c r="P371" s="120">
        <f>'TOTAUX EFFECTIFS'!T414</f>
        <v>0</v>
      </c>
      <c r="Q371" s="117"/>
      <c r="R371" s="115"/>
      <c r="S371" s="116"/>
      <c r="U371" s="207"/>
    </row>
    <row r="372" spans="1:22" ht="30.75" customHeight="1"/>
    <row r="373" spans="1:22" ht="24.95" customHeight="1">
      <c r="C373" s="214" t="s">
        <v>36</v>
      </c>
      <c r="D373" s="125">
        <f t="shared" ref="D373:M373" si="13">COUNTIFS(D5:D46,"P")</f>
        <v>0</v>
      </c>
      <c r="E373" s="125">
        <f t="shared" si="13"/>
        <v>0</v>
      </c>
      <c r="F373" s="125">
        <f t="shared" si="13"/>
        <v>0</v>
      </c>
      <c r="G373" s="125">
        <f t="shared" si="13"/>
        <v>0</v>
      </c>
      <c r="H373" s="125">
        <f t="shared" si="13"/>
        <v>0</v>
      </c>
      <c r="I373" s="125">
        <f t="shared" si="13"/>
        <v>0</v>
      </c>
      <c r="J373" s="125">
        <f t="shared" si="13"/>
        <v>0</v>
      </c>
      <c r="K373" s="125">
        <f t="shared" si="13"/>
        <v>0</v>
      </c>
      <c r="L373" s="126">
        <f t="shared" si="13"/>
        <v>0</v>
      </c>
      <c r="M373" s="126">
        <f t="shared" si="13"/>
        <v>0</v>
      </c>
      <c r="Q373" s="156" t="s">
        <v>77</v>
      </c>
      <c r="R373" s="157"/>
      <c r="S373" s="158"/>
      <c r="U373" s="83"/>
      <c r="V373" s="84"/>
    </row>
    <row r="374" spans="1:22" ht="24.95" customHeight="1">
      <c r="C374" s="215" t="s">
        <v>37</v>
      </c>
      <c r="D374" s="127">
        <f t="shared" ref="D374:M374" si="14">COUNTIFS(D5:D46,"RH")</f>
        <v>0</v>
      </c>
      <c r="E374" s="127">
        <f t="shared" si="14"/>
        <v>0</v>
      </c>
      <c r="F374" s="127">
        <f t="shared" si="14"/>
        <v>0</v>
      </c>
      <c r="G374" s="127">
        <f t="shared" si="14"/>
        <v>0</v>
      </c>
      <c r="H374" s="127">
        <f t="shared" si="14"/>
        <v>0</v>
      </c>
      <c r="I374" s="127">
        <f t="shared" si="14"/>
        <v>0</v>
      </c>
      <c r="J374" s="127">
        <f t="shared" si="14"/>
        <v>0</v>
      </c>
      <c r="K374" s="127">
        <f t="shared" si="14"/>
        <v>0</v>
      </c>
      <c r="L374" s="127">
        <f t="shared" si="14"/>
        <v>0</v>
      </c>
      <c r="M374" s="127">
        <f t="shared" si="14"/>
        <v>0</v>
      </c>
      <c r="Q374" s="159"/>
      <c r="R374" s="160"/>
      <c r="S374" s="161"/>
      <c r="U374" s="85"/>
    </row>
    <row r="375" spans="1:22" ht="24.95" customHeight="1">
      <c r="C375" s="216" t="s">
        <v>38</v>
      </c>
      <c r="D375" s="128">
        <f t="shared" ref="D375:M375" si="15">COUNTIFS(D5:D46,"P/Ss")</f>
        <v>0</v>
      </c>
      <c r="E375" s="128">
        <f t="shared" si="15"/>
        <v>0</v>
      </c>
      <c r="F375" s="128">
        <f t="shared" si="15"/>
        <v>0</v>
      </c>
      <c r="G375" s="128">
        <f t="shared" si="15"/>
        <v>0</v>
      </c>
      <c r="H375" s="128">
        <f t="shared" si="15"/>
        <v>0</v>
      </c>
      <c r="I375" s="128">
        <f t="shared" si="15"/>
        <v>0</v>
      </c>
      <c r="J375" s="128">
        <f t="shared" si="15"/>
        <v>0</v>
      </c>
      <c r="K375" s="128">
        <f t="shared" si="15"/>
        <v>0</v>
      </c>
      <c r="L375" s="128">
        <f t="shared" si="15"/>
        <v>0</v>
      </c>
      <c r="M375" s="128">
        <f t="shared" si="15"/>
        <v>0</v>
      </c>
      <c r="Q375" s="162"/>
      <c r="R375" s="163"/>
      <c r="S375" s="164"/>
      <c r="U375" s="85"/>
    </row>
    <row r="376" spans="1:22" ht="24.95" customHeight="1">
      <c r="C376" s="216" t="s">
        <v>39</v>
      </c>
      <c r="D376" s="128">
        <f t="shared" ref="D376:M376" si="16">COUNTIFS(D5:D46,"PSm/S")</f>
        <v>0</v>
      </c>
      <c r="E376" s="128">
        <f t="shared" si="16"/>
        <v>0</v>
      </c>
      <c r="F376" s="128">
        <f t="shared" si="16"/>
        <v>0</v>
      </c>
      <c r="G376" s="128">
        <f t="shared" si="16"/>
        <v>0</v>
      </c>
      <c r="H376" s="128">
        <f t="shared" si="16"/>
        <v>0</v>
      </c>
      <c r="I376" s="128">
        <f t="shared" si="16"/>
        <v>0</v>
      </c>
      <c r="J376" s="128">
        <f t="shared" si="16"/>
        <v>0</v>
      </c>
      <c r="K376" s="128">
        <f t="shared" si="16"/>
        <v>0</v>
      </c>
      <c r="L376" s="128">
        <f t="shared" si="16"/>
        <v>0</v>
      </c>
      <c r="M376" s="128">
        <f t="shared" si="16"/>
        <v>0</v>
      </c>
      <c r="U376" s="86"/>
    </row>
    <row r="377" spans="1:22" ht="24.95" customHeight="1">
      <c r="C377" s="217" t="s">
        <v>40</v>
      </c>
      <c r="D377" s="126">
        <f t="shared" ref="D377:M377" si="17">COUNTIFS(D5:D46,"PSm")</f>
        <v>0</v>
      </c>
      <c r="E377" s="126">
        <f t="shared" si="17"/>
        <v>0</v>
      </c>
      <c r="F377" s="126">
        <f t="shared" si="17"/>
        <v>0</v>
      </c>
      <c r="G377" s="126">
        <f t="shared" si="17"/>
        <v>0</v>
      </c>
      <c r="H377" s="126">
        <f t="shared" si="17"/>
        <v>0</v>
      </c>
      <c r="I377" s="126">
        <f t="shared" si="17"/>
        <v>0</v>
      </c>
      <c r="J377" s="126">
        <f t="shared" si="17"/>
        <v>0</v>
      </c>
      <c r="K377" s="126">
        <f t="shared" si="17"/>
        <v>0</v>
      </c>
      <c r="L377" s="126">
        <f t="shared" si="17"/>
        <v>0</v>
      </c>
      <c r="M377" s="126">
        <f t="shared" si="17"/>
        <v>0</v>
      </c>
      <c r="U377" s="87"/>
    </row>
    <row r="378" spans="1:22" ht="24.95" customHeight="1">
      <c r="C378" s="216" t="s">
        <v>41</v>
      </c>
      <c r="D378" s="128">
        <f t="shared" ref="D378:M378" si="18">COUNTIFS(D5:D46,"CP")</f>
        <v>0</v>
      </c>
      <c r="E378" s="128">
        <f t="shared" si="18"/>
        <v>0</v>
      </c>
      <c r="F378" s="128">
        <f t="shared" si="18"/>
        <v>0</v>
      </c>
      <c r="G378" s="128">
        <f t="shared" si="18"/>
        <v>0</v>
      </c>
      <c r="H378" s="128">
        <f t="shared" si="18"/>
        <v>0</v>
      </c>
      <c r="I378" s="128">
        <f t="shared" si="18"/>
        <v>0</v>
      </c>
      <c r="J378" s="128">
        <f t="shared" si="18"/>
        <v>0</v>
      </c>
      <c r="K378" s="128">
        <f t="shared" si="18"/>
        <v>0</v>
      </c>
      <c r="L378" s="128">
        <f t="shared" si="18"/>
        <v>0</v>
      </c>
      <c r="M378" s="128">
        <f t="shared" si="18"/>
        <v>0</v>
      </c>
      <c r="U378" s="86"/>
    </row>
    <row r="379" spans="1:22" ht="24.95" customHeight="1" thickBot="1">
      <c r="C379" s="218" t="s">
        <v>42</v>
      </c>
      <c r="D379" s="129">
        <f t="shared" ref="D379:M379" si="19">COUNTIFS(D5:D46,"RC*")</f>
        <v>0</v>
      </c>
      <c r="E379" s="129">
        <f t="shared" si="19"/>
        <v>0</v>
      </c>
      <c r="F379" s="129">
        <f t="shared" si="19"/>
        <v>0</v>
      </c>
      <c r="G379" s="129">
        <f t="shared" si="19"/>
        <v>0</v>
      </c>
      <c r="H379" s="129">
        <f t="shared" si="19"/>
        <v>0</v>
      </c>
      <c r="I379" s="129">
        <f t="shared" si="19"/>
        <v>0</v>
      </c>
      <c r="J379" s="129">
        <f t="shared" si="19"/>
        <v>0</v>
      </c>
      <c r="K379" s="129">
        <f t="shared" si="19"/>
        <v>0</v>
      </c>
      <c r="L379" s="129">
        <f t="shared" si="19"/>
        <v>0</v>
      </c>
      <c r="M379" s="129">
        <f t="shared" si="19"/>
        <v>0</v>
      </c>
      <c r="O379" s="135" t="s">
        <v>76</v>
      </c>
      <c r="P379" s="136"/>
      <c r="Q379" s="136"/>
      <c r="R379" s="136"/>
      <c r="S379" s="137"/>
      <c r="T379" s="132"/>
      <c r="U379" s="88"/>
    </row>
    <row r="380" spans="1:22" ht="24.95" customHeight="1" thickTop="1" thickBot="1">
      <c r="C380" s="219" t="s">
        <v>75</v>
      </c>
      <c r="D380" s="130"/>
      <c r="E380" s="130"/>
      <c r="F380" s="130"/>
      <c r="G380" s="130"/>
      <c r="H380" s="130"/>
      <c r="I380" s="130"/>
      <c r="J380" s="130"/>
      <c r="K380" s="130"/>
      <c r="L380" s="130"/>
      <c r="M380" s="130"/>
      <c r="O380" s="138"/>
      <c r="P380" s="139"/>
      <c r="Q380" s="139"/>
      <c r="R380" s="139"/>
      <c r="S380" s="140"/>
      <c r="T380" s="132"/>
      <c r="U380" s="88"/>
    </row>
    <row r="381" spans="1:22" ht="26.25" customHeight="1" thickTop="1">
      <c r="C381" s="220" t="s">
        <v>44</v>
      </c>
      <c r="O381" s="141"/>
      <c r="P381" s="142"/>
      <c r="Q381" s="142"/>
      <c r="R381" s="142"/>
      <c r="S381" s="143"/>
      <c r="T381" s="132"/>
    </row>
    <row r="382" spans="1:22" ht="27" customHeight="1">
      <c r="C382" s="221" t="s">
        <v>43</v>
      </c>
      <c r="D382" s="131">
        <f>(D373*7)+(D375*7)+(D376*7)+(D377*7)+D380</f>
        <v>0</v>
      </c>
      <c r="E382" s="131">
        <f>(E373*7)+(E375*7)+(E376*7)+(E377*7)+E380</f>
        <v>0</v>
      </c>
      <c r="F382" s="131">
        <f t="shared" ref="F382:M382" si="20">(F373*7)+(F375*7)+(F376*7)+(F377*7)+F380</f>
        <v>0</v>
      </c>
      <c r="G382" s="131">
        <f t="shared" si="20"/>
        <v>0</v>
      </c>
      <c r="H382" s="131">
        <f t="shared" si="20"/>
        <v>0</v>
      </c>
      <c r="I382" s="131">
        <f t="shared" si="20"/>
        <v>0</v>
      </c>
      <c r="J382" s="131">
        <f t="shared" si="20"/>
        <v>0</v>
      </c>
      <c r="K382" s="131">
        <f t="shared" si="20"/>
        <v>0</v>
      </c>
      <c r="L382" s="131">
        <f t="shared" si="20"/>
        <v>0</v>
      </c>
      <c r="M382" s="131">
        <f t="shared" si="20"/>
        <v>0</v>
      </c>
    </row>
  </sheetData>
  <mergeCells count="16">
    <mergeCell ref="O379:S381"/>
    <mergeCell ref="H1:K1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Q3:Q4"/>
    <mergeCell ref="S3:S4"/>
    <mergeCell ref="Q373:S375"/>
  </mergeCells>
  <conditionalFormatting sqref="D5:M371">
    <cfRule type="cellIs" dxfId="4" priority="4" operator="equal">
      <formula>"RC"</formula>
    </cfRule>
    <cfRule type="cellIs" dxfId="3" priority="5" operator="equal">
      <formula>"PSm"</formula>
    </cfRule>
    <cfRule type="cellIs" dxfId="2" priority="6" operator="equal">
      <formula>"RH"</formula>
    </cfRule>
    <cfRule type="cellIs" dxfId="1" priority="7" operator="equal">
      <formula>"P"</formula>
    </cfRule>
  </conditionalFormatting>
  <conditionalFormatting sqref="D5:M371">
    <cfRule type="expression" priority="1">
      <formula>OR(D5="P",D5="PSm")</formula>
    </cfRule>
    <cfRule type="expression" priority="2">
      <formula>OR(D5="RC",D5="RH")</formula>
    </cfRule>
    <cfRule type="expression" dxfId="0" priority="3">
      <formula>AND(WEEKDAY($C5,1)=1,ISBLANK(D5))</formula>
    </cfRule>
  </conditionalFormatting>
  <dataValidations count="1">
    <dataValidation type="list" allowBlank="1" showInputMessage="1" showErrorMessage="1" sqref="E5:M5 L45:M371 J42:K371 I39:I371 E6:H371 D5:D371 L42:L44 M39:M44 I6:M38 J39:L41">
      <formula1>$C$373:$C$381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r:id="rId1"/>
  <headerFooter>
    <oddHeader>&amp;R&amp;D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Y172"/>
  <sheetViews>
    <sheetView workbookViewId="0">
      <selection activeCell="B29" sqref="B29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140625" customWidth="1"/>
    <col min="6" max="7" width="3.7109375" customWidth="1"/>
    <col min="8" max="8" width="4.140625" customWidth="1"/>
    <col min="9" max="10" width="3.7109375" customWidth="1"/>
    <col min="11" max="11" width="4.140625" customWidth="1"/>
    <col min="12" max="13" width="3.7109375" customWidth="1"/>
    <col min="14" max="15" width="4.140625" customWidth="1"/>
    <col min="16" max="16" width="3.7109375" customWidth="1"/>
    <col min="17" max="17" width="4.1406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5" ht="15.75">
      <c r="B1" s="2" t="s">
        <v>21</v>
      </c>
      <c r="R1" s="2" t="s">
        <v>8</v>
      </c>
    </row>
    <row r="3" spans="1:25" ht="15">
      <c r="B3" s="26" t="s">
        <v>0</v>
      </c>
      <c r="C3" s="172">
        <f>M3</f>
        <v>41640</v>
      </c>
      <c r="D3" s="173"/>
      <c r="E3" s="173"/>
      <c r="F3" s="173"/>
      <c r="G3" s="173"/>
      <c r="H3" s="173"/>
      <c r="I3" s="173"/>
      <c r="J3" s="4"/>
      <c r="K3" s="4" t="s">
        <v>9</v>
      </c>
      <c r="L3" s="4"/>
      <c r="M3" s="176">
        <f>EMPLOYÉES!H1</f>
        <v>41640</v>
      </c>
      <c r="N3" s="177"/>
      <c r="O3" s="178"/>
      <c r="P3" s="174" t="s">
        <v>22</v>
      </c>
      <c r="Q3" s="175"/>
      <c r="R3" s="176">
        <f>U6</f>
        <v>41644</v>
      </c>
      <c r="S3" s="177"/>
      <c r="T3" s="178"/>
    </row>
    <row r="4" spans="1:25" ht="33" customHeight="1">
      <c r="B4" s="64" t="s">
        <v>5</v>
      </c>
      <c r="C4" s="33"/>
      <c r="D4" s="31"/>
      <c r="E4" s="31"/>
      <c r="F4" s="31"/>
      <c r="G4" s="31"/>
      <c r="H4" s="31"/>
      <c r="I4" s="168" t="s">
        <v>14</v>
      </c>
      <c r="J4" s="168"/>
      <c r="K4" s="168"/>
      <c r="L4" s="168"/>
      <c r="M4" s="169" t="e">
        <f>WEEKNUM(M3,21)</f>
        <v>#NUM!</v>
      </c>
      <c r="N4" s="169"/>
      <c r="O4" s="169"/>
      <c r="P4" s="31"/>
      <c r="Q4" s="31"/>
      <c r="R4" s="31"/>
      <c r="S4" s="31"/>
      <c r="T4" s="32"/>
      <c r="U4" s="28"/>
      <c r="V4" s="31"/>
      <c r="W4" s="31"/>
    </row>
    <row r="5" spans="1:25" s="8" customFormat="1">
      <c r="B5" s="9"/>
      <c r="C5" s="170">
        <f>C6</f>
        <v>41638</v>
      </c>
      <c r="D5" s="171"/>
      <c r="E5" s="171"/>
      <c r="F5" s="170">
        <f t="shared" ref="F5" si="0">F6</f>
        <v>41639</v>
      </c>
      <c r="G5" s="171"/>
      <c r="H5" s="171"/>
      <c r="I5" s="170">
        <f t="shared" ref="I5" si="1">I6</f>
        <v>41640</v>
      </c>
      <c r="J5" s="171"/>
      <c r="K5" s="171"/>
      <c r="L5" s="170">
        <f t="shared" ref="L5" si="2">L6</f>
        <v>41641</v>
      </c>
      <c r="M5" s="171"/>
      <c r="N5" s="171"/>
      <c r="O5" s="170">
        <f t="shared" ref="O5" si="3">O6</f>
        <v>41642</v>
      </c>
      <c r="P5" s="171"/>
      <c r="Q5" s="171"/>
      <c r="R5" s="170">
        <f t="shared" ref="R5" si="4">R6</f>
        <v>41643</v>
      </c>
      <c r="S5" s="171"/>
      <c r="T5" s="171"/>
      <c r="U5" s="170">
        <f t="shared" ref="U5" si="5">U6</f>
        <v>41644</v>
      </c>
      <c r="V5" s="171"/>
      <c r="W5" s="171"/>
    </row>
    <row r="6" spans="1:25" s="41" customFormat="1">
      <c r="B6" s="42"/>
      <c r="C6" s="165">
        <f>$M$3-WEEKDAY($M$3,2)+1</f>
        <v>41638</v>
      </c>
      <c r="D6" s="166"/>
      <c r="E6" s="167"/>
      <c r="F6" s="165">
        <f>C6+1</f>
        <v>41639</v>
      </c>
      <c r="G6" s="166"/>
      <c r="H6" s="167"/>
      <c r="I6" s="165">
        <f>F6+1</f>
        <v>41640</v>
      </c>
      <c r="J6" s="166"/>
      <c r="K6" s="167"/>
      <c r="L6" s="165">
        <f t="shared" ref="L6" si="6">I6+1</f>
        <v>41641</v>
      </c>
      <c r="M6" s="166"/>
      <c r="N6" s="167"/>
      <c r="O6" s="165">
        <f t="shared" ref="O6" si="7">L6+1</f>
        <v>41642</v>
      </c>
      <c r="P6" s="166"/>
      <c r="Q6" s="167"/>
      <c r="R6" s="165">
        <f t="shared" ref="R6" si="8">O6+1</f>
        <v>41643</v>
      </c>
      <c r="S6" s="166"/>
      <c r="T6" s="167"/>
      <c r="U6" s="165">
        <f t="shared" ref="U6" si="9">R6+1</f>
        <v>41644</v>
      </c>
      <c r="V6" s="166"/>
      <c r="W6" s="167"/>
    </row>
    <row r="7" spans="1:25">
      <c r="B7" s="5" t="s">
        <v>1</v>
      </c>
      <c r="C7" s="47" t="s">
        <v>2</v>
      </c>
      <c r="D7" s="47" t="s">
        <v>3</v>
      </c>
      <c r="E7" s="48" t="s">
        <v>4</v>
      </c>
      <c r="F7" s="49" t="s">
        <v>2</v>
      </c>
      <c r="G7" s="47" t="s">
        <v>3</v>
      </c>
      <c r="H7" s="48" t="s">
        <v>4</v>
      </c>
      <c r="I7" s="49" t="s">
        <v>2</v>
      </c>
      <c r="J7" s="47" t="s">
        <v>3</v>
      </c>
      <c r="K7" s="48" t="s">
        <v>4</v>
      </c>
      <c r="L7" s="49" t="s">
        <v>2</v>
      </c>
      <c r="M7" s="47" t="s">
        <v>3</v>
      </c>
      <c r="N7" s="48" t="s">
        <v>4</v>
      </c>
      <c r="O7" s="49" t="s">
        <v>2</v>
      </c>
      <c r="P7" s="47" t="s">
        <v>3</v>
      </c>
      <c r="Q7" s="48" t="s">
        <v>4</v>
      </c>
      <c r="R7" s="49" t="s">
        <v>2</v>
      </c>
      <c r="S7" s="47" t="s">
        <v>3</v>
      </c>
      <c r="T7" s="48" t="s">
        <v>4</v>
      </c>
      <c r="U7" s="49" t="s">
        <v>2</v>
      </c>
      <c r="V7" s="47" t="s">
        <v>3</v>
      </c>
      <c r="W7" s="48" t="s">
        <v>4</v>
      </c>
      <c r="Y7" s="8"/>
    </row>
    <row r="8" spans="1:25">
      <c r="C8" s="50"/>
      <c r="D8" s="50"/>
      <c r="E8" s="50"/>
      <c r="F8" s="50"/>
      <c r="G8" s="50"/>
      <c r="H8" s="50"/>
      <c r="I8" s="50"/>
      <c r="J8" s="50"/>
      <c r="K8" s="50"/>
      <c r="L8" s="133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Y8" s="40"/>
    </row>
    <row r="9" spans="1:25">
      <c r="A9" s="6">
        <v>1</v>
      </c>
      <c r="B9" s="7"/>
      <c r="C9" s="51"/>
      <c r="D9" s="51"/>
      <c r="E9" s="52"/>
      <c r="F9" s="53"/>
      <c r="G9" s="54"/>
      <c r="H9" s="55"/>
      <c r="I9" s="56"/>
      <c r="J9" s="51"/>
      <c r="K9" s="52"/>
      <c r="L9" s="53"/>
      <c r="M9" s="54"/>
      <c r="N9" s="55"/>
      <c r="O9" s="56"/>
      <c r="P9" s="51"/>
      <c r="Q9" s="52"/>
      <c r="R9" s="53"/>
      <c r="S9" s="54"/>
      <c r="T9" s="55"/>
      <c r="U9" s="56"/>
      <c r="V9" s="51"/>
      <c r="W9" s="52"/>
      <c r="Y9" s="8"/>
    </row>
    <row r="10" spans="1:25">
      <c r="A10" s="6">
        <v>2</v>
      </c>
      <c r="B10" s="134"/>
      <c r="C10" s="51"/>
      <c r="D10" s="51"/>
      <c r="E10" s="52"/>
      <c r="F10" s="53"/>
      <c r="G10" s="54"/>
      <c r="H10" s="55"/>
      <c r="I10" s="56"/>
      <c r="J10" s="51"/>
      <c r="K10" s="52"/>
      <c r="L10" s="53"/>
      <c r="M10" s="54"/>
      <c r="N10" s="55"/>
      <c r="O10" s="56"/>
      <c r="P10" s="51"/>
      <c r="Q10" s="52"/>
      <c r="R10" s="53"/>
      <c r="S10" s="54" t="s">
        <v>15</v>
      </c>
      <c r="T10" s="55"/>
      <c r="U10" s="56"/>
      <c r="V10" s="51"/>
      <c r="W10" s="52"/>
      <c r="Y10" s="8"/>
    </row>
    <row r="11" spans="1:25">
      <c r="A11" s="6">
        <v>3</v>
      </c>
      <c r="B11" s="7"/>
      <c r="C11" s="51"/>
      <c r="D11" s="51"/>
      <c r="E11" s="52"/>
      <c r="F11" s="53"/>
      <c r="G11" s="54"/>
      <c r="H11" s="55"/>
      <c r="I11" s="56"/>
      <c r="J11" s="51"/>
      <c r="K11" s="52"/>
      <c r="L11" s="53"/>
      <c r="M11" s="54"/>
      <c r="N11" s="55"/>
      <c r="O11" s="56"/>
      <c r="P11" s="51"/>
      <c r="Q11" s="52"/>
      <c r="R11" s="53"/>
      <c r="S11" s="54"/>
      <c r="T11" s="55"/>
      <c r="U11" s="56"/>
      <c r="V11" s="51"/>
      <c r="W11" s="52"/>
      <c r="Y11" s="8"/>
    </row>
    <row r="12" spans="1:25">
      <c r="A12" s="6">
        <v>4</v>
      </c>
      <c r="B12" s="7"/>
      <c r="C12" s="51"/>
      <c r="D12" s="51"/>
      <c r="E12" s="52"/>
      <c r="F12" s="53"/>
      <c r="G12" s="54"/>
      <c r="H12" s="55"/>
      <c r="I12" s="56"/>
      <c r="J12" s="51"/>
      <c r="K12" s="52"/>
      <c r="L12" s="53"/>
      <c r="M12" s="54"/>
      <c r="N12" s="55"/>
      <c r="O12" s="56"/>
      <c r="P12" s="51"/>
      <c r="Q12" s="52"/>
      <c r="R12" s="53"/>
      <c r="S12" s="54"/>
      <c r="T12" s="55"/>
      <c r="U12" s="56"/>
      <c r="V12" s="51"/>
      <c r="W12" s="52"/>
      <c r="Y12" s="8"/>
    </row>
    <row r="13" spans="1:25">
      <c r="A13" s="6">
        <v>5</v>
      </c>
      <c r="B13" s="7"/>
      <c r="C13" s="51"/>
      <c r="D13" s="51"/>
      <c r="E13" s="52"/>
      <c r="F13" s="53"/>
      <c r="G13" s="54"/>
      <c r="H13" s="55"/>
      <c r="I13" s="56"/>
      <c r="J13" s="51"/>
      <c r="K13" s="52"/>
      <c r="L13" s="53"/>
      <c r="M13" s="54"/>
      <c r="N13" s="55"/>
      <c r="O13" s="56"/>
      <c r="P13" s="51"/>
      <c r="Q13" s="52"/>
      <c r="R13" s="53"/>
      <c r="S13" s="54"/>
      <c r="T13" s="55"/>
      <c r="U13" s="56"/>
      <c r="V13" s="51"/>
      <c r="W13" s="52"/>
      <c r="Y13" s="8"/>
    </row>
    <row r="14" spans="1:25">
      <c r="A14" s="6">
        <v>6</v>
      </c>
      <c r="B14" s="7"/>
      <c r="C14" s="51"/>
      <c r="D14" s="51"/>
      <c r="E14" s="52"/>
      <c r="F14" s="53"/>
      <c r="G14" s="54"/>
      <c r="H14" s="55"/>
      <c r="I14" s="56"/>
      <c r="J14" s="51"/>
      <c r="K14" s="52"/>
      <c r="L14" s="53"/>
      <c r="M14" s="54"/>
      <c r="N14" s="55"/>
      <c r="O14" s="56"/>
      <c r="P14" s="51"/>
      <c r="Q14" s="52"/>
      <c r="R14" s="53"/>
      <c r="S14" s="54"/>
      <c r="T14" s="55"/>
      <c r="U14" s="56"/>
      <c r="V14" s="51"/>
      <c r="W14" s="52"/>
      <c r="Y14" s="8"/>
    </row>
    <row r="15" spans="1:25">
      <c r="A15" s="6">
        <v>7</v>
      </c>
      <c r="B15" s="7"/>
      <c r="C15" s="51"/>
      <c r="D15" s="51"/>
      <c r="E15" s="52"/>
      <c r="F15" s="53"/>
      <c r="G15" s="54"/>
      <c r="H15" s="55"/>
      <c r="I15" s="56"/>
      <c r="J15" s="51"/>
      <c r="K15" s="52"/>
      <c r="L15" s="53"/>
      <c r="M15" s="54"/>
      <c r="N15" s="55"/>
      <c r="O15" s="56"/>
      <c r="P15" s="51"/>
      <c r="Q15" s="52"/>
      <c r="R15" s="53"/>
      <c r="S15" s="54"/>
      <c r="T15" s="55"/>
      <c r="U15" s="56"/>
      <c r="V15" s="51"/>
      <c r="W15" s="52"/>
      <c r="Y15" s="8"/>
    </row>
    <row r="16" spans="1:25">
      <c r="A16" s="6">
        <v>8</v>
      </c>
      <c r="B16" s="7"/>
      <c r="C16" s="51"/>
      <c r="D16" s="51"/>
      <c r="E16" s="52"/>
      <c r="F16" s="53"/>
      <c r="G16" s="54"/>
      <c r="H16" s="55"/>
      <c r="I16" s="56"/>
      <c r="J16" s="51"/>
      <c r="K16" s="52"/>
      <c r="L16" s="53"/>
      <c r="M16" s="54"/>
      <c r="N16" s="55"/>
      <c r="O16" s="56"/>
      <c r="P16" s="51"/>
      <c r="Q16" s="52"/>
      <c r="R16" s="53"/>
      <c r="S16" s="54"/>
      <c r="T16" s="55"/>
      <c r="U16" s="56"/>
      <c r="V16" s="51"/>
      <c r="W16" s="52"/>
      <c r="Y16" s="8"/>
    </row>
    <row r="17" spans="1:23">
      <c r="A17" s="6">
        <v>9</v>
      </c>
      <c r="B17" s="7"/>
      <c r="C17" s="51"/>
      <c r="D17" s="51"/>
      <c r="E17" s="52"/>
      <c r="F17" s="53"/>
      <c r="G17" s="54"/>
      <c r="H17" s="55"/>
      <c r="I17" s="56"/>
      <c r="J17" s="51"/>
      <c r="K17" s="52"/>
      <c r="L17" s="53"/>
      <c r="M17" s="54"/>
      <c r="N17" s="55"/>
      <c r="O17" s="56"/>
      <c r="P17" s="51"/>
      <c r="Q17" s="52"/>
      <c r="R17" s="53"/>
      <c r="S17" s="54"/>
      <c r="T17" s="55"/>
      <c r="U17" s="56"/>
      <c r="V17" s="51"/>
      <c r="W17" s="52"/>
    </row>
    <row r="18" spans="1:23">
      <c r="A18" s="6">
        <v>10</v>
      </c>
      <c r="B18" s="7"/>
      <c r="C18" s="51"/>
      <c r="D18" s="51"/>
      <c r="E18" s="52"/>
      <c r="F18" s="53"/>
      <c r="G18" s="54"/>
      <c r="H18" s="55"/>
      <c r="I18" s="56"/>
      <c r="J18" s="51"/>
      <c r="K18" s="52"/>
      <c r="L18" s="53"/>
      <c r="M18" s="54"/>
      <c r="N18" s="55"/>
      <c r="O18" s="56"/>
      <c r="P18" s="51"/>
      <c r="Q18" s="52"/>
      <c r="R18" s="53"/>
      <c r="S18" s="54"/>
      <c r="T18" s="55"/>
      <c r="U18" s="56"/>
      <c r="V18" s="51"/>
      <c r="W18" s="52"/>
    </row>
    <row r="19" spans="1:23">
      <c r="A19" s="6">
        <v>11</v>
      </c>
      <c r="B19" s="7"/>
      <c r="C19" s="51"/>
      <c r="D19" s="51"/>
      <c r="E19" s="52"/>
      <c r="F19" s="53"/>
      <c r="G19" s="54"/>
      <c r="H19" s="55"/>
      <c r="I19" s="56"/>
      <c r="J19" s="51"/>
      <c r="K19" s="52"/>
      <c r="L19" s="53"/>
      <c r="M19" s="54"/>
      <c r="N19" s="55"/>
      <c r="O19" s="56"/>
      <c r="P19" s="51"/>
      <c r="Q19" s="52"/>
      <c r="R19" s="53"/>
      <c r="S19" s="54"/>
      <c r="T19" s="55"/>
      <c r="U19" s="56"/>
      <c r="V19" s="51"/>
      <c r="W19" s="52"/>
    </row>
    <row r="20" spans="1:23">
      <c r="A20" s="6">
        <v>12</v>
      </c>
      <c r="B20" s="7"/>
      <c r="C20" s="51"/>
      <c r="D20" s="51"/>
      <c r="E20" s="52"/>
      <c r="F20" s="53"/>
      <c r="G20" s="54"/>
      <c r="H20" s="55"/>
      <c r="I20" s="56"/>
      <c r="J20" s="51"/>
      <c r="K20" s="52"/>
      <c r="L20" s="53"/>
      <c r="M20" s="54"/>
      <c r="N20" s="55"/>
      <c r="O20" s="56"/>
      <c r="P20" s="51"/>
      <c r="Q20" s="52"/>
      <c r="R20" s="53"/>
      <c r="S20" s="54"/>
      <c r="T20" s="55"/>
      <c r="U20" s="56"/>
      <c r="V20" s="51"/>
      <c r="W20" s="52"/>
    </row>
    <row r="21" spans="1:23">
      <c r="A21" s="6">
        <v>13</v>
      </c>
      <c r="B21" s="7"/>
      <c r="C21" s="51"/>
      <c r="D21" s="51"/>
      <c r="E21" s="52"/>
      <c r="F21" s="53"/>
      <c r="G21" s="54"/>
      <c r="H21" s="55"/>
      <c r="I21" s="56"/>
      <c r="J21" s="51"/>
      <c r="K21" s="52"/>
      <c r="L21" s="53"/>
      <c r="M21" s="54"/>
      <c r="N21" s="55"/>
      <c r="O21" s="56"/>
      <c r="P21" s="51"/>
      <c r="Q21" s="52"/>
      <c r="R21" s="53"/>
      <c r="S21" s="54"/>
      <c r="T21" s="55"/>
      <c r="U21" s="56"/>
      <c r="V21" s="51"/>
      <c r="W21" s="52"/>
    </row>
    <row r="22" spans="1:23">
      <c r="A22" s="6">
        <v>14</v>
      </c>
      <c r="B22" s="7"/>
      <c r="C22" s="51"/>
      <c r="D22" s="51"/>
      <c r="E22" s="52"/>
      <c r="F22" s="53"/>
      <c r="G22" s="54"/>
      <c r="H22" s="55"/>
      <c r="I22" s="56"/>
      <c r="J22" s="51"/>
      <c r="K22" s="52"/>
      <c r="L22" s="53"/>
      <c r="M22" s="54"/>
      <c r="N22" s="55"/>
      <c r="O22" s="56"/>
      <c r="P22" s="51"/>
      <c r="Q22" s="52"/>
      <c r="R22" s="53"/>
      <c r="S22" s="54"/>
      <c r="T22" s="55"/>
      <c r="U22" s="56"/>
      <c r="V22" s="51"/>
      <c r="W22" s="52"/>
    </row>
    <row r="23" spans="1:23">
      <c r="A23" s="6">
        <v>15</v>
      </c>
      <c r="B23" s="7"/>
      <c r="C23" s="51"/>
      <c r="D23" s="51"/>
      <c r="E23" s="52"/>
      <c r="F23" s="53"/>
      <c r="G23" s="54"/>
      <c r="H23" s="55"/>
      <c r="I23" s="56"/>
      <c r="J23" s="51"/>
      <c r="K23" s="52"/>
      <c r="L23" s="53"/>
      <c r="M23" s="54"/>
      <c r="N23" s="55"/>
      <c r="O23" s="56"/>
      <c r="P23" s="51"/>
      <c r="Q23" s="52"/>
      <c r="R23" s="53"/>
      <c r="S23" s="54"/>
      <c r="T23" s="55"/>
      <c r="U23" s="56"/>
      <c r="V23" s="51"/>
      <c r="W23" s="52"/>
    </row>
    <row r="24" spans="1:23">
      <c r="A24" s="6">
        <v>16</v>
      </c>
      <c r="B24" s="7"/>
      <c r="C24" s="51"/>
      <c r="D24" s="51"/>
      <c r="E24" s="52"/>
      <c r="F24" s="53"/>
      <c r="G24" s="54"/>
      <c r="H24" s="55"/>
      <c r="I24" s="56"/>
      <c r="J24" s="51"/>
      <c r="K24" s="52"/>
      <c r="L24" s="53"/>
      <c r="M24" s="54"/>
      <c r="N24" s="55"/>
      <c r="O24" s="56"/>
      <c r="P24" s="51"/>
      <c r="Q24" s="52"/>
      <c r="R24" s="53"/>
      <c r="S24" s="54"/>
      <c r="T24" s="55"/>
      <c r="U24" s="56"/>
      <c r="V24" s="51"/>
      <c r="W24" s="52"/>
    </row>
    <row r="25" spans="1:23">
      <c r="A25" s="10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</row>
    <row r="26" spans="1:23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</row>
    <row r="27" spans="1:23">
      <c r="B27" s="3" t="s">
        <v>6</v>
      </c>
      <c r="C27" s="34">
        <f t="shared" ref="C27:W27" si="10">SUM(C9:C26)</f>
        <v>0</v>
      </c>
      <c r="D27" s="34">
        <f t="shared" si="10"/>
        <v>0</v>
      </c>
      <c r="E27" s="35">
        <f t="shared" si="10"/>
        <v>0</v>
      </c>
      <c r="F27" s="36">
        <f t="shared" si="10"/>
        <v>0</v>
      </c>
      <c r="G27" s="37">
        <f t="shared" si="10"/>
        <v>0</v>
      </c>
      <c r="H27" s="38">
        <f t="shared" si="10"/>
        <v>0</v>
      </c>
      <c r="I27" s="39">
        <f t="shared" si="10"/>
        <v>0</v>
      </c>
      <c r="J27" s="34">
        <f t="shared" si="10"/>
        <v>0</v>
      </c>
      <c r="K27" s="35">
        <f t="shared" si="10"/>
        <v>0</v>
      </c>
      <c r="L27" s="36">
        <f t="shared" si="10"/>
        <v>0</v>
      </c>
      <c r="M27" s="37">
        <f t="shared" si="10"/>
        <v>0</v>
      </c>
      <c r="N27" s="38">
        <f t="shared" si="10"/>
        <v>0</v>
      </c>
      <c r="O27" s="39">
        <f t="shared" si="10"/>
        <v>0</v>
      </c>
      <c r="P27" s="34">
        <f t="shared" si="10"/>
        <v>0</v>
      </c>
      <c r="Q27" s="35">
        <f t="shared" si="10"/>
        <v>0</v>
      </c>
      <c r="R27" s="36">
        <f t="shared" si="10"/>
        <v>0</v>
      </c>
      <c r="S27" s="37">
        <f t="shared" si="10"/>
        <v>0</v>
      </c>
      <c r="T27" s="38">
        <f t="shared" si="10"/>
        <v>0</v>
      </c>
      <c r="U27" s="39">
        <f t="shared" si="10"/>
        <v>0</v>
      </c>
      <c r="V27" s="34">
        <f t="shared" si="10"/>
        <v>0</v>
      </c>
      <c r="W27" s="35">
        <f t="shared" si="10"/>
        <v>0</v>
      </c>
    </row>
    <row r="28" spans="1:23">
      <c r="F28" s="28"/>
    </row>
    <row r="30" spans="1:23" ht="15.75">
      <c r="B30" s="2" t="s">
        <v>21</v>
      </c>
      <c r="R30" s="2" t="s">
        <v>8</v>
      </c>
    </row>
    <row r="32" spans="1:23" ht="15">
      <c r="B32" s="26" t="s">
        <v>0</v>
      </c>
      <c r="C32" s="172">
        <f>M32</f>
        <v>41645</v>
      </c>
      <c r="D32" s="173"/>
      <c r="E32" s="173"/>
      <c r="F32" s="173"/>
      <c r="G32" s="173"/>
      <c r="H32" s="173"/>
      <c r="I32" s="173"/>
      <c r="J32" s="4"/>
      <c r="K32" s="4" t="s">
        <v>9</v>
      </c>
      <c r="L32" s="4"/>
      <c r="M32" s="176">
        <f>C35</f>
        <v>41645</v>
      </c>
      <c r="N32" s="177"/>
      <c r="O32" s="178"/>
      <c r="P32" s="174" t="s">
        <v>22</v>
      </c>
      <c r="Q32" s="175"/>
      <c r="R32" s="176">
        <f>U35</f>
        <v>41651</v>
      </c>
      <c r="S32" s="177"/>
      <c r="T32" s="178"/>
    </row>
    <row r="33" spans="1:23" ht="30">
      <c r="B33" s="64" t="s">
        <v>5</v>
      </c>
      <c r="C33" s="33"/>
      <c r="D33" s="31"/>
      <c r="E33" s="31"/>
      <c r="F33" s="31"/>
      <c r="G33" s="31"/>
      <c r="H33" s="31"/>
      <c r="I33" s="168" t="s">
        <v>14</v>
      </c>
      <c r="J33" s="168"/>
      <c r="K33" s="168"/>
      <c r="L33" s="168"/>
      <c r="M33" s="169" t="e">
        <f>WEEKNUM(M32,21)</f>
        <v>#NUM!</v>
      </c>
      <c r="N33" s="169"/>
      <c r="O33" s="169"/>
      <c r="P33" s="31"/>
      <c r="Q33" s="31"/>
      <c r="R33" s="31"/>
      <c r="S33" s="31"/>
      <c r="T33" s="32"/>
      <c r="U33" s="28"/>
      <c r="V33" s="31"/>
      <c r="W33" s="31"/>
    </row>
    <row r="34" spans="1:23">
      <c r="A34" s="8"/>
      <c r="B34" s="9"/>
      <c r="C34" s="179">
        <f>C35</f>
        <v>41645</v>
      </c>
      <c r="D34" s="180"/>
      <c r="E34" s="181"/>
      <c r="F34" s="179">
        <f t="shared" ref="F34" si="11">F35</f>
        <v>41646</v>
      </c>
      <c r="G34" s="180"/>
      <c r="H34" s="181"/>
      <c r="I34" s="179">
        <f t="shared" ref="I34" si="12">I35</f>
        <v>41647</v>
      </c>
      <c r="J34" s="180"/>
      <c r="K34" s="181"/>
      <c r="L34" s="179">
        <f t="shared" ref="L34" si="13">L35</f>
        <v>41648</v>
      </c>
      <c r="M34" s="180"/>
      <c r="N34" s="181"/>
      <c r="O34" s="179">
        <f t="shared" ref="O34" si="14">O35</f>
        <v>41649</v>
      </c>
      <c r="P34" s="180"/>
      <c r="Q34" s="181"/>
      <c r="R34" s="179">
        <f t="shared" ref="R34" si="15">R35</f>
        <v>41650</v>
      </c>
      <c r="S34" s="180"/>
      <c r="T34" s="181"/>
      <c r="U34" s="179">
        <f t="shared" ref="U34" si="16">U35</f>
        <v>41651</v>
      </c>
      <c r="V34" s="180"/>
      <c r="W34" s="181"/>
    </row>
    <row r="35" spans="1:23">
      <c r="A35" s="41"/>
      <c r="B35" s="42"/>
      <c r="C35" s="165">
        <f>U6+1</f>
        <v>41645</v>
      </c>
      <c r="D35" s="166"/>
      <c r="E35" s="167"/>
      <c r="F35" s="165">
        <f>C35+1</f>
        <v>41646</v>
      </c>
      <c r="G35" s="166"/>
      <c r="H35" s="167"/>
      <c r="I35" s="165">
        <f t="shared" ref="I35" si="17">F35+1</f>
        <v>41647</v>
      </c>
      <c r="J35" s="166"/>
      <c r="K35" s="167"/>
      <c r="L35" s="165">
        <f t="shared" ref="L35" si="18">I35+1</f>
        <v>41648</v>
      </c>
      <c r="M35" s="166"/>
      <c r="N35" s="167"/>
      <c r="O35" s="165">
        <f t="shared" ref="O35" si="19">L35+1</f>
        <v>41649</v>
      </c>
      <c r="P35" s="166"/>
      <c r="Q35" s="167"/>
      <c r="R35" s="165">
        <f t="shared" ref="R35" si="20">O35+1</f>
        <v>41650</v>
      </c>
      <c r="S35" s="166"/>
      <c r="T35" s="167"/>
      <c r="U35" s="165">
        <f t="shared" ref="U35" si="21">R35+1</f>
        <v>41651</v>
      </c>
      <c r="V35" s="166"/>
      <c r="W35" s="167"/>
    </row>
    <row r="36" spans="1:23">
      <c r="B36" s="5" t="s">
        <v>1</v>
      </c>
      <c r="C36" s="47" t="s">
        <v>2</v>
      </c>
      <c r="D36" s="47" t="s">
        <v>3</v>
      </c>
      <c r="E36" s="48" t="s">
        <v>4</v>
      </c>
      <c r="F36" s="49" t="s">
        <v>2</v>
      </c>
      <c r="G36" s="47" t="s">
        <v>3</v>
      </c>
      <c r="H36" s="48" t="s">
        <v>4</v>
      </c>
      <c r="I36" s="49" t="s">
        <v>2</v>
      </c>
      <c r="J36" s="47" t="s">
        <v>3</v>
      </c>
      <c r="K36" s="48" t="s">
        <v>4</v>
      </c>
      <c r="L36" s="49" t="s">
        <v>2</v>
      </c>
      <c r="M36" s="47" t="s">
        <v>3</v>
      </c>
      <c r="N36" s="48" t="s">
        <v>4</v>
      </c>
      <c r="O36" s="49" t="s">
        <v>2</v>
      </c>
      <c r="P36" s="47" t="s">
        <v>3</v>
      </c>
      <c r="Q36" s="48" t="s">
        <v>4</v>
      </c>
      <c r="R36" s="49" t="s">
        <v>2</v>
      </c>
      <c r="S36" s="47" t="s">
        <v>3</v>
      </c>
      <c r="T36" s="48" t="s">
        <v>4</v>
      </c>
      <c r="U36" s="49" t="s">
        <v>2</v>
      </c>
      <c r="V36" s="47" t="s">
        <v>3</v>
      </c>
      <c r="W36" s="48" t="s">
        <v>4</v>
      </c>
    </row>
    <row r="37" spans="1:23">
      <c r="C37" s="50"/>
      <c r="D37" s="50"/>
      <c r="E37" s="50"/>
      <c r="F37" s="50"/>
      <c r="G37" s="50"/>
      <c r="H37" s="50"/>
      <c r="I37" s="50"/>
      <c r="J37" s="50"/>
      <c r="K37" s="50"/>
      <c r="L37" s="133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</row>
    <row r="38" spans="1:23">
      <c r="A38" s="6">
        <v>1</v>
      </c>
      <c r="B38" s="7"/>
      <c r="C38" s="51"/>
      <c r="D38" s="51"/>
      <c r="E38" s="52"/>
      <c r="F38" s="53"/>
      <c r="G38" s="54"/>
      <c r="H38" s="55"/>
      <c r="I38" s="56"/>
      <c r="J38" s="51"/>
      <c r="K38" s="52"/>
      <c r="L38" s="53"/>
      <c r="M38" s="54"/>
      <c r="N38" s="55"/>
      <c r="O38" s="56"/>
      <c r="P38" s="51"/>
      <c r="Q38" s="52"/>
      <c r="R38" s="53"/>
      <c r="S38" s="54"/>
      <c r="T38" s="55"/>
      <c r="U38" s="56"/>
      <c r="V38" s="51"/>
      <c r="W38" s="52"/>
    </row>
    <row r="39" spans="1:23">
      <c r="A39" s="6">
        <v>2</v>
      </c>
      <c r="B39" s="134"/>
      <c r="C39" s="51"/>
      <c r="D39" s="51"/>
      <c r="E39" s="52"/>
      <c r="F39" s="53"/>
      <c r="G39" s="54"/>
      <c r="H39" s="55"/>
      <c r="I39" s="56"/>
      <c r="J39" s="51"/>
      <c r="K39" s="52"/>
      <c r="L39" s="53"/>
      <c r="M39" s="54"/>
      <c r="N39" s="55"/>
      <c r="O39" s="56"/>
      <c r="P39" s="51"/>
      <c r="Q39" s="52"/>
      <c r="R39" s="53"/>
      <c r="S39" s="54" t="s">
        <v>15</v>
      </c>
      <c r="T39" s="55"/>
      <c r="U39" s="56"/>
      <c r="V39" s="51"/>
      <c r="W39" s="52"/>
    </row>
    <row r="40" spans="1:23">
      <c r="A40" s="6">
        <v>3</v>
      </c>
      <c r="B40" s="7"/>
      <c r="C40" s="51"/>
      <c r="D40" s="51"/>
      <c r="E40" s="52"/>
      <c r="F40" s="53"/>
      <c r="G40" s="54"/>
      <c r="H40" s="55"/>
      <c r="I40" s="56"/>
      <c r="J40" s="51"/>
      <c r="K40" s="52"/>
      <c r="L40" s="53"/>
      <c r="M40" s="54"/>
      <c r="N40" s="55"/>
      <c r="O40" s="56"/>
      <c r="P40" s="51"/>
      <c r="Q40" s="52"/>
      <c r="R40" s="53"/>
      <c r="S40" s="54"/>
      <c r="T40" s="55"/>
      <c r="U40" s="56"/>
      <c r="V40" s="51"/>
      <c r="W40" s="52"/>
    </row>
    <row r="41" spans="1:23">
      <c r="A41" s="6">
        <v>4</v>
      </c>
      <c r="B41" s="7"/>
      <c r="C41" s="51"/>
      <c r="D41" s="51"/>
      <c r="E41" s="52"/>
      <c r="F41" s="53"/>
      <c r="G41" s="54"/>
      <c r="H41" s="55"/>
      <c r="I41" s="56"/>
      <c r="J41" s="51"/>
      <c r="K41" s="52"/>
      <c r="L41" s="53"/>
      <c r="M41" s="54"/>
      <c r="N41" s="55"/>
      <c r="O41" s="56"/>
      <c r="P41" s="51"/>
      <c r="Q41" s="52"/>
      <c r="R41" s="53"/>
      <c r="S41" s="54"/>
      <c r="T41" s="55"/>
      <c r="U41" s="56"/>
      <c r="V41" s="51"/>
      <c r="W41" s="52"/>
    </row>
    <row r="42" spans="1:23">
      <c r="A42" s="6">
        <v>5</v>
      </c>
      <c r="B42" s="7"/>
      <c r="C42" s="51"/>
      <c r="D42" s="51"/>
      <c r="E42" s="52"/>
      <c r="F42" s="53"/>
      <c r="G42" s="54"/>
      <c r="H42" s="55"/>
      <c r="I42" s="56"/>
      <c r="J42" s="51"/>
      <c r="K42" s="52"/>
      <c r="L42" s="53"/>
      <c r="M42" s="54"/>
      <c r="N42" s="55"/>
      <c r="O42" s="56"/>
      <c r="P42" s="51"/>
      <c r="Q42" s="52"/>
      <c r="R42" s="53"/>
      <c r="S42" s="54"/>
      <c r="T42" s="55"/>
      <c r="U42" s="56"/>
      <c r="V42" s="51"/>
      <c r="W42" s="52"/>
    </row>
    <row r="43" spans="1:23">
      <c r="A43" s="6">
        <v>6</v>
      </c>
      <c r="B43" s="7"/>
      <c r="C43" s="51"/>
      <c r="D43" s="51"/>
      <c r="E43" s="52"/>
      <c r="F43" s="53"/>
      <c r="G43" s="54"/>
      <c r="H43" s="55"/>
      <c r="I43" s="56"/>
      <c r="J43" s="51"/>
      <c r="K43" s="52"/>
      <c r="L43" s="53"/>
      <c r="M43" s="54"/>
      <c r="N43" s="55"/>
      <c r="O43" s="56"/>
      <c r="P43" s="51"/>
      <c r="Q43" s="52"/>
      <c r="R43" s="53"/>
      <c r="S43" s="54"/>
      <c r="T43" s="55"/>
      <c r="U43" s="56"/>
      <c r="V43" s="51"/>
      <c r="W43" s="52"/>
    </row>
    <row r="44" spans="1:23">
      <c r="A44" s="6">
        <v>7</v>
      </c>
      <c r="B44" s="7"/>
      <c r="C44" s="51"/>
      <c r="D44" s="51"/>
      <c r="E44" s="52"/>
      <c r="F44" s="53"/>
      <c r="G44" s="54"/>
      <c r="H44" s="55"/>
      <c r="I44" s="56"/>
      <c r="J44" s="51"/>
      <c r="K44" s="52"/>
      <c r="L44" s="53"/>
      <c r="M44" s="54"/>
      <c r="N44" s="55"/>
      <c r="O44" s="56"/>
      <c r="P44" s="51"/>
      <c r="Q44" s="52"/>
      <c r="R44" s="53"/>
      <c r="S44" s="54"/>
      <c r="T44" s="55"/>
      <c r="U44" s="56"/>
      <c r="V44" s="51"/>
      <c r="W44" s="52"/>
    </row>
    <row r="45" spans="1:23">
      <c r="A45" s="6">
        <v>8</v>
      </c>
      <c r="B45" s="7"/>
      <c r="C45" s="51"/>
      <c r="D45" s="51"/>
      <c r="E45" s="52"/>
      <c r="F45" s="53"/>
      <c r="G45" s="54"/>
      <c r="H45" s="55"/>
      <c r="I45" s="56"/>
      <c r="J45" s="51"/>
      <c r="K45" s="52"/>
      <c r="L45" s="53"/>
      <c r="M45" s="54"/>
      <c r="N45" s="55"/>
      <c r="O45" s="56"/>
      <c r="P45" s="51"/>
      <c r="Q45" s="52"/>
      <c r="R45" s="53"/>
      <c r="S45" s="54"/>
      <c r="T45" s="55"/>
      <c r="U45" s="56"/>
      <c r="V45" s="51"/>
      <c r="W45" s="52"/>
    </row>
    <row r="46" spans="1:23">
      <c r="A46" s="6">
        <v>9</v>
      </c>
      <c r="B46" s="7"/>
      <c r="C46" s="51"/>
      <c r="D46" s="51"/>
      <c r="E46" s="52"/>
      <c r="F46" s="53"/>
      <c r="G46" s="54"/>
      <c r="H46" s="55"/>
      <c r="I46" s="56"/>
      <c r="J46" s="51"/>
      <c r="K46" s="52"/>
      <c r="L46" s="53"/>
      <c r="M46" s="54"/>
      <c r="N46" s="55"/>
      <c r="O46" s="56"/>
      <c r="P46" s="51"/>
      <c r="Q46" s="52"/>
      <c r="R46" s="53"/>
      <c r="S46" s="54"/>
      <c r="T46" s="55"/>
      <c r="U46" s="56"/>
      <c r="V46" s="51"/>
      <c r="W46" s="52"/>
    </row>
    <row r="47" spans="1:23">
      <c r="A47" s="6">
        <v>10</v>
      </c>
      <c r="B47" s="7"/>
      <c r="C47" s="51"/>
      <c r="D47" s="51"/>
      <c r="E47" s="52"/>
      <c r="F47" s="53"/>
      <c r="G47" s="54"/>
      <c r="H47" s="55"/>
      <c r="I47" s="56"/>
      <c r="J47" s="51"/>
      <c r="K47" s="52"/>
      <c r="L47" s="53"/>
      <c r="M47" s="54"/>
      <c r="N47" s="55"/>
      <c r="O47" s="56"/>
      <c r="P47" s="51"/>
      <c r="Q47" s="52"/>
      <c r="R47" s="53"/>
      <c r="S47" s="54"/>
      <c r="T47" s="55"/>
      <c r="U47" s="56"/>
      <c r="V47" s="51"/>
      <c r="W47" s="52"/>
    </row>
    <row r="48" spans="1:23">
      <c r="A48" s="6">
        <v>11</v>
      </c>
      <c r="B48" s="7"/>
      <c r="C48" s="51"/>
      <c r="D48" s="51"/>
      <c r="E48" s="52"/>
      <c r="F48" s="53"/>
      <c r="G48" s="54"/>
      <c r="H48" s="55"/>
      <c r="I48" s="56"/>
      <c r="J48" s="51"/>
      <c r="K48" s="52"/>
      <c r="L48" s="53"/>
      <c r="M48" s="54"/>
      <c r="N48" s="55"/>
      <c r="O48" s="56"/>
      <c r="P48" s="51"/>
      <c r="Q48" s="52"/>
      <c r="R48" s="53"/>
      <c r="S48" s="54"/>
      <c r="T48" s="55"/>
      <c r="U48" s="56"/>
      <c r="V48" s="51"/>
      <c r="W48" s="52"/>
    </row>
    <row r="49" spans="1:23">
      <c r="A49" s="6">
        <v>12</v>
      </c>
      <c r="B49" s="7"/>
      <c r="C49" s="51"/>
      <c r="D49" s="51"/>
      <c r="E49" s="52"/>
      <c r="F49" s="53"/>
      <c r="G49" s="54"/>
      <c r="H49" s="55"/>
      <c r="I49" s="56"/>
      <c r="J49" s="51"/>
      <c r="K49" s="52"/>
      <c r="L49" s="53"/>
      <c r="M49" s="54"/>
      <c r="N49" s="55"/>
      <c r="O49" s="56"/>
      <c r="P49" s="51"/>
      <c r="Q49" s="52"/>
      <c r="R49" s="53"/>
      <c r="S49" s="54"/>
      <c r="T49" s="55"/>
      <c r="U49" s="56"/>
      <c r="V49" s="51"/>
      <c r="W49" s="52"/>
    </row>
    <row r="50" spans="1:23">
      <c r="A50" s="6">
        <v>13</v>
      </c>
      <c r="B50" s="7"/>
      <c r="C50" s="51"/>
      <c r="D50" s="51"/>
      <c r="E50" s="52"/>
      <c r="F50" s="53"/>
      <c r="G50" s="54"/>
      <c r="H50" s="55"/>
      <c r="I50" s="56"/>
      <c r="J50" s="51"/>
      <c r="K50" s="52"/>
      <c r="L50" s="53"/>
      <c r="M50" s="54"/>
      <c r="N50" s="55"/>
      <c r="O50" s="56"/>
      <c r="P50" s="51"/>
      <c r="Q50" s="52"/>
      <c r="R50" s="53"/>
      <c r="S50" s="54"/>
      <c r="T50" s="55"/>
      <c r="U50" s="56"/>
      <c r="V50" s="51"/>
      <c r="W50" s="52"/>
    </row>
    <row r="51" spans="1:23">
      <c r="A51" s="6">
        <v>14</v>
      </c>
      <c r="B51" s="7"/>
      <c r="C51" s="51"/>
      <c r="D51" s="51"/>
      <c r="E51" s="52"/>
      <c r="F51" s="53"/>
      <c r="G51" s="54"/>
      <c r="H51" s="55"/>
      <c r="I51" s="56"/>
      <c r="J51" s="51"/>
      <c r="K51" s="52"/>
      <c r="L51" s="53"/>
      <c r="M51" s="54"/>
      <c r="N51" s="55"/>
      <c r="O51" s="56"/>
      <c r="P51" s="51"/>
      <c r="Q51" s="52"/>
      <c r="R51" s="53"/>
      <c r="S51" s="54"/>
      <c r="T51" s="55"/>
      <c r="U51" s="56"/>
      <c r="V51" s="51"/>
      <c r="W51" s="52"/>
    </row>
    <row r="52" spans="1:23">
      <c r="A52" s="6">
        <v>15</v>
      </c>
      <c r="B52" s="7"/>
      <c r="C52" s="51"/>
      <c r="D52" s="51"/>
      <c r="E52" s="52"/>
      <c r="F52" s="53"/>
      <c r="G52" s="54"/>
      <c r="H52" s="55"/>
      <c r="I52" s="56"/>
      <c r="J52" s="51"/>
      <c r="K52" s="52"/>
      <c r="L52" s="53"/>
      <c r="M52" s="54"/>
      <c r="N52" s="55"/>
      <c r="O52" s="56"/>
      <c r="P52" s="51"/>
      <c r="Q52" s="52"/>
      <c r="R52" s="53"/>
      <c r="S52" s="54"/>
      <c r="T52" s="55"/>
      <c r="U52" s="56"/>
      <c r="V52" s="51"/>
      <c r="W52" s="52"/>
    </row>
    <row r="53" spans="1:23">
      <c r="A53" s="6">
        <v>16</v>
      </c>
      <c r="B53" s="7"/>
      <c r="C53" s="51"/>
      <c r="D53" s="51"/>
      <c r="E53" s="52"/>
      <c r="F53" s="53"/>
      <c r="G53" s="54"/>
      <c r="H53" s="55"/>
      <c r="I53" s="56"/>
      <c r="J53" s="51"/>
      <c r="K53" s="52"/>
      <c r="L53" s="53"/>
      <c r="M53" s="54"/>
      <c r="N53" s="55"/>
      <c r="O53" s="56"/>
      <c r="P53" s="51"/>
      <c r="Q53" s="52"/>
      <c r="R53" s="53"/>
      <c r="S53" s="54"/>
      <c r="T53" s="55"/>
      <c r="U53" s="56"/>
      <c r="V53" s="51"/>
      <c r="W53" s="52"/>
    </row>
    <row r="54" spans="1:23">
      <c r="A54" s="10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</row>
    <row r="55" spans="1:23">
      <c r="A55" s="10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</row>
    <row r="56" spans="1:23">
      <c r="B56" s="3" t="s">
        <v>6</v>
      </c>
      <c r="C56" s="34">
        <f t="shared" ref="C56:W56" si="22">SUM(C38:C55)</f>
        <v>0</v>
      </c>
      <c r="D56" s="34">
        <f t="shared" si="22"/>
        <v>0</v>
      </c>
      <c r="E56" s="35">
        <f t="shared" si="22"/>
        <v>0</v>
      </c>
      <c r="F56" s="36">
        <f t="shared" si="22"/>
        <v>0</v>
      </c>
      <c r="G56" s="37">
        <f t="shared" si="22"/>
        <v>0</v>
      </c>
      <c r="H56" s="38">
        <f t="shared" si="22"/>
        <v>0</v>
      </c>
      <c r="I56" s="39">
        <f t="shared" si="22"/>
        <v>0</v>
      </c>
      <c r="J56" s="34">
        <f t="shared" si="22"/>
        <v>0</v>
      </c>
      <c r="K56" s="35">
        <f t="shared" si="22"/>
        <v>0</v>
      </c>
      <c r="L56" s="36">
        <f t="shared" si="22"/>
        <v>0</v>
      </c>
      <c r="M56" s="37">
        <f t="shared" si="22"/>
        <v>0</v>
      </c>
      <c r="N56" s="38">
        <f t="shared" si="22"/>
        <v>0</v>
      </c>
      <c r="O56" s="39">
        <f t="shared" si="22"/>
        <v>0</v>
      </c>
      <c r="P56" s="34">
        <f t="shared" si="22"/>
        <v>0</v>
      </c>
      <c r="Q56" s="35">
        <f t="shared" si="22"/>
        <v>0</v>
      </c>
      <c r="R56" s="36">
        <f t="shared" si="22"/>
        <v>0</v>
      </c>
      <c r="S56" s="37">
        <f t="shared" si="22"/>
        <v>0</v>
      </c>
      <c r="T56" s="38">
        <f t="shared" si="22"/>
        <v>0</v>
      </c>
      <c r="U56" s="39">
        <f t="shared" si="22"/>
        <v>0</v>
      </c>
      <c r="V56" s="34">
        <f t="shared" si="22"/>
        <v>0</v>
      </c>
      <c r="W56" s="35">
        <f t="shared" si="22"/>
        <v>0</v>
      </c>
    </row>
    <row r="59" spans="1:23" ht="15.75">
      <c r="B59" s="2" t="s">
        <v>21</v>
      </c>
      <c r="R59" s="2" t="s">
        <v>8</v>
      </c>
    </row>
    <row r="61" spans="1:23" ht="15">
      <c r="B61" s="26" t="s">
        <v>0</v>
      </c>
      <c r="C61" s="172">
        <f>M61</f>
        <v>41652</v>
      </c>
      <c r="D61" s="173"/>
      <c r="E61" s="173"/>
      <c r="F61" s="173"/>
      <c r="G61" s="173"/>
      <c r="H61" s="173"/>
      <c r="I61" s="173"/>
      <c r="J61" s="4"/>
      <c r="K61" s="4" t="s">
        <v>9</v>
      </c>
      <c r="L61" s="4"/>
      <c r="M61" s="176">
        <f>C64</f>
        <v>41652</v>
      </c>
      <c r="N61" s="177"/>
      <c r="O61" s="178"/>
      <c r="P61" s="174" t="s">
        <v>22</v>
      </c>
      <c r="Q61" s="175"/>
      <c r="R61" s="176">
        <f>U64</f>
        <v>41658</v>
      </c>
      <c r="S61" s="177"/>
      <c r="T61" s="178"/>
    </row>
    <row r="62" spans="1:23" ht="30">
      <c r="B62" s="64" t="s">
        <v>5</v>
      </c>
      <c r="C62" s="33"/>
      <c r="D62" s="31"/>
      <c r="E62" s="31"/>
      <c r="F62" s="31"/>
      <c r="G62" s="31"/>
      <c r="H62" s="31"/>
      <c r="I62" s="168" t="s">
        <v>14</v>
      </c>
      <c r="J62" s="168"/>
      <c r="K62" s="168"/>
      <c r="L62" s="168"/>
      <c r="M62" s="169" t="e">
        <f>WEEKNUM(M61,21)</f>
        <v>#NUM!</v>
      </c>
      <c r="N62" s="169"/>
      <c r="O62" s="169"/>
      <c r="P62" s="31"/>
      <c r="Q62" s="31"/>
      <c r="R62" s="31"/>
      <c r="S62" s="31"/>
      <c r="T62" s="32"/>
      <c r="U62" s="28"/>
      <c r="V62" s="31"/>
      <c r="W62" s="31"/>
    </row>
    <row r="63" spans="1:23">
      <c r="A63" s="8"/>
      <c r="B63" s="9"/>
      <c r="C63" s="170">
        <f>C64</f>
        <v>41652</v>
      </c>
      <c r="D63" s="171"/>
      <c r="E63" s="171"/>
      <c r="F63" s="170">
        <f t="shared" ref="F63" si="23">F64</f>
        <v>41653</v>
      </c>
      <c r="G63" s="171"/>
      <c r="H63" s="171"/>
      <c r="I63" s="170">
        <f t="shared" ref="I63" si="24">I64</f>
        <v>41654</v>
      </c>
      <c r="J63" s="171"/>
      <c r="K63" s="171"/>
      <c r="L63" s="170">
        <f t="shared" ref="L63" si="25">L64</f>
        <v>41655</v>
      </c>
      <c r="M63" s="171"/>
      <c r="N63" s="171"/>
      <c r="O63" s="170">
        <f t="shared" ref="O63" si="26">O64</f>
        <v>41656</v>
      </c>
      <c r="P63" s="171"/>
      <c r="Q63" s="171"/>
      <c r="R63" s="170">
        <f t="shared" ref="R63" si="27">R64</f>
        <v>41657</v>
      </c>
      <c r="S63" s="171"/>
      <c r="T63" s="171"/>
      <c r="U63" s="170">
        <f t="shared" ref="U63" si="28">U64</f>
        <v>41658</v>
      </c>
      <c r="V63" s="171"/>
      <c r="W63" s="171"/>
    </row>
    <row r="64" spans="1:23">
      <c r="A64" s="41"/>
      <c r="B64" s="42"/>
      <c r="C64" s="165">
        <f>U35+1</f>
        <v>41652</v>
      </c>
      <c r="D64" s="166"/>
      <c r="E64" s="167"/>
      <c r="F64" s="165">
        <f>C64+1</f>
        <v>41653</v>
      </c>
      <c r="G64" s="166"/>
      <c r="H64" s="167"/>
      <c r="I64" s="165">
        <f t="shared" ref="I64" si="29">F64+1</f>
        <v>41654</v>
      </c>
      <c r="J64" s="166"/>
      <c r="K64" s="167"/>
      <c r="L64" s="165">
        <f t="shared" ref="L64" si="30">I64+1</f>
        <v>41655</v>
      </c>
      <c r="M64" s="166"/>
      <c r="N64" s="167"/>
      <c r="O64" s="165">
        <f t="shared" ref="O64" si="31">L64+1</f>
        <v>41656</v>
      </c>
      <c r="P64" s="166"/>
      <c r="Q64" s="167"/>
      <c r="R64" s="165">
        <f t="shared" ref="R64" si="32">O64+1</f>
        <v>41657</v>
      </c>
      <c r="S64" s="166"/>
      <c r="T64" s="167"/>
      <c r="U64" s="165">
        <f t="shared" ref="U64" si="33">R64+1</f>
        <v>41658</v>
      </c>
      <c r="V64" s="166"/>
      <c r="W64" s="167"/>
    </row>
    <row r="65" spans="1:23">
      <c r="B65" s="5" t="s">
        <v>1</v>
      </c>
      <c r="C65" s="47" t="s">
        <v>2</v>
      </c>
      <c r="D65" s="47" t="s">
        <v>3</v>
      </c>
      <c r="E65" s="48" t="s">
        <v>4</v>
      </c>
      <c r="F65" s="49" t="s">
        <v>2</v>
      </c>
      <c r="G65" s="47" t="s">
        <v>3</v>
      </c>
      <c r="H65" s="48" t="s">
        <v>4</v>
      </c>
      <c r="I65" s="49" t="s">
        <v>2</v>
      </c>
      <c r="J65" s="47" t="s">
        <v>3</v>
      </c>
      <c r="K65" s="48" t="s">
        <v>4</v>
      </c>
      <c r="L65" s="49" t="s">
        <v>2</v>
      </c>
      <c r="M65" s="47" t="s">
        <v>3</v>
      </c>
      <c r="N65" s="48" t="s">
        <v>4</v>
      </c>
      <c r="O65" s="49" t="s">
        <v>2</v>
      </c>
      <c r="P65" s="47" t="s">
        <v>3</v>
      </c>
      <c r="Q65" s="48" t="s">
        <v>4</v>
      </c>
      <c r="R65" s="49" t="s">
        <v>2</v>
      </c>
      <c r="S65" s="47" t="s">
        <v>3</v>
      </c>
      <c r="T65" s="48" t="s">
        <v>4</v>
      </c>
      <c r="U65" s="49" t="s">
        <v>2</v>
      </c>
      <c r="V65" s="47" t="s">
        <v>3</v>
      </c>
      <c r="W65" s="48" t="s">
        <v>4</v>
      </c>
    </row>
    <row r="66" spans="1:23">
      <c r="C66" s="50"/>
      <c r="D66" s="50"/>
      <c r="E66" s="50"/>
      <c r="F66" s="50"/>
      <c r="G66" s="50"/>
      <c r="H66" s="50"/>
      <c r="I66" s="50"/>
      <c r="J66" s="50"/>
      <c r="K66" s="50"/>
      <c r="L66" s="133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</row>
    <row r="67" spans="1:23">
      <c r="A67" s="6">
        <v>1</v>
      </c>
      <c r="B67" s="7"/>
      <c r="C67" s="51"/>
      <c r="D67" s="51"/>
      <c r="E67" s="52"/>
      <c r="F67" s="53"/>
      <c r="G67" s="54"/>
      <c r="H67" s="55"/>
      <c r="I67" s="56"/>
      <c r="J67" s="51"/>
      <c r="K67" s="52"/>
      <c r="L67" s="53"/>
      <c r="M67" s="54"/>
      <c r="N67" s="55"/>
      <c r="O67" s="56"/>
      <c r="P67" s="51"/>
      <c r="Q67" s="52"/>
      <c r="R67" s="53"/>
      <c r="S67" s="54"/>
      <c r="T67" s="55"/>
      <c r="U67" s="56"/>
      <c r="V67" s="51"/>
      <c r="W67" s="52"/>
    </row>
    <row r="68" spans="1:23">
      <c r="A68" s="6">
        <v>2</v>
      </c>
      <c r="B68" s="134"/>
      <c r="C68" s="51"/>
      <c r="D68" s="51"/>
      <c r="E68" s="52"/>
      <c r="F68" s="53"/>
      <c r="G68" s="54"/>
      <c r="H68" s="55"/>
      <c r="I68" s="56"/>
      <c r="J68" s="51"/>
      <c r="K68" s="52"/>
      <c r="L68" s="53"/>
      <c r="M68" s="54"/>
      <c r="N68" s="55"/>
      <c r="O68" s="56"/>
      <c r="P68" s="51"/>
      <c r="Q68" s="52"/>
      <c r="R68" s="53"/>
      <c r="S68" s="54" t="s">
        <v>15</v>
      </c>
      <c r="T68" s="55"/>
      <c r="U68" s="56"/>
      <c r="V68" s="51"/>
      <c r="W68" s="52"/>
    </row>
    <row r="69" spans="1:23">
      <c r="A69" s="6">
        <v>3</v>
      </c>
      <c r="B69" s="7"/>
      <c r="C69" s="51"/>
      <c r="D69" s="51"/>
      <c r="E69" s="52"/>
      <c r="F69" s="53"/>
      <c r="G69" s="54"/>
      <c r="H69" s="55"/>
      <c r="I69" s="56"/>
      <c r="J69" s="51"/>
      <c r="K69" s="52"/>
      <c r="L69" s="53"/>
      <c r="M69" s="54"/>
      <c r="N69" s="55"/>
      <c r="O69" s="56"/>
      <c r="P69" s="51"/>
      <c r="Q69" s="52"/>
      <c r="R69" s="53"/>
      <c r="S69" s="54"/>
      <c r="T69" s="55"/>
      <c r="U69" s="56"/>
      <c r="V69" s="51"/>
      <c r="W69" s="52"/>
    </row>
    <row r="70" spans="1:23">
      <c r="A70" s="6">
        <v>4</v>
      </c>
      <c r="B70" s="7"/>
      <c r="C70" s="51"/>
      <c r="D70" s="51"/>
      <c r="E70" s="52"/>
      <c r="F70" s="53"/>
      <c r="G70" s="54"/>
      <c r="H70" s="55"/>
      <c r="I70" s="56"/>
      <c r="J70" s="51"/>
      <c r="K70" s="52"/>
      <c r="L70" s="53"/>
      <c r="M70" s="54"/>
      <c r="N70" s="55"/>
      <c r="O70" s="56"/>
      <c r="P70" s="51"/>
      <c r="Q70" s="52"/>
      <c r="R70" s="53"/>
      <c r="S70" s="54"/>
      <c r="T70" s="55"/>
      <c r="U70" s="56"/>
      <c r="V70" s="51"/>
      <c r="W70" s="52"/>
    </row>
    <row r="71" spans="1:23">
      <c r="A71" s="6">
        <v>5</v>
      </c>
      <c r="B71" s="7"/>
      <c r="C71" s="51"/>
      <c r="D71" s="51"/>
      <c r="E71" s="52"/>
      <c r="F71" s="53"/>
      <c r="G71" s="54"/>
      <c r="H71" s="55"/>
      <c r="I71" s="56"/>
      <c r="J71" s="51"/>
      <c r="K71" s="52"/>
      <c r="L71" s="53"/>
      <c r="M71" s="54"/>
      <c r="N71" s="55"/>
      <c r="O71" s="56"/>
      <c r="P71" s="51"/>
      <c r="Q71" s="52"/>
      <c r="R71" s="53"/>
      <c r="S71" s="54"/>
      <c r="T71" s="55"/>
      <c r="U71" s="56"/>
      <c r="V71" s="51"/>
      <c r="W71" s="52"/>
    </row>
    <row r="72" spans="1:23">
      <c r="A72" s="6">
        <v>6</v>
      </c>
      <c r="B72" s="7"/>
      <c r="C72" s="51"/>
      <c r="D72" s="51"/>
      <c r="E72" s="52"/>
      <c r="F72" s="53"/>
      <c r="G72" s="54"/>
      <c r="H72" s="55"/>
      <c r="I72" s="56"/>
      <c r="J72" s="51"/>
      <c r="K72" s="52"/>
      <c r="L72" s="53"/>
      <c r="M72" s="54"/>
      <c r="N72" s="55"/>
      <c r="O72" s="56"/>
      <c r="P72" s="51"/>
      <c r="Q72" s="52"/>
      <c r="R72" s="53"/>
      <c r="S72" s="54"/>
      <c r="T72" s="55"/>
      <c r="U72" s="56"/>
      <c r="V72" s="51"/>
      <c r="W72" s="52"/>
    </row>
    <row r="73" spans="1:23">
      <c r="A73" s="6">
        <v>7</v>
      </c>
      <c r="B73" s="7"/>
      <c r="C73" s="51"/>
      <c r="D73" s="51"/>
      <c r="E73" s="52"/>
      <c r="F73" s="53"/>
      <c r="G73" s="54"/>
      <c r="H73" s="55"/>
      <c r="I73" s="56"/>
      <c r="J73" s="51"/>
      <c r="K73" s="52"/>
      <c r="L73" s="53"/>
      <c r="M73" s="54"/>
      <c r="N73" s="55"/>
      <c r="O73" s="56"/>
      <c r="P73" s="51"/>
      <c r="Q73" s="52"/>
      <c r="R73" s="53"/>
      <c r="S73" s="54"/>
      <c r="T73" s="55"/>
      <c r="U73" s="56"/>
      <c r="V73" s="51"/>
      <c r="W73" s="52"/>
    </row>
    <row r="74" spans="1:23">
      <c r="A74" s="6">
        <v>8</v>
      </c>
      <c r="B74" s="7"/>
      <c r="C74" s="51"/>
      <c r="D74" s="51"/>
      <c r="E74" s="52"/>
      <c r="F74" s="53"/>
      <c r="G74" s="54"/>
      <c r="H74" s="55"/>
      <c r="I74" s="56"/>
      <c r="J74" s="51"/>
      <c r="K74" s="52"/>
      <c r="L74" s="53"/>
      <c r="M74" s="54"/>
      <c r="N74" s="55"/>
      <c r="O74" s="56"/>
      <c r="P74" s="51"/>
      <c r="Q74" s="52"/>
      <c r="R74" s="53"/>
      <c r="S74" s="54"/>
      <c r="T74" s="55"/>
      <c r="U74" s="56"/>
      <c r="V74" s="51"/>
      <c r="W74" s="52"/>
    </row>
    <row r="75" spans="1:23">
      <c r="A75" s="6">
        <v>9</v>
      </c>
      <c r="B75" s="7"/>
      <c r="C75" s="51"/>
      <c r="D75" s="51"/>
      <c r="E75" s="52"/>
      <c r="F75" s="53"/>
      <c r="G75" s="54"/>
      <c r="H75" s="55"/>
      <c r="I75" s="56"/>
      <c r="J75" s="51"/>
      <c r="K75" s="52"/>
      <c r="L75" s="53"/>
      <c r="M75" s="54"/>
      <c r="N75" s="55"/>
      <c r="O75" s="56"/>
      <c r="P75" s="51"/>
      <c r="Q75" s="52"/>
      <c r="R75" s="53"/>
      <c r="S75" s="54"/>
      <c r="T75" s="55"/>
      <c r="U75" s="56"/>
      <c r="V75" s="51"/>
      <c r="W75" s="52"/>
    </row>
    <row r="76" spans="1:23">
      <c r="A76" s="6">
        <v>10</v>
      </c>
      <c r="B76" s="7"/>
      <c r="C76" s="51"/>
      <c r="D76" s="51"/>
      <c r="E76" s="52"/>
      <c r="F76" s="53"/>
      <c r="G76" s="54"/>
      <c r="H76" s="55"/>
      <c r="I76" s="56"/>
      <c r="J76" s="51"/>
      <c r="K76" s="52"/>
      <c r="L76" s="53"/>
      <c r="M76" s="54"/>
      <c r="N76" s="55"/>
      <c r="O76" s="56"/>
      <c r="P76" s="51"/>
      <c r="Q76" s="52"/>
      <c r="R76" s="53"/>
      <c r="S76" s="54"/>
      <c r="T76" s="55"/>
      <c r="U76" s="56"/>
      <c r="V76" s="51"/>
      <c r="W76" s="52"/>
    </row>
    <row r="77" spans="1:23">
      <c r="A77" s="6">
        <v>11</v>
      </c>
      <c r="B77" s="7"/>
      <c r="C77" s="51"/>
      <c r="D77" s="51"/>
      <c r="E77" s="52"/>
      <c r="F77" s="53"/>
      <c r="G77" s="54"/>
      <c r="H77" s="55"/>
      <c r="I77" s="56"/>
      <c r="J77" s="51"/>
      <c r="K77" s="52"/>
      <c r="L77" s="53"/>
      <c r="M77" s="54"/>
      <c r="N77" s="55"/>
      <c r="O77" s="56"/>
      <c r="P77" s="51"/>
      <c r="Q77" s="52"/>
      <c r="R77" s="53"/>
      <c r="S77" s="54"/>
      <c r="T77" s="55"/>
      <c r="U77" s="56"/>
      <c r="V77" s="51"/>
      <c r="W77" s="52"/>
    </row>
    <row r="78" spans="1:23">
      <c r="A78" s="6">
        <v>12</v>
      </c>
      <c r="B78" s="7"/>
      <c r="C78" s="51"/>
      <c r="D78" s="51"/>
      <c r="E78" s="52"/>
      <c r="F78" s="53"/>
      <c r="G78" s="54"/>
      <c r="H78" s="55"/>
      <c r="I78" s="56"/>
      <c r="J78" s="51"/>
      <c r="K78" s="52"/>
      <c r="L78" s="53"/>
      <c r="M78" s="54"/>
      <c r="N78" s="55"/>
      <c r="O78" s="56"/>
      <c r="P78" s="51"/>
      <c r="Q78" s="52"/>
      <c r="R78" s="53"/>
      <c r="S78" s="54"/>
      <c r="T78" s="55"/>
      <c r="U78" s="56"/>
      <c r="V78" s="51"/>
      <c r="W78" s="52"/>
    </row>
    <row r="79" spans="1:23">
      <c r="A79" s="6">
        <v>13</v>
      </c>
      <c r="B79" s="7"/>
      <c r="C79" s="51"/>
      <c r="D79" s="51"/>
      <c r="E79" s="52"/>
      <c r="F79" s="53"/>
      <c r="G79" s="54"/>
      <c r="H79" s="55"/>
      <c r="I79" s="56"/>
      <c r="J79" s="51"/>
      <c r="K79" s="52"/>
      <c r="L79" s="53"/>
      <c r="M79" s="54"/>
      <c r="N79" s="55"/>
      <c r="O79" s="56"/>
      <c r="P79" s="51"/>
      <c r="Q79" s="52"/>
      <c r="R79" s="53"/>
      <c r="S79" s="54"/>
      <c r="T79" s="55"/>
      <c r="U79" s="56"/>
      <c r="V79" s="51"/>
      <c r="W79" s="52"/>
    </row>
    <row r="80" spans="1:23">
      <c r="A80" s="6">
        <v>14</v>
      </c>
      <c r="B80" s="7"/>
      <c r="C80" s="51"/>
      <c r="D80" s="51"/>
      <c r="E80" s="52"/>
      <c r="F80" s="53"/>
      <c r="G80" s="54"/>
      <c r="H80" s="55"/>
      <c r="I80" s="56"/>
      <c r="J80" s="51"/>
      <c r="K80" s="52"/>
      <c r="L80" s="53"/>
      <c r="M80" s="54"/>
      <c r="N80" s="55"/>
      <c r="O80" s="56"/>
      <c r="P80" s="51"/>
      <c r="Q80" s="52"/>
      <c r="R80" s="53"/>
      <c r="S80" s="54"/>
      <c r="T80" s="55"/>
      <c r="U80" s="56"/>
      <c r="V80" s="51"/>
      <c r="W80" s="52"/>
    </row>
    <row r="81" spans="1:23">
      <c r="A81" s="6">
        <v>15</v>
      </c>
      <c r="B81" s="7"/>
      <c r="C81" s="51"/>
      <c r="D81" s="51"/>
      <c r="E81" s="52"/>
      <c r="F81" s="53"/>
      <c r="G81" s="54"/>
      <c r="H81" s="55"/>
      <c r="I81" s="56"/>
      <c r="J81" s="51"/>
      <c r="K81" s="52"/>
      <c r="L81" s="53"/>
      <c r="M81" s="54"/>
      <c r="N81" s="55"/>
      <c r="O81" s="56"/>
      <c r="P81" s="51"/>
      <c r="Q81" s="52"/>
      <c r="R81" s="53"/>
      <c r="S81" s="54"/>
      <c r="T81" s="55"/>
      <c r="U81" s="56"/>
      <c r="V81" s="51"/>
      <c r="W81" s="52"/>
    </row>
    <row r="82" spans="1:23">
      <c r="A82" s="6">
        <v>16</v>
      </c>
      <c r="B82" s="7"/>
      <c r="C82" s="51"/>
      <c r="D82" s="51"/>
      <c r="E82" s="52"/>
      <c r="F82" s="53"/>
      <c r="G82" s="54"/>
      <c r="H82" s="55"/>
      <c r="I82" s="56"/>
      <c r="J82" s="51"/>
      <c r="K82" s="52"/>
      <c r="L82" s="53"/>
      <c r="M82" s="54"/>
      <c r="N82" s="55"/>
      <c r="O82" s="56"/>
      <c r="P82" s="51"/>
      <c r="Q82" s="52"/>
      <c r="R82" s="53"/>
      <c r="S82" s="54"/>
      <c r="T82" s="55"/>
      <c r="U82" s="56"/>
      <c r="V82" s="51"/>
      <c r="W82" s="52"/>
    </row>
    <row r="83" spans="1:23">
      <c r="A83" s="10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</row>
    <row r="84" spans="1:23">
      <c r="A84" s="10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</row>
    <row r="85" spans="1:23">
      <c r="B85" s="3" t="s">
        <v>6</v>
      </c>
      <c r="C85" s="34">
        <f t="shared" ref="C85:W85" si="34">SUM(C67:C84)</f>
        <v>0</v>
      </c>
      <c r="D85" s="34">
        <f t="shared" si="34"/>
        <v>0</v>
      </c>
      <c r="E85" s="35">
        <f t="shared" si="34"/>
        <v>0</v>
      </c>
      <c r="F85" s="36">
        <f t="shared" si="34"/>
        <v>0</v>
      </c>
      <c r="G85" s="37">
        <f t="shared" si="34"/>
        <v>0</v>
      </c>
      <c r="H85" s="38">
        <f t="shared" si="34"/>
        <v>0</v>
      </c>
      <c r="I85" s="39">
        <f t="shared" si="34"/>
        <v>0</v>
      </c>
      <c r="J85" s="34">
        <f t="shared" si="34"/>
        <v>0</v>
      </c>
      <c r="K85" s="35">
        <f t="shared" si="34"/>
        <v>0</v>
      </c>
      <c r="L85" s="36">
        <f t="shared" si="34"/>
        <v>0</v>
      </c>
      <c r="M85" s="37">
        <f t="shared" si="34"/>
        <v>0</v>
      </c>
      <c r="N85" s="38">
        <f t="shared" si="34"/>
        <v>0</v>
      </c>
      <c r="O85" s="39">
        <f t="shared" si="34"/>
        <v>0</v>
      </c>
      <c r="P85" s="34">
        <f t="shared" si="34"/>
        <v>0</v>
      </c>
      <c r="Q85" s="35">
        <f t="shared" si="34"/>
        <v>0</v>
      </c>
      <c r="R85" s="36">
        <f t="shared" si="34"/>
        <v>0</v>
      </c>
      <c r="S85" s="37">
        <f t="shared" si="34"/>
        <v>0</v>
      </c>
      <c r="T85" s="38">
        <f t="shared" si="34"/>
        <v>0</v>
      </c>
      <c r="U85" s="39">
        <f t="shared" si="34"/>
        <v>0</v>
      </c>
      <c r="V85" s="34">
        <f t="shared" si="34"/>
        <v>0</v>
      </c>
      <c r="W85" s="35">
        <f t="shared" si="34"/>
        <v>0</v>
      </c>
    </row>
    <row r="88" spans="1:23" ht="15.75">
      <c r="B88" s="2" t="s">
        <v>21</v>
      </c>
      <c r="R88" s="2" t="s">
        <v>8</v>
      </c>
    </row>
    <row r="90" spans="1:23" ht="15">
      <c r="B90" s="26" t="s">
        <v>0</v>
      </c>
      <c r="C90" s="172">
        <f>M90</f>
        <v>41659</v>
      </c>
      <c r="D90" s="173"/>
      <c r="E90" s="173"/>
      <c r="F90" s="173"/>
      <c r="G90" s="173"/>
      <c r="H90" s="173"/>
      <c r="I90" s="173"/>
      <c r="J90" s="4"/>
      <c r="K90" s="4" t="s">
        <v>9</v>
      </c>
      <c r="L90" s="4"/>
      <c r="M90" s="176">
        <f>C93</f>
        <v>41659</v>
      </c>
      <c r="N90" s="177"/>
      <c r="O90" s="178"/>
      <c r="P90" s="174" t="s">
        <v>22</v>
      </c>
      <c r="Q90" s="175"/>
      <c r="R90" s="176">
        <f>U93</f>
        <v>41665</v>
      </c>
      <c r="S90" s="177"/>
      <c r="T90" s="178"/>
    </row>
    <row r="91" spans="1:23" ht="30">
      <c r="B91" s="64" t="s">
        <v>5</v>
      </c>
      <c r="C91" s="33"/>
      <c r="D91" s="31"/>
      <c r="E91" s="31"/>
      <c r="F91" s="31"/>
      <c r="G91" s="31"/>
      <c r="H91" s="31"/>
      <c r="I91" s="168" t="s">
        <v>14</v>
      </c>
      <c r="J91" s="168"/>
      <c r="K91" s="168"/>
      <c r="L91" s="168"/>
      <c r="M91" s="169" t="e">
        <f>WEEKNUM(M90,21)</f>
        <v>#NUM!</v>
      </c>
      <c r="N91" s="169"/>
      <c r="O91" s="169"/>
      <c r="P91" s="31"/>
      <c r="Q91" s="31"/>
      <c r="R91" s="31"/>
      <c r="S91" s="31"/>
      <c r="T91" s="32"/>
      <c r="U91" s="28"/>
      <c r="V91" s="31"/>
      <c r="W91" s="31"/>
    </row>
    <row r="92" spans="1:23">
      <c r="A92" s="8"/>
      <c r="B92" s="9"/>
      <c r="C92" s="170">
        <f>C93</f>
        <v>41659</v>
      </c>
      <c r="D92" s="171"/>
      <c r="E92" s="171"/>
      <c r="F92" s="170">
        <f t="shared" ref="F92" si="35">F93</f>
        <v>41660</v>
      </c>
      <c r="G92" s="171"/>
      <c r="H92" s="171"/>
      <c r="I92" s="170">
        <f t="shared" ref="I92" si="36">I93</f>
        <v>41661</v>
      </c>
      <c r="J92" s="171"/>
      <c r="K92" s="171"/>
      <c r="L92" s="170">
        <f t="shared" ref="L92" si="37">L93</f>
        <v>41662</v>
      </c>
      <c r="M92" s="171"/>
      <c r="N92" s="171"/>
      <c r="O92" s="170">
        <f t="shared" ref="O92" si="38">O93</f>
        <v>41663</v>
      </c>
      <c r="P92" s="171"/>
      <c r="Q92" s="171"/>
      <c r="R92" s="170">
        <f t="shared" ref="R92" si="39">R93</f>
        <v>41664</v>
      </c>
      <c r="S92" s="171"/>
      <c r="T92" s="171"/>
      <c r="U92" s="170">
        <f t="shared" ref="U92" si="40">U93</f>
        <v>41665</v>
      </c>
      <c r="V92" s="171"/>
      <c r="W92" s="171"/>
    </row>
    <row r="93" spans="1:23">
      <c r="A93" s="41"/>
      <c r="B93" s="42"/>
      <c r="C93" s="165">
        <f>U64+1</f>
        <v>41659</v>
      </c>
      <c r="D93" s="166"/>
      <c r="E93" s="167"/>
      <c r="F93" s="182">
        <f>C93+1</f>
        <v>41660</v>
      </c>
      <c r="G93" s="166"/>
      <c r="H93" s="167"/>
      <c r="I93" s="182">
        <f t="shared" ref="I93" si="41">F93+1</f>
        <v>41661</v>
      </c>
      <c r="J93" s="166"/>
      <c r="K93" s="167"/>
      <c r="L93" s="182">
        <f t="shared" ref="L93" si="42">I93+1</f>
        <v>41662</v>
      </c>
      <c r="M93" s="166"/>
      <c r="N93" s="167"/>
      <c r="O93" s="182">
        <f t="shared" ref="O93" si="43">L93+1</f>
        <v>41663</v>
      </c>
      <c r="P93" s="166"/>
      <c r="Q93" s="167"/>
      <c r="R93" s="182">
        <f t="shared" ref="R93" si="44">O93+1</f>
        <v>41664</v>
      </c>
      <c r="S93" s="166"/>
      <c r="T93" s="167"/>
      <c r="U93" s="182">
        <f t="shared" ref="U93" si="45">R93+1</f>
        <v>41665</v>
      </c>
      <c r="V93" s="166"/>
      <c r="W93" s="167"/>
    </row>
    <row r="94" spans="1:23">
      <c r="B94" s="5" t="s">
        <v>1</v>
      </c>
      <c r="C94" s="47" t="s">
        <v>2</v>
      </c>
      <c r="D94" s="47" t="s">
        <v>3</v>
      </c>
      <c r="E94" s="48" t="s">
        <v>4</v>
      </c>
      <c r="F94" s="49" t="s">
        <v>2</v>
      </c>
      <c r="G94" s="47" t="s">
        <v>3</v>
      </c>
      <c r="H94" s="48" t="s">
        <v>4</v>
      </c>
      <c r="I94" s="49" t="s">
        <v>2</v>
      </c>
      <c r="J94" s="47" t="s">
        <v>3</v>
      </c>
      <c r="K94" s="48" t="s">
        <v>4</v>
      </c>
      <c r="L94" s="49" t="s">
        <v>2</v>
      </c>
      <c r="M94" s="47" t="s">
        <v>3</v>
      </c>
      <c r="N94" s="48" t="s">
        <v>4</v>
      </c>
      <c r="O94" s="49" t="s">
        <v>2</v>
      </c>
      <c r="P94" s="47" t="s">
        <v>3</v>
      </c>
      <c r="Q94" s="48" t="s">
        <v>4</v>
      </c>
      <c r="R94" s="49" t="s">
        <v>2</v>
      </c>
      <c r="S94" s="47" t="s">
        <v>3</v>
      </c>
      <c r="T94" s="48" t="s">
        <v>4</v>
      </c>
      <c r="U94" s="49" t="s">
        <v>2</v>
      </c>
      <c r="V94" s="47" t="s">
        <v>3</v>
      </c>
      <c r="W94" s="48" t="s">
        <v>4</v>
      </c>
    </row>
    <row r="95" spans="1:23">
      <c r="C95" s="50"/>
      <c r="D95" s="50"/>
      <c r="E95" s="50"/>
      <c r="F95" s="50"/>
      <c r="G95" s="50"/>
      <c r="H95" s="50"/>
      <c r="I95" s="50"/>
      <c r="J95" s="50"/>
      <c r="K95" s="50"/>
      <c r="L95" s="133"/>
      <c r="M95" s="50"/>
      <c r="N95" s="50"/>
      <c r="O95" s="50"/>
      <c r="P95" s="50"/>
      <c r="Q95" s="50"/>
      <c r="R95" s="50"/>
      <c r="S95" s="50"/>
      <c r="T95" s="50"/>
      <c r="U95" s="50"/>
      <c r="V95" s="50"/>
      <c r="W95" s="50"/>
    </row>
    <row r="96" spans="1:23">
      <c r="A96" s="6">
        <v>1</v>
      </c>
      <c r="B96" s="7"/>
      <c r="C96" s="51"/>
      <c r="D96" s="51"/>
      <c r="E96" s="52"/>
      <c r="F96" s="53"/>
      <c r="G96" s="54"/>
      <c r="H96" s="55"/>
      <c r="I96" s="56"/>
      <c r="J96" s="51"/>
      <c r="K96" s="52"/>
      <c r="L96" s="53"/>
      <c r="M96" s="54"/>
      <c r="N96" s="55"/>
      <c r="O96" s="56"/>
      <c r="P96" s="51"/>
      <c r="Q96" s="52"/>
      <c r="R96" s="53"/>
      <c r="S96" s="54"/>
      <c r="T96" s="55"/>
      <c r="U96" s="56"/>
      <c r="V96" s="51"/>
      <c r="W96" s="52"/>
    </row>
    <row r="97" spans="1:23">
      <c r="A97" s="6">
        <v>2</v>
      </c>
      <c r="B97" s="134"/>
      <c r="C97" s="51"/>
      <c r="D97" s="51"/>
      <c r="E97" s="52"/>
      <c r="F97" s="53"/>
      <c r="G97" s="54"/>
      <c r="H97" s="55"/>
      <c r="I97" s="56"/>
      <c r="J97" s="51"/>
      <c r="K97" s="52"/>
      <c r="L97" s="53"/>
      <c r="M97" s="54"/>
      <c r="N97" s="55"/>
      <c r="O97" s="56"/>
      <c r="P97" s="51"/>
      <c r="Q97" s="52"/>
      <c r="R97" s="53"/>
      <c r="S97" s="54" t="s">
        <v>15</v>
      </c>
      <c r="T97" s="55"/>
      <c r="U97" s="56"/>
      <c r="V97" s="51"/>
      <c r="W97" s="52"/>
    </row>
    <row r="98" spans="1:23">
      <c r="A98" s="6">
        <v>3</v>
      </c>
      <c r="B98" s="7"/>
      <c r="C98" s="51"/>
      <c r="D98" s="51"/>
      <c r="E98" s="52"/>
      <c r="F98" s="53"/>
      <c r="G98" s="54"/>
      <c r="H98" s="55"/>
      <c r="I98" s="56"/>
      <c r="J98" s="51"/>
      <c r="K98" s="52"/>
      <c r="L98" s="53"/>
      <c r="M98" s="54"/>
      <c r="N98" s="55"/>
      <c r="O98" s="56"/>
      <c r="P98" s="51"/>
      <c r="Q98" s="52"/>
      <c r="R98" s="53"/>
      <c r="S98" s="54"/>
      <c r="T98" s="55"/>
      <c r="U98" s="56"/>
      <c r="V98" s="51"/>
      <c r="W98" s="52"/>
    </row>
    <row r="99" spans="1:23">
      <c r="A99" s="6">
        <v>4</v>
      </c>
      <c r="B99" s="7"/>
      <c r="C99" s="51"/>
      <c r="D99" s="51"/>
      <c r="E99" s="52"/>
      <c r="F99" s="53"/>
      <c r="G99" s="54"/>
      <c r="H99" s="55"/>
      <c r="I99" s="56"/>
      <c r="J99" s="51"/>
      <c r="K99" s="52"/>
      <c r="L99" s="53"/>
      <c r="M99" s="54"/>
      <c r="N99" s="55"/>
      <c r="O99" s="56"/>
      <c r="P99" s="51"/>
      <c r="Q99" s="52"/>
      <c r="R99" s="53"/>
      <c r="S99" s="54"/>
      <c r="T99" s="55"/>
      <c r="U99" s="56"/>
      <c r="V99" s="51"/>
      <c r="W99" s="52"/>
    </row>
    <row r="100" spans="1:23">
      <c r="A100" s="6">
        <v>5</v>
      </c>
      <c r="B100" s="7"/>
      <c r="C100" s="51"/>
      <c r="D100" s="51"/>
      <c r="E100" s="52"/>
      <c r="F100" s="53"/>
      <c r="G100" s="54"/>
      <c r="H100" s="55"/>
      <c r="I100" s="56"/>
      <c r="J100" s="51"/>
      <c r="K100" s="52"/>
      <c r="L100" s="53"/>
      <c r="M100" s="54"/>
      <c r="N100" s="55"/>
      <c r="O100" s="56"/>
      <c r="P100" s="51"/>
      <c r="Q100" s="52"/>
      <c r="R100" s="53"/>
      <c r="S100" s="54"/>
      <c r="T100" s="55"/>
      <c r="U100" s="56"/>
      <c r="V100" s="51"/>
      <c r="W100" s="52"/>
    </row>
    <row r="101" spans="1:23">
      <c r="A101" s="6">
        <v>6</v>
      </c>
      <c r="B101" s="7"/>
      <c r="C101" s="51"/>
      <c r="D101" s="51"/>
      <c r="E101" s="52"/>
      <c r="F101" s="53"/>
      <c r="G101" s="54"/>
      <c r="H101" s="55"/>
      <c r="I101" s="56"/>
      <c r="J101" s="51"/>
      <c r="K101" s="52"/>
      <c r="L101" s="53"/>
      <c r="M101" s="54"/>
      <c r="N101" s="55"/>
      <c r="O101" s="56"/>
      <c r="P101" s="51"/>
      <c r="Q101" s="52"/>
      <c r="R101" s="53"/>
      <c r="S101" s="54"/>
      <c r="T101" s="55"/>
      <c r="U101" s="56"/>
      <c r="V101" s="51"/>
      <c r="W101" s="52"/>
    </row>
    <row r="102" spans="1:23">
      <c r="A102" s="6">
        <v>7</v>
      </c>
      <c r="B102" s="7"/>
      <c r="C102" s="51"/>
      <c r="D102" s="51"/>
      <c r="E102" s="52"/>
      <c r="F102" s="53"/>
      <c r="G102" s="54"/>
      <c r="H102" s="55"/>
      <c r="I102" s="56"/>
      <c r="J102" s="51"/>
      <c r="K102" s="52"/>
      <c r="L102" s="53"/>
      <c r="M102" s="54"/>
      <c r="N102" s="55"/>
      <c r="O102" s="56"/>
      <c r="P102" s="51"/>
      <c r="Q102" s="52"/>
      <c r="R102" s="53"/>
      <c r="S102" s="54"/>
      <c r="T102" s="55"/>
      <c r="U102" s="56"/>
      <c r="V102" s="51"/>
      <c r="W102" s="52"/>
    </row>
    <row r="103" spans="1:23">
      <c r="A103" s="6">
        <v>8</v>
      </c>
      <c r="B103" s="7"/>
      <c r="C103" s="51"/>
      <c r="D103" s="51"/>
      <c r="E103" s="52"/>
      <c r="F103" s="53"/>
      <c r="G103" s="54"/>
      <c r="H103" s="55"/>
      <c r="I103" s="56"/>
      <c r="J103" s="51"/>
      <c r="K103" s="52"/>
      <c r="L103" s="53"/>
      <c r="M103" s="54"/>
      <c r="N103" s="55"/>
      <c r="O103" s="56"/>
      <c r="P103" s="51"/>
      <c r="Q103" s="52"/>
      <c r="R103" s="53"/>
      <c r="S103" s="54"/>
      <c r="T103" s="55"/>
      <c r="U103" s="56"/>
      <c r="V103" s="51"/>
      <c r="W103" s="52"/>
    </row>
    <row r="104" spans="1:23">
      <c r="A104" s="6">
        <v>9</v>
      </c>
      <c r="B104" s="7"/>
      <c r="C104" s="51"/>
      <c r="D104" s="51"/>
      <c r="E104" s="52"/>
      <c r="F104" s="53"/>
      <c r="G104" s="54"/>
      <c r="H104" s="55"/>
      <c r="I104" s="56"/>
      <c r="J104" s="51"/>
      <c r="K104" s="52"/>
      <c r="L104" s="53"/>
      <c r="M104" s="54"/>
      <c r="N104" s="55"/>
      <c r="O104" s="56"/>
      <c r="P104" s="51"/>
      <c r="Q104" s="52"/>
      <c r="R104" s="53"/>
      <c r="S104" s="54"/>
      <c r="T104" s="55"/>
      <c r="U104" s="56"/>
      <c r="V104" s="51"/>
      <c r="W104" s="52"/>
    </row>
    <row r="105" spans="1:23">
      <c r="A105" s="6">
        <v>10</v>
      </c>
      <c r="B105" s="7"/>
      <c r="C105" s="51"/>
      <c r="D105" s="51"/>
      <c r="E105" s="52"/>
      <c r="F105" s="53"/>
      <c r="G105" s="54"/>
      <c r="H105" s="55"/>
      <c r="I105" s="56"/>
      <c r="J105" s="51"/>
      <c r="K105" s="52"/>
      <c r="L105" s="53"/>
      <c r="M105" s="54"/>
      <c r="N105" s="55"/>
      <c r="O105" s="56"/>
      <c r="P105" s="51"/>
      <c r="Q105" s="52"/>
      <c r="R105" s="53"/>
      <c r="S105" s="54"/>
      <c r="T105" s="55"/>
      <c r="U105" s="56"/>
      <c r="V105" s="51"/>
      <c r="W105" s="52"/>
    </row>
    <row r="106" spans="1:23">
      <c r="A106" s="6">
        <v>11</v>
      </c>
      <c r="B106" s="7"/>
      <c r="C106" s="51"/>
      <c r="D106" s="51"/>
      <c r="E106" s="52"/>
      <c r="F106" s="53"/>
      <c r="G106" s="54"/>
      <c r="H106" s="55"/>
      <c r="I106" s="56"/>
      <c r="J106" s="51"/>
      <c r="K106" s="52"/>
      <c r="L106" s="53"/>
      <c r="M106" s="54"/>
      <c r="N106" s="55"/>
      <c r="O106" s="56"/>
      <c r="P106" s="51"/>
      <c r="Q106" s="52"/>
      <c r="R106" s="53"/>
      <c r="S106" s="54"/>
      <c r="T106" s="55"/>
      <c r="U106" s="56"/>
      <c r="V106" s="51"/>
      <c r="W106" s="52"/>
    </row>
    <row r="107" spans="1:23">
      <c r="A107" s="6">
        <v>12</v>
      </c>
      <c r="B107" s="7"/>
      <c r="C107" s="51"/>
      <c r="D107" s="51"/>
      <c r="E107" s="52"/>
      <c r="F107" s="53"/>
      <c r="G107" s="54"/>
      <c r="H107" s="55"/>
      <c r="I107" s="56"/>
      <c r="J107" s="51"/>
      <c r="K107" s="52"/>
      <c r="L107" s="53"/>
      <c r="M107" s="54"/>
      <c r="N107" s="55"/>
      <c r="O107" s="56"/>
      <c r="P107" s="51"/>
      <c r="Q107" s="52"/>
      <c r="R107" s="53"/>
      <c r="S107" s="54"/>
      <c r="T107" s="55"/>
      <c r="U107" s="56"/>
      <c r="V107" s="51"/>
      <c r="W107" s="52"/>
    </row>
    <row r="108" spans="1:23">
      <c r="A108" s="6">
        <v>13</v>
      </c>
      <c r="B108" s="7"/>
      <c r="C108" s="51"/>
      <c r="D108" s="51"/>
      <c r="E108" s="52"/>
      <c r="F108" s="53"/>
      <c r="G108" s="54"/>
      <c r="H108" s="55"/>
      <c r="I108" s="56"/>
      <c r="J108" s="51"/>
      <c r="K108" s="52"/>
      <c r="L108" s="53"/>
      <c r="M108" s="54"/>
      <c r="N108" s="55"/>
      <c r="O108" s="56"/>
      <c r="P108" s="51"/>
      <c r="Q108" s="52"/>
      <c r="R108" s="53"/>
      <c r="S108" s="54"/>
      <c r="T108" s="55"/>
      <c r="U108" s="56"/>
      <c r="V108" s="51"/>
      <c r="W108" s="52"/>
    </row>
    <row r="109" spans="1:23">
      <c r="A109" s="6">
        <v>14</v>
      </c>
      <c r="B109" s="7"/>
      <c r="C109" s="51"/>
      <c r="D109" s="51"/>
      <c r="E109" s="52"/>
      <c r="F109" s="53"/>
      <c r="G109" s="54"/>
      <c r="H109" s="55"/>
      <c r="I109" s="56"/>
      <c r="J109" s="51"/>
      <c r="K109" s="52"/>
      <c r="L109" s="53"/>
      <c r="M109" s="54"/>
      <c r="N109" s="55"/>
      <c r="O109" s="56"/>
      <c r="P109" s="51"/>
      <c r="Q109" s="52"/>
      <c r="R109" s="53"/>
      <c r="S109" s="54"/>
      <c r="T109" s="55"/>
      <c r="U109" s="56"/>
      <c r="V109" s="51"/>
      <c r="W109" s="52"/>
    </row>
    <row r="110" spans="1:23">
      <c r="A110" s="6">
        <v>15</v>
      </c>
      <c r="B110" s="7"/>
      <c r="C110" s="51"/>
      <c r="D110" s="51"/>
      <c r="E110" s="52"/>
      <c r="F110" s="53"/>
      <c r="G110" s="54"/>
      <c r="H110" s="55"/>
      <c r="I110" s="56"/>
      <c r="J110" s="51"/>
      <c r="K110" s="52"/>
      <c r="L110" s="53"/>
      <c r="M110" s="54"/>
      <c r="N110" s="55"/>
      <c r="O110" s="56"/>
      <c r="P110" s="51"/>
      <c r="Q110" s="52"/>
      <c r="R110" s="53"/>
      <c r="S110" s="54"/>
      <c r="T110" s="55"/>
      <c r="U110" s="56"/>
      <c r="V110" s="51"/>
      <c r="W110" s="52"/>
    </row>
    <row r="111" spans="1:23">
      <c r="A111" s="6">
        <v>16</v>
      </c>
      <c r="B111" s="7"/>
      <c r="C111" s="51"/>
      <c r="D111" s="51"/>
      <c r="E111" s="52"/>
      <c r="F111" s="53"/>
      <c r="G111" s="54"/>
      <c r="H111" s="55"/>
      <c r="I111" s="56"/>
      <c r="J111" s="51"/>
      <c r="K111" s="52"/>
      <c r="L111" s="53"/>
      <c r="M111" s="54"/>
      <c r="N111" s="55"/>
      <c r="O111" s="56"/>
      <c r="P111" s="51"/>
      <c r="Q111" s="52"/>
      <c r="R111" s="53"/>
      <c r="S111" s="54"/>
      <c r="T111" s="55"/>
      <c r="U111" s="56"/>
      <c r="V111" s="51"/>
      <c r="W111" s="52"/>
    </row>
    <row r="112" spans="1:23">
      <c r="A112" s="10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</row>
    <row r="113" spans="1:23">
      <c r="A113" s="10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</row>
    <row r="114" spans="1:23">
      <c r="B114" s="3" t="s">
        <v>6</v>
      </c>
      <c r="C114" s="34">
        <f t="shared" ref="C114:W114" si="46">SUM(C96:C113)</f>
        <v>0</v>
      </c>
      <c r="D114" s="34">
        <f t="shared" si="46"/>
        <v>0</v>
      </c>
      <c r="E114" s="35">
        <f t="shared" si="46"/>
        <v>0</v>
      </c>
      <c r="F114" s="36">
        <f t="shared" si="46"/>
        <v>0</v>
      </c>
      <c r="G114" s="37">
        <f t="shared" si="46"/>
        <v>0</v>
      </c>
      <c r="H114" s="38">
        <f t="shared" si="46"/>
        <v>0</v>
      </c>
      <c r="I114" s="39">
        <f t="shared" si="46"/>
        <v>0</v>
      </c>
      <c r="J114" s="34">
        <f t="shared" si="46"/>
        <v>0</v>
      </c>
      <c r="K114" s="35">
        <f t="shared" si="46"/>
        <v>0</v>
      </c>
      <c r="L114" s="36">
        <f t="shared" si="46"/>
        <v>0</v>
      </c>
      <c r="M114" s="37">
        <f t="shared" si="46"/>
        <v>0</v>
      </c>
      <c r="N114" s="38">
        <f t="shared" si="46"/>
        <v>0</v>
      </c>
      <c r="O114" s="39">
        <f t="shared" si="46"/>
        <v>0</v>
      </c>
      <c r="P114" s="34">
        <f t="shared" si="46"/>
        <v>0</v>
      </c>
      <c r="Q114" s="35">
        <f t="shared" si="46"/>
        <v>0</v>
      </c>
      <c r="R114" s="36">
        <f t="shared" si="46"/>
        <v>0</v>
      </c>
      <c r="S114" s="37">
        <f t="shared" si="46"/>
        <v>0</v>
      </c>
      <c r="T114" s="38">
        <f t="shared" si="46"/>
        <v>0</v>
      </c>
      <c r="U114" s="39">
        <f t="shared" si="46"/>
        <v>0</v>
      </c>
      <c r="V114" s="34">
        <f t="shared" si="46"/>
        <v>0</v>
      </c>
      <c r="W114" s="35">
        <f t="shared" si="46"/>
        <v>0</v>
      </c>
    </row>
    <row r="117" spans="1:23" ht="15.75">
      <c r="B117" s="2" t="s">
        <v>21</v>
      </c>
      <c r="R117" s="2" t="s">
        <v>8</v>
      </c>
    </row>
    <row r="119" spans="1:23" ht="15">
      <c r="B119" s="26" t="s">
        <v>0</v>
      </c>
      <c r="C119" s="172">
        <f>M119</f>
        <v>41666</v>
      </c>
      <c r="D119" s="173"/>
      <c r="E119" s="173"/>
      <c r="F119" s="173"/>
      <c r="G119" s="173"/>
      <c r="H119" s="173"/>
      <c r="I119" s="173"/>
      <c r="J119" s="4"/>
      <c r="K119" s="4" t="s">
        <v>9</v>
      </c>
      <c r="L119" s="4"/>
      <c r="M119" s="176">
        <f>C122</f>
        <v>41666</v>
      </c>
      <c r="N119" s="177"/>
      <c r="O119" s="178"/>
      <c r="P119" s="174" t="s">
        <v>22</v>
      </c>
      <c r="Q119" s="175"/>
      <c r="R119" s="176">
        <f>U122</f>
        <v>41672</v>
      </c>
      <c r="S119" s="177"/>
      <c r="T119" s="178"/>
    </row>
    <row r="120" spans="1:23" ht="30">
      <c r="B120" s="64" t="s">
        <v>5</v>
      </c>
      <c r="C120" s="33"/>
      <c r="D120" s="31"/>
      <c r="E120" s="31"/>
      <c r="F120" s="31"/>
      <c r="G120" s="31"/>
      <c r="H120" s="31"/>
      <c r="I120" s="168" t="s">
        <v>14</v>
      </c>
      <c r="J120" s="168"/>
      <c r="K120" s="168"/>
      <c r="L120" s="168"/>
      <c r="M120" s="169" t="e">
        <f>WEEKNUM(M119,21)</f>
        <v>#NUM!</v>
      </c>
      <c r="N120" s="169"/>
      <c r="O120" s="169"/>
      <c r="P120" s="31"/>
      <c r="Q120" s="31"/>
      <c r="R120" s="31"/>
      <c r="S120" s="31"/>
      <c r="T120" s="32"/>
      <c r="U120" s="28"/>
      <c r="V120" s="31"/>
      <c r="W120" s="31"/>
    </row>
    <row r="121" spans="1:23">
      <c r="A121" s="8"/>
      <c r="B121" s="9"/>
      <c r="C121" s="170">
        <f>C122</f>
        <v>41666</v>
      </c>
      <c r="D121" s="171"/>
      <c r="E121" s="171"/>
      <c r="F121" s="170">
        <f t="shared" ref="F121" si="47">F122</f>
        <v>41667</v>
      </c>
      <c r="G121" s="171"/>
      <c r="H121" s="171"/>
      <c r="I121" s="170">
        <f t="shared" ref="I121" si="48">I122</f>
        <v>41668</v>
      </c>
      <c r="J121" s="171"/>
      <c r="K121" s="171"/>
      <c r="L121" s="170">
        <f t="shared" ref="L121" si="49">L122</f>
        <v>41669</v>
      </c>
      <c r="M121" s="171"/>
      <c r="N121" s="171"/>
      <c r="O121" s="170">
        <f t="shared" ref="O121" si="50">O122</f>
        <v>41670</v>
      </c>
      <c r="P121" s="171"/>
      <c r="Q121" s="171"/>
      <c r="R121" s="170">
        <f t="shared" ref="R121" si="51">R122</f>
        <v>41671</v>
      </c>
      <c r="S121" s="171"/>
      <c r="T121" s="171"/>
      <c r="U121" s="170">
        <f t="shared" ref="U121" si="52">U122</f>
        <v>41672</v>
      </c>
      <c r="V121" s="171"/>
      <c r="W121" s="171"/>
    </row>
    <row r="122" spans="1:23">
      <c r="A122" s="41"/>
      <c r="B122" s="42"/>
      <c r="C122" s="165">
        <f>U93+1</f>
        <v>41666</v>
      </c>
      <c r="D122" s="166"/>
      <c r="E122" s="167"/>
      <c r="F122" s="165">
        <f>C122+1</f>
        <v>41667</v>
      </c>
      <c r="G122" s="166"/>
      <c r="H122" s="167"/>
      <c r="I122" s="165">
        <f t="shared" ref="I122" si="53">F122+1</f>
        <v>41668</v>
      </c>
      <c r="J122" s="166"/>
      <c r="K122" s="167"/>
      <c r="L122" s="165">
        <f t="shared" ref="L122" si="54">I122+1</f>
        <v>41669</v>
      </c>
      <c r="M122" s="166"/>
      <c r="N122" s="167"/>
      <c r="O122" s="165">
        <f t="shared" ref="O122" si="55">L122+1</f>
        <v>41670</v>
      </c>
      <c r="P122" s="166"/>
      <c r="Q122" s="167"/>
      <c r="R122" s="165">
        <f t="shared" ref="R122" si="56">O122+1</f>
        <v>41671</v>
      </c>
      <c r="S122" s="166"/>
      <c r="T122" s="167"/>
      <c r="U122" s="165">
        <f t="shared" ref="U122" si="57">R122+1</f>
        <v>41672</v>
      </c>
      <c r="V122" s="166"/>
      <c r="W122" s="167"/>
    </row>
    <row r="123" spans="1:23">
      <c r="B123" s="5" t="s">
        <v>1</v>
      </c>
      <c r="C123" s="47" t="s">
        <v>2</v>
      </c>
      <c r="D123" s="47" t="s">
        <v>3</v>
      </c>
      <c r="E123" s="48" t="s">
        <v>4</v>
      </c>
      <c r="F123" s="49" t="s">
        <v>2</v>
      </c>
      <c r="G123" s="47" t="s">
        <v>3</v>
      </c>
      <c r="H123" s="48" t="s">
        <v>4</v>
      </c>
      <c r="I123" s="49" t="s">
        <v>2</v>
      </c>
      <c r="J123" s="47" t="s">
        <v>3</v>
      </c>
      <c r="K123" s="48" t="s">
        <v>4</v>
      </c>
      <c r="L123" s="49" t="s">
        <v>2</v>
      </c>
      <c r="M123" s="47" t="s">
        <v>3</v>
      </c>
      <c r="N123" s="48" t="s">
        <v>4</v>
      </c>
      <c r="O123" s="49" t="s">
        <v>2</v>
      </c>
      <c r="P123" s="47" t="s">
        <v>3</v>
      </c>
      <c r="Q123" s="48" t="s">
        <v>4</v>
      </c>
      <c r="R123" s="49" t="s">
        <v>2</v>
      </c>
      <c r="S123" s="47" t="s">
        <v>3</v>
      </c>
      <c r="T123" s="48" t="s">
        <v>4</v>
      </c>
      <c r="U123" s="49" t="s">
        <v>2</v>
      </c>
      <c r="V123" s="47" t="s">
        <v>3</v>
      </c>
      <c r="W123" s="48" t="s">
        <v>4</v>
      </c>
    </row>
    <row r="124" spans="1:23">
      <c r="C124" s="50"/>
      <c r="D124" s="50"/>
      <c r="E124" s="50"/>
      <c r="F124" s="50"/>
      <c r="G124" s="50"/>
      <c r="H124" s="50"/>
      <c r="I124" s="50"/>
      <c r="J124" s="50"/>
      <c r="K124" s="50"/>
      <c r="L124" s="133"/>
      <c r="M124" s="50"/>
      <c r="N124" s="50"/>
      <c r="O124" s="50"/>
      <c r="P124" s="50"/>
      <c r="Q124" s="50"/>
      <c r="R124" s="50"/>
      <c r="S124" s="50"/>
      <c r="T124" s="50"/>
      <c r="U124" s="50"/>
      <c r="V124" s="50"/>
      <c r="W124" s="50"/>
    </row>
    <row r="125" spans="1:23">
      <c r="A125" s="6">
        <v>1</v>
      </c>
      <c r="B125" s="7"/>
      <c r="C125" s="51"/>
      <c r="D125" s="51"/>
      <c r="E125" s="52"/>
      <c r="F125" s="53"/>
      <c r="G125" s="54"/>
      <c r="H125" s="55"/>
      <c r="I125" s="56"/>
      <c r="J125" s="51"/>
      <c r="K125" s="52"/>
      <c r="L125" s="53"/>
      <c r="M125" s="54"/>
      <c r="N125" s="55"/>
      <c r="O125" s="56"/>
      <c r="P125" s="51"/>
      <c r="Q125" s="52"/>
      <c r="R125" s="53"/>
      <c r="S125" s="54"/>
      <c r="T125" s="55"/>
      <c r="U125" s="56"/>
      <c r="V125" s="51"/>
      <c r="W125" s="52"/>
    </row>
    <row r="126" spans="1:23">
      <c r="A126" s="6">
        <v>2</v>
      </c>
      <c r="B126" s="134"/>
      <c r="C126" s="51"/>
      <c r="D126" s="51"/>
      <c r="E126" s="52"/>
      <c r="F126" s="53"/>
      <c r="G126" s="54"/>
      <c r="H126" s="55"/>
      <c r="I126" s="56"/>
      <c r="J126" s="51"/>
      <c r="K126" s="52"/>
      <c r="L126" s="53"/>
      <c r="M126" s="54"/>
      <c r="N126" s="55"/>
      <c r="O126" s="56"/>
      <c r="P126" s="51"/>
      <c r="Q126" s="52"/>
      <c r="R126" s="53"/>
      <c r="S126" s="54" t="s">
        <v>15</v>
      </c>
      <c r="T126" s="55"/>
      <c r="U126" s="56"/>
      <c r="V126" s="51"/>
      <c r="W126" s="52"/>
    </row>
    <row r="127" spans="1:23">
      <c r="A127" s="6">
        <v>3</v>
      </c>
      <c r="B127" s="7"/>
      <c r="C127" s="51"/>
      <c r="D127" s="51"/>
      <c r="E127" s="52"/>
      <c r="F127" s="53"/>
      <c r="G127" s="54"/>
      <c r="H127" s="55"/>
      <c r="I127" s="56"/>
      <c r="J127" s="51"/>
      <c r="K127" s="52"/>
      <c r="L127" s="53"/>
      <c r="M127" s="54"/>
      <c r="N127" s="55"/>
      <c r="O127" s="56"/>
      <c r="P127" s="51"/>
      <c r="Q127" s="52"/>
      <c r="R127" s="53"/>
      <c r="S127" s="54"/>
      <c r="T127" s="55"/>
      <c r="U127" s="56"/>
      <c r="V127" s="51"/>
      <c r="W127" s="52"/>
    </row>
    <row r="128" spans="1:23">
      <c r="A128" s="6">
        <v>4</v>
      </c>
      <c r="B128" s="7"/>
      <c r="C128" s="51"/>
      <c r="D128" s="51"/>
      <c r="E128" s="52"/>
      <c r="F128" s="53"/>
      <c r="G128" s="54"/>
      <c r="H128" s="55"/>
      <c r="I128" s="56"/>
      <c r="J128" s="51"/>
      <c r="K128" s="52"/>
      <c r="L128" s="53"/>
      <c r="M128" s="54"/>
      <c r="N128" s="55"/>
      <c r="O128" s="56"/>
      <c r="P128" s="51"/>
      <c r="Q128" s="52"/>
      <c r="R128" s="53"/>
      <c r="S128" s="54"/>
      <c r="T128" s="55"/>
      <c r="U128" s="56"/>
      <c r="V128" s="51"/>
      <c r="W128" s="52"/>
    </row>
    <row r="129" spans="1:23">
      <c r="A129" s="6">
        <v>5</v>
      </c>
      <c r="B129" s="7"/>
      <c r="C129" s="51"/>
      <c r="D129" s="51"/>
      <c r="E129" s="52"/>
      <c r="F129" s="53"/>
      <c r="G129" s="54"/>
      <c r="H129" s="55"/>
      <c r="I129" s="56"/>
      <c r="J129" s="51"/>
      <c r="K129" s="52"/>
      <c r="L129" s="53"/>
      <c r="M129" s="54"/>
      <c r="N129" s="55"/>
      <c r="O129" s="56"/>
      <c r="P129" s="51"/>
      <c r="Q129" s="52"/>
      <c r="R129" s="53"/>
      <c r="S129" s="54"/>
      <c r="T129" s="55"/>
      <c r="U129" s="56"/>
      <c r="V129" s="51"/>
      <c r="W129" s="52"/>
    </row>
    <row r="130" spans="1:23">
      <c r="A130" s="6">
        <v>6</v>
      </c>
      <c r="B130" s="7"/>
      <c r="C130" s="51"/>
      <c r="D130" s="51"/>
      <c r="E130" s="52"/>
      <c r="F130" s="53"/>
      <c r="G130" s="54"/>
      <c r="H130" s="55"/>
      <c r="I130" s="56"/>
      <c r="J130" s="51"/>
      <c r="K130" s="52"/>
      <c r="L130" s="53"/>
      <c r="M130" s="54"/>
      <c r="N130" s="55"/>
      <c r="O130" s="56"/>
      <c r="P130" s="51"/>
      <c r="Q130" s="52"/>
      <c r="R130" s="53"/>
      <c r="S130" s="54"/>
      <c r="T130" s="55"/>
      <c r="U130" s="56"/>
      <c r="V130" s="51"/>
      <c r="W130" s="52"/>
    </row>
    <row r="131" spans="1:23">
      <c r="A131" s="6">
        <v>7</v>
      </c>
      <c r="B131" s="7"/>
      <c r="C131" s="51"/>
      <c r="D131" s="51"/>
      <c r="E131" s="52"/>
      <c r="F131" s="53"/>
      <c r="G131" s="54"/>
      <c r="H131" s="55"/>
      <c r="I131" s="56"/>
      <c r="J131" s="51"/>
      <c r="K131" s="52"/>
      <c r="L131" s="53"/>
      <c r="M131" s="54"/>
      <c r="N131" s="55"/>
      <c r="O131" s="56"/>
      <c r="P131" s="51"/>
      <c r="Q131" s="52"/>
      <c r="R131" s="53"/>
      <c r="S131" s="54"/>
      <c r="T131" s="55"/>
      <c r="U131" s="56"/>
      <c r="V131" s="51"/>
      <c r="W131" s="52"/>
    </row>
    <row r="132" spans="1:23">
      <c r="A132" s="6">
        <v>8</v>
      </c>
      <c r="B132" s="7"/>
      <c r="C132" s="51"/>
      <c r="D132" s="51"/>
      <c r="E132" s="52"/>
      <c r="F132" s="53"/>
      <c r="G132" s="54"/>
      <c r="H132" s="55"/>
      <c r="I132" s="56"/>
      <c r="J132" s="51"/>
      <c r="K132" s="52"/>
      <c r="L132" s="53"/>
      <c r="M132" s="54"/>
      <c r="N132" s="55"/>
      <c r="O132" s="56"/>
      <c r="P132" s="51"/>
      <c r="Q132" s="52"/>
      <c r="R132" s="53"/>
      <c r="S132" s="54"/>
      <c r="T132" s="55"/>
      <c r="U132" s="56"/>
      <c r="V132" s="51"/>
      <c r="W132" s="52"/>
    </row>
    <row r="133" spans="1:23">
      <c r="A133" s="6">
        <v>9</v>
      </c>
      <c r="B133" s="7"/>
      <c r="C133" s="51"/>
      <c r="D133" s="51"/>
      <c r="E133" s="52"/>
      <c r="F133" s="53"/>
      <c r="G133" s="54"/>
      <c r="H133" s="55"/>
      <c r="I133" s="56"/>
      <c r="J133" s="51"/>
      <c r="K133" s="52"/>
      <c r="L133" s="53"/>
      <c r="M133" s="54"/>
      <c r="N133" s="55"/>
      <c r="O133" s="56"/>
      <c r="P133" s="51"/>
      <c r="Q133" s="52"/>
      <c r="R133" s="53"/>
      <c r="S133" s="54"/>
      <c r="T133" s="55"/>
      <c r="U133" s="56"/>
      <c r="V133" s="51"/>
      <c r="W133" s="52"/>
    </row>
    <row r="134" spans="1:23">
      <c r="A134" s="6">
        <v>10</v>
      </c>
      <c r="B134" s="7"/>
      <c r="C134" s="51"/>
      <c r="D134" s="51"/>
      <c r="E134" s="52"/>
      <c r="F134" s="53"/>
      <c r="G134" s="54"/>
      <c r="H134" s="55"/>
      <c r="I134" s="56"/>
      <c r="J134" s="51"/>
      <c r="K134" s="52"/>
      <c r="L134" s="53"/>
      <c r="M134" s="54"/>
      <c r="N134" s="55"/>
      <c r="O134" s="56"/>
      <c r="P134" s="51"/>
      <c r="Q134" s="52"/>
      <c r="R134" s="53"/>
      <c r="S134" s="54"/>
      <c r="T134" s="55"/>
      <c r="U134" s="56"/>
      <c r="V134" s="51"/>
      <c r="W134" s="52"/>
    </row>
    <row r="135" spans="1:23">
      <c r="A135" s="6">
        <v>11</v>
      </c>
      <c r="B135" s="7"/>
      <c r="C135" s="51"/>
      <c r="D135" s="51"/>
      <c r="E135" s="52"/>
      <c r="F135" s="53"/>
      <c r="G135" s="54"/>
      <c r="H135" s="55"/>
      <c r="I135" s="56"/>
      <c r="J135" s="51"/>
      <c r="K135" s="52"/>
      <c r="L135" s="53"/>
      <c r="M135" s="54"/>
      <c r="N135" s="55"/>
      <c r="O135" s="56"/>
      <c r="P135" s="51"/>
      <c r="Q135" s="52"/>
      <c r="R135" s="53"/>
      <c r="S135" s="54"/>
      <c r="T135" s="55"/>
      <c r="U135" s="56"/>
      <c r="V135" s="51"/>
      <c r="W135" s="52"/>
    </row>
    <row r="136" spans="1:23">
      <c r="A136" s="6">
        <v>12</v>
      </c>
      <c r="B136" s="7"/>
      <c r="C136" s="51"/>
      <c r="D136" s="51"/>
      <c r="E136" s="52"/>
      <c r="F136" s="53"/>
      <c r="G136" s="54"/>
      <c r="H136" s="55"/>
      <c r="I136" s="56"/>
      <c r="J136" s="51"/>
      <c r="K136" s="52"/>
      <c r="L136" s="53"/>
      <c r="M136" s="54"/>
      <c r="N136" s="55"/>
      <c r="O136" s="56"/>
      <c r="P136" s="51"/>
      <c r="Q136" s="52"/>
      <c r="R136" s="53"/>
      <c r="S136" s="54"/>
      <c r="T136" s="55"/>
      <c r="U136" s="56"/>
      <c r="V136" s="51"/>
      <c r="W136" s="52"/>
    </row>
    <row r="137" spans="1:23">
      <c r="A137" s="6">
        <v>13</v>
      </c>
      <c r="B137" s="7"/>
      <c r="C137" s="51"/>
      <c r="D137" s="51"/>
      <c r="E137" s="52"/>
      <c r="F137" s="53"/>
      <c r="G137" s="54"/>
      <c r="H137" s="55"/>
      <c r="I137" s="56"/>
      <c r="J137" s="51"/>
      <c r="K137" s="52"/>
      <c r="L137" s="53"/>
      <c r="M137" s="54"/>
      <c r="N137" s="55"/>
      <c r="O137" s="56"/>
      <c r="P137" s="51"/>
      <c r="Q137" s="52"/>
      <c r="R137" s="53"/>
      <c r="S137" s="54"/>
      <c r="T137" s="55"/>
      <c r="U137" s="56"/>
      <c r="V137" s="51"/>
      <c r="W137" s="52"/>
    </row>
    <row r="138" spans="1:23">
      <c r="A138" s="6">
        <v>14</v>
      </c>
      <c r="B138" s="7"/>
      <c r="C138" s="51"/>
      <c r="D138" s="51"/>
      <c r="E138" s="52"/>
      <c r="F138" s="53"/>
      <c r="G138" s="54"/>
      <c r="H138" s="55"/>
      <c r="I138" s="56"/>
      <c r="J138" s="51"/>
      <c r="K138" s="52"/>
      <c r="L138" s="53"/>
      <c r="M138" s="54"/>
      <c r="N138" s="55"/>
      <c r="O138" s="56"/>
      <c r="P138" s="51"/>
      <c r="Q138" s="52"/>
      <c r="R138" s="53"/>
      <c r="S138" s="54"/>
      <c r="T138" s="55"/>
      <c r="U138" s="56"/>
      <c r="V138" s="51"/>
      <c r="W138" s="52"/>
    </row>
    <row r="139" spans="1:23">
      <c r="A139" s="6">
        <v>15</v>
      </c>
      <c r="B139" s="7"/>
      <c r="C139" s="51"/>
      <c r="D139" s="51"/>
      <c r="E139" s="52"/>
      <c r="F139" s="53"/>
      <c r="G139" s="54"/>
      <c r="H139" s="55"/>
      <c r="I139" s="56"/>
      <c r="J139" s="51"/>
      <c r="K139" s="52"/>
      <c r="L139" s="53"/>
      <c r="M139" s="54"/>
      <c r="N139" s="55"/>
      <c r="O139" s="56"/>
      <c r="P139" s="51"/>
      <c r="Q139" s="52"/>
      <c r="R139" s="53"/>
      <c r="S139" s="54"/>
      <c r="T139" s="55"/>
      <c r="U139" s="56"/>
      <c r="V139" s="51"/>
      <c r="W139" s="52"/>
    </row>
    <row r="140" spans="1:23">
      <c r="A140" s="6">
        <v>16</v>
      </c>
      <c r="B140" s="7"/>
      <c r="C140" s="51"/>
      <c r="D140" s="51"/>
      <c r="E140" s="52"/>
      <c r="F140" s="53"/>
      <c r="G140" s="54"/>
      <c r="H140" s="55"/>
      <c r="I140" s="56"/>
      <c r="J140" s="51"/>
      <c r="K140" s="52"/>
      <c r="L140" s="53"/>
      <c r="M140" s="54"/>
      <c r="N140" s="55"/>
      <c r="O140" s="56"/>
      <c r="P140" s="51"/>
      <c r="Q140" s="52"/>
      <c r="R140" s="53"/>
      <c r="S140" s="54"/>
      <c r="T140" s="55"/>
      <c r="U140" s="56"/>
      <c r="V140" s="51"/>
      <c r="W140" s="52"/>
    </row>
    <row r="141" spans="1:23">
      <c r="A141" s="10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</row>
    <row r="142" spans="1:23">
      <c r="A142" s="10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</row>
    <row r="143" spans="1:23">
      <c r="B143" s="3" t="s">
        <v>6</v>
      </c>
      <c r="C143" s="34">
        <f t="shared" ref="C143:W143" si="58">SUM(C125:C142)</f>
        <v>0</v>
      </c>
      <c r="D143" s="34">
        <f t="shared" si="58"/>
        <v>0</v>
      </c>
      <c r="E143" s="35">
        <f t="shared" si="58"/>
        <v>0</v>
      </c>
      <c r="F143" s="36">
        <f t="shared" si="58"/>
        <v>0</v>
      </c>
      <c r="G143" s="37">
        <f t="shared" si="58"/>
        <v>0</v>
      </c>
      <c r="H143" s="38">
        <f t="shared" si="58"/>
        <v>0</v>
      </c>
      <c r="I143" s="39">
        <f t="shared" si="58"/>
        <v>0</v>
      </c>
      <c r="J143" s="34">
        <f t="shared" si="58"/>
        <v>0</v>
      </c>
      <c r="K143" s="35">
        <f t="shared" si="58"/>
        <v>0</v>
      </c>
      <c r="L143" s="36">
        <f t="shared" si="58"/>
        <v>0</v>
      </c>
      <c r="M143" s="37">
        <f t="shared" si="58"/>
        <v>0</v>
      </c>
      <c r="N143" s="38">
        <f t="shared" si="58"/>
        <v>0</v>
      </c>
      <c r="O143" s="39">
        <f t="shared" si="58"/>
        <v>0</v>
      </c>
      <c r="P143" s="34">
        <f t="shared" si="58"/>
        <v>0</v>
      </c>
      <c r="Q143" s="35">
        <f t="shared" si="58"/>
        <v>0</v>
      </c>
      <c r="R143" s="36">
        <f t="shared" si="58"/>
        <v>0</v>
      </c>
      <c r="S143" s="37">
        <f t="shared" si="58"/>
        <v>0</v>
      </c>
      <c r="T143" s="38">
        <f t="shared" si="58"/>
        <v>0</v>
      </c>
      <c r="U143" s="39">
        <f t="shared" si="58"/>
        <v>0</v>
      </c>
      <c r="V143" s="34">
        <f t="shared" si="58"/>
        <v>0</v>
      </c>
      <c r="W143" s="35">
        <f t="shared" si="58"/>
        <v>0</v>
      </c>
    </row>
    <row r="146" spans="1:23" ht="15.75">
      <c r="B146" s="2" t="s">
        <v>21</v>
      </c>
      <c r="R146" s="2" t="s">
        <v>8</v>
      </c>
    </row>
    <row r="148" spans="1:23" ht="15">
      <c r="B148" s="26" t="s">
        <v>0</v>
      </c>
      <c r="C148" s="172">
        <f>M148</f>
        <v>41673</v>
      </c>
      <c r="D148" s="173"/>
      <c r="E148" s="173"/>
      <c r="F148" s="173"/>
      <c r="G148" s="173"/>
      <c r="H148" s="173"/>
      <c r="I148" s="173"/>
      <c r="J148" s="4"/>
      <c r="K148" s="4" t="s">
        <v>9</v>
      </c>
      <c r="L148" s="4"/>
      <c r="M148" s="176">
        <f>M119+7</f>
        <v>41673</v>
      </c>
      <c r="N148" s="177"/>
      <c r="O148" s="178"/>
      <c r="P148" s="174" t="s">
        <v>22</v>
      </c>
      <c r="Q148" s="175"/>
      <c r="R148" s="176">
        <f>U151</f>
        <v>41679</v>
      </c>
      <c r="S148" s="177"/>
      <c r="T148" s="178"/>
    </row>
    <row r="149" spans="1:23" ht="30">
      <c r="B149" s="64" t="s">
        <v>5</v>
      </c>
      <c r="C149" s="33"/>
      <c r="D149" s="31"/>
      <c r="E149" s="31"/>
      <c r="F149" s="31"/>
      <c r="G149" s="31"/>
      <c r="H149" s="31"/>
      <c r="I149" s="168" t="s">
        <v>14</v>
      </c>
      <c r="J149" s="168"/>
      <c r="K149" s="168"/>
      <c r="L149" s="168"/>
      <c r="M149" s="169" t="e">
        <f>WEEKNUM(M148,21)</f>
        <v>#NUM!</v>
      </c>
      <c r="N149" s="169"/>
      <c r="O149" s="169"/>
      <c r="P149" s="31"/>
      <c r="Q149" s="31"/>
      <c r="R149" s="31"/>
      <c r="S149" s="31"/>
      <c r="T149" s="32"/>
      <c r="U149" s="28"/>
      <c r="V149" s="31"/>
      <c r="W149" s="31"/>
    </row>
    <row r="150" spans="1:23">
      <c r="A150" s="8"/>
      <c r="B150" s="9"/>
      <c r="C150" s="170">
        <f>C151</f>
        <v>41673</v>
      </c>
      <c r="D150" s="171"/>
      <c r="E150" s="171"/>
      <c r="F150" s="170">
        <f t="shared" ref="F150" si="59">F151</f>
        <v>41674</v>
      </c>
      <c r="G150" s="171"/>
      <c r="H150" s="171"/>
      <c r="I150" s="170">
        <f t="shared" ref="I150" si="60">I151</f>
        <v>41675</v>
      </c>
      <c r="J150" s="171"/>
      <c r="K150" s="171"/>
      <c r="L150" s="170">
        <f t="shared" ref="L150" si="61">L151</f>
        <v>41676</v>
      </c>
      <c r="M150" s="171"/>
      <c r="N150" s="171"/>
      <c r="O150" s="170">
        <f t="shared" ref="O150" si="62">O151</f>
        <v>41677</v>
      </c>
      <c r="P150" s="171"/>
      <c r="Q150" s="171"/>
      <c r="R150" s="170">
        <f t="shared" ref="R150" si="63">R151</f>
        <v>41678</v>
      </c>
      <c r="S150" s="171"/>
      <c r="T150" s="171"/>
      <c r="U150" s="170">
        <f t="shared" ref="U150" si="64">U151</f>
        <v>41679</v>
      </c>
      <c r="V150" s="171"/>
      <c r="W150" s="171"/>
    </row>
    <row r="151" spans="1:23">
      <c r="A151" s="41"/>
      <c r="B151" s="42"/>
      <c r="C151" s="165">
        <f>U122+1</f>
        <v>41673</v>
      </c>
      <c r="D151" s="166"/>
      <c r="E151" s="167"/>
      <c r="F151" s="165">
        <f>C151+1</f>
        <v>41674</v>
      </c>
      <c r="G151" s="166"/>
      <c r="H151" s="167"/>
      <c r="I151" s="165">
        <f t="shared" ref="I151" si="65">F151+1</f>
        <v>41675</v>
      </c>
      <c r="J151" s="166"/>
      <c r="K151" s="167"/>
      <c r="L151" s="165">
        <f t="shared" ref="L151" si="66">I151+1</f>
        <v>41676</v>
      </c>
      <c r="M151" s="166"/>
      <c r="N151" s="167"/>
      <c r="O151" s="165">
        <f t="shared" ref="O151" si="67">L151+1</f>
        <v>41677</v>
      </c>
      <c r="P151" s="166"/>
      <c r="Q151" s="167"/>
      <c r="R151" s="165">
        <f t="shared" ref="R151" si="68">O151+1</f>
        <v>41678</v>
      </c>
      <c r="S151" s="166"/>
      <c r="T151" s="167"/>
      <c r="U151" s="165">
        <f t="shared" ref="U151" si="69">R151+1</f>
        <v>41679</v>
      </c>
      <c r="V151" s="166"/>
      <c r="W151" s="167"/>
    </row>
    <row r="152" spans="1:23">
      <c r="B152" s="5" t="s">
        <v>1</v>
      </c>
      <c r="C152" s="47" t="s">
        <v>2</v>
      </c>
      <c r="D152" s="47" t="s">
        <v>3</v>
      </c>
      <c r="E152" s="48" t="s">
        <v>4</v>
      </c>
      <c r="F152" s="49" t="s">
        <v>2</v>
      </c>
      <c r="G152" s="47" t="s">
        <v>3</v>
      </c>
      <c r="H152" s="48" t="s">
        <v>4</v>
      </c>
      <c r="I152" s="49" t="s">
        <v>2</v>
      </c>
      <c r="J152" s="47" t="s">
        <v>3</v>
      </c>
      <c r="K152" s="48" t="s">
        <v>4</v>
      </c>
      <c r="L152" s="49" t="s">
        <v>2</v>
      </c>
      <c r="M152" s="47" t="s">
        <v>3</v>
      </c>
      <c r="N152" s="48" t="s">
        <v>4</v>
      </c>
      <c r="O152" s="49" t="s">
        <v>2</v>
      </c>
      <c r="P152" s="47" t="s">
        <v>3</v>
      </c>
      <c r="Q152" s="48" t="s">
        <v>4</v>
      </c>
      <c r="R152" s="49" t="s">
        <v>2</v>
      </c>
      <c r="S152" s="47" t="s">
        <v>3</v>
      </c>
      <c r="T152" s="48" t="s">
        <v>4</v>
      </c>
      <c r="U152" s="49" t="s">
        <v>2</v>
      </c>
      <c r="V152" s="47" t="s">
        <v>3</v>
      </c>
      <c r="W152" s="48" t="s">
        <v>4</v>
      </c>
    </row>
    <row r="153" spans="1:23">
      <c r="C153" s="50"/>
      <c r="D153" s="50"/>
      <c r="E153" s="50"/>
      <c r="F153" s="50"/>
      <c r="G153" s="50"/>
      <c r="H153" s="50"/>
      <c r="I153" s="50"/>
      <c r="J153" s="50"/>
      <c r="K153" s="50"/>
      <c r="L153" s="133"/>
      <c r="M153" s="50"/>
      <c r="N153" s="50"/>
      <c r="O153" s="50"/>
      <c r="P153" s="50"/>
      <c r="Q153" s="50"/>
      <c r="R153" s="50"/>
      <c r="S153" s="50"/>
      <c r="T153" s="50"/>
      <c r="U153" s="50"/>
      <c r="V153" s="50"/>
      <c r="W153" s="50"/>
    </row>
    <row r="154" spans="1:23">
      <c r="A154" s="6">
        <v>1</v>
      </c>
      <c r="B154" s="7"/>
      <c r="C154" s="51"/>
      <c r="D154" s="51"/>
      <c r="E154" s="52"/>
      <c r="F154" s="53"/>
      <c r="G154" s="54"/>
      <c r="H154" s="55"/>
      <c r="I154" s="56"/>
      <c r="J154" s="51"/>
      <c r="K154" s="52"/>
      <c r="L154" s="53"/>
      <c r="M154" s="54"/>
      <c r="N154" s="55"/>
      <c r="O154" s="56"/>
      <c r="P154" s="51"/>
      <c r="Q154" s="52"/>
      <c r="R154" s="53"/>
      <c r="S154" s="54"/>
      <c r="T154" s="55"/>
      <c r="U154" s="56"/>
      <c r="V154" s="51"/>
      <c r="W154" s="52"/>
    </row>
    <row r="155" spans="1:23">
      <c r="A155" s="6">
        <v>2</v>
      </c>
      <c r="B155" s="134"/>
      <c r="C155" s="51"/>
      <c r="D155" s="51"/>
      <c r="E155" s="52"/>
      <c r="F155" s="53"/>
      <c r="G155" s="54"/>
      <c r="H155" s="55"/>
      <c r="I155" s="56"/>
      <c r="J155" s="51"/>
      <c r="K155" s="52"/>
      <c r="L155" s="53"/>
      <c r="M155" s="54"/>
      <c r="N155" s="55"/>
      <c r="O155" s="56"/>
      <c r="P155" s="51"/>
      <c r="Q155" s="52"/>
      <c r="R155" s="53"/>
      <c r="S155" s="54" t="s">
        <v>15</v>
      </c>
      <c r="T155" s="55"/>
      <c r="U155" s="56"/>
      <c r="V155" s="51"/>
      <c r="W155" s="52"/>
    </row>
    <row r="156" spans="1:23">
      <c r="A156" s="6">
        <v>3</v>
      </c>
      <c r="B156" s="7"/>
      <c r="C156" s="51"/>
      <c r="D156" s="51"/>
      <c r="E156" s="52"/>
      <c r="F156" s="53"/>
      <c r="G156" s="54"/>
      <c r="H156" s="55"/>
      <c r="I156" s="56"/>
      <c r="J156" s="51"/>
      <c r="K156" s="52"/>
      <c r="L156" s="53"/>
      <c r="M156" s="54"/>
      <c r="N156" s="55"/>
      <c r="O156" s="56"/>
      <c r="P156" s="51"/>
      <c r="Q156" s="52"/>
      <c r="R156" s="53"/>
      <c r="S156" s="54"/>
      <c r="T156" s="55"/>
      <c r="U156" s="56"/>
      <c r="V156" s="51"/>
      <c r="W156" s="52"/>
    </row>
    <row r="157" spans="1:23">
      <c r="A157" s="6">
        <v>4</v>
      </c>
      <c r="B157" s="7"/>
      <c r="C157" s="51"/>
      <c r="D157" s="51"/>
      <c r="E157" s="52"/>
      <c r="F157" s="53"/>
      <c r="G157" s="54"/>
      <c r="H157" s="55"/>
      <c r="I157" s="56"/>
      <c r="J157" s="51"/>
      <c r="K157" s="52"/>
      <c r="L157" s="53"/>
      <c r="M157" s="54"/>
      <c r="N157" s="55"/>
      <c r="O157" s="56"/>
      <c r="P157" s="51"/>
      <c r="Q157" s="52"/>
      <c r="R157" s="53"/>
      <c r="S157" s="54"/>
      <c r="T157" s="55"/>
      <c r="U157" s="56"/>
      <c r="V157" s="51"/>
      <c r="W157" s="52"/>
    </row>
    <row r="158" spans="1:23">
      <c r="A158" s="6">
        <v>5</v>
      </c>
      <c r="B158" s="7"/>
      <c r="C158" s="51"/>
      <c r="D158" s="51"/>
      <c r="E158" s="52"/>
      <c r="F158" s="53"/>
      <c r="G158" s="54"/>
      <c r="H158" s="55"/>
      <c r="I158" s="56"/>
      <c r="J158" s="51"/>
      <c r="K158" s="52"/>
      <c r="L158" s="53"/>
      <c r="M158" s="54"/>
      <c r="N158" s="55"/>
      <c r="O158" s="56"/>
      <c r="P158" s="51"/>
      <c r="Q158" s="52"/>
      <c r="R158" s="53"/>
      <c r="S158" s="54"/>
      <c r="T158" s="55"/>
      <c r="U158" s="56"/>
      <c r="V158" s="51"/>
      <c r="W158" s="52"/>
    </row>
    <row r="159" spans="1:23">
      <c r="A159" s="6">
        <v>6</v>
      </c>
      <c r="B159" s="7"/>
      <c r="C159" s="51"/>
      <c r="D159" s="51"/>
      <c r="E159" s="52"/>
      <c r="F159" s="53"/>
      <c r="G159" s="54"/>
      <c r="H159" s="55"/>
      <c r="I159" s="56"/>
      <c r="J159" s="51"/>
      <c r="K159" s="52"/>
      <c r="L159" s="53"/>
      <c r="M159" s="54"/>
      <c r="N159" s="55"/>
      <c r="O159" s="56"/>
      <c r="P159" s="51"/>
      <c r="Q159" s="52"/>
      <c r="R159" s="53"/>
      <c r="S159" s="54"/>
      <c r="T159" s="55"/>
      <c r="U159" s="56"/>
      <c r="V159" s="51"/>
      <c r="W159" s="52"/>
    </row>
    <row r="160" spans="1:23">
      <c r="A160" s="6">
        <v>7</v>
      </c>
      <c r="B160" s="7"/>
      <c r="C160" s="51"/>
      <c r="D160" s="51"/>
      <c r="E160" s="52"/>
      <c r="F160" s="53"/>
      <c r="G160" s="54"/>
      <c r="H160" s="55"/>
      <c r="I160" s="56"/>
      <c r="J160" s="51"/>
      <c r="K160" s="52"/>
      <c r="L160" s="53"/>
      <c r="M160" s="54"/>
      <c r="N160" s="55"/>
      <c r="O160" s="56"/>
      <c r="P160" s="51"/>
      <c r="Q160" s="52"/>
      <c r="R160" s="53"/>
      <c r="S160" s="54"/>
      <c r="T160" s="55"/>
      <c r="U160" s="56"/>
      <c r="V160" s="51"/>
      <c r="W160" s="52"/>
    </row>
    <row r="161" spans="1:23">
      <c r="A161" s="6">
        <v>8</v>
      </c>
      <c r="B161" s="7"/>
      <c r="C161" s="51"/>
      <c r="D161" s="51"/>
      <c r="E161" s="52"/>
      <c r="F161" s="53"/>
      <c r="G161" s="54"/>
      <c r="H161" s="55"/>
      <c r="I161" s="56"/>
      <c r="J161" s="51"/>
      <c r="K161" s="52"/>
      <c r="L161" s="53"/>
      <c r="M161" s="54"/>
      <c r="N161" s="55"/>
      <c r="O161" s="56"/>
      <c r="P161" s="51"/>
      <c r="Q161" s="52"/>
      <c r="R161" s="53"/>
      <c r="S161" s="54"/>
      <c r="T161" s="55"/>
      <c r="U161" s="56"/>
      <c r="V161" s="51"/>
      <c r="W161" s="52"/>
    </row>
    <row r="162" spans="1:23">
      <c r="A162" s="6">
        <v>9</v>
      </c>
      <c r="B162" s="7"/>
      <c r="C162" s="51"/>
      <c r="D162" s="51"/>
      <c r="E162" s="52"/>
      <c r="F162" s="53"/>
      <c r="G162" s="54"/>
      <c r="H162" s="55"/>
      <c r="I162" s="56"/>
      <c r="J162" s="51"/>
      <c r="K162" s="52"/>
      <c r="L162" s="53"/>
      <c r="M162" s="54"/>
      <c r="N162" s="55"/>
      <c r="O162" s="56"/>
      <c r="P162" s="51"/>
      <c r="Q162" s="52"/>
      <c r="R162" s="53"/>
      <c r="S162" s="54"/>
      <c r="T162" s="55"/>
      <c r="U162" s="56"/>
      <c r="V162" s="51"/>
      <c r="W162" s="52"/>
    </row>
    <row r="163" spans="1:23">
      <c r="A163" s="6">
        <v>10</v>
      </c>
      <c r="B163" s="7"/>
      <c r="C163" s="51"/>
      <c r="D163" s="51"/>
      <c r="E163" s="52"/>
      <c r="F163" s="53"/>
      <c r="G163" s="54"/>
      <c r="H163" s="55"/>
      <c r="I163" s="56"/>
      <c r="J163" s="51"/>
      <c r="K163" s="52"/>
      <c r="L163" s="53"/>
      <c r="M163" s="54"/>
      <c r="N163" s="55"/>
      <c r="O163" s="56"/>
      <c r="P163" s="51"/>
      <c r="Q163" s="52"/>
      <c r="R163" s="53"/>
      <c r="S163" s="54"/>
      <c r="T163" s="55"/>
      <c r="U163" s="56"/>
      <c r="V163" s="51"/>
      <c r="W163" s="52"/>
    </row>
    <row r="164" spans="1:23">
      <c r="A164" s="6">
        <v>11</v>
      </c>
      <c r="B164" s="7"/>
      <c r="C164" s="51"/>
      <c r="D164" s="51"/>
      <c r="E164" s="52"/>
      <c r="F164" s="53"/>
      <c r="G164" s="54"/>
      <c r="H164" s="55"/>
      <c r="I164" s="56"/>
      <c r="J164" s="51"/>
      <c r="K164" s="52"/>
      <c r="L164" s="53"/>
      <c r="M164" s="54"/>
      <c r="N164" s="55"/>
      <c r="O164" s="56"/>
      <c r="P164" s="51"/>
      <c r="Q164" s="52"/>
      <c r="R164" s="53"/>
      <c r="S164" s="54"/>
      <c r="T164" s="55"/>
      <c r="U164" s="56"/>
      <c r="V164" s="51"/>
      <c r="W164" s="52"/>
    </row>
    <row r="165" spans="1:23">
      <c r="A165" s="6">
        <v>12</v>
      </c>
      <c r="B165" s="7"/>
      <c r="C165" s="51"/>
      <c r="D165" s="51"/>
      <c r="E165" s="52"/>
      <c r="F165" s="53"/>
      <c r="G165" s="54"/>
      <c r="H165" s="55"/>
      <c r="I165" s="56"/>
      <c r="J165" s="51"/>
      <c r="K165" s="52"/>
      <c r="L165" s="53"/>
      <c r="M165" s="54"/>
      <c r="N165" s="55"/>
      <c r="O165" s="56"/>
      <c r="P165" s="51"/>
      <c r="Q165" s="52"/>
      <c r="R165" s="53"/>
      <c r="S165" s="54"/>
      <c r="T165" s="55"/>
      <c r="U165" s="56"/>
      <c r="V165" s="51"/>
      <c r="W165" s="52"/>
    </row>
    <row r="166" spans="1:23">
      <c r="A166" s="6">
        <v>13</v>
      </c>
      <c r="B166" s="7"/>
      <c r="C166" s="51"/>
      <c r="D166" s="51"/>
      <c r="E166" s="52"/>
      <c r="F166" s="53"/>
      <c r="G166" s="54"/>
      <c r="H166" s="55"/>
      <c r="I166" s="56"/>
      <c r="J166" s="51"/>
      <c r="K166" s="52"/>
      <c r="L166" s="53"/>
      <c r="M166" s="54"/>
      <c r="N166" s="55"/>
      <c r="O166" s="56"/>
      <c r="P166" s="51"/>
      <c r="Q166" s="52"/>
      <c r="R166" s="53"/>
      <c r="S166" s="54"/>
      <c r="T166" s="55"/>
      <c r="U166" s="56"/>
      <c r="V166" s="51"/>
      <c r="W166" s="52"/>
    </row>
    <row r="167" spans="1:23">
      <c r="A167" s="6">
        <v>14</v>
      </c>
      <c r="B167" s="7"/>
      <c r="C167" s="51"/>
      <c r="D167" s="51"/>
      <c r="E167" s="52"/>
      <c r="F167" s="53"/>
      <c r="G167" s="54"/>
      <c r="H167" s="55"/>
      <c r="I167" s="56"/>
      <c r="J167" s="51"/>
      <c r="K167" s="52"/>
      <c r="L167" s="53"/>
      <c r="M167" s="54"/>
      <c r="N167" s="55"/>
      <c r="O167" s="56"/>
      <c r="P167" s="51"/>
      <c r="Q167" s="52"/>
      <c r="R167" s="53"/>
      <c r="S167" s="54"/>
      <c r="T167" s="55"/>
      <c r="U167" s="56"/>
      <c r="V167" s="51"/>
      <c r="W167" s="52"/>
    </row>
    <row r="168" spans="1:23">
      <c r="A168" s="6">
        <v>15</v>
      </c>
      <c r="B168" s="7"/>
      <c r="C168" s="51"/>
      <c r="D168" s="51"/>
      <c r="E168" s="52"/>
      <c r="F168" s="53"/>
      <c r="G168" s="54"/>
      <c r="H168" s="55"/>
      <c r="I168" s="56"/>
      <c r="J168" s="51"/>
      <c r="K168" s="52"/>
      <c r="L168" s="53"/>
      <c r="M168" s="54"/>
      <c r="N168" s="55"/>
      <c r="O168" s="56"/>
      <c r="P168" s="51"/>
      <c r="Q168" s="52"/>
      <c r="R168" s="53"/>
      <c r="S168" s="54"/>
      <c r="T168" s="55"/>
      <c r="U168" s="56"/>
      <c r="V168" s="51"/>
      <c r="W168" s="52"/>
    </row>
    <row r="169" spans="1:23">
      <c r="A169" s="6">
        <v>16</v>
      </c>
      <c r="B169" s="7"/>
      <c r="C169" s="51"/>
      <c r="D169" s="51"/>
      <c r="E169" s="52"/>
      <c r="F169" s="53"/>
      <c r="G169" s="54"/>
      <c r="H169" s="55"/>
      <c r="I169" s="56"/>
      <c r="J169" s="51"/>
      <c r="K169" s="52"/>
      <c r="L169" s="53"/>
      <c r="M169" s="54"/>
      <c r="N169" s="55"/>
      <c r="O169" s="56"/>
      <c r="P169" s="51"/>
      <c r="Q169" s="52"/>
      <c r="R169" s="53"/>
      <c r="S169" s="54"/>
      <c r="T169" s="55"/>
      <c r="U169" s="56"/>
      <c r="V169" s="51"/>
      <c r="W169" s="52"/>
    </row>
    <row r="170" spans="1:23">
      <c r="A170" s="10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</row>
    <row r="171" spans="1:23">
      <c r="A171" s="10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</row>
    <row r="172" spans="1:23">
      <c r="B172" s="3" t="s">
        <v>6</v>
      </c>
      <c r="C172" s="34">
        <f t="shared" ref="C172:W172" si="70">SUM(C154:C171)</f>
        <v>0</v>
      </c>
      <c r="D172" s="34">
        <f t="shared" si="70"/>
        <v>0</v>
      </c>
      <c r="E172" s="35">
        <f t="shared" si="70"/>
        <v>0</v>
      </c>
      <c r="F172" s="36">
        <f t="shared" si="70"/>
        <v>0</v>
      </c>
      <c r="G172" s="37">
        <f t="shared" si="70"/>
        <v>0</v>
      </c>
      <c r="H172" s="38">
        <f t="shared" si="70"/>
        <v>0</v>
      </c>
      <c r="I172" s="39">
        <f t="shared" si="70"/>
        <v>0</v>
      </c>
      <c r="J172" s="34">
        <f t="shared" si="70"/>
        <v>0</v>
      </c>
      <c r="K172" s="35">
        <f t="shared" si="70"/>
        <v>0</v>
      </c>
      <c r="L172" s="36">
        <f t="shared" si="70"/>
        <v>0</v>
      </c>
      <c r="M172" s="37">
        <f t="shared" si="70"/>
        <v>0</v>
      </c>
      <c r="N172" s="38">
        <f t="shared" si="70"/>
        <v>0</v>
      </c>
      <c r="O172" s="39">
        <f t="shared" si="70"/>
        <v>0</v>
      </c>
      <c r="P172" s="34">
        <f t="shared" si="70"/>
        <v>0</v>
      </c>
      <c r="Q172" s="35">
        <f t="shared" si="70"/>
        <v>0</v>
      </c>
      <c r="R172" s="36">
        <f t="shared" si="70"/>
        <v>0</v>
      </c>
      <c r="S172" s="37">
        <f t="shared" si="70"/>
        <v>0</v>
      </c>
      <c r="T172" s="38">
        <f t="shared" si="70"/>
        <v>0</v>
      </c>
      <c r="U172" s="39">
        <f t="shared" si="70"/>
        <v>0</v>
      </c>
      <c r="V172" s="34">
        <f t="shared" si="70"/>
        <v>0</v>
      </c>
      <c r="W172" s="35">
        <f t="shared" si="70"/>
        <v>0</v>
      </c>
    </row>
  </sheetData>
  <sheetProtection selectLockedCells="1"/>
  <mergeCells count="120">
    <mergeCell ref="U150:W150"/>
    <mergeCell ref="C151:E151"/>
    <mergeCell ref="F151:H151"/>
    <mergeCell ref="I151:K151"/>
    <mergeCell ref="L151:N151"/>
    <mergeCell ref="O151:Q151"/>
    <mergeCell ref="R151:T151"/>
    <mergeCell ref="U151:W151"/>
    <mergeCell ref="C150:E150"/>
    <mergeCell ref="F150:H150"/>
    <mergeCell ref="I150:K150"/>
    <mergeCell ref="L150:N150"/>
    <mergeCell ref="O150:Q150"/>
    <mergeCell ref="R150:T150"/>
    <mergeCell ref="C148:I148"/>
    <mergeCell ref="M148:O148"/>
    <mergeCell ref="P148:Q148"/>
    <mergeCell ref="R148:T148"/>
    <mergeCell ref="I149:L149"/>
    <mergeCell ref="M149:O149"/>
    <mergeCell ref="U121:W121"/>
    <mergeCell ref="C122:E122"/>
    <mergeCell ref="F122:H122"/>
    <mergeCell ref="I122:K122"/>
    <mergeCell ref="L122:N122"/>
    <mergeCell ref="O122:Q122"/>
    <mergeCell ref="R122:T122"/>
    <mergeCell ref="U122:W122"/>
    <mergeCell ref="C121:E121"/>
    <mergeCell ref="F121:H121"/>
    <mergeCell ref="I121:K121"/>
    <mergeCell ref="L121:N121"/>
    <mergeCell ref="O121:Q121"/>
    <mergeCell ref="R121:T121"/>
    <mergeCell ref="C119:I119"/>
    <mergeCell ref="M119:O119"/>
    <mergeCell ref="P119:Q119"/>
    <mergeCell ref="R119:T119"/>
    <mergeCell ref="I120:L120"/>
    <mergeCell ref="M120:O120"/>
    <mergeCell ref="U92:W92"/>
    <mergeCell ref="C93:E93"/>
    <mergeCell ref="F93:H93"/>
    <mergeCell ref="I93:K93"/>
    <mergeCell ref="L93:N93"/>
    <mergeCell ref="O93:Q93"/>
    <mergeCell ref="R93:T93"/>
    <mergeCell ref="U93:W93"/>
    <mergeCell ref="C92:E92"/>
    <mergeCell ref="F92:H92"/>
    <mergeCell ref="I92:K92"/>
    <mergeCell ref="L92:N92"/>
    <mergeCell ref="O92:Q92"/>
    <mergeCell ref="R92:T92"/>
    <mergeCell ref="C90:I90"/>
    <mergeCell ref="M90:O90"/>
    <mergeCell ref="P90:Q90"/>
    <mergeCell ref="R90:T90"/>
    <mergeCell ref="I91:L91"/>
    <mergeCell ref="M91:O91"/>
    <mergeCell ref="C64:E64"/>
    <mergeCell ref="F64:H64"/>
    <mergeCell ref="I64:K64"/>
    <mergeCell ref="L64:N64"/>
    <mergeCell ref="O64:Q64"/>
    <mergeCell ref="R64:T64"/>
    <mergeCell ref="U64:W64"/>
    <mergeCell ref="C63:E63"/>
    <mergeCell ref="F63:H63"/>
    <mergeCell ref="C35:E35"/>
    <mergeCell ref="F35:H35"/>
    <mergeCell ref="I35:K35"/>
    <mergeCell ref="L35:N35"/>
    <mergeCell ref="O35:Q35"/>
    <mergeCell ref="R35:T35"/>
    <mergeCell ref="U35:W35"/>
    <mergeCell ref="I63:K63"/>
    <mergeCell ref="L63:N63"/>
    <mergeCell ref="O63:Q63"/>
    <mergeCell ref="R63:T63"/>
    <mergeCell ref="C61:I61"/>
    <mergeCell ref="M61:O61"/>
    <mergeCell ref="P61:Q61"/>
    <mergeCell ref="R61:T61"/>
    <mergeCell ref="I62:L62"/>
    <mergeCell ref="M62:O62"/>
    <mergeCell ref="U63:W63"/>
    <mergeCell ref="I33:L33"/>
    <mergeCell ref="M33:O33"/>
    <mergeCell ref="C34:E34"/>
    <mergeCell ref="F34:H34"/>
    <mergeCell ref="I34:K34"/>
    <mergeCell ref="L34:N34"/>
    <mergeCell ref="O34:Q34"/>
    <mergeCell ref="R34:T34"/>
    <mergeCell ref="U34:W34"/>
    <mergeCell ref="C3:I3"/>
    <mergeCell ref="P3:Q3"/>
    <mergeCell ref="M3:O3"/>
    <mergeCell ref="R3:T3"/>
    <mergeCell ref="L5:N5"/>
    <mergeCell ref="I5:K5"/>
    <mergeCell ref="C32:I32"/>
    <mergeCell ref="M32:O32"/>
    <mergeCell ref="P32:Q32"/>
    <mergeCell ref="R32:T32"/>
    <mergeCell ref="O6:Q6"/>
    <mergeCell ref="R6:T6"/>
    <mergeCell ref="F5:H5"/>
    <mergeCell ref="C5:E5"/>
    <mergeCell ref="U6:W6"/>
    <mergeCell ref="I4:L4"/>
    <mergeCell ref="C6:E6"/>
    <mergeCell ref="I6:K6"/>
    <mergeCell ref="L6:N6"/>
    <mergeCell ref="F6:H6"/>
    <mergeCell ref="M4:O4"/>
    <mergeCell ref="U5:W5"/>
    <mergeCell ref="R5:T5"/>
    <mergeCell ref="O5:Q5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27" max="16383" man="1"/>
    <brk id="56" max="16383" man="1"/>
    <brk id="85" max="16383" man="1"/>
    <brk id="114" max="16383" man="1"/>
    <brk id="143" max="16383" man="1"/>
    <brk id="172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84"/>
  <sheetViews>
    <sheetView workbookViewId="0">
      <selection activeCell="M3" sqref="M3:O3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5703125" customWidth="1"/>
    <col min="6" max="7" width="3.7109375" customWidth="1"/>
    <col min="8" max="8" width="4.28515625" customWidth="1"/>
    <col min="9" max="10" width="3.7109375" customWidth="1"/>
    <col min="11" max="11" width="4.7109375" customWidth="1"/>
    <col min="12" max="13" width="3.7109375" customWidth="1"/>
    <col min="14" max="14" width="4.42578125" customWidth="1"/>
    <col min="15" max="16" width="3.7109375" customWidth="1"/>
    <col min="17" max="17" width="4.42578125" customWidth="1"/>
    <col min="18" max="19" width="3.7109375" customWidth="1"/>
    <col min="20" max="20" width="4.28515625" customWidth="1"/>
    <col min="21" max="22" width="3.7109375" customWidth="1"/>
    <col min="23" max="23" width="4.140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188">
        <f>M3</f>
        <v>41640</v>
      </c>
      <c r="D3" s="189"/>
      <c r="E3" s="189"/>
      <c r="F3" s="189"/>
      <c r="G3" s="189"/>
      <c r="H3" s="190"/>
      <c r="J3" s="4"/>
      <c r="K3" s="4" t="s">
        <v>9</v>
      </c>
      <c r="L3" s="4"/>
      <c r="M3" s="191">
        <f>EMPLOYÉES!H1</f>
        <v>41640</v>
      </c>
      <c r="N3" s="192"/>
      <c r="O3" s="193"/>
      <c r="P3" s="27" t="s">
        <v>10</v>
      </c>
      <c r="Q3" s="4"/>
      <c r="R3" s="191">
        <f>U6</f>
        <v>41644</v>
      </c>
      <c r="S3" s="194"/>
      <c r="T3" s="195"/>
    </row>
    <row r="4" spans="1:23" ht="39.75" customHeight="1">
      <c r="B4" s="64" t="s">
        <v>7</v>
      </c>
      <c r="C4" s="31"/>
      <c r="D4" s="31"/>
      <c r="E4" s="31"/>
      <c r="F4" s="31"/>
      <c r="G4" s="31"/>
      <c r="H4" s="31"/>
      <c r="I4" s="168" t="s">
        <v>14</v>
      </c>
      <c r="J4" s="168"/>
      <c r="K4" s="168"/>
      <c r="L4" s="168"/>
      <c r="M4" s="196" t="e">
        <f>WEEKNUM(M3,21)</f>
        <v>#NUM!</v>
      </c>
      <c r="N4" s="196"/>
      <c r="O4" s="196"/>
      <c r="P4" s="31"/>
      <c r="Q4" s="31"/>
      <c r="R4" s="31"/>
      <c r="S4" s="31"/>
      <c r="T4" s="31"/>
      <c r="U4" s="31"/>
      <c r="V4" s="31"/>
      <c r="W4" s="31"/>
    </row>
    <row r="5" spans="1:23">
      <c r="B5" s="9"/>
      <c r="C5" s="170">
        <f>C6</f>
        <v>41638</v>
      </c>
      <c r="D5" s="171"/>
      <c r="E5" s="171"/>
      <c r="F5" s="170">
        <f t="shared" ref="F5" si="0">F6</f>
        <v>41639</v>
      </c>
      <c r="G5" s="171"/>
      <c r="H5" s="171"/>
      <c r="I5" s="170">
        <f t="shared" ref="I5" si="1">I6</f>
        <v>41640</v>
      </c>
      <c r="J5" s="171"/>
      <c r="K5" s="171"/>
      <c r="L5" s="170">
        <f t="shared" ref="L5" si="2">L6</f>
        <v>41641</v>
      </c>
      <c r="M5" s="171"/>
      <c r="N5" s="171"/>
      <c r="O5" s="170">
        <f t="shared" ref="O5" si="3">O6</f>
        <v>41642</v>
      </c>
      <c r="P5" s="171"/>
      <c r="Q5" s="171"/>
      <c r="R5" s="170">
        <f t="shared" ref="R5" si="4">R6</f>
        <v>41643</v>
      </c>
      <c r="S5" s="171"/>
      <c r="T5" s="171"/>
      <c r="U5" s="170">
        <f t="shared" ref="U5" si="5">U6</f>
        <v>41644</v>
      </c>
      <c r="V5" s="171"/>
      <c r="W5" s="171"/>
    </row>
    <row r="6" spans="1:23">
      <c r="B6" s="9"/>
      <c r="C6" s="183">
        <f>$M$3-WEEKDAY($M$3,2)+1</f>
        <v>41638</v>
      </c>
      <c r="D6" s="184"/>
      <c r="E6" s="185"/>
      <c r="F6" s="186">
        <f>C6+1</f>
        <v>41639</v>
      </c>
      <c r="G6" s="187"/>
      <c r="H6" s="187"/>
      <c r="I6" s="186">
        <f t="shared" ref="I6" si="6">F6+1</f>
        <v>41640</v>
      </c>
      <c r="J6" s="187"/>
      <c r="K6" s="187"/>
      <c r="L6" s="186">
        <f t="shared" ref="L6" si="7">I6+1</f>
        <v>41641</v>
      </c>
      <c r="M6" s="187"/>
      <c r="N6" s="187"/>
      <c r="O6" s="186">
        <f t="shared" ref="O6" si="8">L6+1</f>
        <v>41642</v>
      </c>
      <c r="P6" s="187"/>
      <c r="Q6" s="187"/>
      <c r="R6" s="186">
        <f t="shared" ref="R6" si="9">O6+1</f>
        <v>41643</v>
      </c>
      <c r="S6" s="187"/>
      <c r="T6" s="187"/>
      <c r="U6" s="186">
        <f t="shared" ref="U6" si="10">R6+1</f>
        <v>41644</v>
      </c>
      <c r="V6" s="187"/>
      <c r="W6" s="187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3" t="s">
        <v>52</v>
      </c>
      <c r="C9" s="18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43" t="s">
        <v>53</v>
      </c>
      <c r="C10" s="18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43" t="s">
        <v>54</v>
      </c>
      <c r="C11" s="18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43" t="s">
        <v>55</v>
      </c>
      <c r="C12" s="18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6</v>
      </c>
      <c r="B13" s="44" t="s">
        <v>56</v>
      </c>
      <c r="C13" s="18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8</v>
      </c>
      <c r="B14" s="44" t="s">
        <v>57</v>
      </c>
      <c r="C14" s="18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44" t="s">
        <v>58</v>
      </c>
      <c r="C15" s="18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5</v>
      </c>
      <c r="B16" s="44" t="s">
        <v>59</v>
      </c>
      <c r="C16" s="18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44" t="s">
        <v>60</v>
      </c>
      <c r="C17" s="18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11</v>
      </c>
      <c r="B18" s="44"/>
      <c r="C18" s="18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12</v>
      </c>
      <c r="B19" s="45" t="s">
        <v>61</v>
      </c>
      <c r="C19" s="18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13</v>
      </c>
      <c r="B20" s="45" t="s">
        <v>62</v>
      </c>
      <c r="C20" s="18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14</v>
      </c>
      <c r="B21" s="45" t="s">
        <v>63</v>
      </c>
      <c r="C21" s="18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16</v>
      </c>
      <c r="B22" s="45" t="s">
        <v>64</v>
      </c>
      <c r="C22" s="18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18</v>
      </c>
      <c r="B23" s="45" t="s">
        <v>65</v>
      </c>
      <c r="C23" s="18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20</v>
      </c>
      <c r="B24" s="45" t="s">
        <v>66</v>
      </c>
      <c r="C24" s="18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22</v>
      </c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23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24</v>
      </c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B28" s="3" t="s">
        <v>6</v>
      </c>
      <c r="C28" s="28"/>
      <c r="D28" s="28"/>
      <c r="E28" s="28"/>
      <c r="F28" s="29"/>
      <c r="G28" s="29"/>
      <c r="H28" s="29"/>
      <c r="I28" s="28"/>
      <c r="J28" s="28"/>
      <c r="K28" s="28"/>
      <c r="L28" s="29"/>
      <c r="M28" s="29"/>
      <c r="N28" s="29"/>
      <c r="O28" s="28"/>
      <c r="P28" s="28"/>
      <c r="Q28" s="28"/>
      <c r="R28" s="29"/>
      <c r="S28" s="29"/>
      <c r="T28" s="29"/>
      <c r="U28" s="28"/>
      <c r="V28" s="28"/>
      <c r="W28" s="28"/>
    </row>
    <row r="29" spans="1:23" s="1" customFormat="1">
      <c r="C29" s="34">
        <f t="shared" ref="C29:W29" si="11">SUM(C9:C27)</f>
        <v>0</v>
      </c>
      <c r="D29" s="34">
        <f t="shared" si="11"/>
        <v>0</v>
      </c>
      <c r="E29" s="35">
        <f t="shared" si="11"/>
        <v>0</v>
      </c>
      <c r="F29" s="36">
        <f t="shared" si="11"/>
        <v>0</v>
      </c>
      <c r="G29" s="37">
        <f t="shared" si="11"/>
        <v>0</v>
      </c>
      <c r="H29" s="38">
        <f t="shared" si="11"/>
        <v>0</v>
      </c>
      <c r="I29" s="39">
        <f t="shared" si="11"/>
        <v>0</v>
      </c>
      <c r="J29" s="34">
        <f t="shared" si="11"/>
        <v>0</v>
      </c>
      <c r="K29" s="35">
        <f t="shared" si="11"/>
        <v>0</v>
      </c>
      <c r="L29" s="36">
        <f t="shared" si="11"/>
        <v>0</v>
      </c>
      <c r="M29" s="37">
        <f t="shared" si="11"/>
        <v>0</v>
      </c>
      <c r="N29" s="38">
        <f t="shared" si="11"/>
        <v>0</v>
      </c>
      <c r="O29" s="39">
        <f t="shared" si="11"/>
        <v>0</v>
      </c>
      <c r="P29" s="34">
        <f t="shared" si="11"/>
        <v>0</v>
      </c>
      <c r="Q29" s="35">
        <f t="shared" si="11"/>
        <v>0</v>
      </c>
      <c r="R29" s="36">
        <f t="shared" si="11"/>
        <v>0</v>
      </c>
      <c r="S29" s="37">
        <f t="shared" si="11"/>
        <v>0</v>
      </c>
      <c r="T29" s="38">
        <f t="shared" si="11"/>
        <v>0</v>
      </c>
      <c r="U29" s="39">
        <f t="shared" si="11"/>
        <v>0</v>
      </c>
      <c r="V29" s="34">
        <f t="shared" si="11"/>
        <v>0</v>
      </c>
      <c r="W29" s="35">
        <f t="shared" si="11"/>
        <v>0</v>
      </c>
    </row>
    <row r="32" spans="1:23" ht="15.75">
      <c r="B32" s="2"/>
      <c r="R32" s="2" t="s">
        <v>8</v>
      </c>
    </row>
    <row r="34" spans="1:23" ht="15">
      <c r="B34" s="26" t="s">
        <v>0</v>
      </c>
      <c r="C34" s="188">
        <f>M34</f>
        <v>41645</v>
      </c>
      <c r="D34" s="189"/>
      <c r="E34" s="189"/>
      <c r="F34" s="189"/>
      <c r="G34" s="189"/>
      <c r="H34" s="190"/>
      <c r="J34" s="4"/>
      <c r="K34" s="4" t="s">
        <v>9</v>
      </c>
      <c r="L34" s="4"/>
      <c r="M34" s="191">
        <f>C37</f>
        <v>41645</v>
      </c>
      <c r="N34" s="192"/>
      <c r="O34" s="193"/>
      <c r="P34" s="27" t="s">
        <v>10</v>
      </c>
      <c r="Q34" s="4"/>
      <c r="R34" s="191">
        <f>$M34+6</f>
        <v>41651</v>
      </c>
      <c r="S34" s="194"/>
      <c r="T34" s="195"/>
    </row>
    <row r="35" spans="1:23" ht="41.25" customHeight="1">
      <c r="B35" s="64" t="s">
        <v>7</v>
      </c>
      <c r="C35" s="31"/>
      <c r="D35" s="31"/>
      <c r="E35" s="31"/>
      <c r="F35" s="31"/>
      <c r="G35" s="31"/>
      <c r="H35" s="31"/>
      <c r="I35" s="168" t="s">
        <v>14</v>
      </c>
      <c r="J35" s="168"/>
      <c r="K35" s="168"/>
      <c r="L35" s="168"/>
      <c r="M35" s="196" t="e">
        <f>WEEKNUM(M34,21)</f>
        <v>#NUM!</v>
      </c>
      <c r="N35" s="196"/>
      <c r="O35" s="196"/>
      <c r="P35" s="31"/>
      <c r="Q35" s="31"/>
      <c r="R35" s="31"/>
      <c r="S35" s="31"/>
      <c r="T35" s="31"/>
      <c r="U35" s="31"/>
      <c r="V35" s="31"/>
      <c r="W35" s="31"/>
    </row>
    <row r="36" spans="1:23">
      <c r="B36" s="9"/>
      <c r="C36" s="170">
        <f>C37</f>
        <v>41645</v>
      </c>
      <c r="D36" s="171"/>
      <c r="E36" s="171"/>
      <c r="F36" s="170">
        <f t="shared" ref="F36" si="12">F37</f>
        <v>41646</v>
      </c>
      <c r="G36" s="171"/>
      <c r="H36" s="171"/>
      <c r="I36" s="170">
        <f t="shared" ref="I36" si="13">I37</f>
        <v>41647</v>
      </c>
      <c r="J36" s="171"/>
      <c r="K36" s="171"/>
      <c r="L36" s="170">
        <f t="shared" ref="L36" si="14">L37</f>
        <v>41648</v>
      </c>
      <c r="M36" s="171"/>
      <c r="N36" s="171"/>
      <c r="O36" s="170">
        <f t="shared" ref="O36" si="15">O37</f>
        <v>41649</v>
      </c>
      <c r="P36" s="171"/>
      <c r="Q36" s="171"/>
      <c r="R36" s="170">
        <f t="shared" ref="R36" si="16">R37</f>
        <v>41650</v>
      </c>
      <c r="S36" s="171"/>
      <c r="T36" s="171"/>
      <c r="U36" s="170">
        <f t="shared" ref="U36" si="17">U37</f>
        <v>41651</v>
      </c>
      <c r="V36" s="171"/>
      <c r="W36" s="171"/>
    </row>
    <row r="37" spans="1:23">
      <c r="B37" s="9"/>
      <c r="C37" s="186">
        <f>U6+1</f>
        <v>41645</v>
      </c>
      <c r="D37" s="187"/>
      <c r="E37" s="187"/>
      <c r="F37" s="186">
        <f>C37+1</f>
        <v>41646</v>
      </c>
      <c r="G37" s="187"/>
      <c r="H37" s="187"/>
      <c r="I37" s="186">
        <f t="shared" ref="I37" si="18">F37+1</f>
        <v>41647</v>
      </c>
      <c r="J37" s="187"/>
      <c r="K37" s="187"/>
      <c r="L37" s="186">
        <f t="shared" ref="L37" si="19">I37+1</f>
        <v>41648</v>
      </c>
      <c r="M37" s="187"/>
      <c r="N37" s="187"/>
      <c r="O37" s="186">
        <f t="shared" ref="O37" si="20">L37+1</f>
        <v>41649</v>
      </c>
      <c r="P37" s="187"/>
      <c r="Q37" s="187"/>
      <c r="R37" s="186">
        <f t="shared" ref="R37" si="21">O37+1</f>
        <v>41650</v>
      </c>
      <c r="S37" s="187"/>
      <c r="T37" s="187"/>
      <c r="U37" s="186">
        <f t="shared" ref="U37" si="22">R37+1</f>
        <v>41651</v>
      </c>
      <c r="V37" s="187"/>
      <c r="W37" s="187"/>
    </row>
    <row r="38" spans="1:23">
      <c r="B38" s="5" t="s">
        <v>1</v>
      </c>
      <c r="C38" s="5" t="s">
        <v>2</v>
      </c>
      <c r="D38" s="5" t="s">
        <v>3</v>
      </c>
      <c r="E38" s="13" t="s">
        <v>4</v>
      </c>
      <c r="F38" s="12" t="s">
        <v>2</v>
      </c>
      <c r="G38" s="5" t="s">
        <v>3</v>
      </c>
      <c r="H38" s="13" t="s">
        <v>4</v>
      </c>
      <c r="I38" s="12" t="s">
        <v>2</v>
      </c>
      <c r="J38" s="5" t="s">
        <v>3</v>
      </c>
      <c r="K38" s="13" t="s">
        <v>4</v>
      </c>
      <c r="L38" s="12" t="s">
        <v>2</v>
      </c>
      <c r="M38" s="5" t="s">
        <v>3</v>
      </c>
      <c r="N38" s="13" t="s">
        <v>4</v>
      </c>
      <c r="O38" s="12" t="s">
        <v>2</v>
      </c>
      <c r="P38" s="5" t="s">
        <v>3</v>
      </c>
      <c r="Q38" s="13" t="s">
        <v>4</v>
      </c>
      <c r="R38" s="12" t="s">
        <v>2</v>
      </c>
      <c r="S38" s="5" t="s">
        <v>3</v>
      </c>
      <c r="T38" s="13" t="s">
        <v>4</v>
      </c>
      <c r="U38" s="12" t="s">
        <v>2</v>
      </c>
      <c r="V38" s="5" t="s">
        <v>3</v>
      </c>
      <c r="W38" s="13" t="s">
        <v>4</v>
      </c>
    </row>
    <row r="40" spans="1:23">
      <c r="A40" s="6">
        <v>1</v>
      </c>
      <c r="B40" s="43" t="str">
        <f t="shared" ref="B40:B58" si="23">B9</f>
        <v>CANIOU Mariannick</v>
      </c>
      <c r="C40" s="18"/>
      <c r="D40" s="14"/>
      <c r="E40" s="15"/>
      <c r="F40" s="20"/>
      <c r="G40" s="21"/>
      <c r="H40" s="22"/>
      <c r="I40" s="18"/>
      <c r="J40" s="14"/>
      <c r="K40" s="15"/>
      <c r="L40" s="20"/>
      <c r="M40" s="21"/>
      <c r="N40" s="22"/>
      <c r="O40" s="18"/>
      <c r="P40" s="14"/>
      <c r="Q40" s="15"/>
      <c r="R40" s="20"/>
      <c r="S40" s="21"/>
      <c r="T40" s="22"/>
      <c r="U40" s="18"/>
      <c r="V40" s="14"/>
      <c r="W40" s="15"/>
    </row>
    <row r="41" spans="1:23">
      <c r="A41" s="6">
        <v>2</v>
      </c>
      <c r="B41" s="43" t="str">
        <f t="shared" si="23"/>
        <v>CHARLOUX Joëlle</v>
      </c>
      <c r="C41" s="18"/>
      <c r="D41" s="14"/>
      <c r="E41" s="15"/>
      <c r="F41" s="20"/>
      <c r="G41" s="21"/>
      <c r="H41" s="22"/>
      <c r="I41" s="18"/>
      <c r="J41" s="14"/>
      <c r="K41" s="15"/>
      <c r="L41" s="20"/>
      <c r="M41" s="21"/>
      <c r="N41" s="22"/>
      <c r="O41" s="18"/>
      <c r="P41" s="14"/>
      <c r="Q41" s="15"/>
      <c r="R41" s="20"/>
      <c r="S41" s="21"/>
      <c r="T41" s="22"/>
      <c r="U41" s="18"/>
      <c r="V41" s="14"/>
      <c r="W41" s="15"/>
    </row>
    <row r="42" spans="1:23">
      <c r="A42" s="6">
        <v>3</v>
      </c>
      <c r="B42" s="43" t="str">
        <f t="shared" si="23"/>
        <v>GOMEZ Lizeth (Régime)</v>
      </c>
      <c r="C42" s="18"/>
      <c r="D42" s="14"/>
      <c r="E42" s="15"/>
      <c r="F42" s="20"/>
      <c r="G42" s="21"/>
      <c r="H42" s="22"/>
      <c r="I42" s="18"/>
      <c r="J42" s="14"/>
      <c r="K42" s="15"/>
      <c r="L42" s="20"/>
      <c r="M42" s="21"/>
      <c r="N42" s="22"/>
      <c r="O42" s="18"/>
      <c r="P42" s="14"/>
      <c r="Q42" s="15"/>
      <c r="R42" s="20"/>
      <c r="S42" s="21"/>
      <c r="T42" s="22"/>
      <c r="U42" s="18"/>
      <c r="V42" s="14"/>
      <c r="W42" s="15"/>
    </row>
    <row r="43" spans="1:23">
      <c r="A43" s="6">
        <v>4</v>
      </c>
      <c r="B43" s="43" t="str">
        <f t="shared" si="23"/>
        <v>KAFANDO Marie-Sidonie</v>
      </c>
      <c r="C43" s="18"/>
      <c r="D43" s="14"/>
      <c r="E43" s="15"/>
      <c r="F43" s="20"/>
      <c r="G43" s="21"/>
      <c r="H43" s="22"/>
      <c r="I43" s="18"/>
      <c r="J43" s="14"/>
      <c r="K43" s="15"/>
      <c r="L43" s="20"/>
      <c r="M43" s="21"/>
      <c r="N43" s="22"/>
      <c r="O43" s="18"/>
      <c r="P43" s="14"/>
      <c r="Q43" s="15"/>
      <c r="R43" s="20"/>
      <c r="S43" s="21"/>
      <c r="T43" s="22"/>
      <c r="U43" s="18"/>
      <c r="V43" s="14"/>
      <c r="W43" s="15"/>
    </row>
    <row r="44" spans="1:23">
      <c r="A44" s="6">
        <v>6</v>
      </c>
      <c r="B44" s="44" t="str">
        <f t="shared" si="23"/>
        <v>MICHEL Lucienne</v>
      </c>
      <c r="C44" s="18"/>
      <c r="D44" s="14"/>
      <c r="E44" s="15"/>
      <c r="F44" s="20"/>
      <c r="G44" s="21"/>
      <c r="H44" s="22"/>
      <c r="I44" s="18"/>
      <c r="J44" s="14"/>
      <c r="K44" s="15"/>
      <c r="L44" s="20"/>
      <c r="M44" s="21"/>
      <c r="N44" s="22"/>
      <c r="O44" s="18"/>
      <c r="P44" s="14"/>
      <c r="Q44" s="15"/>
      <c r="R44" s="20"/>
      <c r="S44" s="21"/>
      <c r="T44" s="22"/>
      <c r="U44" s="18"/>
      <c r="V44" s="14"/>
      <c r="W44" s="15"/>
    </row>
    <row r="45" spans="1:23">
      <c r="A45" s="6">
        <v>8</v>
      </c>
      <c r="B45" s="44" t="str">
        <f t="shared" si="23"/>
        <v>CHEHERE Cécile</v>
      </c>
      <c r="C45" s="18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7</v>
      </c>
      <c r="B46" s="44" t="str">
        <f t="shared" si="23"/>
        <v>GOHIER Marguerite</v>
      </c>
      <c r="C46" s="18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5</v>
      </c>
      <c r="B47" s="44" t="str">
        <f t="shared" si="23"/>
        <v>GENIN Dominique</v>
      </c>
      <c r="C47" s="18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9</v>
      </c>
      <c r="B48" s="44" t="str">
        <f t="shared" si="23"/>
        <v>POUGARY Marie-Claude</v>
      </c>
      <c r="C48" s="18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>
      <c r="A49" s="6">
        <v>11</v>
      </c>
      <c r="B49" s="44"/>
      <c r="C49" s="18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>
      <c r="A50" s="6">
        <v>12</v>
      </c>
      <c r="B50" s="45" t="str">
        <f t="shared" si="23"/>
        <v>BIZOT Marie-Odile</v>
      </c>
      <c r="C50" s="18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>
      <c r="A51" s="6">
        <v>13</v>
      </c>
      <c r="B51" s="45" t="str">
        <f t="shared" si="23"/>
        <v>CHAUVINEAU Bernadette</v>
      </c>
      <c r="C51" s="18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14</v>
      </c>
      <c r="B52" s="45" t="str">
        <f t="shared" si="23"/>
        <v>HENNO Michèle (sans sel)</v>
      </c>
      <c r="C52" s="18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16</v>
      </c>
      <c r="B53" s="45" t="str">
        <f t="shared" si="23"/>
        <v>JEANNETEAU Geneviève</v>
      </c>
      <c r="C53" s="18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18</v>
      </c>
      <c r="B54" s="45" t="str">
        <f t="shared" si="23"/>
        <v>MARY Agnès</v>
      </c>
      <c r="C54" s="18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20</v>
      </c>
      <c r="B55" s="45" t="str">
        <f t="shared" si="23"/>
        <v>REAU Marie-Elisée</v>
      </c>
      <c r="C55" s="18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22</v>
      </c>
      <c r="B56" s="61">
        <f t="shared" si="23"/>
        <v>0</v>
      </c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23</v>
      </c>
      <c r="B57" s="62">
        <f t="shared" si="23"/>
        <v>0</v>
      </c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24</v>
      </c>
      <c r="B58" s="61">
        <f t="shared" si="23"/>
        <v>0</v>
      </c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B59" s="3" t="s">
        <v>6</v>
      </c>
      <c r="C59" s="28"/>
      <c r="D59" s="28"/>
      <c r="E59" s="28"/>
      <c r="F59" s="29"/>
      <c r="G59" s="29"/>
      <c r="H59" s="29"/>
      <c r="I59" s="28"/>
      <c r="J59" s="28"/>
      <c r="K59" s="28"/>
      <c r="L59" s="29"/>
      <c r="M59" s="29"/>
      <c r="N59" s="29"/>
      <c r="O59" s="28"/>
      <c r="P59" s="28"/>
      <c r="Q59" s="28"/>
      <c r="R59" s="29"/>
      <c r="S59" s="29"/>
      <c r="T59" s="29"/>
      <c r="U59" s="28"/>
      <c r="V59" s="28"/>
      <c r="W59" s="28"/>
    </row>
    <row r="60" spans="1:23">
      <c r="A60" s="1"/>
      <c r="B60" s="1"/>
      <c r="C60" s="34">
        <f t="shared" ref="C60:W60" si="24">SUM(C40:C58)</f>
        <v>0</v>
      </c>
      <c r="D60" s="34">
        <f t="shared" si="24"/>
        <v>0</v>
      </c>
      <c r="E60" s="35">
        <f t="shared" si="24"/>
        <v>0</v>
      </c>
      <c r="F60" s="36">
        <f t="shared" si="24"/>
        <v>0</v>
      </c>
      <c r="G60" s="37">
        <f t="shared" si="24"/>
        <v>0</v>
      </c>
      <c r="H60" s="38">
        <f t="shared" si="24"/>
        <v>0</v>
      </c>
      <c r="I60" s="39">
        <f t="shared" si="24"/>
        <v>0</v>
      </c>
      <c r="J60" s="34">
        <f t="shared" si="24"/>
        <v>0</v>
      </c>
      <c r="K60" s="35">
        <f t="shared" si="24"/>
        <v>0</v>
      </c>
      <c r="L60" s="36">
        <f t="shared" si="24"/>
        <v>0</v>
      </c>
      <c r="M60" s="37">
        <f t="shared" si="24"/>
        <v>0</v>
      </c>
      <c r="N60" s="38">
        <f t="shared" si="24"/>
        <v>0</v>
      </c>
      <c r="O60" s="39">
        <f t="shared" si="24"/>
        <v>0</v>
      </c>
      <c r="P60" s="34">
        <f t="shared" si="24"/>
        <v>0</v>
      </c>
      <c r="Q60" s="35">
        <f t="shared" si="24"/>
        <v>0</v>
      </c>
      <c r="R60" s="36">
        <f t="shared" si="24"/>
        <v>0</v>
      </c>
      <c r="S60" s="37">
        <f t="shared" si="24"/>
        <v>0</v>
      </c>
      <c r="T60" s="38">
        <f t="shared" si="24"/>
        <v>0</v>
      </c>
      <c r="U60" s="39">
        <f t="shared" si="24"/>
        <v>0</v>
      </c>
      <c r="V60" s="34">
        <f t="shared" si="24"/>
        <v>0</v>
      </c>
      <c r="W60" s="35">
        <f t="shared" si="24"/>
        <v>0</v>
      </c>
    </row>
    <row r="63" spans="1:23" ht="15.75">
      <c r="B63" s="2"/>
      <c r="R63" s="2" t="s">
        <v>8</v>
      </c>
    </row>
    <row r="65" spans="1:23" ht="15">
      <c r="B65" s="26" t="s">
        <v>0</v>
      </c>
      <c r="C65" s="188">
        <f>M65</f>
        <v>41652</v>
      </c>
      <c r="D65" s="189"/>
      <c r="E65" s="189"/>
      <c r="F65" s="189"/>
      <c r="G65" s="189"/>
      <c r="H65" s="190"/>
      <c r="J65" s="4"/>
      <c r="K65" s="4" t="s">
        <v>9</v>
      </c>
      <c r="L65" s="4"/>
      <c r="M65" s="191">
        <f>$M34+7</f>
        <v>41652</v>
      </c>
      <c r="N65" s="192"/>
      <c r="O65" s="193"/>
      <c r="P65" s="27" t="s">
        <v>10</v>
      </c>
      <c r="Q65" s="4"/>
      <c r="R65" s="191">
        <f>$M65+6</f>
        <v>41658</v>
      </c>
      <c r="S65" s="194"/>
      <c r="T65" s="195"/>
    </row>
    <row r="66" spans="1:23" ht="42" customHeight="1">
      <c r="B66" s="64" t="s">
        <v>7</v>
      </c>
      <c r="C66" s="31"/>
      <c r="D66" s="31"/>
      <c r="E66" s="31"/>
      <c r="F66" s="31"/>
      <c r="G66" s="31"/>
      <c r="H66" s="31"/>
      <c r="I66" s="168" t="s">
        <v>14</v>
      </c>
      <c r="J66" s="168"/>
      <c r="K66" s="168"/>
      <c r="L66" s="168"/>
      <c r="M66" s="196" t="e">
        <f>WEEKNUM(M65,21)</f>
        <v>#NUM!</v>
      </c>
      <c r="N66" s="196"/>
      <c r="O66" s="196"/>
      <c r="P66" s="31"/>
      <c r="Q66" s="31"/>
      <c r="R66" s="31"/>
      <c r="S66" s="31"/>
      <c r="T66" s="31"/>
      <c r="U66" s="31"/>
      <c r="V66" s="31"/>
      <c r="W66" s="31"/>
    </row>
    <row r="67" spans="1:23">
      <c r="B67" s="9"/>
      <c r="C67" s="170">
        <f>C68</f>
        <v>41652</v>
      </c>
      <c r="D67" s="171"/>
      <c r="E67" s="171"/>
      <c r="F67" s="170">
        <f t="shared" ref="F67" si="25">F68</f>
        <v>41653</v>
      </c>
      <c r="G67" s="171"/>
      <c r="H67" s="171"/>
      <c r="I67" s="170">
        <f t="shared" ref="I67" si="26">I68</f>
        <v>41654</v>
      </c>
      <c r="J67" s="171"/>
      <c r="K67" s="171"/>
      <c r="L67" s="170">
        <f t="shared" ref="L67" si="27">L68</f>
        <v>41655</v>
      </c>
      <c r="M67" s="171"/>
      <c r="N67" s="171"/>
      <c r="O67" s="170">
        <f t="shared" ref="O67" si="28">O68</f>
        <v>41656</v>
      </c>
      <c r="P67" s="171"/>
      <c r="Q67" s="171"/>
      <c r="R67" s="170">
        <f t="shared" ref="R67" si="29">R68</f>
        <v>41657</v>
      </c>
      <c r="S67" s="171"/>
      <c r="T67" s="171"/>
      <c r="U67" s="170">
        <f t="shared" ref="U67" si="30">U68</f>
        <v>41658</v>
      </c>
      <c r="V67" s="171"/>
      <c r="W67" s="171"/>
    </row>
    <row r="68" spans="1:23">
      <c r="B68" s="9"/>
      <c r="C68" s="186">
        <f>U37+1</f>
        <v>41652</v>
      </c>
      <c r="D68" s="187"/>
      <c r="E68" s="187"/>
      <c r="F68" s="186">
        <f>C68+1</f>
        <v>41653</v>
      </c>
      <c r="G68" s="187"/>
      <c r="H68" s="187"/>
      <c r="I68" s="186">
        <f t="shared" ref="I68" si="31">F68+1</f>
        <v>41654</v>
      </c>
      <c r="J68" s="187"/>
      <c r="K68" s="187"/>
      <c r="L68" s="186">
        <f t="shared" ref="L68" si="32">I68+1</f>
        <v>41655</v>
      </c>
      <c r="M68" s="187"/>
      <c r="N68" s="187"/>
      <c r="O68" s="186">
        <f t="shared" ref="O68" si="33">L68+1</f>
        <v>41656</v>
      </c>
      <c r="P68" s="187"/>
      <c r="Q68" s="187"/>
      <c r="R68" s="186">
        <f t="shared" ref="R68" si="34">O68+1</f>
        <v>41657</v>
      </c>
      <c r="S68" s="187"/>
      <c r="T68" s="187"/>
      <c r="U68" s="186">
        <f t="shared" ref="U68" si="35">R68+1</f>
        <v>41658</v>
      </c>
      <c r="V68" s="187"/>
      <c r="W68" s="187"/>
    </row>
    <row r="69" spans="1:23">
      <c r="B69" s="5" t="s">
        <v>1</v>
      </c>
      <c r="C69" s="5" t="s">
        <v>2</v>
      </c>
      <c r="D69" s="5" t="s">
        <v>3</v>
      </c>
      <c r="E69" s="13" t="s">
        <v>4</v>
      </c>
      <c r="F69" s="12" t="s">
        <v>2</v>
      </c>
      <c r="G69" s="5" t="s">
        <v>3</v>
      </c>
      <c r="H69" s="13" t="s">
        <v>4</v>
      </c>
      <c r="I69" s="12" t="s">
        <v>2</v>
      </c>
      <c r="J69" s="5" t="s">
        <v>3</v>
      </c>
      <c r="K69" s="13" t="s">
        <v>4</v>
      </c>
      <c r="L69" s="12" t="s">
        <v>2</v>
      </c>
      <c r="M69" s="5" t="s">
        <v>3</v>
      </c>
      <c r="N69" s="13" t="s">
        <v>4</v>
      </c>
      <c r="O69" s="12" t="s">
        <v>2</v>
      </c>
      <c r="P69" s="5" t="s">
        <v>3</v>
      </c>
      <c r="Q69" s="13" t="s">
        <v>4</v>
      </c>
      <c r="R69" s="12" t="s">
        <v>2</v>
      </c>
      <c r="S69" s="5" t="s">
        <v>3</v>
      </c>
      <c r="T69" s="13" t="s">
        <v>4</v>
      </c>
      <c r="U69" s="12" t="s">
        <v>2</v>
      </c>
      <c r="V69" s="5" t="s">
        <v>3</v>
      </c>
      <c r="W69" s="13" t="s">
        <v>4</v>
      </c>
    </row>
    <row r="71" spans="1:23">
      <c r="A71" s="6">
        <v>1</v>
      </c>
      <c r="B71" s="43" t="str">
        <f t="shared" ref="B71:B89" si="36">B40</f>
        <v>CANIOU Mariannick</v>
      </c>
      <c r="C71" s="18"/>
      <c r="D71" s="14"/>
      <c r="E71" s="15"/>
      <c r="F71" s="20"/>
      <c r="G71" s="21"/>
      <c r="H71" s="22"/>
      <c r="I71" s="18"/>
      <c r="J71" s="14"/>
      <c r="K71" s="15"/>
      <c r="L71" s="20"/>
      <c r="M71" s="21"/>
      <c r="N71" s="22"/>
      <c r="O71" s="18"/>
      <c r="P71" s="14"/>
      <c r="Q71" s="15"/>
      <c r="R71" s="20"/>
      <c r="S71" s="21"/>
      <c r="T71" s="22"/>
      <c r="U71" s="18"/>
      <c r="V71" s="14"/>
      <c r="W71" s="15"/>
    </row>
    <row r="72" spans="1:23">
      <c r="A72" s="6">
        <v>2</v>
      </c>
      <c r="B72" s="43" t="str">
        <f t="shared" si="36"/>
        <v>CHARLOUX Joëlle</v>
      </c>
      <c r="C72" s="18"/>
      <c r="D72" s="14"/>
      <c r="E72" s="15"/>
      <c r="F72" s="20"/>
      <c r="G72" s="21"/>
      <c r="H72" s="22"/>
      <c r="I72" s="18"/>
      <c r="J72" s="14"/>
      <c r="K72" s="15"/>
      <c r="L72" s="20"/>
      <c r="M72" s="21"/>
      <c r="N72" s="22"/>
      <c r="O72" s="18"/>
      <c r="P72" s="14"/>
      <c r="Q72" s="15"/>
      <c r="R72" s="20"/>
      <c r="S72" s="21"/>
      <c r="T72" s="22"/>
      <c r="U72" s="18"/>
      <c r="V72" s="14"/>
      <c r="W72" s="15"/>
    </row>
    <row r="73" spans="1:23">
      <c r="A73" s="6">
        <v>3</v>
      </c>
      <c r="B73" s="43" t="str">
        <f t="shared" si="36"/>
        <v>GOMEZ Lizeth (Régime)</v>
      </c>
      <c r="C73" s="18"/>
      <c r="D73" s="14"/>
      <c r="E73" s="15"/>
      <c r="F73" s="20"/>
      <c r="G73" s="21"/>
      <c r="H73" s="22"/>
      <c r="I73" s="18"/>
      <c r="J73" s="14"/>
      <c r="K73" s="15"/>
      <c r="L73" s="20"/>
      <c r="M73" s="21"/>
      <c r="N73" s="22"/>
      <c r="O73" s="18"/>
      <c r="P73" s="14"/>
      <c r="Q73" s="15"/>
      <c r="R73" s="20"/>
      <c r="S73" s="21"/>
      <c r="T73" s="22"/>
      <c r="U73" s="18"/>
      <c r="V73" s="14"/>
      <c r="W73" s="15"/>
    </row>
    <row r="74" spans="1:23">
      <c r="A74" s="6">
        <v>4</v>
      </c>
      <c r="B74" s="43" t="str">
        <f t="shared" si="36"/>
        <v>KAFANDO Marie-Sidonie</v>
      </c>
      <c r="C74" s="18"/>
      <c r="D74" s="14"/>
      <c r="E74" s="15"/>
      <c r="F74" s="20"/>
      <c r="G74" s="21"/>
      <c r="H74" s="22"/>
      <c r="I74" s="18"/>
      <c r="J74" s="14"/>
      <c r="K74" s="15"/>
      <c r="L74" s="20"/>
      <c r="M74" s="21"/>
      <c r="N74" s="22"/>
      <c r="O74" s="18"/>
      <c r="P74" s="14"/>
      <c r="Q74" s="15"/>
      <c r="R74" s="20"/>
      <c r="S74" s="21"/>
      <c r="T74" s="22"/>
      <c r="U74" s="18"/>
      <c r="V74" s="14"/>
      <c r="W74" s="15"/>
    </row>
    <row r="75" spans="1:23">
      <c r="A75" s="6">
        <v>6</v>
      </c>
      <c r="B75" s="44" t="str">
        <f t="shared" si="36"/>
        <v>MICHEL Lucienne</v>
      </c>
      <c r="C75" s="18"/>
      <c r="D75" s="14"/>
      <c r="E75" s="15"/>
      <c r="F75" s="20"/>
      <c r="G75" s="21"/>
      <c r="H75" s="22"/>
      <c r="I75" s="18"/>
      <c r="J75" s="14"/>
      <c r="K75" s="15"/>
      <c r="L75" s="20"/>
      <c r="M75" s="21"/>
      <c r="N75" s="22"/>
      <c r="O75" s="18"/>
      <c r="P75" s="14"/>
      <c r="Q75" s="15"/>
      <c r="R75" s="20"/>
      <c r="S75" s="21"/>
      <c r="T75" s="22"/>
      <c r="U75" s="18"/>
      <c r="V75" s="14"/>
      <c r="W75" s="15"/>
    </row>
    <row r="76" spans="1:23">
      <c r="A76" s="6">
        <v>8</v>
      </c>
      <c r="B76" s="44" t="str">
        <f t="shared" si="36"/>
        <v>CHEHERE Cécile</v>
      </c>
      <c r="C76" s="18"/>
      <c r="D76" s="14"/>
      <c r="E76" s="15"/>
      <c r="F76" s="20"/>
      <c r="G76" s="21"/>
      <c r="H76" s="22"/>
      <c r="I76" s="18"/>
      <c r="J76" s="14"/>
      <c r="K76" s="15"/>
      <c r="L76" s="20"/>
      <c r="M76" s="21"/>
      <c r="N76" s="22"/>
      <c r="O76" s="18"/>
      <c r="P76" s="14"/>
      <c r="Q76" s="15"/>
      <c r="R76" s="20"/>
      <c r="S76" s="21"/>
      <c r="T76" s="22"/>
      <c r="U76" s="18"/>
      <c r="V76" s="14"/>
      <c r="W76" s="15"/>
    </row>
    <row r="77" spans="1:23">
      <c r="A77" s="6">
        <v>7</v>
      </c>
      <c r="B77" s="44" t="str">
        <f t="shared" si="36"/>
        <v>GOHIER Marguerite</v>
      </c>
      <c r="C77" s="18"/>
      <c r="D77" s="14"/>
      <c r="E77" s="15"/>
      <c r="F77" s="20"/>
      <c r="G77" s="21"/>
      <c r="H77" s="22"/>
      <c r="I77" s="18"/>
      <c r="J77" s="14"/>
      <c r="K77" s="15"/>
      <c r="L77" s="20"/>
      <c r="M77" s="21"/>
      <c r="N77" s="22"/>
      <c r="O77" s="18"/>
      <c r="P77" s="14"/>
      <c r="Q77" s="15"/>
      <c r="R77" s="20"/>
      <c r="S77" s="21"/>
      <c r="T77" s="22"/>
      <c r="U77" s="18"/>
      <c r="V77" s="14"/>
      <c r="W77" s="15"/>
    </row>
    <row r="78" spans="1:23">
      <c r="A78" s="6">
        <v>5</v>
      </c>
      <c r="B78" s="44" t="str">
        <f t="shared" si="36"/>
        <v>GENIN Dominique</v>
      </c>
      <c r="C78" s="18"/>
      <c r="D78" s="14"/>
      <c r="E78" s="15"/>
      <c r="F78" s="20"/>
      <c r="G78" s="21"/>
      <c r="H78" s="22"/>
      <c r="I78" s="18"/>
      <c r="J78" s="14"/>
      <c r="K78" s="15"/>
      <c r="L78" s="20"/>
      <c r="M78" s="21"/>
      <c r="N78" s="22"/>
      <c r="O78" s="18"/>
      <c r="P78" s="14"/>
      <c r="Q78" s="15"/>
      <c r="R78" s="20"/>
      <c r="S78" s="21"/>
      <c r="T78" s="22"/>
      <c r="U78" s="18"/>
      <c r="V78" s="14"/>
      <c r="W78" s="15"/>
    </row>
    <row r="79" spans="1:23">
      <c r="A79" s="6">
        <v>9</v>
      </c>
      <c r="B79" s="44" t="str">
        <f t="shared" si="36"/>
        <v>POUGARY Marie-Claude</v>
      </c>
      <c r="C79" s="18"/>
      <c r="D79" s="14"/>
      <c r="E79" s="15"/>
      <c r="F79" s="20"/>
      <c r="G79" s="21"/>
      <c r="H79" s="22"/>
      <c r="I79" s="18"/>
      <c r="J79" s="14"/>
      <c r="K79" s="15"/>
      <c r="L79" s="20"/>
      <c r="M79" s="21"/>
      <c r="N79" s="22"/>
      <c r="O79" s="18"/>
      <c r="P79" s="14"/>
      <c r="Q79" s="15"/>
      <c r="R79" s="20"/>
      <c r="S79" s="21"/>
      <c r="T79" s="22"/>
      <c r="U79" s="18"/>
      <c r="V79" s="14"/>
      <c r="W79" s="15"/>
    </row>
    <row r="80" spans="1:23">
      <c r="A80" s="6">
        <v>11</v>
      </c>
      <c r="B80" s="44">
        <f t="shared" si="36"/>
        <v>0</v>
      </c>
      <c r="C80" s="18"/>
      <c r="D80" s="14"/>
      <c r="E80" s="15"/>
      <c r="F80" s="20"/>
      <c r="G80" s="21"/>
      <c r="H80" s="22"/>
      <c r="I80" s="18"/>
      <c r="J80" s="14"/>
      <c r="K80" s="15"/>
      <c r="L80" s="20"/>
      <c r="M80" s="21"/>
      <c r="N80" s="22"/>
      <c r="O80" s="18"/>
      <c r="P80" s="14"/>
      <c r="Q80" s="15"/>
      <c r="R80" s="20"/>
      <c r="S80" s="21"/>
      <c r="T80" s="22"/>
      <c r="U80" s="18"/>
      <c r="V80" s="14"/>
      <c r="W80" s="15"/>
    </row>
    <row r="81" spans="1:23">
      <c r="A81" s="6">
        <v>12</v>
      </c>
      <c r="B81" s="45" t="str">
        <f t="shared" si="36"/>
        <v>BIZOT Marie-Odile</v>
      </c>
      <c r="C81" s="18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13</v>
      </c>
      <c r="B82" s="45" t="str">
        <f t="shared" si="36"/>
        <v>CHAUVINEAU Bernadette</v>
      </c>
      <c r="C82" s="18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14</v>
      </c>
      <c r="B83" s="45" t="str">
        <f t="shared" si="36"/>
        <v>HENNO Michèle (sans sel)</v>
      </c>
      <c r="C83" s="18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16</v>
      </c>
      <c r="B84" s="45" t="str">
        <f t="shared" si="36"/>
        <v>JEANNETEAU Geneviève</v>
      </c>
      <c r="C84" s="18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18</v>
      </c>
      <c r="B85" s="45" t="str">
        <f t="shared" si="36"/>
        <v>MARY Agnès</v>
      </c>
      <c r="C85" s="18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20</v>
      </c>
      <c r="B86" s="45" t="str">
        <f t="shared" si="36"/>
        <v>REAU Marie-Elisée</v>
      </c>
      <c r="C86" s="18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22</v>
      </c>
      <c r="B87" s="61">
        <f t="shared" si="36"/>
        <v>0</v>
      </c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23</v>
      </c>
      <c r="B88" s="62">
        <f t="shared" si="36"/>
        <v>0</v>
      </c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24</v>
      </c>
      <c r="B89" s="61">
        <f t="shared" si="36"/>
        <v>0</v>
      </c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B90" s="3" t="s">
        <v>6</v>
      </c>
      <c r="C90" s="28"/>
      <c r="D90" s="28"/>
      <c r="E90" s="28"/>
      <c r="F90" s="29"/>
      <c r="G90" s="29"/>
      <c r="H90" s="29"/>
      <c r="I90" s="28"/>
      <c r="J90" s="28"/>
      <c r="K90" s="28"/>
      <c r="L90" s="29"/>
      <c r="M90" s="29"/>
      <c r="N90" s="29"/>
      <c r="O90" s="28"/>
      <c r="P90" s="28"/>
      <c r="Q90" s="28"/>
      <c r="R90" s="29"/>
      <c r="S90" s="29"/>
      <c r="T90" s="29"/>
      <c r="U90" s="28"/>
      <c r="V90" s="28"/>
      <c r="W90" s="28"/>
    </row>
    <row r="91" spans="1:23">
      <c r="A91" s="1"/>
      <c r="B91" s="1"/>
      <c r="C91" s="34">
        <f t="shared" ref="C91:W91" si="37">SUM(C71:C89)</f>
        <v>0</v>
      </c>
      <c r="D91" s="34">
        <f t="shared" si="37"/>
        <v>0</v>
      </c>
      <c r="E91" s="35">
        <f t="shared" si="37"/>
        <v>0</v>
      </c>
      <c r="F91" s="36">
        <f t="shared" si="37"/>
        <v>0</v>
      </c>
      <c r="G91" s="37">
        <f t="shared" si="37"/>
        <v>0</v>
      </c>
      <c r="H91" s="38">
        <f t="shared" si="37"/>
        <v>0</v>
      </c>
      <c r="I91" s="39">
        <f t="shared" si="37"/>
        <v>0</v>
      </c>
      <c r="J91" s="34">
        <f t="shared" si="37"/>
        <v>0</v>
      </c>
      <c r="K91" s="35">
        <f t="shared" si="37"/>
        <v>0</v>
      </c>
      <c r="L91" s="36">
        <f t="shared" si="37"/>
        <v>0</v>
      </c>
      <c r="M91" s="37">
        <f t="shared" si="37"/>
        <v>0</v>
      </c>
      <c r="N91" s="38">
        <f t="shared" si="37"/>
        <v>0</v>
      </c>
      <c r="O91" s="39">
        <f t="shared" si="37"/>
        <v>0</v>
      </c>
      <c r="P91" s="34">
        <f t="shared" si="37"/>
        <v>0</v>
      </c>
      <c r="Q91" s="35">
        <f t="shared" si="37"/>
        <v>0</v>
      </c>
      <c r="R91" s="36">
        <f t="shared" si="37"/>
        <v>0</v>
      </c>
      <c r="S91" s="37">
        <f t="shared" si="37"/>
        <v>0</v>
      </c>
      <c r="T91" s="38">
        <f t="shared" si="37"/>
        <v>0</v>
      </c>
      <c r="U91" s="39">
        <f t="shared" si="37"/>
        <v>0</v>
      </c>
      <c r="V91" s="34">
        <f t="shared" si="37"/>
        <v>0</v>
      </c>
      <c r="W91" s="35">
        <f t="shared" si="37"/>
        <v>0</v>
      </c>
    </row>
    <row r="94" spans="1:23" ht="15.75">
      <c r="B94" s="2"/>
      <c r="R94" s="2" t="s">
        <v>8</v>
      </c>
    </row>
    <row r="96" spans="1:23" ht="15">
      <c r="B96" s="26" t="s">
        <v>0</v>
      </c>
      <c r="C96" s="188">
        <f>M96</f>
        <v>41659</v>
      </c>
      <c r="D96" s="189"/>
      <c r="E96" s="189"/>
      <c r="F96" s="189"/>
      <c r="G96" s="189"/>
      <c r="H96" s="190"/>
      <c r="J96" s="4"/>
      <c r="K96" s="4" t="s">
        <v>9</v>
      </c>
      <c r="L96" s="4"/>
      <c r="M96" s="191">
        <f>$M65+7</f>
        <v>41659</v>
      </c>
      <c r="N96" s="192"/>
      <c r="O96" s="193"/>
      <c r="P96" s="27" t="s">
        <v>10</v>
      </c>
      <c r="Q96" s="4"/>
      <c r="R96" s="191">
        <f>$M96+6</f>
        <v>41665</v>
      </c>
      <c r="S96" s="194"/>
      <c r="T96" s="195"/>
    </row>
    <row r="97" spans="1:23" ht="40.5" customHeight="1">
      <c r="B97" s="64" t="s">
        <v>7</v>
      </c>
      <c r="C97" s="31"/>
      <c r="D97" s="31"/>
      <c r="E97" s="31"/>
      <c r="F97" s="31"/>
      <c r="G97" s="31"/>
      <c r="H97" s="31"/>
      <c r="I97" s="168" t="s">
        <v>14</v>
      </c>
      <c r="J97" s="168"/>
      <c r="K97" s="168"/>
      <c r="L97" s="168"/>
      <c r="M97" s="196" t="e">
        <f>WEEKNUM(M96,21)</f>
        <v>#NUM!</v>
      </c>
      <c r="N97" s="196"/>
      <c r="O97" s="196"/>
      <c r="P97" s="31"/>
      <c r="Q97" s="31"/>
      <c r="R97" s="31"/>
      <c r="S97" s="31"/>
      <c r="T97" s="31"/>
      <c r="U97" s="31"/>
      <c r="V97" s="31"/>
      <c r="W97" s="31"/>
    </row>
    <row r="98" spans="1:23">
      <c r="B98" s="9"/>
      <c r="C98" s="170">
        <f>C99</f>
        <v>41659</v>
      </c>
      <c r="D98" s="171"/>
      <c r="E98" s="171"/>
      <c r="F98" s="170">
        <f t="shared" ref="F98" si="38">F99</f>
        <v>41660</v>
      </c>
      <c r="G98" s="171"/>
      <c r="H98" s="171"/>
      <c r="I98" s="170">
        <f t="shared" ref="I98" si="39">I99</f>
        <v>41661</v>
      </c>
      <c r="J98" s="171"/>
      <c r="K98" s="171"/>
      <c r="L98" s="170">
        <f t="shared" ref="L98" si="40">L99</f>
        <v>41662</v>
      </c>
      <c r="M98" s="171"/>
      <c r="N98" s="171"/>
      <c r="O98" s="170">
        <f t="shared" ref="O98" si="41">O99</f>
        <v>41663</v>
      </c>
      <c r="P98" s="171"/>
      <c r="Q98" s="171"/>
      <c r="R98" s="170">
        <f t="shared" ref="R98" si="42">R99</f>
        <v>41664</v>
      </c>
      <c r="S98" s="171"/>
      <c r="T98" s="171"/>
      <c r="U98" s="170">
        <f t="shared" ref="U98" si="43">U99</f>
        <v>41665</v>
      </c>
      <c r="V98" s="171"/>
      <c r="W98" s="171"/>
    </row>
    <row r="99" spans="1:23">
      <c r="B99" s="9"/>
      <c r="C99" s="186">
        <f>U68+1</f>
        <v>41659</v>
      </c>
      <c r="D99" s="187"/>
      <c r="E99" s="187"/>
      <c r="F99" s="186">
        <f>C99+1</f>
        <v>41660</v>
      </c>
      <c r="G99" s="187"/>
      <c r="H99" s="187"/>
      <c r="I99" s="186">
        <f t="shared" ref="I99" si="44">F99+1</f>
        <v>41661</v>
      </c>
      <c r="J99" s="187"/>
      <c r="K99" s="187"/>
      <c r="L99" s="186">
        <f t="shared" ref="L99" si="45">I99+1</f>
        <v>41662</v>
      </c>
      <c r="M99" s="187"/>
      <c r="N99" s="187"/>
      <c r="O99" s="186">
        <f t="shared" ref="O99" si="46">L99+1</f>
        <v>41663</v>
      </c>
      <c r="P99" s="187"/>
      <c r="Q99" s="187"/>
      <c r="R99" s="186">
        <f t="shared" ref="R99" si="47">O99+1</f>
        <v>41664</v>
      </c>
      <c r="S99" s="187"/>
      <c r="T99" s="187"/>
      <c r="U99" s="186">
        <f t="shared" ref="U99" si="48">R99+1</f>
        <v>41665</v>
      </c>
      <c r="V99" s="187"/>
      <c r="W99" s="187"/>
    </row>
    <row r="100" spans="1:23">
      <c r="B100" s="5" t="s">
        <v>1</v>
      </c>
      <c r="C100" s="5" t="s">
        <v>2</v>
      </c>
      <c r="D100" s="5" t="s">
        <v>3</v>
      </c>
      <c r="E100" s="13" t="s">
        <v>4</v>
      </c>
      <c r="F100" s="12" t="s">
        <v>2</v>
      </c>
      <c r="G100" s="5" t="s">
        <v>3</v>
      </c>
      <c r="H100" s="13" t="s">
        <v>4</v>
      </c>
      <c r="I100" s="12" t="s">
        <v>2</v>
      </c>
      <c r="J100" s="5" t="s">
        <v>3</v>
      </c>
      <c r="K100" s="13" t="s">
        <v>4</v>
      </c>
      <c r="L100" s="12" t="s">
        <v>2</v>
      </c>
      <c r="M100" s="5" t="s">
        <v>3</v>
      </c>
      <c r="N100" s="13" t="s">
        <v>4</v>
      </c>
      <c r="O100" s="12" t="s">
        <v>2</v>
      </c>
      <c r="P100" s="5" t="s">
        <v>3</v>
      </c>
      <c r="Q100" s="13" t="s">
        <v>4</v>
      </c>
      <c r="R100" s="12" t="s">
        <v>2</v>
      </c>
      <c r="S100" s="5" t="s">
        <v>3</v>
      </c>
      <c r="T100" s="13" t="s">
        <v>4</v>
      </c>
      <c r="U100" s="12" t="s">
        <v>2</v>
      </c>
      <c r="V100" s="5" t="s">
        <v>3</v>
      </c>
      <c r="W100" s="13" t="s">
        <v>4</v>
      </c>
    </row>
    <row r="102" spans="1:23">
      <c r="A102" s="6">
        <v>1</v>
      </c>
      <c r="B102" s="43" t="str">
        <f t="shared" ref="B102:B120" si="49">B40</f>
        <v>CANIOU Mariannick</v>
      </c>
      <c r="C102" s="18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</v>
      </c>
      <c r="B103" s="43" t="str">
        <f t="shared" si="49"/>
        <v>CHARLOUX Joëlle</v>
      </c>
      <c r="C103" s="18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3</v>
      </c>
      <c r="B104" s="43" t="str">
        <f t="shared" si="49"/>
        <v>GOMEZ Lizeth (Régime)</v>
      </c>
      <c r="C104" s="18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A105" s="6">
        <v>4</v>
      </c>
      <c r="B105" s="43" t="str">
        <f t="shared" si="49"/>
        <v>KAFANDO Marie-Sidonie</v>
      </c>
      <c r="C105" s="18"/>
      <c r="D105" s="14"/>
      <c r="E105" s="15"/>
      <c r="F105" s="20"/>
      <c r="G105" s="21"/>
      <c r="H105" s="22"/>
      <c r="I105" s="18"/>
      <c r="J105" s="14"/>
      <c r="K105" s="15"/>
      <c r="L105" s="20"/>
      <c r="M105" s="21"/>
      <c r="N105" s="22"/>
      <c r="O105" s="18"/>
      <c r="P105" s="14"/>
      <c r="Q105" s="15"/>
      <c r="R105" s="20"/>
      <c r="S105" s="21"/>
      <c r="T105" s="22"/>
      <c r="U105" s="18"/>
      <c r="V105" s="14"/>
      <c r="W105" s="15"/>
    </row>
    <row r="106" spans="1:23">
      <c r="A106" s="6">
        <v>6</v>
      </c>
      <c r="B106" s="44" t="str">
        <f t="shared" si="49"/>
        <v>MICHEL Lucienne</v>
      </c>
      <c r="C106" s="18"/>
      <c r="D106" s="14"/>
      <c r="E106" s="15"/>
      <c r="F106" s="20"/>
      <c r="G106" s="21"/>
      <c r="H106" s="22"/>
      <c r="I106" s="18"/>
      <c r="J106" s="14"/>
      <c r="K106" s="15"/>
      <c r="L106" s="20"/>
      <c r="M106" s="21"/>
      <c r="N106" s="22"/>
      <c r="O106" s="18"/>
      <c r="P106" s="14"/>
      <c r="Q106" s="15"/>
      <c r="R106" s="20"/>
      <c r="S106" s="21"/>
      <c r="T106" s="22"/>
      <c r="U106" s="18"/>
      <c r="V106" s="14"/>
      <c r="W106" s="15"/>
    </row>
    <row r="107" spans="1:23">
      <c r="A107" s="6">
        <v>8</v>
      </c>
      <c r="B107" s="44" t="str">
        <f t="shared" si="49"/>
        <v>CHEHERE Cécile</v>
      </c>
      <c r="C107" s="18"/>
      <c r="D107" s="14"/>
      <c r="E107" s="15"/>
      <c r="F107" s="20"/>
      <c r="G107" s="21"/>
      <c r="H107" s="22"/>
      <c r="I107" s="18"/>
      <c r="J107" s="14"/>
      <c r="K107" s="15"/>
      <c r="L107" s="20"/>
      <c r="M107" s="21"/>
      <c r="N107" s="22"/>
      <c r="O107" s="18"/>
      <c r="P107" s="14"/>
      <c r="Q107" s="15"/>
      <c r="R107" s="20"/>
      <c r="S107" s="21"/>
      <c r="T107" s="22"/>
      <c r="U107" s="18"/>
      <c r="V107" s="14"/>
      <c r="W107" s="15"/>
    </row>
    <row r="108" spans="1:23">
      <c r="A108" s="6">
        <v>7</v>
      </c>
      <c r="B108" s="44" t="str">
        <f t="shared" si="49"/>
        <v>GOHIER Marguerite</v>
      </c>
      <c r="C108" s="18"/>
      <c r="D108" s="14"/>
      <c r="E108" s="15"/>
      <c r="F108" s="20"/>
      <c r="G108" s="21"/>
      <c r="H108" s="22"/>
      <c r="I108" s="18"/>
      <c r="J108" s="14"/>
      <c r="K108" s="15"/>
      <c r="L108" s="20"/>
      <c r="M108" s="21"/>
      <c r="N108" s="22"/>
      <c r="O108" s="18"/>
      <c r="P108" s="14"/>
      <c r="Q108" s="15"/>
      <c r="R108" s="20"/>
      <c r="S108" s="21"/>
      <c r="T108" s="22"/>
      <c r="U108" s="18"/>
      <c r="V108" s="14"/>
      <c r="W108" s="15"/>
    </row>
    <row r="109" spans="1:23">
      <c r="A109" s="6">
        <v>5</v>
      </c>
      <c r="B109" s="44" t="str">
        <f t="shared" si="49"/>
        <v>GENIN Dominique</v>
      </c>
      <c r="C109" s="18"/>
      <c r="D109" s="14"/>
      <c r="E109" s="15"/>
      <c r="F109" s="20"/>
      <c r="G109" s="21"/>
      <c r="H109" s="22"/>
      <c r="I109" s="18"/>
      <c r="J109" s="14"/>
      <c r="K109" s="15"/>
      <c r="L109" s="20"/>
      <c r="M109" s="21"/>
      <c r="N109" s="22"/>
      <c r="O109" s="18"/>
      <c r="P109" s="14"/>
      <c r="Q109" s="15"/>
      <c r="R109" s="20"/>
      <c r="S109" s="21"/>
      <c r="T109" s="22"/>
      <c r="U109" s="18"/>
      <c r="V109" s="14"/>
      <c r="W109" s="15"/>
    </row>
    <row r="110" spans="1:23">
      <c r="A110" s="6">
        <v>9</v>
      </c>
      <c r="B110" s="44" t="str">
        <f t="shared" si="49"/>
        <v>POUGARY Marie-Claude</v>
      </c>
      <c r="C110" s="18"/>
      <c r="D110" s="14"/>
      <c r="E110" s="15"/>
      <c r="F110" s="20"/>
      <c r="G110" s="21"/>
      <c r="H110" s="22"/>
      <c r="I110" s="18"/>
      <c r="J110" s="14"/>
      <c r="K110" s="15"/>
      <c r="L110" s="20"/>
      <c r="M110" s="21"/>
      <c r="N110" s="22"/>
      <c r="O110" s="18"/>
      <c r="P110" s="14"/>
      <c r="Q110" s="15"/>
      <c r="R110" s="20"/>
      <c r="S110" s="21"/>
      <c r="T110" s="22"/>
      <c r="U110" s="18"/>
      <c r="V110" s="14"/>
      <c r="W110" s="15"/>
    </row>
    <row r="111" spans="1:23">
      <c r="A111" s="6">
        <v>11</v>
      </c>
      <c r="B111" s="44">
        <f t="shared" si="49"/>
        <v>0</v>
      </c>
      <c r="C111" s="18"/>
      <c r="D111" s="14"/>
      <c r="E111" s="15"/>
      <c r="F111" s="20"/>
      <c r="G111" s="21"/>
      <c r="H111" s="22"/>
      <c r="I111" s="18"/>
      <c r="J111" s="14"/>
      <c r="K111" s="15"/>
      <c r="L111" s="20"/>
      <c r="M111" s="21"/>
      <c r="N111" s="22"/>
      <c r="O111" s="18"/>
      <c r="P111" s="14"/>
      <c r="Q111" s="15"/>
      <c r="R111" s="20"/>
      <c r="S111" s="21"/>
      <c r="T111" s="22"/>
      <c r="U111" s="18"/>
      <c r="V111" s="14"/>
      <c r="W111" s="15"/>
    </row>
    <row r="112" spans="1:23">
      <c r="A112" s="6">
        <v>12</v>
      </c>
      <c r="B112" s="45" t="str">
        <f t="shared" si="49"/>
        <v>BIZOT Marie-Odile</v>
      </c>
      <c r="C112" s="18"/>
      <c r="D112" s="14"/>
      <c r="E112" s="15"/>
      <c r="F112" s="20"/>
      <c r="G112" s="21"/>
      <c r="H112" s="22"/>
      <c r="I112" s="18"/>
      <c r="J112" s="14"/>
      <c r="K112" s="15"/>
      <c r="L112" s="20"/>
      <c r="M112" s="21"/>
      <c r="N112" s="22"/>
      <c r="O112" s="18"/>
      <c r="P112" s="14"/>
      <c r="Q112" s="15"/>
      <c r="R112" s="20"/>
      <c r="S112" s="21"/>
      <c r="T112" s="22"/>
      <c r="U112" s="18"/>
      <c r="V112" s="14"/>
      <c r="W112" s="15"/>
    </row>
    <row r="113" spans="1:23">
      <c r="A113" s="6">
        <v>13</v>
      </c>
      <c r="B113" s="45" t="str">
        <f t="shared" si="49"/>
        <v>CHAUVINEAU Bernadette</v>
      </c>
      <c r="C113" s="18"/>
      <c r="D113" s="14"/>
      <c r="E113" s="15"/>
      <c r="F113" s="20"/>
      <c r="G113" s="21"/>
      <c r="H113" s="22"/>
      <c r="I113" s="18"/>
      <c r="J113" s="14"/>
      <c r="K113" s="15"/>
      <c r="L113" s="20"/>
      <c r="M113" s="21"/>
      <c r="N113" s="22"/>
      <c r="O113" s="18"/>
      <c r="P113" s="14"/>
      <c r="Q113" s="15"/>
      <c r="R113" s="20"/>
      <c r="S113" s="21"/>
      <c r="T113" s="22"/>
      <c r="U113" s="18"/>
      <c r="V113" s="14"/>
      <c r="W113" s="15"/>
    </row>
    <row r="114" spans="1:23">
      <c r="A114" s="6">
        <v>14</v>
      </c>
      <c r="B114" s="45" t="str">
        <f t="shared" si="49"/>
        <v>HENNO Michèle (sans sel)</v>
      </c>
      <c r="C114" s="18"/>
      <c r="D114" s="14"/>
      <c r="E114" s="15"/>
      <c r="F114" s="20"/>
      <c r="G114" s="21"/>
      <c r="H114" s="22"/>
      <c r="I114" s="18"/>
      <c r="J114" s="14"/>
      <c r="K114" s="15"/>
      <c r="L114" s="20"/>
      <c r="M114" s="21"/>
      <c r="N114" s="22"/>
      <c r="O114" s="18"/>
      <c r="P114" s="14"/>
      <c r="Q114" s="15"/>
      <c r="R114" s="20"/>
      <c r="S114" s="21"/>
      <c r="T114" s="22"/>
      <c r="U114" s="18"/>
      <c r="V114" s="14"/>
      <c r="W114" s="15"/>
    </row>
    <row r="115" spans="1:23">
      <c r="A115" s="6">
        <v>16</v>
      </c>
      <c r="B115" s="45" t="str">
        <f t="shared" si="49"/>
        <v>JEANNETEAU Geneviève</v>
      </c>
      <c r="C115" s="18"/>
      <c r="D115" s="14"/>
      <c r="E115" s="15"/>
      <c r="F115" s="20"/>
      <c r="G115" s="21"/>
      <c r="H115" s="22"/>
      <c r="I115" s="18"/>
      <c r="J115" s="14"/>
      <c r="K115" s="15"/>
      <c r="L115" s="20"/>
      <c r="M115" s="21"/>
      <c r="N115" s="22"/>
      <c r="O115" s="18"/>
      <c r="P115" s="14"/>
      <c r="Q115" s="15"/>
      <c r="R115" s="20"/>
      <c r="S115" s="21"/>
      <c r="T115" s="22"/>
      <c r="U115" s="18"/>
      <c r="V115" s="14"/>
      <c r="W115" s="15"/>
    </row>
    <row r="116" spans="1:23">
      <c r="A116" s="6">
        <v>18</v>
      </c>
      <c r="B116" s="45" t="str">
        <f t="shared" si="49"/>
        <v>MARY Agnès</v>
      </c>
      <c r="C116" s="18"/>
      <c r="D116" s="14"/>
      <c r="E116" s="15"/>
      <c r="F116" s="20"/>
      <c r="G116" s="21"/>
      <c r="H116" s="22"/>
      <c r="I116" s="18"/>
      <c r="J116" s="14"/>
      <c r="K116" s="15"/>
      <c r="L116" s="20"/>
      <c r="M116" s="21"/>
      <c r="N116" s="22"/>
      <c r="O116" s="18"/>
      <c r="P116" s="14"/>
      <c r="Q116" s="15"/>
      <c r="R116" s="20"/>
      <c r="S116" s="21"/>
      <c r="T116" s="22"/>
      <c r="U116" s="18"/>
      <c r="V116" s="14"/>
      <c r="W116" s="15"/>
    </row>
    <row r="117" spans="1:23">
      <c r="A117" s="6">
        <v>20</v>
      </c>
      <c r="B117" s="45" t="str">
        <f t="shared" si="49"/>
        <v>REAU Marie-Elisée</v>
      </c>
      <c r="C117" s="18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22</v>
      </c>
      <c r="B118" s="61">
        <f t="shared" si="49"/>
        <v>0</v>
      </c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23</v>
      </c>
      <c r="B119" s="62">
        <f t="shared" si="49"/>
        <v>0</v>
      </c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24</v>
      </c>
      <c r="B120" s="61">
        <f t="shared" si="49"/>
        <v>0</v>
      </c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B121" s="3" t="s">
        <v>6</v>
      </c>
      <c r="C121" s="28"/>
      <c r="D121" s="28"/>
      <c r="E121" s="28"/>
      <c r="F121" s="29"/>
      <c r="G121" s="29"/>
      <c r="H121" s="29"/>
      <c r="I121" s="28"/>
      <c r="J121" s="28"/>
      <c r="K121" s="28"/>
      <c r="L121" s="29"/>
      <c r="M121" s="29"/>
      <c r="N121" s="29"/>
      <c r="O121" s="28"/>
      <c r="P121" s="28"/>
      <c r="Q121" s="28"/>
      <c r="R121" s="29"/>
      <c r="S121" s="29"/>
      <c r="T121" s="29"/>
      <c r="U121" s="28"/>
      <c r="V121" s="28"/>
      <c r="W121" s="28"/>
    </row>
    <row r="122" spans="1:23">
      <c r="A122" s="1"/>
      <c r="B122" s="1"/>
      <c r="C122" s="34">
        <f t="shared" ref="C122:W122" si="50">SUM(C102:C120)</f>
        <v>0</v>
      </c>
      <c r="D122" s="34">
        <f t="shared" si="50"/>
        <v>0</v>
      </c>
      <c r="E122" s="35">
        <f t="shared" si="50"/>
        <v>0</v>
      </c>
      <c r="F122" s="36">
        <f t="shared" si="50"/>
        <v>0</v>
      </c>
      <c r="G122" s="37">
        <f t="shared" si="50"/>
        <v>0</v>
      </c>
      <c r="H122" s="38">
        <f t="shared" si="50"/>
        <v>0</v>
      </c>
      <c r="I122" s="39">
        <f t="shared" si="50"/>
        <v>0</v>
      </c>
      <c r="J122" s="34">
        <f t="shared" si="50"/>
        <v>0</v>
      </c>
      <c r="K122" s="35">
        <f t="shared" si="50"/>
        <v>0</v>
      </c>
      <c r="L122" s="36">
        <f t="shared" si="50"/>
        <v>0</v>
      </c>
      <c r="M122" s="37">
        <f t="shared" si="50"/>
        <v>0</v>
      </c>
      <c r="N122" s="38">
        <f t="shared" si="50"/>
        <v>0</v>
      </c>
      <c r="O122" s="39">
        <f t="shared" si="50"/>
        <v>0</v>
      </c>
      <c r="P122" s="34">
        <f t="shared" si="50"/>
        <v>0</v>
      </c>
      <c r="Q122" s="35">
        <f t="shared" si="50"/>
        <v>0</v>
      </c>
      <c r="R122" s="36">
        <f t="shared" si="50"/>
        <v>0</v>
      </c>
      <c r="S122" s="37">
        <f t="shared" si="50"/>
        <v>0</v>
      </c>
      <c r="T122" s="38">
        <f t="shared" si="50"/>
        <v>0</v>
      </c>
      <c r="U122" s="39">
        <f t="shared" si="50"/>
        <v>0</v>
      </c>
      <c r="V122" s="34">
        <f t="shared" si="50"/>
        <v>0</v>
      </c>
      <c r="W122" s="35">
        <f t="shared" si="50"/>
        <v>0</v>
      </c>
    </row>
    <row r="125" spans="1:23" ht="15.75">
      <c r="B125" s="2"/>
      <c r="R125" s="2" t="s">
        <v>8</v>
      </c>
    </row>
    <row r="127" spans="1:23" ht="15">
      <c r="B127" s="26" t="s">
        <v>0</v>
      </c>
      <c r="C127" s="188">
        <f>M127</f>
        <v>41666</v>
      </c>
      <c r="D127" s="189"/>
      <c r="E127" s="189"/>
      <c r="F127" s="189"/>
      <c r="G127" s="189"/>
      <c r="H127" s="190"/>
      <c r="J127" s="4"/>
      <c r="K127" s="4" t="s">
        <v>9</v>
      </c>
      <c r="L127" s="4"/>
      <c r="M127" s="191">
        <f>$M96+7</f>
        <v>41666</v>
      </c>
      <c r="N127" s="192"/>
      <c r="O127" s="193"/>
      <c r="P127" s="27" t="s">
        <v>10</v>
      </c>
      <c r="Q127" s="4"/>
      <c r="R127" s="191">
        <f>$M127+6</f>
        <v>41672</v>
      </c>
      <c r="S127" s="194"/>
      <c r="T127" s="195"/>
    </row>
    <row r="128" spans="1:23" ht="39.75" customHeight="1">
      <c r="B128" s="64" t="s">
        <v>7</v>
      </c>
      <c r="C128" s="31"/>
      <c r="D128" s="31"/>
      <c r="E128" s="31"/>
      <c r="F128" s="31"/>
      <c r="G128" s="31"/>
      <c r="H128" s="31"/>
      <c r="I128" s="168" t="s">
        <v>14</v>
      </c>
      <c r="J128" s="168"/>
      <c r="K128" s="168"/>
      <c r="L128" s="168"/>
      <c r="M128" s="196" t="e">
        <f>WEEKNUM(M127,21)</f>
        <v>#NUM!</v>
      </c>
      <c r="N128" s="196"/>
      <c r="O128" s="196"/>
      <c r="P128" s="31"/>
      <c r="Q128" s="31"/>
      <c r="R128" s="31"/>
      <c r="S128" s="31"/>
      <c r="T128" s="31"/>
      <c r="U128" s="31"/>
      <c r="V128" s="31"/>
      <c r="W128" s="31"/>
    </row>
    <row r="129" spans="1:23">
      <c r="B129" s="9"/>
      <c r="C129" s="170">
        <f>C130</f>
        <v>41666</v>
      </c>
      <c r="D129" s="171"/>
      <c r="E129" s="171"/>
      <c r="F129" s="170">
        <f t="shared" ref="F129" si="51">F130</f>
        <v>41667</v>
      </c>
      <c r="G129" s="171"/>
      <c r="H129" s="171"/>
      <c r="I129" s="170">
        <f t="shared" ref="I129" si="52">I130</f>
        <v>41668</v>
      </c>
      <c r="J129" s="171"/>
      <c r="K129" s="171"/>
      <c r="L129" s="170">
        <f t="shared" ref="L129" si="53">L130</f>
        <v>41669</v>
      </c>
      <c r="M129" s="171"/>
      <c r="N129" s="171"/>
      <c r="O129" s="170">
        <f t="shared" ref="O129" si="54">O130</f>
        <v>41670</v>
      </c>
      <c r="P129" s="171"/>
      <c r="Q129" s="171"/>
      <c r="R129" s="170">
        <f t="shared" ref="R129" si="55">R130</f>
        <v>41671</v>
      </c>
      <c r="S129" s="171"/>
      <c r="T129" s="171"/>
      <c r="U129" s="170">
        <f t="shared" ref="U129" si="56">U130</f>
        <v>41672</v>
      </c>
      <c r="V129" s="171"/>
      <c r="W129" s="171"/>
    </row>
    <row r="130" spans="1:23">
      <c r="B130" s="9"/>
      <c r="C130" s="186">
        <f>U99+1</f>
        <v>41666</v>
      </c>
      <c r="D130" s="187"/>
      <c r="E130" s="187"/>
      <c r="F130" s="186">
        <f>C130+1</f>
        <v>41667</v>
      </c>
      <c r="G130" s="187"/>
      <c r="H130" s="187"/>
      <c r="I130" s="186">
        <f t="shared" ref="I130" si="57">F130+1</f>
        <v>41668</v>
      </c>
      <c r="J130" s="187"/>
      <c r="K130" s="187"/>
      <c r="L130" s="186">
        <f t="shared" ref="L130" si="58">I130+1</f>
        <v>41669</v>
      </c>
      <c r="M130" s="187"/>
      <c r="N130" s="187"/>
      <c r="O130" s="186">
        <f t="shared" ref="O130" si="59">L130+1</f>
        <v>41670</v>
      </c>
      <c r="P130" s="187"/>
      <c r="Q130" s="187"/>
      <c r="R130" s="186">
        <f t="shared" ref="R130" si="60">O130+1</f>
        <v>41671</v>
      </c>
      <c r="S130" s="187"/>
      <c r="T130" s="187"/>
      <c r="U130" s="186">
        <f t="shared" ref="U130" si="61">R130+1</f>
        <v>41672</v>
      </c>
      <c r="V130" s="187"/>
      <c r="W130" s="187"/>
    </row>
    <row r="131" spans="1:23">
      <c r="B131" s="5" t="s">
        <v>1</v>
      </c>
      <c r="C131" s="5" t="s">
        <v>2</v>
      </c>
      <c r="D131" s="5" t="s">
        <v>3</v>
      </c>
      <c r="E131" s="13" t="s">
        <v>4</v>
      </c>
      <c r="F131" s="12" t="s">
        <v>2</v>
      </c>
      <c r="G131" s="5" t="s">
        <v>3</v>
      </c>
      <c r="H131" s="13" t="s">
        <v>4</v>
      </c>
      <c r="I131" s="12" t="s">
        <v>2</v>
      </c>
      <c r="J131" s="5" t="s">
        <v>3</v>
      </c>
      <c r="K131" s="13" t="s">
        <v>4</v>
      </c>
      <c r="L131" s="12" t="s">
        <v>2</v>
      </c>
      <c r="M131" s="5" t="s">
        <v>3</v>
      </c>
      <c r="N131" s="13" t="s">
        <v>4</v>
      </c>
      <c r="O131" s="12" t="s">
        <v>2</v>
      </c>
      <c r="P131" s="5" t="s">
        <v>3</v>
      </c>
      <c r="Q131" s="13" t="s">
        <v>4</v>
      </c>
      <c r="R131" s="12" t="s">
        <v>2</v>
      </c>
      <c r="S131" s="5" t="s">
        <v>3</v>
      </c>
      <c r="T131" s="13" t="s">
        <v>4</v>
      </c>
      <c r="U131" s="12" t="s">
        <v>2</v>
      </c>
      <c r="V131" s="5" t="s">
        <v>3</v>
      </c>
      <c r="W131" s="13" t="s">
        <v>4</v>
      </c>
    </row>
    <row r="133" spans="1:23">
      <c r="A133" s="6">
        <v>1</v>
      </c>
      <c r="B133" s="43" t="str">
        <f t="shared" ref="B133:B151" si="62">B40</f>
        <v>CANIOU Mariannick</v>
      </c>
      <c r="C133" s="18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2</v>
      </c>
      <c r="B134" s="43" t="str">
        <f t="shared" si="62"/>
        <v>CHARLOUX Joëlle</v>
      </c>
      <c r="C134" s="18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3</v>
      </c>
      <c r="B135" s="43" t="str">
        <f t="shared" si="62"/>
        <v>GOMEZ Lizeth (Régime)</v>
      </c>
      <c r="C135" s="18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4</v>
      </c>
      <c r="B136" s="43" t="str">
        <f t="shared" si="62"/>
        <v>KAFANDO Marie-Sidonie</v>
      </c>
      <c r="C136" s="18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6</v>
      </c>
      <c r="B137" s="44" t="str">
        <f t="shared" si="62"/>
        <v>MICHEL Lucienne</v>
      </c>
      <c r="C137" s="18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8</v>
      </c>
      <c r="B138" s="44" t="str">
        <f t="shared" si="62"/>
        <v>CHEHERE Cécile</v>
      </c>
      <c r="C138" s="18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7</v>
      </c>
      <c r="B139" s="44" t="str">
        <f t="shared" si="62"/>
        <v>GOHIER Marguerite</v>
      </c>
      <c r="C139" s="18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5</v>
      </c>
      <c r="B140" s="44" t="str">
        <f t="shared" si="62"/>
        <v>GENIN Dominique</v>
      </c>
      <c r="C140" s="18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A141" s="6">
        <v>9</v>
      </c>
      <c r="B141" s="44" t="str">
        <f t="shared" si="62"/>
        <v>POUGARY Marie-Claude</v>
      </c>
      <c r="C141" s="18"/>
      <c r="D141" s="14"/>
      <c r="E141" s="15"/>
      <c r="F141" s="20"/>
      <c r="G141" s="21"/>
      <c r="H141" s="22"/>
      <c r="I141" s="18"/>
      <c r="J141" s="14"/>
      <c r="K141" s="15"/>
      <c r="L141" s="20"/>
      <c r="M141" s="21"/>
      <c r="N141" s="22"/>
      <c r="O141" s="18"/>
      <c r="P141" s="14"/>
      <c r="Q141" s="15"/>
      <c r="R141" s="20"/>
      <c r="S141" s="21"/>
      <c r="T141" s="22"/>
      <c r="U141" s="18"/>
      <c r="V141" s="14"/>
      <c r="W141" s="15"/>
    </row>
    <row r="142" spans="1:23">
      <c r="A142" s="6">
        <v>11</v>
      </c>
      <c r="B142" s="44">
        <f t="shared" si="62"/>
        <v>0</v>
      </c>
      <c r="C142" s="18"/>
      <c r="D142" s="14"/>
      <c r="E142" s="15"/>
      <c r="F142" s="20"/>
      <c r="G142" s="21"/>
      <c r="H142" s="22"/>
      <c r="I142" s="18"/>
      <c r="J142" s="14"/>
      <c r="K142" s="15"/>
      <c r="L142" s="20"/>
      <c r="M142" s="21"/>
      <c r="N142" s="22"/>
      <c r="O142" s="18"/>
      <c r="P142" s="14"/>
      <c r="Q142" s="15"/>
      <c r="R142" s="20"/>
      <c r="S142" s="21"/>
      <c r="T142" s="22"/>
      <c r="U142" s="18"/>
      <c r="V142" s="14"/>
      <c r="W142" s="15"/>
    </row>
    <row r="143" spans="1:23">
      <c r="A143" s="6">
        <v>12</v>
      </c>
      <c r="B143" s="45" t="str">
        <f t="shared" si="62"/>
        <v>BIZOT Marie-Odile</v>
      </c>
      <c r="C143" s="18"/>
      <c r="D143" s="14"/>
      <c r="E143" s="15"/>
      <c r="F143" s="20"/>
      <c r="G143" s="21"/>
      <c r="H143" s="22"/>
      <c r="I143" s="18"/>
      <c r="J143" s="14"/>
      <c r="K143" s="15"/>
      <c r="L143" s="20"/>
      <c r="M143" s="21"/>
      <c r="N143" s="22"/>
      <c r="O143" s="18"/>
      <c r="P143" s="14"/>
      <c r="Q143" s="15"/>
      <c r="R143" s="20"/>
      <c r="S143" s="21"/>
      <c r="T143" s="22"/>
      <c r="U143" s="18"/>
      <c r="V143" s="14"/>
      <c r="W143" s="15"/>
    </row>
    <row r="144" spans="1:23">
      <c r="A144" s="6">
        <v>13</v>
      </c>
      <c r="B144" s="45" t="str">
        <f t="shared" si="62"/>
        <v>CHAUVINEAU Bernadette</v>
      </c>
      <c r="C144" s="18"/>
      <c r="D144" s="14"/>
      <c r="E144" s="15"/>
      <c r="F144" s="20"/>
      <c r="G144" s="21"/>
      <c r="H144" s="22"/>
      <c r="I144" s="18"/>
      <c r="J144" s="14"/>
      <c r="K144" s="15"/>
      <c r="L144" s="20"/>
      <c r="M144" s="21"/>
      <c r="N144" s="22"/>
      <c r="O144" s="18"/>
      <c r="P144" s="14"/>
      <c r="Q144" s="15"/>
      <c r="R144" s="20"/>
      <c r="S144" s="21"/>
      <c r="T144" s="22"/>
      <c r="U144" s="18"/>
      <c r="V144" s="14"/>
      <c r="W144" s="15"/>
    </row>
    <row r="145" spans="1:23">
      <c r="A145" s="6">
        <v>14</v>
      </c>
      <c r="B145" s="45" t="str">
        <f t="shared" si="62"/>
        <v>HENNO Michèle (sans sel)</v>
      </c>
      <c r="C145" s="18"/>
      <c r="D145" s="14"/>
      <c r="E145" s="15"/>
      <c r="F145" s="20"/>
      <c r="G145" s="21"/>
      <c r="H145" s="22"/>
      <c r="I145" s="18"/>
      <c r="J145" s="14"/>
      <c r="K145" s="15"/>
      <c r="L145" s="20"/>
      <c r="M145" s="21"/>
      <c r="N145" s="22"/>
      <c r="O145" s="18"/>
      <c r="P145" s="14"/>
      <c r="Q145" s="15"/>
      <c r="R145" s="20"/>
      <c r="S145" s="21"/>
      <c r="T145" s="22"/>
      <c r="U145" s="18"/>
      <c r="V145" s="14"/>
      <c r="W145" s="15"/>
    </row>
    <row r="146" spans="1:23">
      <c r="A146" s="6">
        <v>16</v>
      </c>
      <c r="B146" s="45" t="str">
        <f t="shared" si="62"/>
        <v>JEANNETEAU Geneviève</v>
      </c>
      <c r="C146" s="18"/>
      <c r="D146" s="14"/>
      <c r="E146" s="15"/>
      <c r="F146" s="20"/>
      <c r="G146" s="21"/>
      <c r="H146" s="22"/>
      <c r="I146" s="18"/>
      <c r="J146" s="14"/>
      <c r="K146" s="15"/>
      <c r="L146" s="20"/>
      <c r="M146" s="21"/>
      <c r="N146" s="22"/>
      <c r="O146" s="18"/>
      <c r="P146" s="14"/>
      <c r="Q146" s="15"/>
      <c r="R146" s="20"/>
      <c r="S146" s="21"/>
      <c r="T146" s="22"/>
      <c r="U146" s="18"/>
      <c r="V146" s="14"/>
      <c r="W146" s="15"/>
    </row>
    <row r="147" spans="1:23">
      <c r="A147" s="6">
        <v>18</v>
      </c>
      <c r="B147" s="45" t="str">
        <f t="shared" si="62"/>
        <v>MARY Agnès</v>
      </c>
      <c r="C147" s="18"/>
      <c r="D147" s="14"/>
      <c r="E147" s="15"/>
      <c r="F147" s="20"/>
      <c r="G147" s="21"/>
      <c r="H147" s="22"/>
      <c r="I147" s="18"/>
      <c r="J147" s="14"/>
      <c r="K147" s="15"/>
      <c r="L147" s="20"/>
      <c r="M147" s="21"/>
      <c r="N147" s="22"/>
      <c r="O147" s="18"/>
      <c r="P147" s="14"/>
      <c r="Q147" s="15"/>
      <c r="R147" s="20"/>
      <c r="S147" s="21"/>
      <c r="T147" s="22"/>
      <c r="U147" s="18"/>
      <c r="V147" s="14"/>
      <c r="W147" s="15"/>
    </row>
    <row r="148" spans="1:23">
      <c r="A148" s="6">
        <v>20</v>
      </c>
      <c r="B148" s="45" t="str">
        <f t="shared" si="62"/>
        <v>REAU Marie-Elisée</v>
      </c>
      <c r="C148" s="18"/>
      <c r="D148" s="14"/>
      <c r="E148" s="15"/>
      <c r="F148" s="20"/>
      <c r="G148" s="21"/>
      <c r="H148" s="22"/>
      <c r="I148" s="18"/>
      <c r="J148" s="14"/>
      <c r="K148" s="15"/>
      <c r="L148" s="20"/>
      <c r="M148" s="21"/>
      <c r="N148" s="22"/>
      <c r="O148" s="18"/>
      <c r="P148" s="14"/>
      <c r="Q148" s="15"/>
      <c r="R148" s="20"/>
      <c r="S148" s="21"/>
      <c r="T148" s="22"/>
      <c r="U148" s="18"/>
      <c r="V148" s="14"/>
      <c r="W148" s="15"/>
    </row>
    <row r="149" spans="1:23">
      <c r="A149" s="6">
        <v>22</v>
      </c>
      <c r="B149" s="61">
        <f t="shared" si="62"/>
        <v>0</v>
      </c>
      <c r="C149" s="14"/>
      <c r="D149" s="14"/>
      <c r="E149" s="15"/>
      <c r="F149" s="20"/>
      <c r="G149" s="21"/>
      <c r="H149" s="22"/>
      <c r="I149" s="18"/>
      <c r="J149" s="14"/>
      <c r="K149" s="15"/>
      <c r="L149" s="20"/>
      <c r="M149" s="21"/>
      <c r="N149" s="22"/>
      <c r="O149" s="18"/>
      <c r="P149" s="14"/>
      <c r="Q149" s="15"/>
      <c r="R149" s="20"/>
      <c r="S149" s="21"/>
      <c r="T149" s="22"/>
      <c r="U149" s="18"/>
      <c r="V149" s="14"/>
      <c r="W149" s="15"/>
    </row>
    <row r="150" spans="1:23">
      <c r="A150" s="6">
        <v>23</v>
      </c>
      <c r="B150" s="62">
        <f t="shared" si="62"/>
        <v>0</v>
      </c>
      <c r="C150" s="14"/>
      <c r="D150" s="14"/>
      <c r="E150" s="15"/>
      <c r="F150" s="20"/>
      <c r="G150" s="21"/>
      <c r="H150" s="22"/>
      <c r="I150" s="18"/>
      <c r="J150" s="14"/>
      <c r="K150" s="15"/>
      <c r="L150" s="20"/>
      <c r="M150" s="21"/>
      <c r="N150" s="22"/>
      <c r="O150" s="18"/>
      <c r="P150" s="14"/>
      <c r="Q150" s="15"/>
      <c r="R150" s="20"/>
      <c r="S150" s="21"/>
      <c r="T150" s="22"/>
      <c r="U150" s="18"/>
      <c r="V150" s="14"/>
      <c r="W150" s="15"/>
    </row>
    <row r="151" spans="1:23">
      <c r="A151" s="6">
        <v>24</v>
      </c>
      <c r="B151" s="61">
        <f t="shared" si="62"/>
        <v>0</v>
      </c>
      <c r="C151" s="14"/>
      <c r="D151" s="14"/>
      <c r="E151" s="15"/>
      <c r="F151" s="20"/>
      <c r="G151" s="21"/>
      <c r="H151" s="22"/>
      <c r="I151" s="18"/>
      <c r="J151" s="14"/>
      <c r="K151" s="15"/>
      <c r="L151" s="20"/>
      <c r="M151" s="21"/>
      <c r="N151" s="22"/>
      <c r="O151" s="18"/>
      <c r="P151" s="14"/>
      <c r="Q151" s="15"/>
      <c r="R151" s="20"/>
      <c r="S151" s="21"/>
      <c r="T151" s="22"/>
      <c r="U151" s="18"/>
      <c r="V151" s="14"/>
      <c r="W151" s="15"/>
    </row>
    <row r="152" spans="1:23">
      <c r="B152" s="3" t="s">
        <v>6</v>
      </c>
      <c r="C152" s="28"/>
      <c r="D152" s="28"/>
      <c r="E152" s="28"/>
      <c r="F152" s="29"/>
      <c r="G152" s="29"/>
      <c r="H152" s="29"/>
      <c r="I152" s="28"/>
      <c r="J152" s="28"/>
      <c r="K152" s="28"/>
      <c r="L152" s="29"/>
      <c r="M152" s="29"/>
      <c r="N152" s="29"/>
      <c r="O152" s="28"/>
      <c r="P152" s="28"/>
      <c r="Q152" s="28"/>
      <c r="R152" s="29"/>
      <c r="S152" s="29"/>
      <c r="T152" s="29"/>
      <c r="U152" s="28"/>
      <c r="V152" s="28"/>
      <c r="W152" s="28"/>
    </row>
    <row r="153" spans="1:23">
      <c r="A153" s="1"/>
      <c r="B153" s="1"/>
      <c r="C153" s="34">
        <f t="shared" ref="C153:W153" si="63">SUM(C133:C151)</f>
        <v>0</v>
      </c>
      <c r="D153" s="34">
        <f t="shared" si="63"/>
        <v>0</v>
      </c>
      <c r="E153" s="35">
        <f t="shared" si="63"/>
        <v>0</v>
      </c>
      <c r="F153" s="36">
        <f t="shared" si="63"/>
        <v>0</v>
      </c>
      <c r="G153" s="37">
        <f t="shared" si="63"/>
        <v>0</v>
      </c>
      <c r="H153" s="38">
        <f t="shared" si="63"/>
        <v>0</v>
      </c>
      <c r="I153" s="39">
        <f t="shared" si="63"/>
        <v>0</v>
      </c>
      <c r="J153" s="34">
        <f t="shared" si="63"/>
        <v>0</v>
      </c>
      <c r="K153" s="35">
        <f t="shared" si="63"/>
        <v>0</v>
      </c>
      <c r="L153" s="36">
        <f t="shared" si="63"/>
        <v>0</v>
      </c>
      <c r="M153" s="37">
        <f t="shared" si="63"/>
        <v>0</v>
      </c>
      <c r="N153" s="38">
        <f t="shared" si="63"/>
        <v>0</v>
      </c>
      <c r="O153" s="39">
        <f t="shared" si="63"/>
        <v>0</v>
      </c>
      <c r="P153" s="34">
        <f t="shared" si="63"/>
        <v>0</v>
      </c>
      <c r="Q153" s="35">
        <f t="shared" si="63"/>
        <v>0</v>
      </c>
      <c r="R153" s="36">
        <f t="shared" si="63"/>
        <v>0</v>
      </c>
      <c r="S153" s="37">
        <f t="shared" si="63"/>
        <v>0</v>
      </c>
      <c r="T153" s="38">
        <f t="shared" si="63"/>
        <v>0</v>
      </c>
      <c r="U153" s="39">
        <f t="shared" si="63"/>
        <v>0</v>
      </c>
      <c r="V153" s="34">
        <f t="shared" si="63"/>
        <v>0</v>
      </c>
      <c r="W153" s="35">
        <f t="shared" si="63"/>
        <v>0</v>
      </c>
    </row>
    <row r="156" spans="1:23" ht="15.75">
      <c r="B156" s="2"/>
      <c r="R156" s="2" t="s">
        <v>8</v>
      </c>
    </row>
    <row r="158" spans="1:23" ht="15">
      <c r="B158" s="26" t="s">
        <v>0</v>
      </c>
      <c r="C158" s="188">
        <f>M158</f>
        <v>41673</v>
      </c>
      <c r="D158" s="189"/>
      <c r="E158" s="189"/>
      <c r="F158" s="189"/>
      <c r="G158" s="189"/>
      <c r="H158" s="190"/>
      <c r="J158" s="4"/>
      <c r="K158" s="4" t="s">
        <v>9</v>
      </c>
      <c r="L158" s="4"/>
      <c r="M158" s="191">
        <f>$M127+7</f>
        <v>41673</v>
      </c>
      <c r="N158" s="192"/>
      <c r="O158" s="193"/>
      <c r="P158" s="27" t="s">
        <v>10</v>
      </c>
      <c r="Q158" s="4"/>
      <c r="R158" s="191">
        <f>$M158+6</f>
        <v>41679</v>
      </c>
      <c r="S158" s="194"/>
      <c r="T158" s="195"/>
    </row>
    <row r="159" spans="1:23" ht="39.75" customHeight="1">
      <c r="B159" s="64" t="s">
        <v>7</v>
      </c>
      <c r="C159" s="31"/>
      <c r="D159" s="31"/>
      <c r="E159" s="31"/>
      <c r="F159" s="31"/>
      <c r="G159" s="31"/>
      <c r="H159" s="31"/>
      <c r="I159" s="168" t="s">
        <v>14</v>
      </c>
      <c r="J159" s="168"/>
      <c r="K159" s="168"/>
      <c r="L159" s="168"/>
      <c r="M159" s="196" t="e">
        <f>WEEKNUM(M158,21)</f>
        <v>#NUM!</v>
      </c>
      <c r="N159" s="196"/>
      <c r="O159" s="196"/>
      <c r="P159" s="31"/>
      <c r="Q159" s="31"/>
      <c r="R159" s="31"/>
      <c r="S159" s="31"/>
      <c r="T159" s="31"/>
      <c r="U159" s="31"/>
      <c r="V159" s="31"/>
      <c r="W159" s="31"/>
    </row>
    <row r="160" spans="1:23">
      <c r="B160" s="9"/>
      <c r="C160" s="170">
        <f>C161</f>
        <v>41673</v>
      </c>
      <c r="D160" s="171"/>
      <c r="E160" s="171"/>
      <c r="F160" s="170">
        <f t="shared" ref="F160" si="64">F161</f>
        <v>41674</v>
      </c>
      <c r="G160" s="171"/>
      <c r="H160" s="171"/>
      <c r="I160" s="170">
        <f t="shared" ref="I160" si="65">I161</f>
        <v>41675</v>
      </c>
      <c r="J160" s="171"/>
      <c r="K160" s="171"/>
      <c r="L160" s="170">
        <f t="shared" ref="L160" si="66">L161</f>
        <v>41676</v>
      </c>
      <c r="M160" s="171"/>
      <c r="N160" s="171"/>
      <c r="O160" s="170">
        <f t="shared" ref="O160" si="67">O161</f>
        <v>41677</v>
      </c>
      <c r="P160" s="171"/>
      <c r="Q160" s="171"/>
      <c r="R160" s="170">
        <f t="shared" ref="R160" si="68">R161</f>
        <v>41678</v>
      </c>
      <c r="S160" s="171"/>
      <c r="T160" s="171"/>
      <c r="U160" s="170">
        <f t="shared" ref="U160" si="69">U161</f>
        <v>41679</v>
      </c>
      <c r="V160" s="171"/>
      <c r="W160" s="171"/>
    </row>
    <row r="161" spans="1:23">
      <c r="B161" s="9"/>
      <c r="C161" s="186">
        <f>U130+1</f>
        <v>41673</v>
      </c>
      <c r="D161" s="187"/>
      <c r="E161" s="187"/>
      <c r="F161" s="186">
        <f>C161+1</f>
        <v>41674</v>
      </c>
      <c r="G161" s="187"/>
      <c r="H161" s="187"/>
      <c r="I161" s="186">
        <f t="shared" ref="I161" si="70">F161+1</f>
        <v>41675</v>
      </c>
      <c r="J161" s="187"/>
      <c r="K161" s="187"/>
      <c r="L161" s="186">
        <f t="shared" ref="L161" si="71">I161+1</f>
        <v>41676</v>
      </c>
      <c r="M161" s="187"/>
      <c r="N161" s="187"/>
      <c r="O161" s="186">
        <f t="shared" ref="O161" si="72">L161+1</f>
        <v>41677</v>
      </c>
      <c r="P161" s="187"/>
      <c r="Q161" s="187"/>
      <c r="R161" s="186">
        <f t="shared" ref="R161" si="73">O161+1</f>
        <v>41678</v>
      </c>
      <c r="S161" s="187"/>
      <c r="T161" s="187"/>
      <c r="U161" s="186">
        <f t="shared" ref="U161" si="74">R161+1</f>
        <v>41679</v>
      </c>
      <c r="V161" s="187"/>
      <c r="W161" s="187"/>
    </row>
    <row r="162" spans="1:23">
      <c r="B162" s="5" t="s">
        <v>1</v>
      </c>
      <c r="C162" s="5" t="s">
        <v>2</v>
      </c>
      <c r="D162" s="5" t="s">
        <v>3</v>
      </c>
      <c r="E162" s="13" t="s">
        <v>4</v>
      </c>
      <c r="F162" s="12" t="s">
        <v>2</v>
      </c>
      <c r="G162" s="5" t="s">
        <v>3</v>
      </c>
      <c r="H162" s="13" t="s">
        <v>4</v>
      </c>
      <c r="I162" s="12" t="s">
        <v>2</v>
      </c>
      <c r="J162" s="5" t="s">
        <v>3</v>
      </c>
      <c r="K162" s="13" t="s">
        <v>4</v>
      </c>
      <c r="L162" s="12" t="s">
        <v>2</v>
      </c>
      <c r="M162" s="5" t="s">
        <v>3</v>
      </c>
      <c r="N162" s="13" t="s">
        <v>4</v>
      </c>
      <c r="O162" s="12" t="s">
        <v>2</v>
      </c>
      <c r="P162" s="5" t="s">
        <v>3</v>
      </c>
      <c r="Q162" s="13" t="s">
        <v>4</v>
      </c>
      <c r="R162" s="12" t="s">
        <v>2</v>
      </c>
      <c r="S162" s="5" t="s">
        <v>3</v>
      </c>
      <c r="T162" s="13" t="s">
        <v>4</v>
      </c>
      <c r="U162" s="12" t="s">
        <v>2</v>
      </c>
      <c r="V162" s="5" t="s">
        <v>3</v>
      </c>
      <c r="W162" s="13" t="s">
        <v>4</v>
      </c>
    </row>
    <row r="164" spans="1:23">
      <c r="A164" s="6">
        <v>1</v>
      </c>
      <c r="B164" s="43" t="str">
        <f t="shared" ref="B164:B182" si="75">B40</f>
        <v>CANIOU Mariannick</v>
      </c>
      <c r="C164" s="18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2</v>
      </c>
      <c r="B165" s="43" t="str">
        <f t="shared" si="75"/>
        <v>CHARLOUX Joëlle</v>
      </c>
      <c r="C165" s="18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3</v>
      </c>
      <c r="B166" s="43" t="str">
        <f t="shared" si="75"/>
        <v>GOMEZ Lizeth (Régime)</v>
      </c>
      <c r="C166" s="18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4</v>
      </c>
      <c r="B167" s="43" t="str">
        <f t="shared" si="75"/>
        <v>KAFANDO Marie-Sidonie</v>
      </c>
      <c r="C167" s="18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6</v>
      </c>
      <c r="B168" s="44" t="str">
        <f t="shared" si="75"/>
        <v>MICHEL Lucienne</v>
      </c>
      <c r="C168" s="18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8</v>
      </c>
      <c r="B169" s="44" t="str">
        <f t="shared" si="75"/>
        <v>CHEHERE Cécile</v>
      </c>
      <c r="C169" s="18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7</v>
      </c>
      <c r="B170" s="44" t="str">
        <f t="shared" si="75"/>
        <v>GOHIER Marguerite</v>
      </c>
      <c r="C170" s="18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5</v>
      </c>
      <c r="B171" s="44" t="str">
        <f t="shared" si="75"/>
        <v>GENIN Dominique</v>
      </c>
      <c r="C171" s="18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9</v>
      </c>
      <c r="B172" s="44" t="str">
        <f t="shared" si="75"/>
        <v>POUGARY Marie-Claude</v>
      </c>
      <c r="C172" s="18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11</v>
      </c>
      <c r="B173" s="44">
        <f t="shared" si="75"/>
        <v>0</v>
      </c>
      <c r="C173" s="18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12</v>
      </c>
      <c r="B174" s="45" t="str">
        <f t="shared" si="75"/>
        <v>BIZOT Marie-Odile</v>
      </c>
      <c r="C174" s="18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13</v>
      </c>
      <c r="B175" s="45" t="str">
        <f t="shared" si="75"/>
        <v>CHAUVINEAU Bernadette</v>
      </c>
      <c r="C175" s="18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14</v>
      </c>
      <c r="B176" s="45" t="str">
        <f t="shared" si="75"/>
        <v>HENNO Michèle (sans sel)</v>
      </c>
      <c r="C176" s="18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A177" s="6">
        <v>16</v>
      </c>
      <c r="B177" s="45" t="str">
        <f t="shared" si="75"/>
        <v>JEANNETEAU Geneviève</v>
      </c>
      <c r="C177" s="18"/>
      <c r="D177" s="14"/>
      <c r="E177" s="15"/>
      <c r="F177" s="20"/>
      <c r="G177" s="21"/>
      <c r="H177" s="22"/>
      <c r="I177" s="18"/>
      <c r="J177" s="14"/>
      <c r="K177" s="15"/>
      <c r="L177" s="20"/>
      <c r="M177" s="21"/>
      <c r="N177" s="22"/>
      <c r="O177" s="18"/>
      <c r="P177" s="14"/>
      <c r="Q177" s="15"/>
      <c r="R177" s="20"/>
      <c r="S177" s="21"/>
      <c r="T177" s="22"/>
      <c r="U177" s="18"/>
      <c r="V177" s="14"/>
      <c r="W177" s="15"/>
    </row>
    <row r="178" spans="1:23">
      <c r="A178" s="6">
        <v>18</v>
      </c>
      <c r="B178" s="45" t="str">
        <f t="shared" si="75"/>
        <v>MARY Agnès</v>
      </c>
      <c r="C178" s="18"/>
      <c r="D178" s="14"/>
      <c r="E178" s="15"/>
      <c r="F178" s="20"/>
      <c r="G178" s="21"/>
      <c r="H178" s="22"/>
      <c r="I178" s="18"/>
      <c r="J178" s="14"/>
      <c r="K178" s="15"/>
      <c r="L178" s="20"/>
      <c r="M178" s="21"/>
      <c r="N178" s="22"/>
      <c r="O178" s="18"/>
      <c r="P178" s="14"/>
      <c r="Q178" s="15"/>
      <c r="R178" s="20"/>
      <c r="S178" s="21"/>
      <c r="T178" s="22"/>
      <c r="U178" s="18"/>
      <c r="V178" s="14"/>
      <c r="W178" s="15"/>
    </row>
    <row r="179" spans="1:23">
      <c r="A179" s="6">
        <v>20</v>
      </c>
      <c r="B179" s="45" t="str">
        <f t="shared" si="75"/>
        <v>REAU Marie-Elisée</v>
      </c>
      <c r="C179" s="18"/>
      <c r="D179" s="14"/>
      <c r="E179" s="15"/>
      <c r="F179" s="20"/>
      <c r="G179" s="21"/>
      <c r="H179" s="22"/>
      <c r="I179" s="18"/>
      <c r="J179" s="14"/>
      <c r="K179" s="15"/>
      <c r="L179" s="20"/>
      <c r="M179" s="21"/>
      <c r="N179" s="22"/>
      <c r="O179" s="18"/>
      <c r="P179" s="14"/>
      <c r="Q179" s="15"/>
      <c r="R179" s="20"/>
      <c r="S179" s="21"/>
      <c r="T179" s="22"/>
      <c r="U179" s="18"/>
      <c r="V179" s="14"/>
      <c r="W179" s="15"/>
    </row>
    <row r="180" spans="1:23">
      <c r="A180" s="6">
        <v>22</v>
      </c>
      <c r="B180" s="61">
        <f t="shared" si="75"/>
        <v>0</v>
      </c>
      <c r="C180" s="14"/>
      <c r="D180" s="14"/>
      <c r="E180" s="15"/>
      <c r="F180" s="20"/>
      <c r="G180" s="21"/>
      <c r="H180" s="22"/>
      <c r="I180" s="18"/>
      <c r="J180" s="14"/>
      <c r="K180" s="15"/>
      <c r="L180" s="20"/>
      <c r="M180" s="21"/>
      <c r="N180" s="22"/>
      <c r="O180" s="18"/>
      <c r="P180" s="14"/>
      <c r="Q180" s="15"/>
      <c r="R180" s="20"/>
      <c r="S180" s="21"/>
      <c r="T180" s="22"/>
      <c r="U180" s="18"/>
      <c r="V180" s="14"/>
      <c r="W180" s="15"/>
    </row>
    <row r="181" spans="1:23">
      <c r="A181" s="6">
        <v>23</v>
      </c>
      <c r="B181" s="62">
        <f t="shared" si="75"/>
        <v>0</v>
      </c>
      <c r="C181" s="14"/>
      <c r="D181" s="14"/>
      <c r="E181" s="15"/>
      <c r="F181" s="20"/>
      <c r="G181" s="21"/>
      <c r="H181" s="22"/>
      <c r="I181" s="18"/>
      <c r="J181" s="14"/>
      <c r="K181" s="15"/>
      <c r="L181" s="20"/>
      <c r="M181" s="21"/>
      <c r="N181" s="22"/>
      <c r="O181" s="18"/>
      <c r="P181" s="14"/>
      <c r="Q181" s="15"/>
      <c r="R181" s="20"/>
      <c r="S181" s="21"/>
      <c r="T181" s="22"/>
      <c r="U181" s="18"/>
      <c r="V181" s="14"/>
      <c r="W181" s="15"/>
    </row>
    <row r="182" spans="1:23">
      <c r="A182" s="6">
        <v>24</v>
      </c>
      <c r="B182" s="61">
        <f t="shared" si="75"/>
        <v>0</v>
      </c>
      <c r="C182" s="14"/>
      <c r="D182" s="14"/>
      <c r="E182" s="15"/>
      <c r="F182" s="20"/>
      <c r="G182" s="21"/>
      <c r="H182" s="22"/>
      <c r="I182" s="18"/>
      <c r="J182" s="14"/>
      <c r="K182" s="15"/>
      <c r="L182" s="20"/>
      <c r="M182" s="21"/>
      <c r="N182" s="22"/>
      <c r="O182" s="18"/>
      <c r="P182" s="14"/>
      <c r="Q182" s="15"/>
      <c r="R182" s="20"/>
      <c r="S182" s="21"/>
      <c r="T182" s="22"/>
      <c r="U182" s="18"/>
      <c r="V182" s="14"/>
      <c r="W182" s="15"/>
    </row>
    <row r="183" spans="1:23">
      <c r="B183" s="3" t="s">
        <v>6</v>
      </c>
      <c r="C183" s="28"/>
      <c r="D183" s="28"/>
      <c r="E183" s="28"/>
      <c r="F183" s="29"/>
      <c r="G183" s="29"/>
      <c r="H183" s="29"/>
      <c r="I183" s="28"/>
      <c r="J183" s="28"/>
      <c r="K183" s="28"/>
      <c r="L183" s="29"/>
      <c r="M183" s="29"/>
      <c r="N183" s="29"/>
      <c r="O183" s="28"/>
      <c r="P183" s="28"/>
      <c r="Q183" s="28"/>
      <c r="R183" s="29"/>
      <c r="S183" s="29"/>
      <c r="T183" s="29"/>
      <c r="U183" s="28"/>
      <c r="V183" s="28"/>
      <c r="W183" s="28"/>
    </row>
    <row r="184" spans="1:23">
      <c r="A184" s="1"/>
      <c r="B184" s="1"/>
      <c r="C184" s="34">
        <f t="shared" ref="C184:W184" si="76">SUM(C164:C182)</f>
        <v>0</v>
      </c>
      <c r="D184" s="34">
        <f t="shared" si="76"/>
        <v>0</v>
      </c>
      <c r="E184" s="35">
        <f t="shared" si="76"/>
        <v>0</v>
      </c>
      <c r="F184" s="36">
        <f t="shared" si="76"/>
        <v>0</v>
      </c>
      <c r="G184" s="37">
        <f t="shared" si="76"/>
        <v>0</v>
      </c>
      <c r="H184" s="38">
        <f t="shared" si="76"/>
        <v>0</v>
      </c>
      <c r="I184" s="39">
        <f t="shared" si="76"/>
        <v>0</v>
      </c>
      <c r="J184" s="34">
        <f t="shared" si="76"/>
        <v>0</v>
      </c>
      <c r="K184" s="35">
        <f t="shared" si="76"/>
        <v>0</v>
      </c>
      <c r="L184" s="36">
        <f t="shared" si="76"/>
        <v>0</v>
      </c>
      <c r="M184" s="37">
        <f t="shared" si="76"/>
        <v>0</v>
      </c>
      <c r="N184" s="38">
        <f t="shared" si="76"/>
        <v>0</v>
      </c>
      <c r="O184" s="39">
        <f t="shared" si="76"/>
        <v>0</v>
      </c>
      <c r="P184" s="34">
        <f t="shared" si="76"/>
        <v>0</v>
      </c>
      <c r="Q184" s="35">
        <f t="shared" si="76"/>
        <v>0</v>
      </c>
      <c r="R184" s="36">
        <f t="shared" si="76"/>
        <v>0</v>
      </c>
      <c r="S184" s="37">
        <f t="shared" si="76"/>
        <v>0</v>
      </c>
      <c r="T184" s="38">
        <f t="shared" si="76"/>
        <v>0</v>
      </c>
      <c r="U184" s="39">
        <f t="shared" si="76"/>
        <v>0</v>
      </c>
      <c r="V184" s="34">
        <f t="shared" si="76"/>
        <v>0</v>
      </c>
      <c r="W184" s="35">
        <f t="shared" si="76"/>
        <v>0</v>
      </c>
    </row>
  </sheetData>
  <mergeCells count="114">
    <mergeCell ref="U160:W160"/>
    <mergeCell ref="C161:E161"/>
    <mergeCell ref="F161:H161"/>
    <mergeCell ref="I161:K161"/>
    <mergeCell ref="L161:N161"/>
    <mergeCell ref="O161:Q161"/>
    <mergeCell ref="R161:T161"/>
    <mergeCell ref="U161:W161"/>
    <mergeCell ref="M4:O4"/>
    <mergeCell ref="M35:O35"/>
    <mergeCell ref="M66:O66"/>
    <mergeCell ref="M97:O97"/>
    <mergeCell ref="M128:O128"/>
    <mergeCell ref="M159:O159"/>
    <mergeCell ref="C158:H158"/>
    <mergeCell ref="M158:O158"/>
    <mergeCell ref="R158:T158"/>
    <mergeCell ref="I159:L159"/>
    <mergeCell ref="C160:E160"/>
    <mergeCell ref="F160:H160"/>
    <mergeCell ref="I160:K160"/>
    <mergeCell ref="L160:N160"/>
    <mergeCell ref="O160:Q160"/>
    <mergeCell ref="R160:T160"/>
    <mergeCell ref="I128:L128"/>
    <mergeCell ref="C129:E129"/>
    <mergeCell ref="F129:H129"/>
    <mergeCell ref="I129:K129"/>
    <mergeCell ref="L129:N129"/>
    <mergeCell ref="O129:Q129"/>
    <mergeCell ref="R129:T129"/>
    <mergeCell ref="U129:W129"/>
    <mergeCell ref="C130:E130"/>
    <mergeCell ref="F130:H130"/>
    <mergeCell ref="I130:K130"/>
    <mergeCell ref="L130:N130"/>
    <mergeCell ref="O130:Q130"/>
    <mergeCell ref="R130:T130"/>
    <mergeCell ref="U130:W130"/>
    <mergeCell ref="U98:W98"/>
    <mergeCell ref="C99:E99"/>
    <mergeCell ref="F99:H99"/>
    <mergeCell ref="I99:K99"/>
    <mergeCell ref="L99:N99"/>
    <mergeCell ref="O99:Q99"/>
    <mergeCell ref="R99:T99"/>
    <mergeCell ref="U99:W99"/>
    <mergeCell ref="C127:H127"/>
    <mergeCell ref="M127:O127"/>
    <mergeCell ref="R127:T127"/>
    <mergeCell ref="C96:H96"/>
    <mergeCell ref="M96:O96"/>
    <mergeCell ref="R96:T96"/>
    <mergeCell ref="I97:L97"/>
    <mergeCell ref="C98:E98"/>
    <mergeCell ref="F98:H98"/>
    <mergeCell ref="I98:K98"/>
    <mergeCell ref="L98:N98"/>
    <mergeCell ref="O98:Q98"/>
    <mergeCell ref="R98:T98"/>
    <mergeCell ref="I66:L66"/>
    <mergeCell ref="C67:E67"/>
    <mergeCell ref="F67:H67"/>
    <mergeCell ref="I67:K67"/>
    <mergeCell ref="L67:N67"/>
    <mergeCell ref="O67:Q67"/>
    <mergeCell ref="R67:T67"/>
    <mergeCell ref="U67:W67"/>
    <mergeCell ref="C68:E68"/>
    <mergeCell ref="F68:H68"/>
    <mergeCell ref="I68:K68"/>
    <mergeCell ref="L68:N68"/>
    <mergeCell ref="O68:Q68"/>
    <mergeCell ref="R68:T68"/>
    <mergeCell ref="U68:W68"/>
    <mergeCell ref="U36:W36"/>
    <mergeCell ref="C37:E37"/>
    <mergeCell ref="F37:H37"/>
    <mergeCell ref="I37:K37"/>
    <mergeCell ref="L37:N37"/>
    <mergeCell ref="O37:Q37"/>
    <mergeCell ref="R37:T37"/>
    <mergeCell ref="U37:W37"/>
    <mergeCell ref="C65:H65"/>
    <mergeCell ref="M65:O65"/>
    <mergeCell ref="R65:T65"/>
    <mergeCell ref="C34:H34"/>
    <mergeCell ref="M34:O34"/>
    <mergeCell ref="R34:T34"/>
    <mergeCell ref="I35:L35"/>
    <mergeCell ref="C36:E36"/>
    <mergeCell ref="F36:H36"/>
    <mergeCell ref="I36:K36"/>
    <mergeCell ref="L36:N36"/>
    <mergeCell ref="O36:Q36"/>
    <mergeCell ref="R36:T36"/>
    <mergeCell ref="O5:Q5"/>
    <mergeCell ref="I4:L4"/>
    <mergeCell ref="U5:W5"/>
    <mergeCell ref="U6:W6"/>
    <mergeCell ref="O6:Q6"/>
    <mergeCell ref="R6:T6"/>
    <mergeCell ref="M3:O3"/>
    <mergeCell ref="R3:T3"/>
    <mergeCell ref="R5:T5"/>
    <mergeCell ref="C6:E6"/>
    <mergeCell ref="F6:H6"/>
    <mergeCell ref="I6:K6"/>
    <mergeCell ref="L6:N6"/>
    <mergeCell ref="C5:E5"/>
    <mergeCell ref="F5:H5"/>
    <mergeCell ref="I5:K5"/>
    <mergeCell ref="L5:N5"/>
    <mergeCell ref="C3:H3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29" max="16383" man="1"/>
    <brk id="60" max="16383" man="1"/>
    <brk id="91" max="16383" man="1"/>
    <brk id="122" max="16383" man="1"/>
    <brk id="153" max="16383" man="1"/>
    <brk id="184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418"/>
  <sheetViews>
    <sheetView workbookViewId="0">
      <selection activeCell="M3" sqref="M3:O3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42578125" customWidth="1"/>
    <col min="6" max="7" width="3.7109375" customWidth="1"/>
    <col min="8" max="8" width="4.28515625" customWidth="1"/>
    <col min="9" max="10" width="3.7109375" customWidth="1"/>
    <col min="11" max="11" width="4.28515625" customWidth="1"/>
    <col min="12" max="13" width="3.7109375" customWidth="1"/>
    <col min="14" max="14" width="4.42578125" customWidth="1"/>
    <col min="15" max="16" width="3.7109375" customWidth="1"/>
    <col min="17" max="17" width="4.28515625" customWidth="1"/>
    <col min="18" max="19" width="3.7109375" customWidth="1"/>
    <col min="20" max="20" width="4.28515625" customWidth="1"/>
    <col min="21" max="22" width="3.7109375" customWidth="1"/>
    <col min="23" max="23" width="4.28515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188">
        <f>M3</f>
        <v>41640</v>
      </c>
      <c r="D3" s="189"/>
      <c r="E3" s="189"/>
      <c r="F3" s="189"/>
      <c r="G3" s="189"/>
      <c r="H3" s="190"/>
      <c r="J3" s="4"/>
      <c r="K3" s="4" t="s">
        <v>9</v>
      </c>
      <c r="L3" s="4"/>
      <c r="M3" s="191">
        <f>EMPLOYÉES!H1</f>
        <v>41640</v>
      </c>
      <c r="N3" s="192"/>
      <c r="O3" s="193"/>
      <c r="P3" s="27" t="s">
        <v>10</v>
      </c>
      <c r="Q3" s="4"/>
      <c r="R3" s="191">
        <f>U6</f>
        <v>41644</v>
      </c>
      <c r="S3" s="194"/>
      <c r="T3" s="195"/>
    </row>
    <row r="4" spans="1:23" ht="40.5" customHeight="1">
      <c r="B4" s="63" t="s">
        <v>12</v>
      </c>
      <c r="C4" s="31"/>
      <c r="D4" s="31"/>
      <c r="E4" s="31"/>
      <c r="F4" s="31"/>
      <c r="G4" s="31"/>
      <c r="H4" s="31"/>
      <c r="I4" s="168" t="s">
        <v>14</v>
      </c>
      <c r="J4" s="168"/>
      <c r="K4" s="168"/>
      <c r="L4" s="168"/>
      <c r="M4" s="196" t="e">
        <f>WEEKNUM(M3,21)</f>
        <v>#NUM!</v>
      </c>
      <c r="N4" s="196"/>
      <c r="O4" s="196"/>
      <c r="P4" s="31"/>
      <c r="Q4" s="31"/>
      <c r="R4" s="31"/>
      <c r="S4" s="31"/>
      <c r="T4" s="31"/>
      <c r="U4" s="31"/>
      <c r="V4" s="31"/>
      <c r="W4" s="31"/>
    </row>
    <row r="5" spans="1:23">
      <c r="B5" s="9"/>
      <c r="C5" s="170">
        <f>C6</f>
        <v>41638</v>
      </c>
      <c r="D5" s="171"/>
      <c r="E5" s="171"/>
      <c r="F5" s="170">
        <f t="shared" ref="F5" si="0">F6</f>
        <v>41639</v>
      </c>
      <c r="G5" s="171"/>
      <c r="H5" s="171"/>
      <c r="I5" s="170">
        <f t="shared" ref="I5" si="1">I6</f>
        <v>41640</v>
      </c>
      <c r="J5" s="171"/>
      <c r="K5" s="171"/>
      <c r="L5" s="170">
        <f t="shared" ref="L5" si="2">L6</f>
        <v>41641</v>
      </c>
      <c r="M5" s="171"/>
      <c r="N5" s="171"/>
      <c r="O5" s="170">
        <f t="shared" ref="O5" si="3">O6</f>
        <v>41642</v>
      </c>
      <c r="P5" s="171"/>
      <c r="Q5" s="171"/>
      <c r="R5" s="170">
        <f t="shared" ref="R5" si="4">R6</f>
        <v>41643</v>
      </c>
      <c r="S5" s="171"/>
      <c r="T5" s="171"/>
      <c r="U5" s="170">
        <f t="shared" ref="U5" si="5">U6</f>
        <v>41644</v>
      </c>
      <c r="V5" s="171"/>
      <c r="W5" s="171"/>
    </row>
    <row r="6" spans="1:23">
      <c r="B6" s="9"/>
      <c r="C6" s="186">
        <f>$M$3-WEEKDAY($M$3,2)+1</f>
        <v>41638</v>
      </c>
      <c r="D6" s="187"/>
      <c r="E6" s="187"/>
      <c r="F6" s="186">
        <f>C6+1</f>
        <v>41639</v>
      </c>
      <c r="G6" s="187"/>
      <c r="H6" s="187"/>
      <c r="I6" s="186">
        <f t="shared" ref="I6" si="6">F6+1</f>
        <v>41640</v>
      </c>
      <c r="J6" s="187"/>
      <c r="K6" s="187"/>
      <c r="L6" s="186">
        <f t="shared" ref="L6" si="7">I6+1</f>
        <v>41641</v>
      </c>
      <c r="M6" s="187"/>
      <c r="N6" s="187"/>
      <c r="O6" s="186">
        <f t="shared" ref="O6" si="8">L6+1</f>
        <v>41642</v>
      </c>
      <c r="P6" s="187"/>
      <c r="Q6" s="187"/>
      <c r="R6" s="186">
        <f t="shared" ref="R6" si="9">O6+1</f>
        <v>41643</v>
      </c>
      <c r="S6" s="187"/>
      <c r="T6" s="187"/>
      <c r="U6" s="186">
        <f t="shared" ref="U6" si="10">R6+1</f>
        <v>41644</v>
      </c>
      <c r="V6" s="187"/>
      <c r="W6" s="187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6"/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30"/>
      <c r="W9" s="15"/>
    </row>
    <row r="10" spans="1:23">
      <c r="A10" s="6">
        <v>2</v>
      </c>
      <c r="B10" s="46"/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30"/>
      <c r="W10" s="15"/>
    </row>
    <row r="11" spans="1:23">
      <c r="A11" s="6">
        <v>3</v>
      </c>
      <c r="B11" s="46"/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30"/>
      <c r="W11" s="15"/>
    </row>
    <row r="12" spans="1:23">
      <c r="A12" s="6">
        <v>4</v>
      </c>
      <c r="B12" s="46"/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30"/>
      <c r="W12" s="15"/>
    </row>
    <row r="13" spans="1:23">
      <c r="A13" s="6">
        <v>5</v>
      </c>
      <c r="B13" s="7"/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30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30"/>
      <c r="W14" s="15"/>
    </row>
    <row r="15" spans="1:23">
      <c r="A15" s="6">
        <v>7</v>
      </c>
      <c r="B15" s="46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30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30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30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30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30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30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30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30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30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30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30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30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30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30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30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30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30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30"/>
      <c r="W32" s="15"/>
    </row>
    <row r="33" spans="1:23">
      <c r="A33" s="6">
        <v>25</v>
      </c>
      <c r="B33" s="7"/>
      <c r="C33" s="14"/>
      <c r="D33" s="14"/>
      <c r="E33" s="15"/>
      <c r="F33" s="20"/>
      <c r="G33" s="21"/>
      <c r="H33" s="22"/>
      <c r="I33" s="18"/>
      <c r="J33" s="14"/>
      <c r="K33" s="15"/>
      <c r="L33" s="20"/>
      <c r="M33" s="21"/>
      <c r="N33" s="22"/>
      <c r="O33" s="18"/>
      <c r="P33" s="14"/>
      <c r="Q33" s="15"/>
      <c r="R33" s="20"/>
      <c r="S33" s="21"/>
      <c r="T33" s="22"/>
      <c r="U33" s="18"/>
      <c r="V33" s="30"/>
      <c r="W33" s="15"/>
    </row>
    <row r="34" spans="1:23">
      <c r="A34" s="6">
        <v>26</v>
      </c>
      <c r="B34" s="7"/>
      <c r="C34" s="14"/>
      <c r="D34" s="14"/>
      <c r="E34" s="15"/>
      <c r="F34" s="20"/>
      <c r="G34" s="21"/>
      <c r="H34" s="22"/>
      <c r="I34" s="18"/>
      <c r="J34" s="14"/>
      <c r="K34" s="15"/>
      <c r="L34" s="20"/>
      <c r="M34" s="21"/>
      <c r="N34" s="22"/>
      <c r="O34" s="18"/>
      <c r="P34" s="14"/>
      <c r="Q34" s="15"/>
      <c r="R34" s="20"/>
      <c r="S34" s="21"/>
      <c r="T34" s="22"/>
      <c r="U34" s="18"/>
      <c r="V34" s="30"/>
      <c r="W34" s="15"/>
    </row>
    <row r="35" spans="1:23">
      <c r="A35" s="6">
        <v>27</v>
      </c>
      <c r="B35" s="7"/>
      <c r="C35" s="14"/>
      <c r="D35" s="14"/>
      <c r="E35" s="15"/>
      <c r="F35" s="20"/>
      <c r="G35" s="21"/>
      <c r="H35" s="22"/>
      <c r="I35" s="18"/>
      <c r="J35" s="14"/>
      <c r="K35" s="15"/>
      <c r="L35" s="20"/>
      <c r="M35" s="21"/>
      <c r="N35" s="22"/>
      <c r="O35" s="18"/>
      <c r="P35" s="14"/>
      <c r="Q35" s="15"/>
      <c r="R35" s="20"/>
      <c r="S35" s="21"/>
      <c r="T35" s="22"/>
      <c r="U35" s="18"/>
      <c r="V35" s="30"/>
      <c r="W35" s="15"/>
    </row>
    <row r="36" spans="1:23">
      <c r="A36" s="6">
        <v>28</v>
      </c>
      <c r="B36" s="7"/>
      <c r="C36" s="14"/>
      <c r="D36" s="14"/>
      <c r="E36" s="15"/>
      <c r="F36" s="20"/>
      <c r="G36" s="21"/>
      <c r="H36" s="22"/>
      <c r="I36" s="18"/>
      <c r="J36" s="14"/>
      <c r="K36" s="15"/>
      <c r="L36" s="20"/>
      <c r="M36" s="21"/>
      <c r="N36" s="22"/>
      <c r="O36" s="18"/>
      <c r="P36" s="14"/>
      <c r="Q36" s="15"/>
      <c r="R36" s="20"/>
      <c r="S36" s="21"/>
      <c r="T36" s="22"/>
      <c r="U36" s="18"/>
      <c r="V36" s="30"/>
      <c r="W36" s="15"/>
    </row>
    <row r="37" spans="1:23">
      <c r="A37" s="6">
        <v>29</v>
      </c>
      <c r="B37" s="7"/>
      <c r="C37" s="14"/>
      <c r="D37" s="14"/>
      <c r="E37" s="15"/>
      <c r="F37" s="20"/>
      <c r="G37" s="21"/>
      <c r="H37" s="22"/>
      <c r="I37" s="18"/>
      <c r="J37" s="14"/>
      <c r="K37" s="15"/>
      <c r="L37" s="20"/>
      <c r="M37" s="21"/>
      <c r="N37" s="22"/>
      <c r="O37" s="18"/>
      <c r="P37" s="14"/>
      <c r="Q37" s="15"/>
      <c r="R37" s="20"/>
      <c r="S37" s="21"/>
      <c r="T37" s="22"/>
      <c r="U37" s="18"/>
      <c r="V37" s="30"/>
      <c r="W37" s="15"/>
    </row>
    <row r="38" spans="1:23">
      <c r="A38" s="6">
        <v>30</v>
      </c>
      <c r="B38" s="7"/>
      <c r="C38" s="14"/>
      <c r="D38" s="14"/>
      <c r="E38" s="15"/>
      <c r="F38" s="20"/>
      <c r="G38" s="21"/>
      <c r="H38" s="22"/>
      <c r="I38" s="18"/>
      <c r="J38" s="14"/>
      <c r="K38" s="15"/>
      <c r="L38" s="20"/>
      <c r="M38" s="21"/>
      <c r="N38" s="22"/>
      <c r="O38" s="18"/>
      <c r="P38" s="14"/>
      <c r="Q38" s="15"/>
      <c r="R38" s="20"/>
      <c r="S38" s="21"/>
      <c r="T38" s="22"/>
      <c r="U38" s="18"/>
      <c r="V38" s="30"/>
      <c r="W38" s="15"/>
    </row>
    <row r="39" spans="1:23">
      <c r="A39" s="6">
        <v>31</v>
      </c>
      <c r="B39" s="7"/>
      <c r="C39" s="14"/>
      <c r="D39" s="14"/>
      <c r="E39" s="15"/>
      <c r="F39" s="20"/>
      <c r="G39" s="21"/>
      <c r="H39" s="22"/>
      <c r="I39" s="18"/>
      <c r="J39" s="14"/>
      <c r="K39" s="15"/>
      <c r="L39" s="20"/>
      <c r="M39" s="21"/>
      <c r="N39" s="22"/>
      <c r="O39" s="18"/>
      <c r="P39" s="14"/>
      <c r="Q39" s="15"/>
      <c r="R39" s="20"/>
      <c r="S39" s="21"/>
      <c r="T39" s="22"/>
      <c r="U39" s="18"/>
      <c r="V39" s="30"/>
      <c r="W39" s="15"/>
    </row>
    <row r="40" spans="1:23">
      <c r="A40" s="6">
        <v>32</v>
      </c>
      <c r="B40" s="7"/>
      <c r="C40" s="14"/>
      <c r="D40" s="14"/>
      <c r="E40" s="15"/>
      <c r="F40" s="20"/>
      <c r="G40" s="21"/>
      <c r="H40" s="22"/>
      <c r="I40" s="18"/>
      <c r="J40" s="14"/>
      <c r="K40" s="15"/>
      <c r="L40" s="20"/>
      <c r="M40" s="21"/>
      <c r="N40" s="22"/>
      <c r="O40" s="18"/>
      <c r="P40" s="14"/>
      <c r="Q40" s="15"/>
      <c r="R40" s="20"/>
      <c r="S40" s="21"/>
      <c r="T40" s="22"/>
      <c r="U40" s="18"/>
      <c r="V40" s="30"/>
      <c r="W40" s="15"/>
    </row>
    <row r="41" spans="1:23">
      <c r="A41" s="6">
        <v>33</v>
      </c>
      <c r="B41" s="7"/>
      <c r="C41" s="14"/>
      <c r="D41" s="14"/>
      <c r="E41" s="15"/>
      <c r="F41" s="20"/>
      <c r="G41" s="21"/>
      <c r="H41" s="22"/>
      <c r="I41" s="18"/>
      <c r="J41" s="14"/>
      <c r="K41" s="15"/>
      <c r="L41" s="20"/>
      <c r="M41" s="21"/>
      <c r="N41" s="22"/>
      <c r="O41" s="18"/>
      <c r="P41" s="14"/>
      <c r="Q41" s="15"/>
      <c r="R41" s="20"/>
      <c r="S41" s="21"/>
      <c r="T41" s="22"/>
      <c r="U41" s="18"/>
      <c r="V41" s="30"/>
      <c r="W41" s="15"/>
    </row>
    <row r="42" spans="1:23">
      <c r="A42" s="6">
        <v>34</v>
      </c>
      <c r="B42" s="7"/>
      <c r="C42" s="14"/>
      <c r="D42" s="14"/>
      <c r="E42" s="15"/>
      <c r="F42" s="20"/>
      <c r="G42" s="21"/>
      <c r="H42" s="22"/>
      <c r="I42" s="18"/>
      <c r="J42" s="14"/>
      <c r="K42" s="15"/>
      <c r="L42" s="20"/>
      <c r="M42" s="21"/>
      <c r="N42" s="22"/>
      <c r="O42" s="18"/>
      <c r="P42" s="14"/>
      <c r="Q42" s="15"/>
      <c r="R42" s="20"/>
      <c r="S42" s="21"/>
      <c r="T42" s="22"/>
      <c r="U42" s="18"/>
      <c r="V42" s="30"/>
      <c r="W42" s="15"/>
    </row>
    <row r="43" spans="1:23">
      <c r="A43" s="6">
        <v>35</v>
      </c>
      <c r="B43" s="7"/>
      <c r="C43" s="14"/>
      <c r="D43" s="14"/>
      <c r="E43" s="15"/>
      <c r="F43" s="20"/>
      <c r="G43" s="21"/>
      <c r="H43" s="22"/>
      <c r="I43" s="18"/>
      <c r="J43" s="14"/>
      <c r="K43" s="15"/>
      <c r="L43" s="20"/>
      <c r="M43" s="21"/>
      <c r="N43" s="22"/>
      <c r="O43" s="18"/>
      <c r="P43" s="14"/>
      <c r="Q43" s="15"/>
      <c r="R43" s="20"/>
      <c r="S43" s="21"/>
      <c r="T43" s="22"/>
      <c r="U43" s="18"/>
      <c r="V43" s="30"/>
      <c r="W43" s="15"/>
    </row>
    <row r="44" spans="1:23">
      <c r="A44" s="6">
        <v>36</v>
      </c>
      <c r="B44" s="7"/>
      <c r="C44" s="14"/>
      <c r="D44" s="14"/>
      <c r="E44" s="15"/>
      <c r="F44" s="20"/>
      <c r="G44" s="21"/>
      <c r="H44" s="22"/>
      <c r="I44" s="18"/>
      <c r="J44" s="14"/>
      <c r="K44" s="15"/>
      <c r="L44" s="20"/>
      <c r="M44" s="21"/>
      <c r="N44" s="22"/>
      <c r="O44" s="18"/>
      <c r="P44" s="14"/>
      <c r="Q44" s="15"/>
      <c r="R44" s="20"/>
      <c r="S44" s="21"/>
      <c r="T44" s="22"/>
      <c r="U44" s="18"/>
      <c r="V44" s="30"/>
      <c r="W44" s="15"/>
    </row>
    <row r="45" spans="1:23">
      <c r="A45" s="6">
        <v>37</v>
      </c>
      <c r="B45" s="7"/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30"/>
      <c r="W45" s="15"/>
    </row>
    <row r="46" spans="1:23">
      <c r="A46" s="6">
        <v>38</v>
      </c>
      <c r="B46" s="7"/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30"/>
      <c r="W46" s="15"/>
    </row>
    <row r="47" spans="1:23">
      <c r="A47" s="6">
        <v>39</v>
      </c>
      <c r="B47" s="7"/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30"/>
      <c r="W47" s="15"/>
    </row>
    <row r="48" spans="1:23">
      <c r="A48" s="6">
        <v>40</v>
      </c>
      <c r="B48" s="7"/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30"/>
      <c r="W48" s="15"/>
    </row>
    <row r="49" spans="1:23">
      <c r="A49" s="6">
        <v>41</v>
      </c>
      <c r="B49" s="7"/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30"/>
      <c r="W49" s="15"/>
    </row>
    <row r="50" spans="1:23">
      <c r="A50" s="6">
        <v>42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30"/>
      <c r="W50" s="15"/>
    </row>
    <row r="51" spans="1:23">
      <c r="A51" s="6">
        <v>43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30"/>
      <c r="W51" s="15"/>
    </row>
    <row r="52" spans="1:23">
      <c r="A52" s="6">
        <v>44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30"/>
      <c r="W52" s="15"/>
    </row>
    <row r="53" spans="1:23">
      <c r="A53" s="6">
        <v>45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30"/>
      <c r="W53" s="15"/>
    </row>
    <row r="54" spans="1:23">
      <c r="A54" s="6">
        <v>46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30"/>
      <c r="W54" s="15"/>
    </row>
    <row r="55" spans="1:23">
      <c r="A55" s="6">
        <v>47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30"/>
      <c r="W55" s="15"/>
    </row>
    <row r="56" spans="1:23">
      <c r="A56" s="6">
        <v>48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30"/>
      <c r="W56" s="15"/>
    </row>
    <row r="57" spans="1:23">
      <c r="A57" s="6">
        <v>49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30"/>
      <c r="W57" s="15"/>
    </row>
    <row r="58" spans="1:23">
      <c r="A58" s="6">
        <v>50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30"/>
      <c r="W58" s="15"/>
    </row>
    <row r="59" spans="1:23">
      <c r="A59" s="6">
        <v>51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30"/>
      <c r="W59" s="15"/>
    </row>
    <row r="60" spans="1:23">
      <c r="A60" s="6">
        <v>52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30"/>
      <c r="W60" s="15"/>
    </row>
    <row r="61" spans="1:23">
      <c r="A61" s="6">
        <v>53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30"/>
      <c r="W61" s="15"/>
    </row>
    <row r="62" spans="1:23">
      <c r="A62" s="6">
        <v>54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30"/>
      <c r="W62" s="15"/>
    </row>
    <row r="63" spans="1:23">
      <c r="A63" s="6">
        <v>55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30"/>
      <c r="W63" s="15"/>
    </row>
    <row r="64" spans="1:23">
      <c r="A64" s="6">
        <v>56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30"/>
      <c r="W64" s="15"/>
    </row>
    <row r="65" spans="1:23">
      <c r="A65" s="6">
        <v>57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30"/>
      <c r="W65" s="15"/>
    </row>
    <row r="66" spans="1:23">
      <c r="C66" s="28"/>
      <c r="D66" s="28"/>
      <c r="E66" s="28"/>
      <c r="F66" s="29"/>
      <c r="G66" s="29"/>
      <c r="H66" s="29"/>
      <c r="I66" s="28"/>
      <c r="J66" s="28"/>
      <c r="K66" s="28"/>
      <c r="L66" s="29"/>
      <c r="M66" s="29"/>
      <c r="N66" s="29"/>
      <c r="O66" s="28"/>
      <c r="P66" s="28"/>
      <c r="Q66" s="28"/>
      <c r="R66" s="29"/>
      <c r="S66" s="29"/>
      <c r="T66" s="29"/>
      <c r="U66" s="28"/>
      <c r="V66" s="28"/>
      <c r="W66" s="14"/>
    </row>
    <row r="67" spans="1:23">
      <c r="C67" s="28"/>
      <c r="D67" s="28"/>
      <c r="E67" s="28"/>
      <c r="F67" s="29"/>
      <c r="G67" s="29"/>
      <c r="H67" s="29"/>
      <c r="I67" s="28"/>
      <c r="J67" s="28"/>
      <c r="K67" s="28"/>
      <c r="L67" s="29"/>
      <c r="M67" s="29"/>
      <c r="N67" s="29"/>
      <c r="O67" s="28"/>
      <c r="P67" s="28"/>
      <c r="Q67" s="28"/>
      <c r="R67" s="29"/>
      <c r="S67" s="29"/>
      <c r="T67" s="29"/>
      <c r="U67" s="28"/>
      <c r="V67" s="28"/>
      <c r="W67" s="28"/>
    </row>
    <row r="68" spans="1:23" s="1" customFormat="1">
      <c r="B68" s="4" t="s">
        <v>6</v>
      </c>
      <c r="C68" s="34">
        <f>SUM(C9:C65)</f>
        <v>0</v>
      </c>
      <c r="D68" s="34">
        <f t="shared" ref="D68:W68" si="11">SUM(D9:D65)</f>
        <v>0</v>
      </c>
      <c r="E68" s="35">
        <f t="shared" si="11"/>
        <v>0</v>
      </c>
      <c r="F68" s="36">
        <f t="shared" si="11"/>
        <v>0</v>
      </c>
      <c r="G68" s="37">
        <f t="shared" si="11"/>
        <v>0</v>
      </c>
      <c r="H68" s="38">
        <f t="shared" si="11"/>
        <v>0</v>
      </c>
      <c r="I68" s="39">
        <f t="shared" si="11"/>
        <v>0</v>
      </c>
      <c r="J68" s="34">
        <f t="shared" si="11"/>
        <v>0</v>
      </c>
      <c r="K68" s="35">
        <f t="shared" si="11"/>
        <v>0</v>
      </c>
      <c r="L68" s="36">
        <f t="shared" si="11"/>
        <v>0</v>
      </c>
      <c r="M68" s="37">
        <f t="shared" si="11"/>
        <v>0</v>
      </c>
      <c r="N68" s="38">
        <f t="shared" si="11"/>
        <v>0</v>
      </c>
      <c r="O68" s="39">
        <f t="shared" si="11"/>
        <v>0</v>
      </c>
      <c r="P68" s="34">
        <f t="shared" si="11"/>
        <v>0</v>
      </c>
      <c r="Q68" s="35">
        <f t="shared" si="11"/>
        <v>0</v>
      </c>
      <c r="R68" s="36">
        <f t="shared" si="11"/>
        <v>0</v>
      </c>
      <c r="S68" s="37">
        <f t="shared" si="11"/>
        <v>0</v>
      </c>
      <c r="T68" s="38">
        <f t="shared" si="11"/>
        <v>0</v>
      </c>
      <c r="U68" s="39">
        <f t="shared" si="11"/>
        <v>0</v>
      </c>
      <c r="V68" s="34">
        <f t="shared" si="11"/>
        <v>0</v>
      </c>
      <c r="W68" s="35">
        <f t="shared" si="11"/>
        <v>0</v>
      </c>
    </row>
    <row r="71" spans="1:23" ht="15.75">
      <c r="B71" s="2"/>
      <c r="R71" s="2" t="s">
        <v>8</v>
      </c>
    </row>
    <row r="73" spans="1:23" ht="15">
      <c r="B73" s="26" t="s">
        <v>0</v>
      </c>
      <c r="C73" s="188">
        <f>M73</f>
        <v>41645</v>
      </c>
      <c r="D73" s="189"/>
      <c r="E73" s="189"/>
      <c r="F73" s="189"/>
      <c r="G73" s="189"/>
      <c r="H73" s="190"/>
      <c r="J73" s="4"/>
      <c r="K73" s="4" t="s">
        <v>9</v>
      </c>
      <c r="L73" s="4"/>
      <c r="M73" s="191">
        <f>C76</f>
        <v>41645</v>
      </c>
      <c r="N73" s="192"/>
      <c r="O73" s="193"/>
      <c r="P73" s="27" t="s">
        <v>10</v>
      </c>
      <c r="Q73" s="4"/>
      <c r="R73" s="191">
        <f>M73+6</f>
        <v>41651</v>
      </c>
      <c r="S73" s="194"/>
      <c r="T73" s="195"/>
    </row>
    <row r="74" spans="1:23" ht="30">
      <c r="B74" s="63" t="s">
        <v>12</v>
      </c>
      <c r="C74" s="31"/>
      <c r="D74" s="31"/>
      <c r="E74" s="31"/>
      <c r="F74" s="31"/>
      <c r="G74" s="31"/>
      <c r="H74" s="31"/>
      <c r="I74" s="168" t="s">
        <v>14</v>
      </c>
      <c r="J74" s="168"/>
      <c r="K74" s="168"/>
      <c r="L74" s="168"/>
      <c r="M74" s="196" t="e">
        <f>WEEKNUM(M73,21)</f>
        <v>#NUM!</v>
      </c>
      <c r="N74" s="196"/>
      <c r="O74" s="196"/>
      <c r="P74" s="31"/>
      <c r="Q74" s="31"/>
      <c r="R74" s="31"/>
      <c r="S74" s="31"/>
      <c r="T74" s="31"/>
      <c r="U74" s="31"/>
      <c r="V74" s="31"/>
      <c r="W74" s="31"/>
    </row>
    <row r="75" spans="1:23">
      <c r="B75" s="9"/>
      <c r="C75" s="170">
        <f>C76</f>
        <v>41645</v>
      </c>
      <c r="D75" s="171"/>
      <c r="E75" s="171"/>
      <c r="F75" s="170">
        <f t="shared" ref="F75" si="12">F76</f>
        <v>41646</v>
      </c>
      <c r="G75" s="171"/>
      <c r="H75" s="171"/>
      <c r="I75" s="170">
        <f t="shared" ref="I75" si="13">I76</f>
        <v>41647</v>
      </c>
      <c r="J75" s="171"/>
      <c r="K75" s="171"/>
      <c r="L75" s="170">
        <f t="shared" ref="L75" si="14">L76</f>
        <v>41648</v>
      </c>
      <c r="M75" s="171"/>
      <c r="N75" s="171"/>
      <c r="O75" s="170">
        <f t="shared" ref="O75" si="15">O76</f>
        <v>41649</v>
      </c>
      <c r="P75" s="171"/>
      <c r="Q75" s="171"/>
      <c r="R75" s="170">
        <f t="shared" ref="R75" si="16">R76</f>
        <v>41650</v>
      </c>
      <c r="S75" s="171"/>
      <c r="T75" s="171"/>
      <c r="U75" s="170">
        <f t="shared" ref="U75" si="17">U76</f>
        <v>41651</v>
      </c>
      <c r="V75" s="171"/>
      <c r="W75" s="171"/>
    </row>
    <row r="76" spans="1:23">
      <c r="B76" s="9"/>
      <c r="C76" s="186">
        <f>U6+1</f>
        <v>41645</v>
      </c>
      <c r="D76" s="187"/>
      <c r="E76" s="187"/>
      <c r="F76" s="186">
        <f>C76+1</f>
        <v>41646</v>
      </c>
      <c r="G76" s="187"/>
      <c r="H76" s="187"/>
      <c r="I76" s="186">
        <f t="shared" ref="I76" si="18">F76+1</f>
        <v>41647</v>
      </c>
      <c r="J76" s="187"/>
      <c r="K76" s="187"/>
      <c r="L76" s="186">
        <f t="shared" ref="L76" si="19">I76+1</f>
        <v>41648</v>
      </c>
      <c r="M76" s="187"/>
      <c r="N76" s="187"/>
      <c r="O76" s="186">
        <f t="shared" ref="O76" si="20">L76+1</f>
        <v>41649</v>
      </c>
      <c r="P76" s="187"/>
      <c r="Q76" s="187"/>
      <c r="R76" s="186">
        <f t="shared" ref="R76" si="21">O76+1</f>
        <v>41650</v>
      </c>
      <c r="S76" s="187"/>
      <c r="T76" s="187"/>
      <c r="U76" s="186">
        <f t="shared" ref="U76" si="22">R76+1</f>
        <v>41651</v>
      </c>
      <c r="V76" s="187"/>
      <c r="W76" s="187"/>
    </row>
    <row r="77" spans="1:23">
      <c r="B77" s="5" t="s">
        <v>1</v>
      </c>
      <c r="C77" s="5" t="s">
        <v>2</v>
      </c>
      <c r="D77" s="5" t="s">
        <v>3</v>
      </c>
      <c r="E77" s="13" t="s">
        <v>4</v>
      </c>
      <c r="F77" s="12" t="s">
        <v>2</v>
      </c>
      <c r="G77" s="5" t="s">
        <v>3</v>
      </c>
      <c r="H77" s="13" t="s">
        <v>4</v>
      </c>
      <c r="I77" s="12" t="s">
        <v>2</v>
      </c>
      <c r="J77" s="5" t="s">
        <v>3</v>
      </c>
      <c r="K77" s="13" t="s">
        <v>4</v>
      </c>
      <c r="L77" s="12" t="s">
        <v>2</v>
      </c>
      <c r="M77" s="5" t="s">
        <v>3</v>
      </c>
      <c r="N77" s="13" t="s">
        <v>4</v>
      </c>
      <c r="O77" s="12" t="s">
        <v>2</v>
      </c>
      <c r="P77" s="5" t="s">
        <v>3</v>
      </c>
      <c r="Q77" s="13" t="s">
        <v>4</v>
      </c>
      <c r="R77" s="12" t="s">
        <v>2</v>
      </c>
      <c r="S77" s="5" t="s">
        <v>3</v>
      </c>
      <c r="T77" s="13" t="s">
        <v>4</v>
      </c>
      <c r="U77" s="12" t="s">
        <v>2</v>
      </c>
      <c r="V77" s="5" t="s">
        <v>3</v>
      </c>
      <c r="W77" s="13" t="s">
        <v>4</v>
      </c>
    </row>
    <row r="79" spans="1:23">
      <c r="A79" s="6">
        <v>1</v>
      </c>
      <c r="B79" s="46"/>
      <c r="C79" s="14"/>
      <c r="D79" s="14"/>
      <c r="E79" s="15"/>
      <c r="F79" s="20"/>
      <c r="G79" s="21"/>
      <c r="H79" s="22"/>
      <c r="I79" s="18"/>
      <c r="J79" s="14"/>
      <c r="K79" s="15"/>
      <c r="L79" s="20"/>
      <c r="M79" s="21"/>
      <c r="N79" s="22"/>
      <c r="O79" s="18"/>
      <c r="P79" s="14"/>
      <c r="Q79" s="15"/>
      <c r="R79" s="20"/>
      <c r="S79" s="21"/>
      <c r="T79" s="22"/>
      <c r="U79" s="18"/>
      <c r="V79" s="30"/>
      <c r="W79" s="15"/>
    </row>
    <row r="80" spans="1:23">
      <c r="A80" s="6">
        <v>2</v>
      </c>
      <c r="B80" s="46"/>
      <c r="C80" s="14"/>
      <c r="D80" s="14"/>
      <c r="E80" s="15"/>
      <c r="F80" s="20"/>
      <c r="G80" s="21"/>
      <c r="H80" s="22"/>
      <c r="I80" s="18"/>
      <c r="J80" s="14"/>
      <c r="K80" s="15"/>
      <c r="L80" s="20"/>
      <c r="M80" s="21"/>
      <c r="N80" s="22"/>
      <c r="O80" s="18"/>
      <c r="P80" s="14"/>
      <c r="Q80" s="15"/>
      <c r="R80" s="20"/>
      <c r="S80" s="21"/>
      <c r="T80" s="22"/>
      <c r="U80" s="18"/>
      <c r="V80" s="30"/>
      <c r="W80" s="15"/>
    </row>
    <row r="81" spans="1:23">
      <c r="A81" s="6">
        <v>3</v>
      </c>
      <c r="B81" s="46"/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30"/>
      <c r="W81" s="15"/>
    </row>
    <row r="82" spans="1:23">
      <c r="A82" s="6">
        <v>4</v>
      </c>
      <c r="B82" s="46"/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30"/>
      <c r="W82" s="15"/>
    </row>
    <row r="83" spans="1:23">
      <c r="A83" s="6">
        <v>5</v>
      </c>
      <c r="B83" s="7"/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30"/>
      <c r="W83" s="15"/>
    </row>
    <row r="84" spans="1:23">
      <c r="A84" s="6">
        <v>6</v>
      </c>
      <c r="B84" s="7"/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30"/>
      <c r="W84" s="15"/>
    </row>
    <row r="85" spans="1:23">
      <c r="A85" s="6">
        <v>7</v>
      </c>
      <c r="B85" s="46"/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30"/>
      <c r="W85" s="15"/>
    </row>
    <row r="86" spans="1:23">
      <c r="A86" s="6">
        <v>8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30"/>
      <c r="W86" s="15"/>
    </row>
    <row r="87" spans="1:23">
      <c r="A87" s="6">
        <v>9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30"/>
      <c r="W87" s="15"/>
    </row>
    <row r="88" spans="1:23">
      <c r="A88" s="6">
        <v>10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30"/>
      <c r="W88" s="15"/>
    </row>
    <row r="89" spans="1:23">
      <c r="A89" s="6">
        <v>11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30"/>
      <c r="W89" s="15"/>
    </row>
    <row r="90" spans="1:23">
      <c r="A90" s="6">
        <v>12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30"/>
      <c r="W90" s="15"/>
    </row>
    <row r="91" spans="1:23">
      <c r="A91" s="6">
        <v>13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30"/>
      <c r="W91" s="15"/>
    </row>
    <row r="92" spans="1:23">
      <c r="A92" s="6">
        <v>14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30"/>
      <c r="W92" s="15"/>
    </row>
    <row r="93" spans="1:23">
      <c r="A93" s="6">
        <v>15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30"/>
      <c r="W93" s="15"/>
    </row>
    <row r="94" spans="1:23">
      <c r="A94" s="6">
        <v>16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30"/>
      <c r="W94" s="15"/>
    </row>
    <row r="95" spans="1:23">
      <c r="A95" s="6">
        <v>17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30"/>
      <c r="W95" s="15"/>
    </row>
    <row r="96" spans="1:23">
      <c r="A96" s="6">
        <v>18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30"/>
      <c r="W96" s="15"/>
    </row>
    <row r="97" spans="1:23">
      <c r="A97" s="6">
        <v>19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30"/>
      <c r="W97" s="15"/>
    </row>
    <row r="98" spans="1:23">
      <c r="A98" s="6">
        <v>20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30"/>
      <c r="W98" s="15"/>
    </row>
    <row r="99" spans="1:23">
      <c r="A99" s="6">
        <v>21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30"/>
      <c r="W99" s="15"/>
    </row>
    <row r="100" spans="1:23">
      <c r="A100" s="6">
        <v>22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30"/>
      <c r="W100" s="15"/>
    </row>
    <row r="101" spans="1:23">
      <c r="A101" s="6">
        <v>23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30"/>
      <c r="W101" s="15"/>
    </row>
    <row r="102" spans="1:23">
      <c r="A102" s="6">
        <v>24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30"/>
      <c r="W102" s="15"/>
    </row>
    <row r="103" spans="1:23">
      <c r="A103" s="6">
        <v>25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30"/>
      <c r="W103" s="15"/>
    </row>
    <row r="104" spans="1:23">
      <c r="A104" s="6">
        <v>26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30"/>
      <c r="W104" s="15"/>
    </row>
    <row r="105" spans="1:23">
      <c r="A105" s="6">
        <v>27</v>
      </c>
      <c r="B105" s="7"/>
      <c r="C105" s="14"/>
      <c r="D105" s="14"/>
      <c r="E105" s="15"/>
      <c r="F105" s="20"/>
      <c r="G105" s="21"/>
      <c r="H105" s="22"/>
      <c r="I105" s="18"/>
      <c r="J105" s="14"/>
      <c r="K105" s="15"/>
      <c r="L105" s="20"/>
      <c r="M105" s="21"/>
      <c r="N105" s="22"/>
      <c r="O105" s="18"/>
      <c r="P105" s="14"/>
      <c r="Q105" s="15"/>
      <c r="R105" s="20"/>
      <c r="S105" s="21"/>
      <c r="T105" s="22"/>
      <c r="U105" s="18"/>
      <c r="V105" s="30"/>
      <c r="W105" s="15"/>
    </row>
    <row r="106" spans="1:23">
      <c r="A106" s="6">
        <v>28</v>
      </c>
      <c r="B106" s="7"/>
      <c r="C106" s="14"/>
      <c r="D106" s="14"/>
      <c r="E106" s="15"/>
      <c r="F106" s="20"/>
      <c r="G106" s="21"/>
      <c r="H106" s="22"/>
      <c r="I106" s="18"/>
      <c r="J106" s="14"/>
      <c r="K106" s="15"/>
      <c r="L106" s="20"/>
      <c r="M106" s="21"/>
      <c r="N106" s="22"/>
      <c r="O106" s="18"/>
      <c r="P106" s="14"/>
      <c r="Q106" s="15"/>
      <c r="R106" s="20"/>
      <c r="S106" s="21"/>
      <c r="T106" s="22"/>
      <c r="U106" s="18"/>
      <c r="V106" s="30"/>
      <c r="W106" s="15"/>
    </row>
    <row r="107" spans="1:23">
      <c r="A107" s="6">
        <v>29</v>
      </c>
      <c r="B107" s="7"/>
      <c r="C107" s="14"/>
      <c r="D107" s="14"/>
      <c r="E107" s="15"/>
      <c r="F107" s="20"/>
      <c r="G107" s="21"/>
      <c r="H107" s="22"/>
      <c r="I107" s="18"/>
      <c r="J107" s="14"/>
      <c r="K107" s="15"/>
      <c r="L107" s="20"/>
      <c r="M107" s="21"/>
      <c r="N107" s="22"/>
      <c r="O107" s="18"/>
      <c r="P107" s="14"/>
      <c r="Q107" s="15"/>
      <c r="R107" s="20"/>
      <c r="S107" s="21"/>
      <c r="T107" s="22"/>
      <c r="U107" s="18"/>
      <c r="V107" s="30"/>
      <c r="W107" s="15"/>
    </row>
    <row r="108" spans="1:23">
      <c r="A108" s="6">
        <v>30</v>
      </c>
      <c r="B108" s="7"/>
      <c r="C108" s="14"/>
      <c r="D108" s="14"/>
      <c r="E108" s="15"/>
      <c r="F108" s="20"/>
      <c r="G108" s="21"/>
      <c r="H108" s="22"/>
      <c r="I108" s="18"/>
      <c r="J108" s="14"/>
      <c r="K108" s="15"/>
      <c r="L108" s="20"/>
      <c r="M108" s="21"/>
      <c r="N108" s="22"/>
      <c r="O108" s="18"/>
      <c r="P108" s="14"/>
      <c r="Q108" s="15"/>
      <c r="R108" s="20"/>
      <c r="S108" s="21"/>
      <c r="T108" s="22"/>
      <c r="U108" s="18"/>
      <c r="V108" s="30"/>
      <c r="W108" s="15"/>
    </row>
    <row r="109" spans="1:23">
      <c r="A109" s="6">
        <v>31</v>
      </c>
      <c r="B109" s="7"/>
      <c r="C109" s="14"/>
      <c r="D109" s="14"/>
      <c r="E109" s="15"/>
      <c r="F109" s="20"/>
      <c r="G109" s="21"/>
      <c r="H109" s="22"/>
      <c r="I109" s="18"/>
      <c r="J109" s="14"/>
      <c r="K109" s="15"/>
      <c r="L109" s="20"/>
      <c r="M109" s="21"/>
      <c r="N109" s="22"/>
      <c r="O109" s="18"/>
      <c r="P109" s="14"/>
      <c r="Q109" s="15"/>
      <c r="R109" s="20"/>
      <c r="S109" s="21"/>
      <c r="T109" s="22"/>
      <c r="U109" s="18"/>
      <c r="V109" s="30"/>
      <c r="W109" s="15"/>
    </row>
    <row r="110" spans="1:23">
      <c r="A110" s="6">
        <v>32</v>
      </c>
      <c r="B110" s="7"/>
      <c r="C110" s="14"/>
      <c r="D110" s="14"/>
      <c r="E110" s="15"/>
      <c r="F110" s="20"/>
      <c r="G110" s="21"/>
      <c r="H110" s="22"/>
      <c r="I110" s="18"/>
      <c r="J110" s="14"/>
      <c r="K110" s="15"/>
      <c r="L110" s="20"/>
      <c r="M110" s="21"/>
      <c r="N110" s="22"/>
      <c r="O110" s="18"/>
      <c r="P110" s="14"/>
      <c r="Q110" s="15"/>
      <c r="R110" s="20"/>
      <c r="S110" s="21"/>
      <c r="T110" s="22"/>
      <c r="U110" s="18"/>
      <c r="V110" s="30"/>
      <c r="W110" s="15"/>
    </row>
    <row r="111" spans="1:23">
      <c r="A111" s="6">
        <v>33</v>
      </c>
      <c r="B111" s="7"/>
      <c r="C111" s="14"/>
      <c r="D111" s="14"/>
      <c r="E111" s="15"/>
      <c r="F111" s="20"/>
      <c r="G111" s="21"/>
      <c r="H111" s="22"/>
      <c r="I111" s="18"/>
      <c r="J111" s="14"/>
      <c r="K111" s="15"/>
      <c r="L111" s="20"/>
      <c r="M111" s="21"/>
      <c r="N111" s="22"/>
      <c r="O111" s="18"/>
      <c r="P111" s="14"/>
      <c r="Q111" s="15"/>
      <c r="R111" s="20"/>
      <c r="S111" s="21"/>
      <c r="T111" s="22"/>
      <c r="U111" s="18"/>
      <c r="V111" s="30"/>
      <c r="W111" s="15"/>
    </row>
    <row r="112" spans="1:23">
      <c r="A112" s="6">
        <v>34</v>
      </c>
      <c r="B112" s="7"/>
      <c r="C112" s="14"/>
      <c r="D112" s="14"/>
      <c r="E112" s="15"/>
      <c r="F112" s="20"/>
      <c r="G112" s="21"/>
      <c r="H112" s="22"/>
      <c r="I112" s="18"/>
      <c r="J112" s="14"/>
      <c r="K112" s="15"/>
      <c r="L112" s="20"/>
      <c r="M112" s="21"/>
      <c r="N112" s="22"/>
      <c r="O112" s="18"/>
      <c r="P112" s="14"/>
      <c r="Q112" s="15"/>
      <c r="R112" s="20"/>
      <c r="S112" s="21"/>
      <c r="T112" s="22"/>
      <c r="U112" s="18"/>
      <c r="V112" s="30"/>
      <c r="W112" s="15"/>
    </row>
    <row r="113" spans="1:23">
      <c r="A113" s="6">
        <v>35</v>
      </c>
      <c r="B113" s="7"/>
      <c r="C113" s="14"/>
      <c r="D113" s="14"/>
      <c r="E113" s="15"/>
      <c r="F113" s="20"/>
      <c r="G113" s="21"/>
      <c r="H113" s="22"/>
      <c r="I113" s="18"/>
      <c r="J113" s="14"/>
      <c r="K113" s="15"/>
      <c r="L113" s="20"/>
      <c r="M113" s="21"/>
      <c r="N113" s="22"/>
      <c r="O113" s="18"/>
      <c r="P113" s="14"/>
      <c r="Q113" s="15"/>
      <c r="R113" s="20"/>
      <c r="S113" s="21"/>
      <c r="T113" s="22"/>
      <c r="U113" s="18"/>
      <c r="V113" s="30"/>
      <c r="W113" s="15"/>
    </row>
    <row r="114" spans="1:23">
      <c r="A114" s="6">
        <v>36</v>
      </c>
      <c r="B114" s="7"/>
      <c r="C114" s="14"/>
      <c r="D114" s="14"/>
      <c r="E114" s="15"/>
      <c r="F114" s="20"/>
      <c r="G114" s="21"/>
      <c r="H114" s="22"/>
      <c r="I114" s="18"/>
      <c r="J114" s="14"/>
      <c r="K114" s="15"/>
      <c r="L114" s="20"/>
      <c r="M114" s="21"/>
      <c r="N114" s="22"/>
      <c r="O114" s="18"/>
      <c r="P114" s="14"/>
      <c r="Q114" s="15"/>
      <c r="R114" s="20"/>
      <c r="S114" s="21"/>
      <c r="T114" s="22"/>
      <c r="U114" s="18"/>
      <c r="V114" s="30"/>
      <c r="W114" s="15"/>
    </row>
    <row r="115" spans="1:23">
      <c r="A115" s="6">
        <v>37</v>
      </c>
      <c r="B115" s="7"/>
      <c r="C115" s="14"/>
      <c r="D115" s="14"/>
      <c r="E115" s="15"/>
      <c r="F115" s="20"/>
      <c r="G115" s="21"/>
      <c r="H115" s="22"/>
      <c r="I115" s="18"/>
      <c r="J115" s="14"/>
      <c r="K115" s="15"/>
      <c r="L115" s="20"/>
      <c r="M115" s="21"/>
      <c r="N115" s="22"/>
      <c r="O115" s="18"/>
      <c r="P115" s="14"/>
      <c r="Q115" s="15"/>
      <c r="R115" s="20"/>
      <c r="S115" s="21"/>
      <c r="T115" s="22"/>
      <c r="U115" s="18"/>
      <c r="V115" s="30"/>
      <c r="W115" s="15"/>
    </row>
    <row r="116" spans="1:23">
      <c r="A116" s="6">
        <v>38</v>
      </c>
      <c r="B116" s="7"/>
      <c r="C116" s="14"/>
      <c r="D116" s="14"/>
      <c r="E116" s="15"/>
      <c r="F116" s="20"/>
      <c r="G116" s="21"/>
      <c r="H116" s="22"/>
      <c r="I116" s="18"/>
      <c r="J116" s="14"/>
      <c r="K116" s="15"/>
      <c r="L116" s="20"/>
      <c r="M116" s="21"/>
      <c r="N116" s="22"/>
      <c r="O116" s="18"/>
      <c r="P116" s="14"/>
      <c r="Q116" s="15"/>
      <c r="R116" s="20"/>
      <c r="S116" s="21"/>
      <c r="T116" s="22"/>
      <c r="U116" s="18"/>
      <c r="V116" s="30"/>
      <c r="W116" s="15"/>
    </row>
    <row r="117" spans="1:23">
      <c r="A117" s="6">
        <v>39</v>
      </c>
      <c r="B117" s="7"/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30"/>
      <c r="W117" s="15"/>
    </row>
    <row r="118" spans="1:23">
      <c r="A118" s="6">
        <v>40</v>
      </c>
      <c r="B118" s="7"/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30"/>
      <c r="W118" s="15"/>
    </row>
    <row r="119" spans="1:23">
      <c r="A119" s="6">
        <v>41</v>
      </c>
      <c r="B119" s="7"/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30"/>
      <c r="W119" s="15"/>
    </row>
    <row r="120" spans="1:23">
      <c r="A120" s="6">
        <v>42</v>
      </c>
      <c r="B120" s="7"/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30"/>
      <c r="W120" s="15"/>
    </row>
    <row r="121" spans="1:23">
      <c r="A121" s="6">
        <v>43</v>
      </c>
      <c r="B121" s="7"/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30"/>
      <c r="W121" s="15"/>
    </row>
    <row r="122" spans="1:23">
      <c r="A122" s="6">
        <v>44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30"/>
      <c r="W122" s="15"/>
    </row>
    <row r="123" spans="1:23">
      <c r="A123" s="6">
        <v>45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30"/>
      <c r="W123" s="15"/>
    </row>
    <row r="124" spans="1:23">
      <c r="A124" s="6">
        <v>46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30"/>
      <c r="W124" s="15"/>
    </row>
    <row r="125" spans="1:23">
      <c r="A125" s="6">
        <v>47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30"/>
      <c r="W125" s="15"/>
    </row>
    <row r="126" spans="1:23">
      <c r="A126" s="6">
        <v>48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30"/>
      <c r="W126" s="15"/>
    </row>
    <row r="127" spans="1:23">
      <c r="A127" s="6">
        <v>49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30"/>
      <c r="W127" s="15"/>
    </row>
    <row r="128" spans="1:23">
      <c r="A128" s="6">
        <v>50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30"/>
      <c r="W128" s="15"/>
    </row>
    <row r="129" spans="1:23">
      <c r="A129" s="6">
        <v>51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30"/>
      <c r="W129" s="15"/>
    </row>
    <row r="130" spans="1:23">
      <c r="A130" s="6">
        <v>52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30"/>
      <c r="W130" s="15"/>
    </row>
    <row r="131" spans="1:23">
      <c r="A131" s="6">
        <v>53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30"/>
      <c r="W131" s="15"/>
    </row>
    <row r="132" spans="1:23">
      <c r="A132" s="6">
        <v>54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30"/>
      <c r="W132" s="15"/>
    </row>
    <row r="133" spans="1:23">
      <c r="A133" s="6">
        <v>55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30"/>
      <c r="W133" s="15"/>
    </row>
    <row r="134" spans="1:23">
      <c r="A134" s="6">
        <v>56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30"/>
      <c r="W134" s="15"/>
    </row>
    <row r="135" spans="1:23">
      <c r="A135" s="6">
        <v>57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30"/>
      <c r="W135" s="15"/>
    </row>
    <row r="136" spans="1:23">
      <c r="C136" s="28"/>
      <c r="D136" s="28"/>
      <c r="E136" s="28"/>
      <c r="F136" s="29"/>
      <c r="G136" s="29"/>
      <c r="H136" s="29"/>
      <c r="I136" s="28"/>
      <c r="J136" s="28"/>
      <c r="K136" s="28"/>
      <c r="L136" s="29"/>
      <c r="M136" s="29"/>
      <c r="N136" s="29"/>
      <c r="O136" s="28"/>
      <c r="P136" s="28"/>
      <c r="Q136" s="28"/>
      <c r="R136" s="29"/>
      <c r="S136" s="29"/>
      <c r="T136" s="29"/>
      <c r="U136" s="28"/>
      <c r="V136" s="28"/>
      <c r="W136" s="14"/>
    </row>
    <row r="137" spans="1:23">
      <c r="C137" s="28"/>
      <c r="D137" s="28"/>
      <c r="E137" s="28"/>
      <c r="F137" s="29"/>
      <c r="G137" s="29"/>
      <c r="H137" s="29"/>
      <c r="I137" s="28"/>
      <c r="J137" s="28"/>
      <c r="K137" s="28"/>
      <c r="L137" s="29"/>
      <c r="M137" s="29"/>
      <c r="N137" s="29"/>
      <c r="O137" s="28"/>
      <c r="P137" s="28"/>
      <c r="Q137" s="28"/>
      <c r="R137" s="29"/>
      <c r="S137" s="29"/>
      <c r="T137" s="29"/>
      <c r="U137" s="28"/>
      <c r="V137" s="28"/>
      <c r="W137" s="28"/>
    </row>
    <row r="138" spans="1:23">
      <c r="A138" s="1"/>
      <c r="B138" s="4" t="s">
        <v>6</v>
      </c>
      <c r="C138" s="34">
        <f>SUM(C79:C135)</f>
        <v>0</v>
      </c>
      <c r="D138" s="34">
        <f t="shared" ref="D138:W138" si="23">SUM(D79:D135)</f>
        <v>0</v>
      </c>
      <c r="E138" s="35">
        <f t="shared" si="23"/>
        <v>0</v>
      </c>
      <c r="F138" s="36">
        <f t="shared" si="23"/>
        <v>0</v>
      </c>
      <c r="G138" s="37">
        <f t="shared" si="23"/>
        <v>0</v>
      </c>
      <c r="H138" s="38">
        <f t="shared" si="23"/>
        <v>0</v>
      </c>
      <c r="I138" s="39">
        <f t="shared" si="23"/>
        <v>0</v>
      </c>
      <c r="J138" s="34">
        <f t="shared" si="23"/>
        <v>0</v>
      </c>
      <c r="K138" s="35">
        <f t="shared" si="23"/>
        <v>0</v>
      </c>
      <c r="L138" s="36">
        <f t="shared" si="23"/>
        <v>0</v>
      </c>
      <c r="M138" s="37">
        <f t="shared" si="23"/>
        <v>0</v>
      </c>
      <c r="N138" s="38">
        <f t="shared" si="23"/>
        <v>0</v>
      </c>
      <c r="O138" s="39">
        <f t="shared" si="23"/>
        <v>0</v>
      </c>
      <c r="P138" s="34">
        <f t="shared" si="23"/>
        <v>0</v>
      </c>
      <c r="Q138" s="35">
        <f t="shared" si="23"/>
        <v>0</v>
      </c>
      <c r="R138" s="36">
        <f t="shared" si="23"/>
        <v>0</v>
      </c>
      <c r="S138" s="37">
        <f t="shared" si="23"/>
        <v>0</v>
      </c>
      <c r="T138" s="38">
        <f t="shared" si="23"/>
        <v>0</v>
      </c>
      <c r="U138" s="39">
        <f t="shared" si="23"/>
        <v>0</v>
      </c>
      <c r="V138" s="34">
        <f t="shared" si="23"/>
        <v>0</v>
      </c>
      <c r="W138" s="35">
        <f t="shared" si="23"/>
        <v>0</v>
      </c>
    </row>
    <row r="141" spans="1:23" ht="15.75">
      <c r="B141" s="2"/>
      <c r="R141" s="2" t="s">
        <v>8</v>
      </c>
    </row>
    <row r="143" spans="1:23" ht="15">
      <c r="B143" s="26" t="s">
        <v>0</v>
      </c>
      <c r="C143" s="188">
        <f>M143</f>
        <v>41652</v>
      </c>
      <c r="D143" s="189"/>
      <c r="E143" s="189"/>
      <c r="F143" s="189"/>
      <c r="G143" s="189"/>
      <c r="H143" s="190"/>
      <c r="J143" s="4"/>
      <c r="K143" s="4" t="s">
        <v>9</v>
      </c>
      <c r="L143" s="4"/>
      <c r="M143" s="191">
        <f>C146</f>
        <v>41652</v>
      </c>
      <c r="N143" s="192"/>
      <c r="O143" s="193"/>
      <c r="P143" s="27" t="s">
        <v>10</v>
      </c>
      <c r="Q143" s="4"/>
      <c r="R143" s="191">
        <f>M143+6</f>
        <v>41658</v>
      </c>
      <c r="S143" s="194"/>
      <c r="T143" s="195"/>
    </row>
    <row r="144" spans="1:23" ht="30">
      <c r="B144" s="63" t="s">
        <v>12</v>
      </c>
      <c r="C144" s="31"/>
      <c r="D144" s="31"/>
      <c r="E144" s="31"/>
      <c r="F144" s="31"/>
      <c r="G144" s="31"/>
      <c r="H144" s="31"/>
      <c r="I144" s="168" t="s">
        <v>14</v>
      </c>
      <c r="J144" s="168"/>
      <c r="K144" s="168"/>
      <c r="L144" s="168"/>
      <c r="M144" s="196" t="e">
        <f>WEEKNUM(M143,21)</f>
        <v>#NUM!</v>
      </c>
      <c r="N144" s="196"/>
      <c r="O144" s="196"/>
      <c r="P144" s="31"/>
      <c r="Q144" s="31"/>
      <c r="R144" s="31"/>
      <c r="S144" s="31"/>
      <c r="T144" s="31"/>
      <c r="U144" s="31"/>
      <c r="V144" s="31"/>
      <c r="W144" s="31"/>
    </row>
    <row r="145" spans="1:23">
      <c r="B145" s="9"/>
      <c r="C145" s="170">
        <f>C146</f>
        <v>41652</v>
      </c>
      <c r="D145" s="171"/>
      <c r="E145" s="171"/>
      <c r="F145" s="170">
        <f t="shared" ref="F145" si="24">F146</f>
        <v>41653</v>
      </c>
      <c r="G145" s="171"/>
      <c r="H145" s="171"/>
      <c r="I145" s="170">
        <f t="shared" ref="I145" si="25">I146</f>
        <v>41654</v>
      </c>
      <c r="J145" s="171"/>
      <c r="K145" s="171"/>
      <c r="L145" s="170">
        <f t="shared" ref="L145" si="26">L146</f>
        <v>41655</v>
      </c>
      <c r="M145" s="171"/>
      <c r="N145" s="171"/>
      <c r="O145" s="170">
        <f t="shared" ref="O145" si="27">O146</f>
        <v>41656</v>
      </c>
      <c r="P145" s="171"/>
      <c r="Q145" s="171"/>
      <c r="R145" s="170">
        <f t="shared" ref="R145" si="28">R146</f>
        <v>41657</v>
      </c>
      <c r="S145" s="171"/>
      <c r="T145" s="171"/>
      <c r="U145" s="170">
        <f t="shared" ref="U145" si="29">U146</f>
        <v>41658</v>
      </c>
      <c r="V145" s="171"/>
      <c r="W145" s="171"/>
    </row>
    <row r="146" spans="1:23">
      <c r="B146" s="9"/>
      <c r="C146" s="186">
        <f>U76+1</f>
        <v>41652</v>
      </c>
      <c r="D146" s="187"/>
      <c r="E146" s="187"/>
      <c r="F146" s="186">
        <f>C146+1</f>
        <v>41653</v>
      </c>
      <c r="G146" s="187"/>
      <c r="H146" s="187"/>
      <c r="I146" s="186">
        <f t="shared" ref="I146" si="30">F146+1</f>
        <v>41654</v>
      </c>
      <c r="J146" s="187"/>
      <c r="K146" s="187"/>
      <c r="L146" s="186">
        <f t="shared" ref="L146" si="31">I146+1</f>
        <v>41655</v>
      </c>
      <c r="M146" s="187"/>
      <c r="N146" s="187"/>
      <c r="O146" s="186">
        <f t="shared" ref="O146" si="32">L146+1</f>
        <v>41656</v>
      </c>
      <c r="P146" s="187"/>
      <c r="Q146" s="187"/>
      <c r="R146" s="186">
        <f t="shared" ref="R146" si="33">O146+1</f>
        <v>41657</v>
      </c>
      <c r="S146" s="187"/>
      <c r="T146" s="187"/>
      <c r="U146" s="186">
        <f t="shared" ref="U146" si="34">R146+1</f>
        <v>41658</v>
      </c>
      <c r="V146" s="187"/>
      <c r="W146" s="187"/>
    </row>
    <row r="147" spans="1:23">
      <c r="B147" s="5" t="s">
        <v>1</v>
      </c>
      <c r="C147" s="5" t="s">
        <v>2</v>
      </c>
      <c r="D147" s="5" t="s">
        <v>3</v>
      </c>
      <c r="E147" s="13" t="s">
        <v>4</v>
      </c>
      <c r="F147" s="12" t="s">
        <v>2</v>
      </c>
      <c r="G147" s="5" t="s">
        <v>3</v>
      </c>
      <c r="H147" s="13" t="s">
        <v>4</v>
      </c>
      <c r="I147" s="12" t="s">
        <v>2</v>
      </c>
      <c r="J147" s="5" t="s">
        <v>3</v>
      </c>
      <c r="K147" s="13" t="s">
        <v>4</v>
      </c>
      <c r="L147" s="12" t="s">
        <v>2</v>
      </c>
      <c r="M147" s="5" t="s">
        <v>3</v>
      </c>
      <c r="N147" s="13" t="s">
        <v>4</v>
      </c>
      <c r="O147" s="12" t="s">
        <v>2</v>
      </c>
      <c r="P147" s="5" t="s">
        <v>3</v>
      </c>
      <c r="Q147" s="13" t="s">
        <v>4</v>
      </c>
      <c r="R147" s="12" t="s">
        <v>2</v>
      </c>
      <c r="S147" s="5" t="s">
        <v>3</v>
      </c>
      <c r="T147" s="13" t="s">
        <v>4</v>
      </c>
      <c r="U147" s="12" t="s">
        <v>2</v>
      </c>
      <c r="V147" s="5" t="s">
        <v>3</v>
      </c>
      <c r="W147" s="13" t="s">
        <v>4</v>
      </c>
    </row>
    <row r="149" spans="1:23">
      <c r="A149" s="6">
        <v>1</v>
      </c>
      <c r="B149" s="46"/>
      <c r="C149" s="14"/>
      <c r="D149" s="14"/>
      <c r="E149" s="15"/>
      <c r="F149" s="20"/>
      <c r="G149" s="21"/>
      <c r="H149" s="22"/>
      <c r="I149" s="18"/>
      <c r="J149" s="14"/>
      <c r="K149" s="15"/>
      <c r="L149" s="20"/>
      <c r="M149" s="21"/>
      <c r="N149" s="22"/>
      <c r="O149" s="18"/>
      <c r="P149" s="14"/>
      <c r="Q149" s="15"/>
      <c r="R149" s="20"/>
      <c r="S149" s="21"/>
      <c r="T149" s="22"/>
      <c r="U149" s="18"/>
      <c r="V149" s="30"/>
      <c r="W149" s="15"/>
    </row>
    <row r="150" spans="1:23">
      <c r="A150" s="6">
        <v>2</v>
      </c>
      <c r="B150" s="46"/>
      <c r="C150" s="14"/>
      <c r="D150" s="14"/>
      <c r="E150" s="15"/>
      <c r="F150" s="20"/>
      <c r="G150" s="21"/>
      <c r="H150" s="22"/>
      <c r="I150" s="18"/>
      <c r="J150" s="14"/>
      <c r="K150" s="15"/>
      <c r="L150" s="20"/>
      <c r="M150" s="21"/>
      <c r="N150" s="22"/>
      <c r="O150" s="18"/>
      <c r="P150" s="14"/>
      <c r="Q150" s="15"/>
      <c r="R150" s="20"/>
      <c r="S150" s="21"/>
      <c r="T150" s="22"/>
      <c r="U150" s="18"/>
      <c r="V150" s="30"/>
      <c r="W150" s="15"/>
    </row>
    <row r="151" spans="1:23">
      <c r="A151" s="6">
        <v>3</v>
      </c>
      <c r="B151" s="46"/>
      <c r="C151" s="14"/>
      <c r="D151" s="14"/>
      <c r="E151" s="15"/>
      <c r="F151" s="20"/>
      <c r="G151" s="21"/>
      <c r="H151" s="22"/>
      <c r="I151" s="18"/>
      <c r="J151" s="14"/>
      <c r="K151" s="15"/>
      <c r="L151" s="20"/>
      <c r="M151" s="21"/>
      <c r="N151" s="22"/>
      <c r="O151" s="18"/>
      <c r="P151" s="14"/>
      <c r="Q151" s="15"/>
      <c r="R151" s="20"/>
      <c r="S151" s="21"/>
      <c r="T151" s="22"/>
      <c r="U151" s="18"/>
      <c r="V151" s="30"/>
      <c r="W151" s="15"/>
    </row>
    <row r="152" spans="1:23">
      <c r="A152" s="6">
        <v>4</v>
      </c>
      <c r="B152" s="46"/>
      <c r="C152" s="14"/>
      <c r="D152" s="14"/>
      <c r="E152" s="15"/>
      <c r="F152" s="20"/>
      <c r="G152" s="21"/>
      <c r="H152" s="22"/>
      <c r="I152" s="18"/>
      <c r="J152" s="14"/>
      <c r="K152" s="15"/>
      <c r="L152" s="20"/>
      <c r="M152" s="21"/>
      <c r="N152" s="22"/>
      <c r="O152" s="18"/>
      <c r="P152" s="14"/>
      <c r="Q152" s="15"/>
      <c r="R152" s="20"/>
      <c r="S152" s="21"/>
      <c r="T152" s="22"/>
      <c r="U152" s="18"/>
      <c r="V152" s="30"/>
      <c r="W152" s="15"/>
    </row>
    <row r="153" spans="1:23">
      <c r="A153" s="6">
        <v>5</v>
      </c>
      <c r="B153" s="7"/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30"/>
      <c r="W153" s="15"/>
    </row>
    <row r="154" spans="1:23">
      <c r="A154" s="6">
        <v>6</v>
      </c>
      <c r="B154" s="7"/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30"/>
      <c r="W154" s="15"/>
    </row>
    <row r="155" spans="1:23">
      <c r="A155" s="6">
        <v>7</v>
      </c>
      <c r="B155" s="46"/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30"/>
      <c r="W155" s="15"/>
    </row>
    <row r="156" spans="1:23">
      <c r="A156" s="6">
        <v>8</v>
      </c>
      <c r="B156" s="7"/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30"/>
      <c r="W156" s="15"/>
    </row>
    <row r="157" spans="1:23">
      <c r="A157" s="6">
        <v>9</v>
      </c>
      <c r="B157" s="7"/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30"/>
      <c r="W157" s="15"/>
    </row>
    <row r="158" spans="1:23">
      <c r="A158" s="6">
        <v>10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30"/>
      <c r="W158" s="15"/>
    </row>
    <row r="159" spans="1:23">
      <c r="A159" s="6">
        <v>11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30"/>
      <c r="W159" s="15"/>
    </row>
    <row r="160" spans="1:23">
      <c r="A160" s="6">
        <v>12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30"/>
      <c r="W160" s="15"/>
    </row>
    <row r="161" spans="1:23">
      <c r="A161" s="6">
        <v>13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30"/>
      <c r="W161" s="15"/>
    </row>
    <row r="162" spans="1:23">
      <c r="A162" s="6">
        <v>14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30"/>
      <c r="W162" s="15"/>
    </row>
    <row r="163" spans="1:23">
      <c r="A163" s="6">
        <v>15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30"/>
      <c r="W163" s="15"/>
    </row>
    <row r="164" spans="1:23">
      <c r="A164" s="6">
        <v>16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30"/>
      <c r="W164" s="15"/>
    </row>
    <row r="165" spans="1:23">
      <c r="A165" s="6">
        <v>17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30"/>
      <c r="W165" s="15"/>
    </row>
    <row r="166" spans="1:23">
      <c r="A166" s="6">
        <v>18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30"/>
      <c r="W166" s="15"/>
    </row>
    <row r="167" spans="1:23">
      <c r="A167" s="6">
        <v>19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30"/>
      <c r="W167" s="15"/>
    </row>
    <row r="168" spans="1:23">
      <c r="A168" s="6">
        <v>20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30"/>
      <c r="W168" s="15"/>
    </row>
    <row r="169" spans="1:23">
      <c r="A169" s="6">
        <v>21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30"/>
      <c r="W169" s="15"/>
    </row>
    <row r="170" spans="1:23">
      <c r="A170" s="6">
        <v>22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30"/>
      <c r="W170" s="15"/>
    </row>
    <row r="171" spans="1:23">
      <c r="A171" s="6">
        <v>23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30"/>
      <c r="W171" s="15"/>
    </row>
    <row r="172" spans="1:23">
      <c r="A172" s="6">
        <v>24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30"/>
      <c r="W172" s="15"/>
    </row>
    <row r="173" spans="1:23">
      <c r="A173" s="6">
        <v>25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30"/>
      <c r="W173" s="15"/>
    </row>
    <row r="174" spans="1:23">
      <c r="A174" s="6">
        <v>26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30"/>
      <c r="W174" s="15"/>
    </row>
    <row r="175" spans="1:23">
      <c r="A175" s="6">
        <v>27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30"/>
      <c r="W175" s="15"/>
    </row>
    <row r="176" spans="1:23">
      <c r="A176" s="6">
        <v>28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30"/>
      <c r="W176" s="15"/>
    </row>
    <row r="177" spans="1:23">
      <c r="A177" s="6">
        <v>29</v>
      </c>
      <c r="B177" s="7"/>
      <c r="C177" s="14"/>
      <c r="D177" s="14"/>
      <c r="E177" s="15"/>
      <c r="F177" s="20"/>
      <c r="G177" s="21"/>
      <c r="H177" s="22"/>
      <c r="I177" s="18"/>
      <c r="J177" s="14"/>
      <c r="K177" s="15"/>
      <c r="L177" s="20"/>
      <c r="M177" s="21"/>
      <c r="N177" s="22"/>
      <c r="O177" s="18"/>
      <c r="P177" s="14"/>
      <c r="Q177" s="15"/>
      <c r="R177" s="20"/>
      <c r="S177" s="21"/>
      <c r="T177" s="22"/>
      <c r="U177" s="18"/>
      <c r="V177" s="30"/>
      <c r="W177" s="15"/>
    </row>
    <row r="178" spans="1:23">
      <c r="A178" s="6">
        <v>30</v>
      </c>
      <c r="B178" s="7"/>
      <c r="C178" s="14"/>
      <c r="D178" s="14"/>
      <c r="E178" s="15"/>
      <c r="F178" s="20"/>
      <c r="G178" s="21"/>
      <c r="H178" s="22"/>
      <c r="I178" s="18"/>
      <c r="J178" s="14"/>
      <c r="K178" s="15"/>
      <c r="L178" s="20"/>
      <c r="M178" s="21"/>
      <c r="N178" s="22"/>
      <c r="O178" s="18"/>
      <c r="P178" s="14"/>
      <c r="Q178" s="15"/>
      <c r="R178" s="20"/>
      <c r="S178" s="21"/>
      <c r="T178" s="22"/>
      <c r="U178" s="18"/>
      <c r="V178" s="30"/>
      <c r="W178" s="15"/>
    </row>
    <row r="179" spans="1:23">
      <c r="A179" s="6">
        <v>31</v>
      </c>
      <c r="B179" s="7"/>
      <c r="C179" s="14"/>
      <c r="D179" s="14"/>
      <c r="E179" s="15"/>
      <c r="F179" s="20"/>
      <c r="G179" s="21"/>
      <c r="H179" s="22"/>
      <c r="I179" s="18"/>
      <c r="J179" s="14"/>
      <c r="K179" s="15"/>
      <c r="L179" s="20"/>
      <c r="M179" s="21"/>
      <c r="N179" s="22"/>
      <c r="O179" s="18"/>
      <c r="P179" s="14"/>
      <c r="Q179" s="15"/>
      <c r="R179" s="20"/>
      <c r="S179" s="21"/>
      <c r="T179" s="22"/>
      <c r="U179" s="18"/>
      <c r="V179" s="30"/>
      <c r="W179" s="15"/>
    </row>
    <row r="180" spans="1:23">
      <c r="A180" s="6">
        <v>32</v>
      </c>
      <c r="B180" s="7"/>
      <c r="C180" s="14"/>
      <c r="D180" s="14"/>
      <c r="E180" s="15"/>
      <c r="F180" s="20"/>
      <c r="G180" s="21"/>
      <c r="H180" s="22"/>
      <c r="I180" s="18"/>
      <c r="J180" s="14"/>
      <c r="K180" s="15"/>
      <c r="L180" s="20"/>
      <c r="M180" s="21"/>
      <c r="N180" s="22"/>
      <c r="O180" s="18"/>
      <c r="P180" s="14"/>
      <c r="Q180" s="15"/>
      <c r="R180" s="20"/>
      <c r="S180" s="21"/>
      <c r="T180" s="22"/>
      <c r="U180" s="18"/>
      <c r="V180" s="30"/>
      <c r="W180" s="15"/>
    </row>
    <row r="181" spans="1:23">
      <c r="A181" s="6">
        <v>33</v>
      </c>
      <c r="B181" s="7"/>
      <c r="C181" s="14"/>
      <c r="D181" s="14"/>
      <c r="E181" s="15"/>
      <c r="F181" s="20"/>
      <c r="G181" s="21"/>
      <c r="H181" s="22"/>
      <c r="I181" s="18"/>
      <c r="J181" s="14"/>
      <c r="K181" s="15"/>
      <c r="L181" s="20"/>
      <c r="M181" s="21"/>
      <c r="N181" s="22"/>
      <c r="O181" s="18"/>
      <c r="P181" s="14"/>
      <c r="Q181" s="15"/>
      <c r="R181" s="20"/>
      <c r="S181" s="21"/>
      <c r="T181" s="22"/>
      <c r="U181" s="18"/>
      <c r="V181" s="30"/>
      <c r="W181" s="15"/>
    </row>
    <row r="182" spans="1:23">
      <c r="A182" s="6">
        <v>34</v>
      </c>
      <c r="B182" s="7"/>
      <c r="C182" s="14"/>
      <c r="D182" s="14"/>
      <c r="E182" s="15"/>
      <c r="F182" s="20"/>
      <c r="G182" s="21"/>
      <c r="H182" s="22"/>
      <c r="I182" s="18"/>
      <c r="J182" s="14"/>
      <c r="K182" s="15"/>
      <c r="L182" s="20"/>
      <c r="M182" s="21"/>
      <c r="N182" s="22"/>
      <c r="O182" s="18"/>
      <c r="P182" s="14"/>
      <c r="Q182" s="15"/>
      <c r="R182" s="20"/>
      <c r="S182" s="21"/>
      <c r="T182" s="22"/>
      <c r="U182" s="18"/>
      <c r="V182" s="30"/>
      <c r="W182" s="15"/>
    </row>
    <row r="183" spans="1:23">
      <c r="A183" s="6">
        <v>35</v>
      </c>
      <c r="B183" s="7"/>
      <c r="C183" s="14"/>
      <c r="D183" s="14"/>
      <c r="E183" s="15"/>
      <c r="F183" s="20"/>
      <c r="G183" s="21"/>
      <c r="H183" s="22"/>
      <c r="I183" s="18"/>
      <c r="J183" s="14"/>
      <c r="K183" s="15"/>
      <c r="L183" s="20"/>
      <c r="M183" s="21"/>
      <c r="N183" s="22"/>
      <c r="O183" s="18"/>
      <c r="P183" s="14"/>
      <c r="Q183" s="15"/>
      <c r="R183" s="20"/>
      <c r="S183" s="21"/>
      <c r="T183" s="22"/>
      <c r="U183" s="18"/>
      <c r="V183" s="30"/>
      <c r="W183" s="15"/>
    </row>
    <row r="184" spans="1:23">
      <c r="A184" s="6">
        <v>36</v>
      </c>
      <c r="B184" s="7"/>
      <c r="C184" s="14"/>
      <c r="D184" s="14"/>
      <c r="E184" s="15"/>
      <c r="F184" s="20"/>
      <c r="G184" s="21"/>
      <c r="H184" s="22"/>
      <c r="I184" s="18"/>
      <c r="J184" s="14"/>
      <c r="K184" s="15"/>
      <c r="L184" s="20"/>
      <c r="M184" s="21"/>
      <c r="N184" s="22"/>
      <c r="O184" s="18"/>
      <c r="P184" s="14"/>
      <c r="Q184" s="15"/>
      <c r="R184" s="20"/>
      <c r="S184" s="21"/>
      <c r="T184" s="22"/>
      <c r="U184" s="18"/>
      <c r="V184" s="30"/>
      <c r="W184" s="15"/>
    </row>
    <row r="185" spans="1:23">
      <c r="A185" s="6">
        <v>37</v>
      </c>
      <c r="B185" s="7"/>
      <c r="C185" s="14"/>
      <c r="D185" s="14"/>
      <c r="E185" s="15"/>
      <c r="F185" s="20"/>
      <c r="G185" s="21"/>
      <c r="H185" s="22"/>
      <c r="I185" s="18"/>
      <c r="J185" s="14"/>
      <c r="K185" s="15"/>
      <c r="L185" s="20"/>
      <c r="M185" s="21"/>
      <c r="N185" s="22"/>
      <c r="O185" s="18"/>
      <c r="P185" s="14"/>
      <c r="Q185" s="15"/>
      <c r="R185" s="20"/>
      <c r="S185" s="21"/>
      <c r="T185" s="22"/>
      <c r="U185" s="18"/>
      <c r="V185" s="30"/>
      <c r="W185" s="15"/>
    </row>
    <row r="186" spans="1:23">
      <c r="A186" s="6">
        <v>38</v>
      </c>
      <c r="B186" s="7"/>
      <c r="C186" s="14"/>
      <c r="D186" s="14"/>
      <c r="E186" s="15"/>
      <c r="F186" s="20"/>
      <c r="G186" s="21"/>
      <c r="H186" s="22"/>
      <c r="I186" s="18"/>
      <c r="J186" s="14"/>
      <c r="K186" s="15"/>
      <c r="L186" s="20"/>
      <c r="M186" s="21"/>
      <c r="N186" s="22"/>
      <c r="O186" s="18"/>
      <c r="P186" s="14"/>
      <c r="Q186" s="15"/>
      <c r="R186" s="20"/>
      <c r="S186" s="21"/>
      <c r="T186" s="22"/>
      <c r="U186" s="18"/>
      <c r="V186" s="30"/>
      <c r="W186" s="15"/>
    </row>
    <row r="187" spans="1:23">
      <c r="A187" s="6">
        <v>39</v>
      </c>
      <c r="B187" s="7"/>
      <c r="C187" s="14"/>
      <c r="D187" s="14"/>
      <c r="E187" s="15"/>
      <c r="F187" s="20"/>
      <c r="G187" s="21"/>
      <c r="H187" s="22"/>
      <c r="I187" s="18"/>
      <c r="J187" s="14"/>
      <c r="K187" s="15"/>
      <c r="L187" s="20"/>
      <c r="M187" s="21"/>
      <c r="N187" s="22"/>
      <c r="O187" s="18"/>
      <c r="P187" s="14"/>
      <c r="Q187" s="15"/>
      <c r="R187" s="20"/>
      <c r="S187" s="21"/>
      <c r="T187" s="22"/>
      <c r="U187" s="18"/>
      <c r="V187" s="30"/>
      <c r="W187" s="15"/>
    </row>
    <row r="188" spans="1:23">
      <c r="A188" s="6">
        <v>40</v>
      </c>
      <c r="B188" s="7"/>
      <c r="C188" s="14"/>
      <c r="D188" s="14"/>
      <c r="E188" s="15"/>
      <c r="F188" s="20"/>
      <c r="G188" s="21"/>
      <c r="H188" s="22"/>
      <c r="I188" s="18"/>
      <c r="J188" s="14"/>
      <c r="K188" s="15"/>
      <c r="L188" s="20"/>
      <c r="M188" s="21"/>
      <c r="N188" s="22"/>
      <c r="O188" s="18"/>
      <c r="P188" s="14"/>
      <c r="Q188" s="15"/>
      <c r="R188" s="20"/>
      <c r="S188" s="21"/>
      <c r="T188" s="22"/>
      <c r="U188" s="18"/>
      <c r="V188" s="30"/>
      <c r="W188" s="15"/>
    </row>
    <row r="189" spans="1:23">
      <c r="A189" s="6">
        <v>41</v>
      </c>
      <c r="B189" s="7"/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30"/>
      <c r="W189" s="15"/>
    </row>
    <row r="190" spans="1:23">
      <c r="A190" s="6">
        <v>42</v>
      </c>
      <c r="B190" s="7"/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30"/>
      <c r="W190" s="15"/>
    </row>
    <row r="191" spans="1:23">
      <c r="A191" s="6">
        <v>43</v>
      </c>
      <c r="B191" s="7"/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30"/>
      <c r="W191" s="15"/>
    </row>
    <row r="192" spans="1:23">
      <c r="A192" s="6">
        <v>44</v>
      </c>
      <c r="B192" s="7"/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30"/>
      <c r="W192" s="15"/>
    </row>
    <row r="193" spans="1:23">
      <c r="A193" s="6">
        <v>45</v>
      </c>
      <c r="B193" s="7"/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30"/>
      <c r="W193" s="15"/>
    </row>
    <row r="194" spans="1:23">
      <c r="A194" s="6">
        <v>46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30"/>
      <c r="W194" s="15"/>
    </row>
    <row r="195" spans="1:23">
      <c r="A195" s="6">
        <v>47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30"/>
      <c r="W195" s="15"/>
    </row>
    <row r="196" spans="1:23">
      <c r="A196" s="6">
        <v>48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30"/>
      <c r="W196" s="15"/>
    </row>
    <row r="197" spans="1:23">
      <c r="A197" s="6">
        <v>49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30"/>
      <c r="W197" s="15"/>
    </row>
    <row r="198" spans="1:23">
      <c r="A198" s="6">
        <v>50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30"/>
      <c r="W198" s="15"/>
    </row>
    <row r="199" spans="1:23">
      <c r="A199" s="6">
        <v>51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30"/>
      <c r="W199" s="15"/>
    </row>
    <row r="200" spans="1:23">
      <c r="A200" s="6">
        <v>52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30"/>
      <c r="W200" s="15"/>
    </row>
    <row r="201" spans="1:23">
      <c r="A201" s="6">
        <v>53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30"/>
      <c r="W201" s="15"/>
    </row>
    <row r="202" spans="1:23">
      <c r="A202" s="6">
        <v>54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30"/>
      <c r="W202" s="15"/>
    </row>
    <row r="203" spans="1:23">
      <c r="A203" s="6">
        <v>55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30"/>
      <c r="W203" s="15"/>
    </row>
    <row r="204" spans="1:23">
      <c r="A204" s="6">
        <v>56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30"/>
      <c r="W204" s="15"/>
    </row>
    <row r="205" spans="1:23">
      <c r="A205" s="6">
        <v>57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30"/>
      <c r="W205" s="15"/>
    </row>
    <row r="206" spans="1:23">
      <c r="C206" s="28"/>
      <c r="D206" s="28"/>
      <c r="E206" s="28"/>
      <c r="F206" s="29"/>
      <c r="G206" s="29"/>
      <c r="H206" s="29"/>
      <c r="I206" s="28"/>
      <c r="J206" s="28"/>
      <c r="K206" s="28"/>
      <c r="L206" s="29"/>
      <c r="M206" s="29"/>
      <c r="N206" s="29"/>
      <c r="O206" s="28"/>
      <c r="P206" s="28"/>
      <c r="Q206" s="28"/>
      <c r="R206" s="29"/>
      <c r="S206" s="29"/>
      <c r="T206" s="29"/>
      <c r="U206" s="28"/>
      <c r="V206" s="28"/>
      <c r="W206" s="14"/>
    </row>
    <row r="207" spans="1:23">
      <c r="C207" s="28"/>
      <c r="D207" s="28"/>
      <c r="E207" s="28"/>
      <c r="F207" s="29"/>
      <c r="G207" s="29"/>
      <c r="H207" s="29"/>
      <c r="I207" s="28"/>
      <c r="J207" s="28"/>
      <c r="K207" s="28"/>
      <c r="L207" s="29"/>
      <c r="M207" s="29"/>
      <c r="N207" s="29"/>
      <c r="O207" s="28"/>
      <c r="P207" s="28"/>
      <c r="Q207" s="28"/>
      <c r="R207" s="29"/>
      <c r="S207" s="29"/>
      <c r="T207" s="29"/>
      <c r="U207" s="28"/>
      <c r="V207" s="28"/>
      <c r="W207" s="28"/>
    </row>
    <row r="208" spans="1:23">
      <c r="A208" s="1"/>
      <c r="B208" s="4" t="s">
        <v>6</v>
      </c>
      <c r="C208" s="34">
        <f>SUM(C149:C205)</f>
        <v>0</v>
      </c>
      <c r="D208" s="34">
        <f t="shared" ref="D208:W208" si="35">SUM(D149:D205)</f>
        <v>0</v>
      </c>
      <c r="E208" s="35">
        <f t="shared" si="35"/>
        <v>0</v>
      </c>
      <c r="F208" s="36">
        <f t="shared" si="35"/>
        <v>0</v>
      </c>
      <c r="G208" s="37">
        <f t="shared" si="35"/>
        <v>0</v>
      </c>
      <c r="H208" s="38">
        <f t="shared" si="35"/>
        <v>0</v>
      </c>
      <c r="I208" s="39">
        <f t="shared" si="35"/>
        <v>0</v>
      </c>
      <c r="J208" s="34">
        <f t="shared" si="35"/>
        <v>0</v>
      </c>
      <c r="K208" s="35">
        <f t="shared" si="35"/>
        <v>0</v>
      </c>
      <c r="L208" s="36">
        <f t="shared" si="35"/>
        <v>0</v>
      </c>
      <c r="M208" s="37">
        <f t="shared" si="35"/>
        <v>0</v>
      </c>
      <c r="N208" s="38">
        <f t="shared" si="35"/>
        <v>0</v>
      </c>
      <c r="O208" s="39">
        <f t="shared" si="35"/>
        <v>0</v>
      </c>
      <c r="P208" s="34">
        <f t="shared" si="35"/>
        <v>0</v>
      </c>
      <c r="Q208" s="35">
        <f t="shared" si="35"/>
        <v>0</v>
      </c>
      <c r="R208" s="36">
        <f t="shared" si="35"/>
        <v>0</v>
      </c>
      <c r="S208" s="37">
        <f t="shared" si="35"/>
        <v>0</v>
      </c>
      <c r="T208" s="38">
        <f t="shared" si="35"/>
        <v>0</v>
      </c>
      <c r="U208" s="39">
        <f t="shared" si="35"/>
        <v>0</v>
      </c>
      <c r="V208" s="34">
        <f t="shared" si="35"/>
        <v>0</v>
      </c>
      <c r="W208" s="35">
        <f t="shared" si="35"/>
        <v>0</v>
      </c>
    </row>
    <row r="211" spans="1:23" ht="15.75">
      <c r="B211" s="2"/>
      <c r="R211" s="2" t="s">
        <v>8</v>
      </c>
    </row>
    <row r="213" spans="1:23" ht="15">
      <c r="B213" s="26" t="s">
        <v>0</v>
      </c>
      <c r="C213" s="188">
        <f>M213</f>
        <v>41659</v>
      </c>
      <c r="D213" s="189"/>
      <c r="E213" s="189"/>
      <c r="F213" s="189"/>
      <c r="G213" s="189"/>
      <c r="H213" s="190"/>
      <c r="J213" s="4"/>
      <c r="K213" s="4" t="s">
        <v>9</v>
      </c>
      <c r="L213" s="4"/>
      <c r="M213" s="191">
        <f>C216</f>
        <v>41659</v>
      </c>
      <c r="N213" s="192"/>
      <c r="O213" s="193"/>
      <c r="P213" s="27" t="s">
        <v>10</v>
      </c>
      <c r="Q213" s="4"/>
      <c r="R213" s="191">
        <f>M213+6</f>
        <v>41665</v>
      </c>
      <c r="S213" s="194"/>
      <c r="T213" s="195"/>
    </row>
    <row r="214" spans="1:23" ht="30">
      <c r="B214" s="63" t="s">
        <v>12</v>
      </c>
      <c r="C214" s="31"/>
      <c r="D214" s="31"/>
      <c r="E214" s="31"/>
      <c r="F214" s="31"/>
      <c r="G214" s="31"/>
      <c r="H214" s="31"/>
      <c r="I214" s="168" t="s">
        <v>14</v>
      </c>
      <c r="J214" s="168"/>
      <c r="K214" s="168"/>
      <c r="L214" s="168"/>
      <c r="M214" s="196" t="e">
        <f>WEEKNUM(M213,21)</f>
        <v>#NUM!</v>
      </c>
      <c r="N214" s="196"/>
      <c r="O214" s="196"/>
      <c r="P214" s="31"/>
      <c r="Q214" s="31"/>
      <c r="R214" s="31"/>
      <c r="S214" s="31"/>
      <c r="T214" s="31"/>
      <c r="U214" s="31"/>
      <c r="V214" s="31"/>
      <c r="W214" s="31"/>
    </row>
    <row r="215" spans="1:23">
      <c r="B215" s="9"/>
      <c r="C215" s="170">
        <f>C216</f>
        <v>41659</v>
      </c>
      <c r="D215" s="171"/>
      <c r="E215" s="171"/>
      <c r="F215" s="170">
        <f t="shared" ref="F215" si="36">F216</f>
        <v>41660</v>
      </c>
      <c r="G215" s="171"/>
      <c r="H215" s="171"/>
      <c r="I215" s="170">
        <f t="shared" ref="I215" si="37">I216</f>
        <v>41661</v>
      </c>
      <c r="J215" s="171"/>
      <c r="K215" s="171"/>
      <c r="L215" s="170">
        <f t="shared" ref="L215" si="38">L216</f>
        <v>41662</v>
      </c>
      <c r="M215" s="171"/>
      <c r="N215" s="171"/>
      <c r="O215" s="170">
        <f t="shared" ref="O215" si="39">O216</f>
        <v>41663</v>
      </c>
      <c r="P215" s="171"/>
      <c r="Q215" s="171"/>
      <c r="R215" s="170">
        <f t="shared" ref="R215" si="40">R216</f>
        <v>41664</v>
      </c>
      <c r="S215" s="171"/>
      <c r="T215" s="171"/>
      <c r="U215" s="170">
        <f t="shared" ref="U215" si="41">U216</f>
        <v>41665</v>
      </c>
      <c r="V215" s="171"/>
      <c r="W215" s="171"/>
    </row>
    <row r="216" spans="1:23">
      <c r="B216" s="9"/>
      <c r="C216" s="186">
        <f>U146+1</f>
        <v>41659</v>
      </c>
      <c r="D216" s="187"/>
      <c r="E216" s="187"/>
      <c r="F216" s="186">
        <f>C216+1</f>
        <v>41660</v>
      </c>
      <c r="G216" s="187"/>
      <c r="H216" s="187"/>
      <c r="I216" s="186">
        <f t="shared" ref="I216" si="42">F216+1</f>
        <v>41661</v>
      </c>
      <c r="J216" s="187"/>
      <c r="K216" s="187"/>
      <c r="L216" s="186">
        <f t="shared" ref="L216" si="43">I216+1</f>
        <v>41662</v>
      </c>
      <c r="M216" s="187"/>
      <c r="N216" s="187"/>
      <c r="O216" s="186">
        <f t="shared" ref="O216" si="44">L216+1</f>
        <v>41663</v>
      </c>
      <c r="P216" s="187"/>
      <c r="Q216" s="187"/>
      <c r="R216" s="186">
        <f t="shared" ref="R216" si="45">O216+1</f>
        <v>41664</v>
      </c>
      <c r="S216" s="187"/>
      <c r="T216" s="187"/>
      <c r="U216" s="186">
        <f t="shared" ref="U216" si="46">R216+1</f>
        <v>41665</v>
      </c>
      <c r="V216" s="187"/>
      <c r="W216" s="187"/>
    </row>
    <row r="217" spans="1:23">
      <c r="B217" s="5" t="s">
        <v>1</v>
      </c>
      <c r="C217" s="5" t="s">
        <v>2</v>
      </c>
      <c r="D217" s="5" t="s">
        <v>3</v>
      </c>
      <c r="E217" s="13" t="s">
        <v>4</v>
      </c>
      <c r="F217" s="12" t="s">
        <v>2</v>
      </c>
      <c r="G217" s="5" t="s">
        <v>3</v>
      </c>
      <c r="H217" s="13" t="s">
        <v>4</v>
      </c>
      <c r="I217" s="12" t="s">
        <v>2</v>
      </c>
      <c r="J217" s="5" t="s">
        <v>3</v>
      </c>
      <c r="K217" s="13" t="s">
        <v>4</v>
      </c>
      <c r="L217" s="12" t="s">
        <v>2</v>
      </c>
      <c r="M217" s="5" t="s">
        <v>3</v>
      </c>
      <c r="N217" s="13" t="s">
        <v>4</v>
      </c>
      <c r="O217" s="12" t="s">
        <v>2</v>
      </c>
      <c r="P217" s="5" t="s">
        <v>3</v>
      </c>
      <c r="Q217" s="13" t="s">
        <v>4</v>
      </c>
      <c r="R217" s="12" t="s">
        <v>2</v>
      </c>
      <c r="S217" s="5" t="s">
        <v>3</v>
      </c>
      <c r="T217" s="13" t="s">
        <v>4</v>
      </c>
      <c r="U217" s="12" t="s">
        <v>2</v>
      </c>
      <c r="V217" s="5" t="s">
        <v>3</v>
      </c>
      <c r="W217" s="13" t="s">
        <v>4</v>
      </c>
    </row>
    <row r="219" spans="1:23">
      <c r="A219" s="6">
        <v>1</v>
      </c>
      <c r="B219" s="46"/>
      <c r="C219" s="14"/>
      <c r="D219" s="14"/>
      <c r="E219" s="15"/>
      <c r="F219" s="20"/>
      <c r="G219" s="21"/>
      <c r="H219" s="22"/>
      <c r="I219" s="18"/>
      <c r="J219" s="14"/>
      <c r="K219" s="15"/>
      <c r="L219" s="20"/>
      <c r="M219" s="21"/>
      <c r="N219" s="22"/>
      <c r="O219" s="18"/>
      <c r="P219" s="14"/>
      <c r="Q219" s="15"/>
      <c r="R219" s="20"/>
      <c r="S219" s="21"/>
      <c r="T219" s="22"/>
      <c r="U219" s="18"/>
      <c r="V219" s="30"/>
      <c r="W219" s="15"/>
    </row>
    <row r="220" spans="1:23">
      <c r="A220" s="6">
        <v>2</v>
      </c>
      <c r="B220" s="46"/>
      <c r="C220" s="14"/>
      <c r="D220" s="14"/>
      <c r="E220" s="15"/>
      <c r="F220" s="20"/>
      <c r="G220" s="21"/>
      <c r="H220" s="22"/>
      <c r="I220" s="18"/>
      <c r="J220" s="14"/>
      <c r="K220" s="15"/>
      <c r="L220" s="20"/>
      <c r="M220" s="21"/>
      <c r="N220" s="22"/>
      <c r="O220" s="18"/>
      <c r="P220" s="14"/>
      <c r="Q220" s="15"/>
      <c r="R220" s="20"/>
      <c r="S220" s="21"/>
      <c r="T220" s="22"/>
      <c r="U220" s="18"/>
      <c r="V220" s="30"/>
      <c r="W220" s="15"/>
    </row>
    <row r="221" spans="1:23">
      <c r="A221" s="6">
        <v>3</v>
      </c>
      <c r="B221" s="46"/>
      <c r="C221" s="14"/>
      <c r="D221" s="14"/>
      <c r="E221" s="15"/>
      <c r="F221" s="20"/>
      <c r="G221" s="21"/>
      <c r="H221" s="22"/>
      <c r="I221" s="18"/>
      <c r="J221" s="14"/>
      <c r="K221" s="15"/>
      <c r="L221" s="20"/>
      <c r="M221" s="21"/>
      <c r="N221" s="22"/>
      <c r="O221" s="18"/>
      <c r="P221" s="14"/>
      <c r="Q221" s="15"/>
      <c r="R221" s="20"/>
      <c r="S221" s="21"/>
      <c r="T221" s="22"/>
      <c r="U221" s="18"/>
      <c r="V221" s="30"/>
      <c r="W221" s="15"/>
    </row>
    <row r="222" spans="1:23">
      <c r="A222" s="6">
        <v>4</v>
      </c>
      <c r="B222" s="46"/>
      <c r="C222" s="14"/>
      <c r="D222" s="14"/>
      <c r="E222" s="15"/>
      <c r="F222" s="20"/>
      <c r="G222" s="21"/>
      <c r="H222" s="22"/>
      <c r="I222" s="18"/>
      <c r="J222" s="14"/>
      <c r="K222" s="15"/>
      <c r="L222" s="20"/>
      <c r="M222" s="21"/>
      <c r="N222" s="22"/>
      <c r="O222" s="18"/>
      <c r="P222" s="14"/>
      <c r="Q222" s="15"/>
      <c r="R222" s="20"/>
      <c r="S222" s="21"/>
      <c r="T222" s="22"/>
      <c r="U222" s="18"/>
      <c r="V222" s="30"/>
      <c r="W222" s="15"/>
    </row>
    <row r="223" spans="1:23">
      <c r="A223" s="6">
        <v>5</v>
      </c>
      <c r="B223" s="7"/>
      <c r="C223" s="14"/>
      <c r="D223" s="14"/>
      <c r="E223" s="15"/>
      <c r="F223" s="20"/>
      <c r="G223" s="21"/>
      <c r="H223" s="22"/>
      <c r="I223" s="18"/>
      <c r="J223" s="14"/>
      <c r="K223" s="15"/>
      <c r="L223" s="20"/>
      <c r="M223" s="21"/>
      <c r="N223" s="22"/>
      <c r="O223" s="18"/>
      <c r="P223" s="14"/>
      <c r="Q223" s="15"/>
      <c r="R223" s="20"/>
      <c r="S223" s="21"/>
      <c r="T223" s="22"/>
      <c r="U223" s="18"/>
      <c r="V223" s="30"/>
      <c r="W223" s="15"/>
    </row>
    <row r="224" spans="1:23">
      <c r="A224" s="6">
        <v>6</v>
      </c>
      <c r="B224" s="7"/>
      <c r="C224" s="14"/>
      <c r="D224" s="14"/>
      <c r="E224" s="15"/>
      <c r="F224" s="20"/>
      <c r="G224" s="21"/>
      <c r="H224" s="22"/>
      <c r="I224" s="18"/>
      <c r="J224" s="14"/>
      <c r="K224" s="15"/>
      <c r="L224" s="20"/>
      <c r="M224" s="21"/>
      <c r="N224" s="22"/>
      <c r="O224" s="18"/>
      <c r="P224" s="14"/>
      <c r="Q224" s="15"/>
      <c r="R224" s="20"/>
      <c r="S224" s="21"/>
      <c r="T224" s="22"/>
      <c r="U224" s="18"/>
      <c r="V224" s="30"/>
      <c r="W224" s="15"/>
    </row>
    <row r="225" spans="1:23">
      <c r="A225" s="6">
        <v>7</v>
      </c>
      <c r="B225" s="46"/>
      <c r="C225" s="14"/>
      <c r="D225" s="14"/>
      <c r="E225" s="15"/>
      <c r="F225" s="20"/>
      <c r="G225" s="21"/>
      <c r="H225" s="22"/>
      <c r="I225" s="18"/>
      <c r="J225" s="14"/>
      <c r="K225" s="15"/>
      <c r="L225" s="20"/>
      <c r="M225" s="21"/>
      <c r="N225" s="22"/>
      <c r="O225" s="18"/>
      <c r="P225" s="14"/>
      <c r="Q225" s="15"/>
      <c r="R225" s="20"/>
      <c r="S225" s="21"/>
      <c r="T225" s="22"/>
      <c r="U225" s="18"/>
      <c r="V225" s="30"/>
      <c r="W225" s="15"/>
    </row>
    <row r="226" spans="1:23">
      <c r="A226" s="6">
        <v>8</v>
      </c>
      <c r="B226" s="7"/>
      <c r="C226" s="14"/>
      <c r="D226" s="14"/>
      <c r="E226" s="15"/>
      <c r="F226" s="20"/>
      <c r="G226" s="21"/>
      <c r="H226" s="22"/>
      <c r="I226" s="18"/>
      <c r="J226" s="14"/>
      <c r="K226" s="15"/>
      <c r="L226" s="20"/>
      <c r="M226" s="21"/>
      <c r="N226" s="22"/>
      <c r="O226" s="18"/>
      <c r="P226" s="14"/>
      <c r="Q226" s="15"/>
      <c r="R226" s="20"/>
      <c r="S226" s="21"/>
      <c r="T226" s="22"/>
      <c r="U226" s="18"/>
      <c r="V226" s="30"/>
      <c r="W226" s="15"/>
    </row>
    <row r="227" spans="1:23">
      <c r="A227" s="6">
        <v>9</v>
      </c>
      <c r="B227" s="7"/>
      <c r="C227" s="14"/>
      <c r="D227" s="14"/>
      <c r="E227" s="15"/>
      <c r="F227" s="20"/>
      <c r="G227" s="21"/>
      <c r="H227" s="22"/>
      <c r="I227" s="18"/>
      <c r="J227" s="14"/>
      <c r="K227" s="15"/>
      <c r="L227" s="20"/>
      <c r="M227" s="21"/>
      <c r="N227" s="22"/>
      <c r="O227" s="18"/>
      <c r="P227" s="14"/>
      <c r="Q227" s="15"/>
      <c r="R227" s="20"/>
      <c r="S227" s="21"/>
      <c r="T227" s="22"/>
      <c r="U227" s="18"/>
      <c r="V227" s="30"/>
      <c r="W227" s="15"/>
    </row>
    <row r="228" spans="1:23">
      <c r="A228" s="6">
        <v>10</v>
      </c>
      <c r="B228" s="7"/>
      <c r="C228" s="14"/>
      <c r="D228" s="14"/>
      <c r="E228" s="15"/>
      <c r="F228" s="20"/>
      <c r="G228" s="21"/>
      <c r="H228" s="22"/>
      <c r="I228" s="18"/>
      <c r="J228" s="14"/>
      <c r="K228" s="15"/>
      <c r="L228" s="20"/>
      <c r="M228" s="21"/>
      <c r="N228" s="22"/>
      <c r="O228" s="18"/>
      <c r="P228" s="14"/>
      <c r="Q228" s="15"/>
      <c r="R228" s="20"/>
      <c r="S228" s="21"/>
      <c r="T228" s="22"/>
      <c r="U228" s="18"/>
      <c r="V228" s="30"/>
      <c r="W228" s="15"/>
    </row>
    <row r="229" spans="1:23">
      <c r="A229" s="6">
        <v>11</v>
      </c>
      <c r="B229" s="7"/>
      <c r="C229" s="14"/>
      <c r="D229" s="14"/>
      <c r="E229" s="15"/>
      <c r="F229" s="20"/>
      <c r="G229" s="21"/>
      <c r="H229" s="22"/>
      <c r="I229" s="18"/>
      <c r="J229" s="14"/>
      <c r="K229" s="15"/>
      <c r="L229" s="20"/>
      <c r="M229" s="21"/>
      <c r="N229" s="22"/>
      <c r="O229" s="18"/>
      <c r="P229" s="14"/>
      <c r="Q229" s="15"/>
      <c r="R229" s="20"/>
      <c r="S229" s="21"/>
      <c r="T229" s="22"/>
      <c r="U229" s="18"/>
      <c r="V229" s="30"/>
      <c r="W229" s="15"/>
    </row>
    <row r="230" spans="1:23">
      <c r="A230" s="6">
        <v>12</v>
      </c>
      <c r="B230" s="7"/>
      <c r="C230" s="14"/>
      <c r="D230" s="14"/>
      <c r="E230" s="15"/>
      <c r="F230" s="20"/>
      <c r="G230" s="21"/>
      <c r="H230" s="22"/>
      <c r="I230" s="18"/>
      <c r="J230" s="14"/>
      <c r="K230" s="15"/>
      <c r="L230" s="20"/>
      <c r="M230" s="21"/>
      <c r="N230" s="22"/>
      <c r="O230" s="18"/>
      <c r="P230" s="14"/>
      <c r="Q230" s="15"/>
      <c r="R230" s="20"/>
      <c r="S230" s="21"/>
      <c r="T230" s="22"/>
      <c r="U230" s="18"/>
      <c r="V230" s="30"/>
      <c r="W230" s="15"/>
    </row>
    <row r="231" spans="1:23">
      <c r="A231" s="6">
        <v>13</v>
      </c>
      <c r="B231" s="7"/>
      <c r="C231" s="14"/>
      <c r="D231" s="14"/>
      <c r="E231" s="15"/>
      <c r="F231" s="20"/>
      <c r="G231" s="21"/>
      <c r="H231" s="22"/>
      <c r="I231" s="18"/>
      <c r="J231" s="14"/>
      <c r="K231" s="15"/>
      <c r="L231" s="20"/>
      <c r="M231" s="21"/>
      <c r="N231" s="22"/>
      <c r="O231" s="18"/>
      <c r="P231" s="14"/>
      <c r="Q231" s="15"/>
      <c r="R231" s="20"/>
      <c r="S231" s="21"/>
      <c r="T231" s="22"/>
      <c r="U231" s="18"/>
      <c r="V231" s="30"/>
      <c r="W231" s="15"/>
    </row>
    <row r="232" spans="1:23">
      <c r="A232" s="6">
        <v>14</v>
      </c>
      <c r="B232" s="7"/>
      <c r="C232" s="14"/>
      <c r="D232" s="14"/>
      <c r="E232" s="15"/>
      <c r="F232" s="20"/>
      <c r="G232" s="21"/>
      <c r="H232" s="22"/>
      <c r="I232" s="18"/>
      <c r="J232" s="14"/>
      <c r="K232" s="15"/>
      <c r="L232" s="20"/>
      <c r="M232" s="21"/>
      <c r="N232" s="22"/>
      <c r="O232" s="18"/>
      <c r="P232" s="14"/>
      <c r="Q232" s="15"/>
      <c r="R232" s="20"/>
      <c r="S232" s="21"/>
      <c r="T232" s="22"/>
      <c r="U232" s="18"/>
      <c r="V232" s="30"/>
      <c r="W232" s="15"/>
    </row>
    <row r="233" spans="1:23">
      <c r="A233" s="6">
        <v>15</v>
      </c>
      <c r="B233" s="7"/>
      <c r="C233" s="14"/>
      <c r="D233" s="14"/>
      <c r="E233" s="15"/>
      <c r="F233" s="20"/>
      <c r="G233" s="21"/>
      <c r="H233" s="22"/>
      <c r="I233" s="18"/>
      <c r="J233" s="14"/>
      <c r="K233" s="15"/>
      <c r="L233" s="20"/>
      <c r="M233" s="21"/>
      <c r="N233" s="22"/>
      <c r="O233" s="18"/>
      <c r="P233" s="14"/>
      <c r="Q233" s="15"/>
      <c r="R233" s="20"/>
      <c r="S233" s="21"/>
      <c r="T233" s="22"/>
      <c r="U233" s="18"/>
      <c r="V233" s="30"/>
      <c r="W233" s="15"/>
    </row>
    <row r="234" spans="1:23">
      <c r="A234" s="6">
        <v>16</v>
      </c>
      <c r="B234" s="7"/>
      <c r="C234" s="14"/>
      <c r="D234" s="14"/>
      <c r="E234" s="15"/>
      <c r="F234" s="20"/>
      <c r="G234" s="21"/>
      <c r="H234" s="22"/>
      <c r="I234" s="18"/>
      <c r="J234" s="14"/>
      <c r="K234" s="15"/>
      <c r="L234" s="20"/>
      <c r="M234" s="21"/>
      <c r="N234" s="22"/>
      <c r="O234" s="18"/>
      <c r="P234" s="14"/>
      <c r="Q234" s="15"/>
      <c r="R234" s="20"/>
      <c r="S234" s="21"/>
      <c r="T234" s="22"/>
      <c r="U234" s="18"/>
      <c r="V234" s="30"/>
      <c r="W234" s="15"/>
    </row>
    <row r="235" spans="1:23">
      <c r="A235" s="6">
        <v>17</v>
      </c>
      <c r="B235" s="7"/>
      <c r="C235" s="14"/>
      <c r="D235" s="14"/>
      <c r="E235" s="15"/>
      <c r="F235" s="20"/>
      <c r="G235" s="21"/>
      <c r="H235" s="22"/>
      <c r="I235" s="18"/>
      <c r="J235" s="14"/>
      <c r="K235" s="15"/>
      <c r="L235" s="20"/>
      <c r="M235" s="21"/>
      <c r="N235" s="22"/>
      <c r="O235" s="18"/>
      <c r="P235" s="14"/>
      <c r="Q235" s="15"/>
      <c r="R235" s="20"/>
      <c r="S235" s="21"/>
      <c r="T235" s="22"/>
      <c r="U235" s="18"/>
      <c r="V235" s="30"/>
      <c r="W235" s="15"/>
    </row>
    <row r="236" spans="1:23">
      <c r="A236" s="6">
        <v>18</v>
      </c>
      <c r="B236" s="7"/>
      <c r="C236" s="14"/>
      <c r="D236" s="14"/>
      <c r="E236" s="15"/>
      <c r="F236" s="20"/>
      <c r="G236" s="21"/>
      <c r="H236" s="22"/>
      <c r="I236" s="18"/>
      <c r="J236" s="14"/>
      <c r="K236" s="15"/>
      <c r="L236" s="20"/>
      <c r="M236" s="21"/>
      <c r="N236" s="22"/>
      <c r="O236" s="18"/>
      <c r="P236" s="14"/>
      <c r="Q236" s="15"/>
      <c r="R236" s="20"/>
      <c r="S236" s="21"/>
      <c r="T236" s="22"/>
      <c r="U236" s="18"/>
      <c r="V236" s="30"/>
      <c r="W236" s="15"/>
    </row>
    <row r="237" spans="1:23">
      <c r="A237" s="6">
        <v>19</v>
      </c>
      <c r="B237" s="7"/>
      <c r="C237" s="14"/>
      <c r="D237" s="14"/>
      <c r="E237" s="15"/>
      <c r="F237" s="20"/>
      <c r="G237" s="21"/>
      <c r="H237" s="22"/>
      <c r="I237" s="18"/>
      <c r="J237" s="14"/>
      <c r="K237" s="15"/>
      <c r="L237" s="20"/>
      <c r="M237" s="21"/>
      <c r="N237" s="22"/>
      <c r="O237" s="18"/>
      <c r="P237" s="14"/>
      <c r="Q237" s="15"/>
      <c r="R237" s="20"/>
      <c r="S237" s="21"/>
      <c r="T237" s="22"/>
      <c r="U237" s="18"/>
      <c r="V237" s="30"/>
      <c r="W237" s="15"/>
    </row>
    <row r="238" spans="1:23">
      <c r="A238" s="6">
        <v>20</v>
      </c>
      <c r="B238" s="7"/>
      <c r="C238" s="14"/>
      <c r="D238" s="14"/>
      <c r="E238" s="15"/>
      <c r="F238" s="20"/>
      <c r="G238" s="21"/>
      <c r="H238" s="22"/>
      <c r="I238" s="18"/>
      <c r="J238" s="14"/>
      <c r="K238" s="15"/>
      <c r="L238" s="20"/>
      <c r="M238" s="21"/>
      <c r="N238" s="22"/>
      <c r="O238" s="18"/>
      <c r="P238" s="14"/>
      <c r="Q238" s="15"/>
      <c r="R238" s="20"/>
      <c r="S238" s="21"/>
      <c r="T238" s="22"/>
      <c r="U238" s="18"/>
      <c r="V238" s="30"/>
      <c r="W238" s="15"/>
    </row>
    <row r="239" spans="1:23">
      <c r="A239" s="6">
        <v>21</v>
      </c>
      <c r="B239" s="7"/>
      <c r="C239" s="14"/>
      <c r="D239" s="14"/>
      <c r="E239" s="15"/>
      <c r="F239" s="20"/>
      <c r="G239" s="21"/>
      <c r="H239" s="22"/>
      <c r="I239" s="18"/>
      <c r="J239" s="14"/>
      <c r="K239" s="15"/>
      <c r="L239" s="20"/>
      <c r="M239" s="21"/>
      <c r="N239" s="22"/>
      <c r="O239" s="18"/>
      <c r="P239" s="14"/>
      <c r="Q239" s="15"/>
      <c r="R239" s="20"/>
      <c r="S239" s="21"/>
      <c r="T239" s="22"/>
      <c r="U239" s="18"/>
      <c r="V239" s="30"/>
      <c r="W239" s="15"/>
    </row>
    <row r="240" spans="1:23">
      <c r="A240" s="6">
        <v>22</v>
      </c>
      <c r="B240" s="7"/>
      <c r="C240" s="14"/>
      <c r="D240" s="14"/>
      <c r="E240" s="15"/>
      <c r="F240" s="20"/>
      <c r="G240" s="21"/>
      <c r="H240" s="22"/>
      <c r="I240" s="18"/>
      <c r="J240" s="14"/>
      <c r="K240" s="15"/>
      <c r="L240" s="20"/>
      <c r="M240" s="21"/>
      <c r="N240" s="22"/>
      <c r="O240" s="18"/>
      <c r="P240" s="14"/>
      <c r="Q240" s="15"/>
      <c r="R240" s="20"/>
      <c r="S240" s="21"/>
      <c r="T240" s="22"/>
      <c r="U240" s="18"/>
      <c r="V240" s="30"/>
      <c r="W240" s="15"/>
    </row>
    <row r="241" spans="1:23">
      <c r="A241" s="6">
        <v>23</v>
      </c>
      <c r="B241" s="7"/>
      <c r="C241" s="14"/>
      <c r="D241" s="14"/>
      <c r="E241" s="15"/>
      <c r="F241" s="20"/>
      <c r="G241" s="21"/>
      <c r="H241" s="22"/>
      <c r="I241" s="18"/>
      <c r="J241" s="14"/>
      <c r="K241" s="15"/>
      <c r="L241" s="20"/>
      <c r="M241" s="21"/>
      <c r="N241" s="22"/>
      <c r="O241" s="18"/>
      <c r="P241" s="14"/>
      <c r="Q241" s="15"/>
      <c r="R241" s="20"/>
      <c r="S241" s="21"/>
      <c r="T241" s="22"/>
      <c r="U241" s="18"/>
      <c r="V241" s="30"/>
      <c r="W241" s="15"/>
    </row>
    <row r="242" spans="1:23">
      <c r="A242" s="6">
        <v>24</v>
      </c>
      <c r="B242" s="7"/>
      <c r="C242" s="14"/>
      <c r="D242" s="14"/>
      <c r="E242" s="15"/>
      <c r="F242" s="20"/>
      <c r="G242" s="21"/>
      <c r="H242" s="22"/>
      <c r="I242" s="18"/>
      <c r="J242" s="14"/>
      <c r="K242" s="15"/>
      <c r="L242" s="20"/>
      <c r="M242" s="21"/>
      <c r="N242" s="22"/>
      <c r="O242" s="18"/>
      <c r="P242" s="14"/>
      <c r="Q242" s="15"/>
      <c r="R242" s="20"/>
      <c r="S242" s="21"/>
      <c r="T242" s="22"/>
      <c r="U242" s="18"/>
      <c r="V242" s="30"/>
      <c r="W242" s="15"/>
    </row>
    <row r="243" spans="1:23">
      <c r="A243" s="6">
        <v>25</v>
      </c>
      <c r="B243" s="7"/>
      <c r="C243" s="14"/>
      <c r="D243" s="14"/>
      <c r="E243" s="15"/>
      <c r="F243" s="20"/>
      <c r="G243" s="21"/>
      <c r="H243" s="22"/>
      <c r="I243" s="18"/>
      <c r="J243" s="14"/>
      <c r="K243" s="15"/>
      <c r="L243" s="20"/>
      <c r="M243" s="21"/>
      <c r="N243" s="22"/>
      <c r="O243" s="18"/>
      <c r="P243" s="14"/>
      <c r="Q243" s="15"/>
      <c r="R243" s="20"/>
      <c r="S243" s="21"/>
      <c r="T243" s="22"/>
      <c r="U243" s="18"/>
      <c r="V243" s="30"/>
      <c r="W243" s="15"/>
    </row>
    <row r="244" spans="1:23">
      <c r="A244" s="6">
        <v>26</v>
      </c>
      <c r="B244" s="7"/>
      <c r="C244" s="14"/>
      <c r="D244" s="14"/>
      <c r="E244" s="15"/>
      <c r="F244" s="20"/>
      <c r="G244" s="21"/>
      <c r="H244" s="22"/>
      <c r="I244" s="18"/>
      <c r="J244" s="14"/>
      <c r="K244" s="15"/>
      <c r="L244" s="20"/>
      <c r="M244" s="21"/>
      <c r="N244" s="22"/>
      <c r="O244" s="18"/>
      <c r="P244" s="14"/>
      <c r="Q244" s="15"/>
      <c r="R244" s="20"/>
      <c r="S244" s="21"/>
      <c r="T244" s="22"/>
      <c r="U244" s="18"/>
      <c r="V244" s="30"/>
      <c r="W244" s="15"/>
    </row>
    <row r="245" spans="1:23">
      <c r="A245" s="6">
        <v>27</v>
      </c>
      <c r="B245" s="7"/>
      <c r="C245" s="14"/>
      <c r="D245" s="14"/>
      <c r="E245" s="15"/>
      <c r="F245" s="20"/>
      <c r="G245" s="21"/>
      <c r="H245" s="22"/>
      <c r="I245" s="18"/>
      <c r="J245" s="14"/>
      <c r="K245" s="15"/>
      <c r="L245" s="20"/>
      <c r="M245" s="21"/>
      <c r="N245" s="22"/>
      <c r="O245" s="18"/>
      <c r="P245" s="14"/>
      <c r="Q245" s="15"/>
      <c r="R245" s="20"/>
      <c r="S245" s="21"/>
      <c r="T245" s="22"/>
      <c r="U245" s="18"/>
      <c r="V245" s="30"/>
      <c r="W245" s="15"/>
    </row>
    <row r="246" spans="1:23">
      <c r="A246" s="6">
        <v>28</v>
      </c>
      <c r="B246" s="7"/>
      <c r="C246" s="14"/>
      <c r="D246" s="14"/>
      <c r="E246" s="15"/>
      <c r="F246" s="20"/>
      <c r="G246" s="21"/>
      <c r="H246" s="22"/>
      <c r="I246" s="18"/>
      <c r="J246" s="14"/>
      <c r="K246" s="15"/>
      <c r="L246" s="20"/>
      <c r="M246" s="21"/>
      <c r="N246" s="22"/>
      <c r="O246" s="18"/>
      <c r="P246" s="14"/>
      <c r="Q246" s="15"/>
      <c r="R246" s="20"/>
      <c r="S246" s="21"/>
      <c r="T246" s="22"/>
      <c r="U246" s="18"/>
      <c r="V246" s="30"/>
      <c r="W246" s="15"/>
    </row>
    <row r="247" spans="1:23">
      <c r="A247" s="6">
        <v>29</v>
      </c>
      <c r="B247" s="7"/>
      <c r="C247" s="14"/>
      <c r="D247" s="14"/>
      <c r="E247" s="15"/>
      <c r="F247" s="20"/>
      <c r="G247" s="21"/>
      <c r="H247" s="22"/>
      <c r="I247" s="18"/>
      <c r="J247" s="14"/>
      <c r="K247" s="15"/>
      <c r="L247" s="20"/>
      <c r="M247" s="21"/>
      <c r="N247" s="22"/>
      <c r="O247" s="18"/>
      <c r="P247" s="14"/>
      <c r="Q247" s="15"/>
      <c r="R247" s="20"/>
      <c r="S247" s="21"/>
      <c r="T247" s="22"/>
      <c r="U247" s="18"/>
      <c r="V247" s="30"/>
      <c r="W247" s="15"/>
    </row>
    <row r="248" spans="1:23">
      <c r="A248" s="6">
        <v>30</v>
      </c>
      <c r="B248" s="7"/>
      <c r="C248" s="14"/>
      <c r="D248" s="14"/>
      <c r="E248" s="15"/>
      <c r="F248" s="20"/>
      <c r="G248" s="21"/>
      <c r="H248" s="22"/>
      <c r="I248" s="18"/>
      <c r="J248" s="14"/>
      <c r="K248" s="15"/>
      <c r="L248" s="20"/>
      <c r="M248" s="21"/>
      <c r="N248" s="22"/>
      <c r="O248" s="18"/>
      <c r="P248" s="14"/>
      <c r="Q248" s="15"/>
      <c r="R248" s="20"/>
      <c r="S248" s="21"/>
      <c r="T248" s="22"/>
      <c r="U248" s="18"/>
      <c r="V248" s="30"/>
      <c r="W248" s="15"/>
    </row>
    <row r="249" spans="1:23">
      <c r="A249" s="6">
        <v>31</v>
      </c>
      <c r="B249" s="7"/>
      <c r="C249" s="14"/>
      <c r="D249" s="14"/>
      <c r="E249" s="15"/>
      <c r="F249" s="20"/>
      <c r="G249" s="21"/>
      <c r="H249" s="22"/>
      <c r="I249" s="18"/>
      <c r="J249" s="14"/>
      <c r="K249" s="15"/>
      <c r="L249" s="20"/>
      <c r="M249" s="21"/>
      <c r="N249" s="22"/>
      <c r="O249" s="18"/>
      <c r="P249" s="14"/>
      <c r="Q249" s="15"/>
      <c r="R249" s="20"/>
      <c r="S249" s="21"/>
      <c r="T249" s="22"/>
      <c r="U249" s="18"/>
      <c r="V249" s="30"/>
      <c r="W249" s="15"/>
    </row>
    <row r="250" spans="1:23">
      <c r="A250" s="6">
        <v>32</v>
      </c>
      <c r="B250" s="7"/>
      <c r="C250" s="14"/>
      <c r="D250" s="14"/>
      <c r="E250" s="15"/>
      <c r="F250" s="20"/>
      <c r="G250" s="21"/>
      <c r="H250" s="22"/>
      <c r="I250" s="18"/>
      <c r="J250" s="14"/>
      <c r="K250" s="15"/>
      <c r="L250" s="20"/>
      <c r="M250" s="21"/>
      <c r="N250" s="22"/>
      <c r="O250" s="18"/>
      <c r="P250" s="14"/>
      <c r="Q250" s="15"/>
      <c r="R250" s="20"/>
      <c r="S250" s="21"/>
      <c r="T250" s="22"/>
      <c r="U250" s="18"/>
      <c r="V250" s="30"/>
      <c r="W250" s="15"/>
    </row>
    <row r="251" spans="1:23">
      <c r="A251" s="6">
        <v>33</v>
      </c>
      <c r="B251" s="7"/>
      <c r="C251" s="14"/>
      <c r="D251" s="14"/>
      <c r="E251" s="15"/>
      <c r="F251" s="20"/>
      <c r="G251" s="21"/>
      <c r="H251" s="22"/>
      <c r="I251" s="18"/>
      <c r="J251" s="14"/>
      <c r="K251" s="15"/>
      <c r="L251" s="20"/>
      <c r="M251" s="21"/>
      <c r="N251" s="22"/>
      <c r="O251" s="18"/>
      <c r="P251" s="14"/>
      <c r="Q251" s="15"/>
      <c r="R251" s="20"/>
      <c r="S251" s="21"/>
      <c r="T251" s="22"/>
      <c r="U251" s="18"/>
      <c r="V251" s="30"/>
      <c r="W251" s="15"/>
    </row>
    <row r="252" spans="1:23">
      <c r="A252" s="6">
        <v>34</v>
      </c>
      <c r="B252" s="7"/>
      <c r="C252" s="14"/>
      <c r="D252" s="14"/>
      <c r="E252" s="15"/>
      <c r="F252" s="20"/>
      <c r="G252" s="21"/>
      <c r="H252" s="22"/>
      <c r="I252" s="18"/>
      <c r="J252" s="14"/>
      <c r="K252" s="15"/>
      <c r="L252" s="20"/>
      <c r="M252" s="21"/>
      <c r="N252" s="22"/>
      <c r="O252" s="18"/>
      <c r="P252" s="14"/>
      <c r="Q252" s="15"/>
      <c r="R252" s="20"/>
      <c r="S252" s="21"/>
      <c r="T252" s="22"/>
      <c r="U252" s="18"/>
      <c r="V252" s="30"/>
      <c r="W252" s="15"/>
    </row>
    <row r="253" spans="1:23">
      <c r="A253" s="6">
        <v>35</v>
      </c>
      <c r="B253" s="7"/>
      <c r="C253" s="14"/>
      <c r="D253" s="14"/>
      <c r="E253" s="15"/>
      <c r="F253" s="20"/>
      <c r="G253" s="21"/>
      <c r="H253" s="22"/>
      <c r="I253" s="18"/>
      <c r="J253" s="14"/>
      <c r="K253" s="15"/>
      <c r="L253" s="20"/>
      <c r="M253" s="21"/>
      <c r="N253" s="22"/>
      <c r="O253" s="18"/>
      <c r="P253" s="14"/>
      <c r="Q253" s="15"/>
      <c r="R253" s="20"/>
      <c r="S253" s="21"/>
      <c r="T253" s="22"/>
      <c r="U253" s="18"/>
      <c r="V253" s="30"/>
      <c r="W253" s="15"/>
    </row>
    <row r="254" spans="1:23">
      <c r="A254" s="6">
        <v>36</v>
      </c>
      <c r="B254" s="7"/>
      <c r="C254" s="14"/>
      <c r="D254" s="14"/>
      <c r="E254" s="15"/>
      <c r="F254" s="20"/>
      <c r="G254" s="21"/>
      <c r="H254" s="22"/>
      <c r="I254" s="18"/>
      <c r="J254" s="14"/>
      <c r="K254" s="15"/>
      <c r="L254" s="20"/>
      <c r="M254" s="21"/>
      <c r="N254" s="22"/>
      <c r="O254" s="18"/>
      <c r="P254" s="14"/>
      <c r="Q254" s="15"/>
      <c r="R254" s="20"/>
      <c r="S254" s="21"/>
      <c r="T254" s="22"/>
      <c r="U254" s="18"/>
      <c r="V254" s="30"/>
      <c r="W254" s="15"/>
    </row>
    <row r="255" spans="1:23">
      <c r="A255" s="6">
        <v>37</v>
      </c>
      <c r="B255" s="7"/>
      <c r="C255" s="14"/>
      <c r="D255" s="14"/>
      <c r="E255" s="15"/>
      <c r="F255" s="20"/>
      <c r="G255" s="21"/>
      <c r="H255" s="22"/>
      <c r="I255" s="18"/>
      <c r="J255" s="14"/>
      <c r="K255" s="15"/>
      <c r="L255" s="20"/>
      <c r="M255" s="21"/>
      <c r="N255" s="22"/>
      <c r="O255" s="18"/>
      <c r="P255" s="14"/>
      <c r="Q255" s="15"/>
      <c r="R255" s="20"/>
      <c r="S255" s="21"/>
      <c r="T255" s="22"/>
      <c r="U255" s="18"/>
      <c r="V255" s="30"/>
      <c r="W255" s="15"/>
    </row>
    <row r="256" spans="1:23">
      <c r="A256" s="6">
        <v>38</v>
      </c>
      <c r="B256" s="7"/>
      <c r="C256" s="14"/>
      <c r="D256" s="14"/>
      <c r="E256" s="15"/>
      <c r="F256" s="20"/>
      <c r="G256" s="21"/>
      <c r="H256" s="22"/>
      <c r="I256" s="18"/>
      <c r="J256" s="14"/>
      <c r="K256" s="15"/>
      <c r="L256" s="20"/>
      <c r="M256" s="21"/>
      <c r="N256" s="22"/>
      <c r="O256" s="18"/>
      <c r="P256" s="14"/>
      <c r="Q256" s="15"/>
      <c r="R256" s="20"/>
      <c r="S256" s="21"/>
      <c r="T256" s="22"/>
      <c r="U256" s="18"/>
      <c r="V256" s="30"/>
      <c r="W256" s="15"/>
    </row>
    <row r="257" spans="1:23">
      <c r="A257" s="6">
        <v>39</v>
      </c>
      <c r="B257" s="7"/>
      <c r="C257" s="14"/>
      <c r="D257" s="14"/>
      <c r="E257" s="15"/>
      <c r="F257" s="20"/>
      <c r="G257" s="21"/>
      <c r="H257" s="22"/>
      <c r="I257" s="18"/>
      <c r="J257" s="14"/>
      <c r="K257" s="15"/>
      <c r="L257" s="20"/>
      <c r="M257" s="21"/>
      <c r="N257" s="22"/>
      <c r="O257" s="18"/>
      <c r="P257" s="14"/>
      <c r="Q257" s="15"/>
      <c r="R257" s="20"/>
      <c r="S257" s="21"/>
      <c r="T257" s="22"/>
      <c r="U257" s="18"/>
      <c r="V257" s="30"/>
      <c r="W257" s="15"/>
    </row>
    <row r="258" spans="1:23">
      <c r="A258" s="6">
        <v>40</v>
      </c>
      <c r="B258" s="7"/>
      <c r="C258" s="14"/>
      <c r="D258" s="14"/>
      <c r="E258" s="15"/>
      <c r="F258" s="20"/>
      <c r="G258" s="21"/>
      <c r="H258" s="22"/>
      <c r="I258" s="18"/>
      <c r="J258" s="14"/>
      <c r="K258" s="15"/>
      <c r="L258" s="20"/>
      <c r="M258" s="21"/>
      <c r="N258" s="22"/>
      <c r="O258" s="18"/>
      <c r="P258" s="14"/>
      <c r="Q258" s="15"/>
      <c r="R258" s="20"/>
      <c r="S258" s="21"/>
      <c r="T258" s="22"/>
      <c r="U258" s="18"/>
      <c r="V258" s="30"/>
      <c r="W258" s="15"/>
    </row>
    <row r="259" spans="1:23">
      <c r="A259" s="6">
        <v>41</v>
      </c>
      <c r="B259" s="7"/>
      <c r="C259" s="14"/>
      <c r="D259" s="14"/>
      <c r="E259" s="15"/>
      <c r="F259" s="20"/>
      <c r="G259" s="21"/>
      <c r="H259" s="22"/>
      <c r="I259" s="18"/>
      <c r="J259" s="14"/>
      <c r="K259" s="15"/>
      <c r="L259" s="20"/>
      <c r="M259" s="21"/>
      <c r="N259" s="22"/>
      <c r="O259" s="18"/>
      <c r="P259" s="14"/>
      <c r="Q259" s="15"/>
      <c r="R259" s="20"/>
      <c r="S259" s="21"/>
      <c r="T259" s="22"/>
      <c r="U259" s="18"/>
      <c r="V259" s="30"/>
      <c r="W259" s="15"/>
    </row>
    <row r="260" spans="1:23">
      <c r="A260" s="6">
        <v>42</v>
      </c>
      <c r="B260" s="7"/>
      <c r="C260" s="14"/>
      <c r="D260" s="14"/>
      <c r="E260" s="15"/>
      <c r="F260" s="20"/>
      <c r="G260" s="21"/>
      <c r="H260" s="22"/>
      <c r="I260" s="18"/>
      <c r="J260" s="14"/>
      <c r="K260" s="15"/>
      <c r="L260" s="20"/>
      <c r="M260" s="21"/>
      <c r="N260" s="22"/>
      <c r="O260" s="18"/>
      <c r="P260" s="14"/>
      <c r="Q260" s="15"/>
      <c r="R260" s="20"/>
      <c r="S260" s="21"/>
      <c r="T260" s="22"/>
      <c r="U260" s="18"/>
      <c r="V260" s="30"/>
      <c r="W260" s="15"/>
    </row>
    <row r="261" spans="1:23">
      <c r="A261" s="6">
        <v>43</v>
      </c>
      <c r="B261" s="7"/>
      <c r="C261" s="14"/>
      <c r="D261" s="14"/>
      <c r="E261" s="15"/>
      <c r="F261" s="20"/>
      <c r="G261" s="21"/>
      <c r="H261" s="22"/>
      <c r="I261" s="18"/>
      <c r="J261" s="14"/>
      <c r="K261" s="15"/>
      <c r="L261" s="20"/>
      <c r="M261" s="21"/>
      <c r="N261" s="22"/>
      <c r="O261" s="18"/>
      <c r="P261" s="14"/>
      <c r="Q261" s="15"/>
      <c r="R261" s="20"/>
      <c r="S261" s="21"/>
      <c r="T261" s="22"/>
      <c r="U261" s="18"/>
      <c r="V261" s="30"/>
      <c r="W261" s="15"/>
    </row>
    <row r="262" spans="1:23">
      <c r="A262" s="6">
        <v>44</v>
      </c>
      <c r="B262" s="7"/>
      <c r="C262" s="14"/>
      <c r="D262" s="14"/>
      <c r="E262" s="15"/>
      <c r="F262" s="20"/>
      <c r="G262" s="21"/>
      <c r="H262" s="22"/>
      <c r="I262" s="18"/>
      <c r="J262" s="14"/>
      <c r="K262" s="15"/>
      <c r="L262" s="20"/>
      <c r="M262" s="21"/>
      <c r="N262" s="22"/>
      <c r="O262" s="18"/>
      <c r="P262" s="14"/>
      <c r="Q262" s="15"/>
      <c r="R262" s="20"/>
      <c r="S262" s="21"/>
      <c r="T262" s="22"/>
      <c r="U262" s="18"/>
      <c r="V262" s="30"/>
      <c r="W262" s="15"/>
    </row>
    <row r="263" spans="1:23">
      <c r="A263" s="6">
        <v>45</v>
      </c>
      <c r="B263" s="7"/>
      <c r="C263" s="14"/>
      <c r="D263" s="14"/>
      <c r="E263" s="15"/>
      <c r="F263" s="20"/>
      <c r="G263" s="21"/>
      <c r="H263" s="22"/>
      <c r="I263" s="18"/>
      <c r="J263" s="14"/>
      <c r="K263" s="15"/>
      <c r="L263" s="20"/>
      <c r="M263" s="21"/>
      <c r="N263" s="22"/>
      <c r="O263" s="18"/>
      <c r="P263" s="14"/>
      <c r="Q263" s="15"/>
      <c r="R263" s="20"/>
      <c r="S263" s="21"/>
      <c r="T263" s="22"/>
      <c r="U263" s="18"/>
      <c r="V263" s="30"/>
      <c r="W263" s="15"/>
    </row>
    <row r="264" spans="1:23">
      <c r="A264" s="6">
        <v>46</v>
      </c>
      <c r="B264" s="7"/>
      <c r="C264" s="14"/>
      <c r="D264" s="14"/>
      <c r="E264" s="15"/>
      <c r="F264" s="20"/>
      <c r="G264" s="21"/>
      <c r="H264" s="22"/>
      <c r="I264" s="18"/>
      <c r="J264" s="14"/>
      <c r="K264" s="15"/>
      <c r="L264" s="20"/>
      <c r="M264" s="21"/>
      <c r="N264" s="22"/>
      <c r="O264" s="18"/>
      <c r="P264" s="14"/>
      <c r="Q264" s="15"/>
      <c r="R264" s="20"/>
      <c r="S264" s="21"/>
      <c r="T264" s="22"/>
      <c r="U264" s="18"/>
      <c r="V264" s="30"/>
      <c r="W264" s="15"/>
    </row>
    <row r="265" spans="1:23">
      <c r="A265" s="6">
        <v>47</v>
      </c>
      <c r="B265" s="7"/>
      <c r="C265" s="14"/>
      <c r="D265" s="14"/>
      <c r="E265" s="15"/>
      <c r="F265" s="20"/>
      <c r="G265" s="21"/>
      <c r="H265" s="22"/>
      <c r="I265" s="18"/>
      <c r="J265" s="14"/>
      <c r="K265" s="15"/>
      <c r="L265" s="20"/>
      <c r="M265" s="21"/>
      <c r="N265" s="22"/>
      <c r="O265" s="18"/>
      <c r="P265" s="14"/>
      <c r="Q265" s="15"/>
      <c r="R265" s="20"/>
      <c r="S265" s="21"/>
      <c r="T265" s="22"/>
      <c r="U265" s="18"/>
      <c r="V265" s="30"/>
      <c r="W265" s="15"/>
    </row>
    <row r="266" spans="1:23">
      <c r="A266" s="6">
        <v>48</v>
      </c>
      <c r="B266" s="7"/>
      <c r="C266" s="14"/>
      <c r="D266" s="14"/>
      <c r="E266" s="15"/>
      <c r="F266" s="20"/>
      <c r="G266" s="21"/>
      <c r="H266" s="22"/>
      <c r="I266" s="18"/>
      <c r="J266" s="14"/>
      <c r="K266" s="15"/>
      <c r="L266" s="20"/>
      <c r="M266" s="21"/>
      <c r="N266" s="22"/>
      <c r="O266" s="18"/>
      <c r="P266" s="14"/>
      <c r="Q266" s="15"/>
      <c r="R266" s="20"/>
      <c r="S266" s="21"/>
      <c r="T266" s="22"/>
      <c r="U266" s="18"/>
      <c r="V266" s="30"/>
      <c r="W266" s="15"/>
    </row>
    <row r="267" spans="1:23">
      <c r="A267" s="6">
        <v>49</v>
      </c>
      <c r="B267" s="7"/>
      <c r="C267" s="14"/>
      <c r="D267" s="14"/>
      <c r="E267" s="15"/>
      <c r="F267" s="20"/>
      <c r="G267" s="21"/>
      <c r="H267" s="22"/>
      <c r="I267" s="18"/>
      <c r="J267" s="14"/>
      <c r="K267" s="15"/>
      <c r="L267" s="20"/>
      <c r="M267" s="21"/>
      <c r="N267" s="22"/>
      <c r="O267" s="18"/>
      <c r="P267" s="14"/>
      <c r="Q267" s="15"/>
      <c r="R267" s="20"/>
      <c r="S267" s="21"/>
      <c r="T267" s="22"/>
      <c r="U267" s="18"/>
      <c r="V267" s="30"/>
      <c r="W267" s="15"/>
    </row>
    <row r="268" spans="1:23">
      <c r="A268" s="6">
        <v>50</v>
      </c>
      <c r="B268" s="7"/>
      <c r="C268" s="14"/>
      <c r="D268" s="14"/>
      <c r="E268" s="15"/>
      <c r="F268" s="20"/>
      <c r="G268" s="21"/>
      <c r="H268" s="22"/>
      <c r="I268" s="18"/>
      <c r="J268" s="14"/>
      <c r="K268" s="15"/>
      <c r="L268" s="20"/>
      <c r="M268" s="21"/>
      <c r="N268" s="22"/>
      <c r="O268" s="18"/>
      <c r="P268" s="14"/>
      <c r="Q268" s="15"/>
      <c r="R268" s="20"/>
      <c r="S268" s="21"/>
      <c r="T268" s="22"/>
      <c r="U268" s="18"/>
      <c r="V268" s="30"/>
      <c r="W268" s="15"/>
    </row>
    <row r="269" spans="1:23">
      <c r="A269" s="6">
        <v>51</v>
      </c>
      <c r="B269" s="7"/>
      <c r="C269" s="14"/>
      <c r="D269" s="14"/>
      <c r="E269" s="15"/>
      <c r="F269" s="20"/>
      <c r="G269" s="21"/>
      <c r="H269" s="22"/>
      <c r="I269" s="18"/>
      <c r="J269" s="14"/>
      <c r="K269" s="15"/>
      <c r="L269" s="20"/>
      <c r="M269" s="21"/>
      <c r="N269" s="22"/>
      <c r="O269" s="18"/>
      <c r="P269" s="14"/>
      <c r="Q269" s="15"/>
      <c r="R269" s="20"/>
      <c r="S269" s="21"/>
      <c r="T269" s="22"/>
      <c r="U269" s="18"/>
      <c r="V269" s="30"/>
      <c r="W269" s="15"/>
    </row>
    <row r="270" spans="1:23">
      <c r="A270" s="6">
        <v>52</v>
      </c>
      <c r="B270" s="7"/>
      <c r="C270" s="14"/>
      <c r="D270" s="14"/>
      <c r="E270" s="15"/>
      <c r="F270" s="20"/>
      <c r="G270" s="21"/>
      <c r="H270" s="22"/>
      <c r="I270" s="18"/>
      <c r="J270" s="14"/>
      <c r="K270" s="15"/>
      <c r="L270" s="20"/>
      <c r="M270" s="21"/>
      <c r="N270" s="22"/>
      <c r="O270" s="18"/>
      <c r="P270" s="14"/>
      <c r="Q270" s="15"/>
      <c r="R270" s="20"/>
      <c r="S270" s="21"/>
      <c r="T270" s="22"/>
      <c r="U270" s="18"/>
      <c r="V270" s="30"/>
      <c r="W270" s="15"/>
    </row>
    <row r="271" spans="1:23">
      <c r="A271" s="6">
        <v>53</v>
      </c>
      <c r="B271" s="7"/>
      <c r="C271" s="14"/>
      <c r="D271" s="14"/>
      <c r="E271" s="15"/>
      <c r="F271" s="20"/>
      <c r="G271" s="21"/>
      <c r="H271" s="22"/>
      <c r="I271" s="18"/>
      <c r="J271" s="14"/>
      <c r="K271" s="15"/>
      <c r="L271" s="20"/>
      <c r="M271" s="21"/>
      <c r="N271" s="22"/>
      <c r="O271" s="18"/>
      <c r="P271" s="14"/>
      <c r="Q271" s="15"/>
      <c r="R271" s="20"/>
      <c r="S271" s="21"/>
      <c r="T271" s="22"/>
      <c r="U271" s="18"/>
      <c r="V271" s="30"/>
      <c r="W271" s="15"/>
    </row>
    <row r="272" spans="1:23">
      <c r="A272" s="6">
        <v>54</v>
      </c>
      <c r="B272" s="7"/>
      <c r="C272" s="14"/>
      <c r="D272" s="14"/>
      <c r="E272" s="15"/>
      <c r="F272" s="20"/>
      <c r="G272" s="21"/>
      <c r="H272" s="22"/>
      <c r="I272" s="18"/>
      <c r="J272" s="14"/>
      <c r="K272" s="15"/>
      <c r="L272" s="20"/>
      <c r="M272" s="21"/>
      <c r="N272" s="22"/>
      <c r="O272" s="18"/>
      <c r="P272" s="14"/>
      <c r="Q272" s="15"/>
      <c r="R272" s="20"/>
      <c r="S272" s="21"/>
      <c r="T272" s="22"/>
      <c r="U272" s="18"/>
      <c r="V272" s="30"/>
      <c r="W272" s="15"/>
    </row>
    <row r="273" spans="1:23">
      <c r="A273" s="6">
        <v>55</v>
      </c>
      <c r="B273" s="7"/>
      <c r="C273" s="14"/>
      <c r="D273" s="14"/>
      <c r="E273" s="15"/>
      <c r="F273" s="20"/>
      <c r="G273" s="21"/>
      <c r="H273" s="22"/>
      <c r="I273" s="18"/>
      <c r="J273" s="14"/>
      <c r="K273" s="15"/>
      <c r="L273" s="20"/>
      <c r="M273" s="21"/>
      <c r="N273" s="22"/>
      <c r="O273" s="18"/>
      <c r="P273" s="14"/>
      <c r="Q273" s="15"/>
      <c r="R273" s="20"/>
      <c r="S273" s="21"/>
      <c r="T273" s="22"/>
      <c r="U273" s="18"/>
      <c r="V273" s="30"/>
      <c r="W273" s="15"/>
    </row>
    <row r="274" spans="1:23">
      <c r="A274" s="6">
        <v>56</v>
      </c>
      <c r="B274" s="7"/>
      <c r="C274" s="14"/>
      <c r="D274" s="14"/>
      <c r="E274" s="15"/>
      <c r="F274" s="20"/>
      <c r="G274" s="21"/>
      <c r="H274" s="22"/>
      <c r="I274" s="18"/>
      <c r="J274" s="14"/>
      <c r="K274" s="15"/>
      <c r="L274" s="20"/>
      <c r="M274" s="21"/>
      <c r="N274" s="22"/>
      <c r="O274" s="18"/>
      <c r="P274" s="14"/>
      <c r="Q274" s="15"/>
      <c r="R274" s="20"/>
      <c r="S274" s="21"/>
      <c r="T274" s="22"/>
      <c r="U274" s="18"/>
      <c r="V274" s="30"/>
      <c r="W274" s="15"/>
    </row>
    <row r="275" spans="1:23">
      <c r="A275" s="6">
        <v>57</v>
      </c>
      <c r="B275" s="7"/>
      <c r="C275" s="14"/>
      <c r="D275" s="14"/>
      <c r="E275" s="15"/>
      <c r="F275" s="20"/>
      <c r="G275" s="21"/>
      <c r="H275" s="22"/>
      <c r="I275" s="18"/>
      <c r="J275" s="14"/>
      <c r="K275" s="15"/>
      <c r="L275" s="20"/>
      <c r="M275" s="21"/>
      <c r="N275" s="22"/>
      <c r="O275" s="18"/>
      <c r="P275" s="14"/>
      <c r="Q275" s="15"/>
      <c r="R275" s="20"/>
      <c r="S275" s="21"/>
      <c r="T275" s="22"/>
      <c r="U275" s="18"/>
      <c r="V275" s="30"/>
      <c r="W275" s="15"/>
    </row>
    <row r="276" spans="1:23">
      <c r="C276" s="28"/>
      <c r="D276" s="28"/>
      <c r="E276" s="28"/>
      <c r="F276" s="29"/>
      <c r="G276" s="29"/>
      <c r="H276" s="29"/>
      <c r="I276" s="28"/>
      <c r="J276" s="28"/>
      <c r="K276" s="28"/>
      <c r="L276" s="29"/>
      <c r="M276" s="29"/>
      <c r="N276" s="29"/>
      <c r="O276" s="28"/>
      <c r="P276" s="28"/>
      <c r="Q276" s="28"/>
      <c r="R276" s="29"/>
      <c r="S276" s="29"/>
      <c r="T276" s="29"/>
      <c r="U276" s="28"/>
      <c r="V276" s="28"/>
      <c r="W276" s="14"/>
    </row>
    <row r="277" spans="1:23">
      <c r="C277" s="28"/>
      <c r="D277" s="28"/>
      <c r="E277" s="28"/>
      <c r="F277" s="29"/>
      <c r="G277" s="29"/>
      <c r="H277" s="29"/>
      <c r="I277" s="28"/>
      <c r="J277" s="28"/>
      <c r="K277" s="28"/>
      <c r="L277" s="29"/>
      <c r="M277" s="29"/>
      <c r="N277" s="29"/>
      <c r="O277" s="28"/>
      <c r="P277" s="28"/>
      <c r="Q277" s="28"/>
      <c r="R277" s="29"/>
      <c r="S277" s="29"/>
      <c r="T277" s="29"/>
      <c r="U277" s="28"/>
      <c r="V277" s="28"/>
      <c r="W277" s="28"/>
    </row>
    <row r="278" spans="1:23">
      <c r="A278" s="1"/>
      <c r="B278" s="4" t="s">
        <v>6</v>
      </c>
      <c r="C278" s="34">
        <f>SUM(C219:C275)</f>
        <v>0</v>
      </c>
      <c r="D278" s="34">
        <f t="shared" ref="D278:W278" si="47">SUM(D219:D275)</f>
        <v>0</v>
      </c>
      <c r="E278" s="35">
        <f t="shared" si="47"/>
        <v>0</v>
      </c>
      <c r="F278" s="36">
        <f t="shared" si="47"/>
        <v>0</v>
      </c>
      <c r="G278" s="37">
        <f t="shared" si="47"/>
        <v>0</v>
      </c>
      <c r="H278" s="38">
        <f t="shared" si="47"/>
        <v>0</v>
      </c>
      <c r="I278" s="39">
        <f t="shared" si="47"/>
        <v>0</v>
      </c>
      <c r="J278" s="34">
        <f t="shared" si="47"/>
        <v>0</v>
      </c>
      <c r="K278" s="35">
        <f t="shared" si="47"/>
        <v>0</v>
      </c>
      <c r="L278" s="36">
        <f t="shared" si="47"/>
        <v>0</v>
      </c>
      <c r="M278" s="37">
        <f t="shared" si="47"/>
        <v>0</v>
      </c>
      <c r="N278" s="38">
        <f t="shared" si="47"/>
        <v>0</v>
      </c>
      <c r="O278" s="39">
        <f t="shared" si="47"/>
        <v>0</v>
      </c>
      <c r="P278" s="34">
        <f t="shared" si="47"/>
        <v>0</v>
      </c>
      <c r="Q278" s="35">
        <f t="shared" si="47"/>
        <v>0</v>
      </c>
      <c r="R278" s="36">
        <f t="shared" si="47"/>
        <v>0</v>
      </c>
      <c r="S278" s="37">
        <f t="shared" si="47"/>
        <v>0</v>
      </c>
      <c r="T278" s="38">
        <f t="shared" si="47"/>
        <v>0</v>
      </c>
      <c r="U278" s="39">
        <f t="shared" si="47"/>
        <v>0</v>
      </c>
      <c r="V278" s="34">
        <f t="shared" si="47"/>
        <v>0</v>
      </c>
      <c r="W278" s="35">
        <f t="shared" si="47"/>
        <v>0</v>
      </c>
    </row>
    <row r="281" spans="1:23" ht="15.75">
      <c r="B281" s="2"/>
      <c r="R281" s="2" t="s">
        <v>8</v>
      </c>
    </row>
    <row r="283" spans="1:23" ht="15">
      <c r="B283" s="26" t="s">
        <v>0</v>
      </c>
      <c r="C283" s="188">
        <f>M283</f>
        <v>41666</v>
      </c>
      <c r="D283" s="189"/>
      <c r="E283" s="189"/>
      <c r="F283" s="189"/>
      <c r="G283" s="189"/>
      <c r="H283" s="190"/>
      <c r="J283" s="4"/>
      <c r="K283" s="4" t="s">
        <v>9</v>
      </c>
      <c r="L283" s="4"/>
      <c r="M283" s="191">
        <f>C286</f>
        <v>41666</v>
      </c>
      <c r="N283" s="192"/>
      <c r="O283" s="193"/>
      <c r="P283" s="27" t="s">
        <v>10</v>
      </c>
      <c r="Q283" s="4"/>
      <c r="R283" s="191">
        <f>M283+6</f>
        <v>41672</v>
      </c>
      <c r="S283" s="194"/>
      <c r="T283" s="195"/>
    </row>
    <row r="284" spans="1:23" ht="30">
      <c r="B284" s="63" t="s">
        <v>12</v>
      </c>
      <c r="C284" s="31"/>
      <c r="D284" s="31"/>
      <c r="E284" s="31"/>
      <c r="F284" s="31"/>
      <c r="G284" s="31"/>
      <c r="H284" s="31"/>
      <c r="I284" s="168" t="s">
        <v>14</v>
      </c>
      <c r="J284" s="168"/>
      <c r="K284" s="168"/>
      <c r="L284" s="168"/>
      <c r="M284" s="196" t="e">
        <f>WEEKNUM(M283,21)</f>
        <v>#NUM!</v>
      </c>
      <c r="N284" s="196"/>
      <c r="O284" s="196"/>
      <c r="P284" s="31"/>
      <c r="Q284" s="31"/>
      <c r="R284" s="31"/>
      <c r="S284" s="31"/>
      <c r="T284" s="31"/>
      <c r="U284" s="31"/>
      <c r="V284" s="31"/>
      <c r="W284" s="31"/>
    </row>
    <row r="285" spans="1:23">
      <c r="B285" s="9"/>
      <c r="C285" s="170">
        <f>C286</f>
        <v>41666</v>
      </c>
      <c r="D285" s="171"/>
      <c r="E285" s="171"/>
      <c r="F285" s="170">
        <f t="shared" ref="F285" si="48">F286</f>
        <v>41667</v>
      </c>
      <c r="G285" s="171"/>
      <c r="H285" s="171"/>
      <c r="I285" s="170">
        <f t="shared" ref="I285" si="49">I286</f>
        <v>41668</v>
      </c>
      <c r="J285" s="171"/>
      <c r="K285" s="171"/>
      <c r="L285" s="170">
        <f t="shared" ref="L285" si="50">L286</f>
        <v>41669</v>
      </c>
      <c r="M285" s="171"/>
      <c r="N285" s="171"/>
      <c r="O285" s="170">
        <f t="shared" ref="O285" si="51">O286</f>
        <v>41670</v>
      </c>
      <c r="P285" s="171"/>
      <c r="Q285" s="171"/>
      <c r="R285" s="170">
        <f t="shared" ref="R285" si="52">R286</f>
        <v>41671</v>
      </c>
      <c r="S285" s="171"/>
      <c r="T285" s="171"/>
      <c r="U285" s="170">
        <f t="shared" ref="U285" si="53">U286</f>
        <v>41672</v>
      </c>
      <c r="V285" s="171"/>
      <c r="W285" s="171"/>
    </row>
    <row r="286" spans="1:23">
      <c r="B286" s="9"/>
      <c r="C286" s="186">
        <f>U216+1</f>
        <v>41666</v>
      </c>
      <c r="D286" s="187"/>
      <c r="E286" s="187"/>
      <c r="F286" s="186">
        <f>C286+1</f>
        <v>41667</v>
      </c>
      <c r="G286" s="187"/>
      <c r="H286" s="187"/>
      <c r="I286" s="186">
        <f t="shared" ref="I286" si="54">F286+1</f>
        <v>41668</v>
      </c>
      <c r="J286" s="187"/>
      <c r="K286" s="187"/>
      <c r="L286" s="186">
        <f t="shared" ref="L286" si="55">I286+1</f>
        <v>41669</v>
      </c>
      <c r="M286" s="187"/>
      <c r="N286" s="187"/>
      <c r="O286" s="186">
        <f t="shared" ref="O286" si="56">L286+1</f>
        <v>41670</v>
      </c>
      <c r="P286" s="187"/>
      <c r="Q286" s="187"/>
      <c r="R286" s="186">
        <f t="shared" ref="R286" si="57">O286+1</f>
        <v>41671</v>
      </c>
      <c r="S286" s="187"/>
      <c r="T286" s="187"/>
      <c r="U286" s="186">
        <f t="shared" ref="U286" si="58">R286+1</f>
        <v>41672</v>
      </c>
      <c r="V286" s="187"/>
      <c r="W286" s="187"/>
    </row>
    <row r="287" spans="1:23">
      <c r="B287" s="5" t="s">
        <v>1</v>
      </c>
      <c r="C287" s="5" t="s">
        <v>2</v>
      </c>
      <c r="D287" s="5" t="s">
        <v>3</v>
      </c>
      <c r="E287" s="13" t="s">
        <v>4</v>
      </c>
      <c r="F287" s="12" t="s">
        <v>2</v>
      </c>
      <c r="G287" s="5" t="s">
        <v>3</v>
      </c>
      <c r="H287" s="13" t="s">
        <v>4</v>
      </c>
      <c r="I287" s="12" t="s">
        <v>2</v>
      </c>
      <c r="J287" s="5" t="s">
        <v>3</v>
      </c>
      <c r="K287" s="13" t="s">
        <v>4</v>
      </c>
      <c r="L287" s="12" t="s">
        <v>2</v>
      </c>
      <c r="M287" s="5" t="s">
        <v>3</v>
      </c>
      <c r="N287" s="13" t="s">
        <v>4</v>
      </c>
      <c r="O287" s="12" t="s">
        <v>2</v>
      </c>
      <c r="P287" s="5" t="s">
        <v>3</v>
      </c>
      <c r="Q287" s="13" t="s">
        <v>4</v>
      </c>
      <c r="R287" s="12" t="s">
        <v>2</v>
      </c>
      <c r="S287" s="5" t="s">
        <v>3</v>
      </c>
      <c r="T287" s="13" t="s">
        <v>4</v>
      </c>
      <c r="U287" s="12" t="s">
        <v>2</v>
      </c>
      <c r="V287" s="5" t="s">
        <v>3</v>
      </c>
      <c r="W287" s="13" t="s">
        <v>4</v>
      </c>
    </row>
    <row r="289" spans="1:23">
      <c r="A289" s="6">
        <v>1</v>
      </c>
      <c r="B289" s="46"/>
      <c r="C289" s="14"/>
      <c r="D289" s="14"/>
      <c r="E289" s="15"/>
      <c r="F289" s="20"/>
      <c r="G289" s="21"/>
      <c r="H289" s="22"/>
      <c r="I289" s="18"/>
      <c r="J289" s="14"/>
      <c r="K289" s="15"/>
      <c r="L289" s="20"/>
      <c r="M289" s="21"/>
      <c r="N289" s="22"/>
      <c r="O289" s="18"/>
      <c r="P289" s="14"/>
      <c r="Q289" s="15"/>
      <c r="R289" s="20"/>
      <c r="S289" s="21"/>
      <c r="T289" s="22"/>
      <c r="U289" s="18"/>
      <c r="V289" s="30"/>
      <c r="W289" s="15"/>
    </row>
    <row r="290" spans="1:23">
      <c r="A290" s="6">
        <v>2</v>
      </c>
      <c r="B290" s="46"/>
      <c r="C290" s="14"/>
      <c r="D290" s="14"/>
      <c r="E290" s="15"/>
      <c r="F290" s="20"/>
      <c r="G290" s="21"/>
      <c r="H290" s="22"/>
      <c r="I290" s="18"/>
      <c r="J290" s="14"/>
      <c r="K290" s="15"/>
      <c r="L290" s="20"/>
      <c r="M290" s="21"/>
      <c r="N290" s="22"/>
      <c r="O290" s="18"/>
      <c r="P290" s="14"/>
      <c r="Q290" s="15"/>
      <c r="R290" s="20"/>
      <c r="S290" s="21"/>
      <c r="T290" s="22"/>
      <c r="U290" s="18"/>
      <c r="V290" s="30"/>
      <c r="W290" s="15"/>
    </row>
    <row r="291" spans="1:23">
      <c r="A291" s="6">
        <v>3</v>
      </c>
      <c r="B291" s="46"/>
      <c r="C291" s="14"/>
      <c r="D291" s="14"/>
      <c r="E291" s="15"/>
      <c r="F291" s="20"/>
      <c r="G291" s="21"/>
      <c r="H291" s="22"/>
      <c r="I291" s="18"/>
      <c r="J291" s="14"/>
      <c r="K291" s="15"/>
      <c r="L291" s="20"/>
      <c r="M291" s="21"/>
      <c r="N291" s="22"/>
      <c r="O291" s="18"/>
      <c r="P291" s="14"/>
      <c r="Q291" s="15"/>
      <c r="R291" s="20"/>
      <c r="S291" s="21"/>
      <c r="T291" s="22"/>
      <c r="U291" s="18"/>
      <c r="V291" s="30"/>
      <c r="W291" s="15"/>
    </row>
    <row r="292" spans="1:23">
      <c r="A292" s="6">
        <v>4</v>
      </c>
      <c r="B292" s="46"/>
      <c r="C292" s="14"/>
      <c r="D292" s="14"/>
      <c r="E292" s="15"/>
      <c r="F292" s="20"/>
      <c r="G292" s="21"/>
      <c r="H292" s="22"/>
      <c r="I292" s="18"/>
      <c r="J292" s="14"/>
      <c r="K292" s="15"/>
      <c r="L292" s="20"/>
      <c r="M292" s="21"/>
      <c r="N292" s="22"/>
      <c r="O292" s="18"/>
      <c r="P292" s="14"/>
      <c r="Q292" s="15"/>
      <c r="R292" s="20"/>
      <c r="S292" s="21"/>
      <c r="T292" s="22"/>
      <c r="U292" s="18"/>
      <c r="V292" s="30"/>
      <c r="W292" s="15"/>
    </row>
    <row r="293" spans="1:23">
      <c r="A293" s="6">
        <v>5</v>
      </c>
      <c r="B293" s="7"/>
      <c r="C293" s="14"/>
      <c r="D293" s="14"/>
      <c r="E293" s="15"/>
      <c r="F293" s="20"/>
      <c r="G293" s="21"/>
      <c r="H293" s="22"/>
      <c r="I293" s="18"/>
      <c r="J293" s="14"/>
      <c r="K293" s="15"/>
      <c r="L293" s="20"/>
      <c r="M293" s="21"/>
      <c r="N293" s="22"/>
      <c r="O293" s="18"/>
      <c r="P293" s="14"/>
      <c r="Q293" s="15"/>
      <c r="R293" s="20"/>
      <c r="S293" s="21"/>
      <c r="T293" s="22"/>
      <c r="U293" s="18"/>
      <c r="V293" s="30"/>
      <c r="W293" s="15"/>
    </row>
    <row r="294" spans="1:23">
      <c r="A294" s="6">
        <v>6</v>
      </c>
      <c r="B294" s="7"/>
      <c r="C294" s="14"/>
      <c r="D294" s="14"/>
      <c r="E294" s="15"/>
      <c r="F294" s="20"/>
      <c r="G294" s="21"/>
      <c r="H294" s="22"/>
      <c r="I294" s="18"/>
      <c r="J294" s="14"/>
      <c r="K294" s="15"/>
      <c r="L294" s="20"/>
      <c r="M294" s="21"/>
      <c r="N294" s="22"/>
      <c r="O294" s="18"/>
      <c r="P294" s="14"/>
      <c r="Q294" s="15"/>
      <c r="R294" s="20"/>
      <c r="S294" s="21"/>
      <c r="T294" s="22"/>
      <c r="U294" s="18"/>
      <c r="V294" s="30"/>
      <c r="W294" s="15"/>
    </row>
    <row r="295" spans="1:23">
      <c r="A295" s="6">
        <v>7</v>
      </c>
      <c r="B295" s="46"/>
      <c r="C295" s="14"/>
      <c r="D295" s="14"/>
      <c r="E295" s="15"/>
      <c r="F295" s="20"/>
      <c r="G295" s="21"/>
      <c r="H295" s="22"/>
      <c r="I295" s="18"/>
      <c r="J295" s="14"/>
      <c r="K295" s="15"/>
      <c r="L295" s="20"/>
      <c r="M295" s="21"/>
      <c r="N295" s="22"/>
      <c r="O295" s="18"/>
      <c r="P295" s="14"/>
      <c r="Q295" s="15"/>
      <c r="R295" s="20"/>
      <c r="S295" s="21"/>
      <c r="T295" s="22"/>
      <c r="U295" s="18"/>
      <c r="V295" s="30"/>
      <c r="W295" s="15"/>
    </row>
    <row r="296" spans="1:23">
      <c r="A296" s="6">
        <v>8</v>
      </c>
      <c r="B296" s="7"/>
      <c r="C296" s="14"/>
      <c r="D296" s="14"/>
      <c r="E296" s="15"/>
      <c r="F296" s="20"/>
      <c r="G296" s="21"/>
      <c r="H296" s="22"/>
      <c r="I296" s="18"/>
      <c r="J296" s="14"/>
      <c r="K296" s="15"/>
      <c r="L296" s="20"/>
      <c r="M296" s="21"/>
      <c r="N296" s="22"/>
      <c r="O296" s="18"/>
      <c r="P296" s="14"/>
      <c r="Q296" s="15"/>
      <c r="R296" s="20"/>
      <c r="S296" s="21"/>
      <c r="T296" s="22"/>
      <c r="U296" s="18"/>
      <c r="V296" s="30"/>
      <c r="W296" s="15"/>
    </row>
    <row r="297" spans="1:23">
      <c r="A297" s="6">
        <v>9</v>
      </c>
      <c r="B297" s="7"/>
      <c r="C297" s="14"/>
      <c r="D297" s="14"/>
      <c r="E297" s="15"/>
      <c r="F297" s="20"/>
      <c r="G297" s="21"/>
      <c r="H297" s="22"/>
      <c r="I297" s="18"/>
      <c r="J297" s="14"/>
      <c r="K297" s="15"/>
      <c r="L297" s="20"/>
      <c r="M297" s="21"/>
      <c r="N297" s="22"/>
      <c r="O297" s="18"/>
      <c r="P297" s="14"/>
      <c r="Q297" s="15"/>
      <c r="R297" s="20"/>
      <c r="S297" s="21"/>
      <c r="T297" s="22"/>
      <c r="U297" s="18"/>
      <c r="V297" s="30"/>
      <c r="W297" s="15"/>
    </row>
    <row r="298" spans="1:23">
      <c r="A298" s="6">
        <v>10</v>
      </c>
      <c r="B298" s="7"/>
      <c r="C298" s="14"/>
      <c r="D298" s="14"/>
      <c r="E298" s="15"/>
      <c r="F298" s="20"/>
      <c r="G298" s="21"/>
      <c r="H298" s="22"/>
      <c r="I298" s="18"/>
      <c r="J298" s="14"/>
      <c r="K298" s="15"/>
      <c r="L298" s="20"/>
      <c r="M298" s="21"/>
      <c r="N298" s="22"/>
      <c r="O298" s="18"/>
      <c r="P298" s="14"/>
      <c r="Q298" s="15"/>
      <c r="R298" s="20"/>
      <c r="S298" s="21"/>
      <c r="T298" s="22"/>
      <c r="U298" s="18"/>
      <c r="V298" s="30"/>
      <c r="W298" s="15"/>
    </row>
    <row r="299" spans="1:23">
      <c r="A299" s="6">
        <v>11</v>
      </c>
      <c r="B299" s="7"/>
      <c r="C299" s="14"/>
      <c r="D299" s="14"/>
      <c r="E299" s="15"/>
      <c r="F299" s="20"/>
      <c r="G299" s="21"/>
      <c r="H299" s="22"/>
      <c r="I299" s="18"/>
      <c r="J299" s="14"/>
      <c r="K299" s="15"/>
      <c r="L299" s="20"/>
      <c r="M299" s="21"/>
      <c r="N299" s="22"/>
      <c r="O299" s="18"/>
      <c r="P299" s="14"/>
      <c r="Q299" s="15"/>
      <c r="R299" s="20"/>
      <c r="S299" s="21"/>
      <c r="T299" s="22"/>
      <c r="U299" s="18"/>
      <c r="V299" s="30"/>
      <c r="W299" s="15"/>
    </row>
    <row r="300" spans="1:23">
      <c r="A300" s="6">
        <v>12</v>
      </c>
      <c r="B300" s="7"/>
      <c r="C300" s="14"/>
      <c r="D300" s="14"/>
      <c r="E300" s="15"/>
      <c r="F300" s="20"/>
      <c r="G300" s="21"/>
      <c r="H300" s="22"/>
      <c r="I300" s="18"/>
      <c r="J300" s="14"/>
      <c r="K300" s="15"/>
      <c r="L300" s="20"/>
      <c r="M300" s="21"/>
      <c r="N300" s="22"/>
      <c r="O300" s="18"/>
      <c r="P300" s="14"/>
      <c r="Q300" s="15"/>
      <c r="R300" s="20"/>
      <c r="S300" s="21"/>
      <c r="T300" s="22"/>
      <c r="U300" s="18"/>
      <c r="V300" s="30"/>
      <c r="W300" s="15"/>
    </row>
    <row r="301" spans="1:23">
      <c r="A301" s="6">
        <v>13</v>
      </c>
      <c r="B301" s="7"/>
      <c r="C301" s="14"/>
      <c r="D301" s="14"/>
      <c r="E301" s="15"/>
      <c r="F301" s="20"/>
      <c r="G301" s="21"/>
      <c r="H301" s="22"/>
      <c r="I301" s="18"/>
      <c r="J301" s="14"/>
      <c r="K301" s="15"/>
      <c r="L301" s="20"/>
      <c r="M301" s="21"/>
      <c r="N301" s="22"/>
      <c r="O301" s="18"/>
      <c r="P301" s="14"/>
      <c r="Q301" s="15"/>
      <c r="R301" s="20"/>
      <c r="S301" s="21"/>
      <c r="T301" s="22"/>
      <c r="U301" s="18"/>
      <c r="V301" s="30"/>
      <c r="W301" s="15"/>
    </row>
    <row r="302" spans="1:23">
      <c r="A302" s="6">
        <v>14</v>
      </c>
      <c r="B302" s="7"/>
      <c r="C302" s="14"/>
      <c r="D302" s="14"/>
      <c r="E302" s="15"/>
      <c r="F302" s="20"/>
      <c r="G302" s="21"/>
      <c r="H302" s="22"/>
      <c r="I302" s="18"/>
      <c r="J302" s="14"/>
      <c r="K302" s="15"/>
      <c r="L302" s="20"/>
      <c r="M302" s="21"/>
      <c r="N302" s="22"/>
      <c r="O302" s="18"/>
      <c r="P302" s="14"/>
      <c r="Q302" s="15"/>
      <c r="R302" s="20"/>
      <c r="S302" s="21"/>
      <c r="T302" s="22"/>
      <c r="U302" s="18"/>
      <c r="V302" s="30"/>
      <c r="W302" s="15"/>
    </row>
    <row r="303" spans="1:23">
      <c r="A303" s="6">
        <v>15</v>
      </c>
      <c r="B303" s="7"/>
      <c r="C303" s="14"/>
      <c r="D303" s="14"/>
      <c r="E303" s="15"/>
      <c r="F303" s="20"/>
      <c r="G303" s="21"/>
      <c r="H303" s="22"/>
      <c r="I303" s="18"/>
      <c r="J303" s="14"/>
      <c r="K303" s="15"/>
      <c r="L303" s="20"/>
      <c r="M303" s="21"/>
      <c r="N303" s="22"/>
      <c r="O303" s="18"/>
      <c r="P303" s="14"/>
      <c r="Q303" s="15"/>
      <c r="R303" s="20"/>
      <c r="S303" s="21"/>
      <c r="T303" s="22"/>
      <c r="U303" s="18"/>
      <c r="V303" s="30"/>
      <c r="W303" s="15"/>
    </row>
    <row r="304" spans="1:23">
      <c r="A304" s="6">
        <v>16</v>
      </c>
      <c r="B304" s="7"/>
      <c r="C304" s="14"/>
      <c r="D304" s="14"/>
      <c r="E304" s="15"/>
      <c r="F304" s="20"/>
      <c r="G304" s="21"/>
      <c r="H304" s="22"/>
      <c r="I304" s="18"/>
      <c r="J304" s="14"/>
      <c r="K304" s="15"/>
      <c r="L304" s="20"/>
      <c r="M304" s="21"/>
      <c r="N304" s="22"/>
      <c r="O304" s="18"/>
      <c r="P304" s="14"/>
      <c r="Q304" s="15"/>
      <c r="R304" s="20"/>
      <c r="S304" s="21"/>
      <c r="T304" s="22"/>
      <c r="U304" s="18"/>
      <c r="V304" s="30"/>
      <c r="W304" s="15"/>
    </row>
    <row r="305" spans="1:23">
      <c r="A305" s="6">
        <v>17</v>
      </c>
      <c r="B305" s="7"/>
      <c r="C305" s="14"/>
      <c r="D305" s="14"/>
      <c r="E305" s="15"/>
      <c r="F305" s="20"/>
      <c r="G305" s="21"/>
      <c r="H305" s="22"/>
      <c r="I305" s="18"/>
      <c r="J305" s="14"/>
      <c r="K305" s="15"/>
      <c r="L305" s="20"/>
      <c r="M305" s="21"/>
      <c r="N305" s="22"/>
      <c r="O305" s="18"/>
      <c r="P305" s="14"/>
      <c r="Q305" s="15"/>
      <c r="R305" s="20"/>
      <c r="S305" s="21"/>
      <c r="T305" s="22"/>
      <c r="U305" s="18"/>
      <c r="V305" s="30"/>
      <c r="W305" s="15"/>
    </row>
    <row r="306" spans="1:23">
      <c r="A306" s="6">
        <v>18</v>
      </c>
      <c r="B306" s="7"/>
      <c r="C306" s="14"/>
      <c r="D306" s="14"/>
      <c r="E306" s="15"/>
      <c r="F306" s="20"/>
      <c r="G306" s="21"/>
      <c r="H306" s="22"/>
      <c r="I306" s="18"/>
      <c r="J306" s="14"/>
      <c r="K306" s="15"/>
      <c r="L306" s="20"/>
      <c r="M306" s="21"/>
      <c r="N306" s="22"/>
      <c r="O306" s="18"/>
      <c r="P306" s="14"/>
      <c r="Q306" s="15"/>
      <c r="R306" s="20"/>
      <c r="S306" s="21"/>
      <c r="T306" s="22"/>
      <c r="U306" s="18"/>
      <c r="V306" s="30"/>
      <c r="W306" s="15"/>
    </row>
    <row r="307" spans="1:23">
      <c r="A307" s="6">
        <v>19</v>
      </c>
      <c r="B307" s="7"/>
      <c r="C307" s="14"/>
      <c r="D307" s="14"/>
      <c r="E307" s="15"/>
      <c r="F307" s="20"/>
      <c r="G307" s="21"/>
      <c r="H307" s="22"/>
      <c r="I307" s="18"/>
      <c r="J307" s="14"/>
      <c r="K307" s="15"/>
      <c r="L307" s="20"/>
      <c r="M307" s="21"/>
      <c r="N307" s="22"/>
      <c r="O307" s="18"/>
      <c r="P307" s="14"/>
      <c r="Q307" s="15"/>
      <c r="R307" s="20"/>
      <c r="S307" s="21"/>
      <c r="T307" s="22"/>
      <c r="U307" s="18"/>
      <c r="V307" s="30"/>
      <c r="W307" s="15"/>
    </row>
    <row r="308" spans="1:23">
      <c r="A308" s="6">
        <v>20</v>
      </c>
      <c r="B308" s="7"/>
      <c r="C308" s="14"/>
      <c r="D308" s="14"/>
      <c r="E308" s="15"/>
      <c r="F308" s="20"/>
      <c r="G308" s="21"/>
      <c r="H308" s="22"/>
      <c r="I308" s="18"/>
      <c r="J308" s="14"/>
      <c r="K308" s="15"/>
      <c r="L308" s="20"/>
      <c r="M308" s="21"/>
      <c r="N308" s="22"/>
      <c r="O308" s="18"/>
      <c r="P308" s="14"/>
      <c r="Q308" s="15"/>
      <c r="R308" s="20"/>
      <c r="S308" s="21"/>
      <c r="T308" s="22"/>
      <c r="U308" s="18"/>
      <c r="V308" s="30"/>
      <c r="W308" s="15"/>
    </row>
    <row r="309" spans="1:23">
      <c r="A309" s="6">
        <v>21</v>
      </c>
      <c r="B309" s="7"/>
      <c r="C309" s="14"/>
      <c r="D309" s="14"/>
      <c r="E309" s="15"/>
      <c r="F309" s="20"/>
      <c r="G309" s="21"/>
      <c r="H309" s="22"/>
      <c r="I309" s="18"/>
      <c r="J309" s="14"/>
      <c r="K309" s="15"/>
      <c r="L309" s="20"/>
      <c r="M309" s="21"/>
      <c r="N309" s="22"/>
      <c r="O309" s="18"/>
      <c r="P309" s="14"/>
      <c r="Q309" s="15"/>
      <c r="R309" s="20"/>
      <c r="S309" s="21"/>
      <c r="T309" s="22"/>
      <c r="U309" s="18"/>
      <c r="V309" s="30"/>
      <c r="W309" s="15"/>
    </row>
    <row r="310" spans="1:23">
      <c r="A310" s="6">
        <v>22</v>
      </c>
      <c r="B310" s="7"/>
      <c r="C310" s="14"/>
      <c r="D310" s="14"/>
      <c r="E310" s="15"/>
      <c r="F310" s="20"/>
      <c r="G310" s="21"/>
      <c r="H310" s="22"/>
      <c r="I310" s="18"/>
      <c r="J310" s="14"/>
      <c r="K310" s="15"/>
      <c r="L310" s="20"/>
      <c r="M310" s="21"/>
      <c r="N310" s="22"/>
      <c r="O310" s="18"/>
      <c r="P310" s="14"/>
      <c r="Q310" s="15"/>
      <c r="R310" s="20"/>
      <c r="S310" s="21"/>
      <c r="T310" s="22"/>
      <c r="U310" s="18"/>
      <c r="V310" s="30"/>
      <c r="W310" s="15"/>
    </row>
    <row r="311" spans="1:23">
      <c r="A311" s="6">
        <v>23</v>
      </c>
      <c r="B311" s="7"/>
      <c r="C311" s="14"/>
      <c r="D311" s="14"/>
      <c r="E311" s="15"/>
      <c r="F311" s="20"/>
      <c r="G311" s="21"/>
      <c r="H311" s="22"/>
      <c r="I311" s="18"/>
      <c r="J311" s="14"/>
      <c r="K311" s="15"/>
      <c r="L311" s="20"/>
      <c r="M311" s="21"/>
      <c r="N311" s="22"/>
      <c r="O311" s="18"/>
      <c r="P311" s="14"/>
      <c r="Q311" s="15"/>
      <c r="R311" s="20"/>
      <c r="S311" s="21"/>
      <c r="T311" s="22"/>
      <c r="U311" s="18"/>
      <c r="V311" s="30"/>
      <c r="W311" s="15"/>
    </row>
    <row r="312" spans="1:23">
      <c r="A312" s="6">
        <v>24</v>
      </c>
      <c r="B312" s="7"/>
      <c r="C312" s="14"/>
      <c r="D312" s="14"/>
      <c r="E312" s="15"/>
      <c r="F312" s="20"/>
      <c r="G312" s="21"/>
      <c r="H312" s="22"/>
      <c r="I312" s="18"/>
      <c r="J312" s="14"/>
      <c r="K312" s="15"/>
      <c r="L312" s="20"/>
      <c r="M312" s="21"/>
      <c r="N312" s="22"/>
      <c r="O312" s="18"/>
      <c r="P312" s="14"/>
      <c r="Q312" s="15"/>
      <c r="R312" s="20"/>
      <c r="S312" s="21"/>
      <c r="T312" s="22"/>
      <c r="U312" s="18"/>
      <c r="V312" s="30"/>
      <c r="W312" s="15"/>
    </row>
    <row r="313" spans="1:23">
      <c r="A313" s="6">
        <v>25</v>
      </c>
      <c r="B313" s="7"/>
      <c r="C313" s="14"/>
      <c r="D313" s="14"/>
      <c r="E313" s="15"/>
      <c r="F313" s="20"/>
      <c r="G313" s="21"/>
      <c r="H313" s="22"/>
      <c r="I313" s="18"/>
      <c r="J313" s="14"/>
      <c r="K313" s="15"/>
      <c r="L313" s="20"/>
      <c r="M313" s="21"/>
      <c r="N313" s="22"/>
      <c r="O313" s="18"/>
      <c r="P313" s="14"/>
      <c r="Q313" s="15"/>
      <c r="R313" s="20"/>
      <c r="S313" s="21"/>
      <c r="T313" s="22"/>
      <c r="U313" s="18"/>
      <c r="V313" s="30"/>
      <c r="W313" s="15"/>
    </row>
    <row r="314" spans="1:23">
      <c r="A314" s="6">
        <v>26</v>
      </c>
      <c r="B314" s="7"/>
      <c r="C314" s="14"/>
      <c r="D314" s="14"/>
      <c r="E314" s="15"/>
      <c r="F314" s="20"/>
      <c r="G314" s="21"/>
      <c r="H314" s="22"/>
      <c r="I314" s="18"/>
      <c r="J314" s="14"/>
      <c r="K314" s="15"/>
      <c r="L314" s="20"/>
      <c r="M314" s="21"/>
      <c r="N314" s="22"/>
      <c r="O314" s="18"/>
      <c r="P314" s="14"/>
      <c r="Q314" s="15"/>
      <c r="R314" s="20"/>
      <c r="S314" s="21"/>
      <c r="T314" s="22"/>
      <c r="U314" s="18"/>
      <c r="V314" s="30"/>
      <c r="W314" s="15"/>
    </row>
    <row r="315" spans="1:23">
      <c r="A315" s="6">
        <v>27</v>
      </c>
      <c r="B315" s="7"/>
      <c r="C315" s="14"/>
      <c r="D315" s="14"/>
      <c r="E315" s="15"/>
      <c r="F315" s="20"/>
      <c r="G315" s="21"/>
      <c r="H315" s="22"/>
      <c r="I315" s="18"/>
      <c r="J315" s="14"/>
      <c r="K315" s="15"/>
      <c r="L315" s="20"/>
      <c r="M315" s="21"/>
      <c r="N315" s="22"/>
      <c r="O315" s="18"/>
      <c r="P315" s="14"/>
      <c r="Q315" s="15"/>
      <c r="R315" s="20"/>
      <c r="S315" s="21"/>
      <c r="T315" s="22"/>
      <c r="U315" s="18"/>
      <c r="V315" s="30"/>
      <c r="W315" s="15"/>
    </row>
    <row r="316" spans="1:23">
      <c r="A316" s="6">
        <v>28</v>
      </c>
      <c r="B316" s="7"/>
      <c r="C316" s="14"/>
      <c r="D316" s="14"/>
      <c r="E316" s="15"/>
      <c r="F316" s="20"/>
      <c r="G316" s="21"/>
      <c r="H316" s="22"/>
      <c r="I316" s="18"/>
      <c r="J316" s="14"/>
      <c r="K316" s="15"/>
      <c r="L316" s="20"/>
      <c r="M316" s="21"/>
      <c r="N316" s="22"/>
      <c r="O316" s="18"/>
      <c r="P316" s="14"/>
      <c r="Q316" s="15"/>
      <c r="R316" s="20"/>
      <c r="S316" s="21"/>
      <c r="T316" s="22"/>
      <c r="U316" s="18"/>
      <c r="V316" s="30"/>
      <c r="W316" s="15"/>
    </row>
    <row r="317" spans="1:23">
      <c r="A317" s="6">
        <v>29</v>
      </c>
      <c r="B317" s="7"/>
      <c r="C317" s="14"/>
      <c r="D317" s="14"/>
      <c r="E317" s="15"/>
      <c r="F317" s="20"/>
      <c r="G317" s="21"/>
      <c r="H317" s="22"/>
      <c r="I317" s="18"/>
      <c r="J317" s="14"/>
      <c r="K317" s="15"/>
      <c r="L317" s="20"/>
      <c r="M317" s="21"/>
      <c r="N317" s="22"/>
      <c r="O317" s="18"/>
      <c r="P317" s="14"/>
      <c r="Q317" s="15"/>
      <c r="R317" s="20"/>
      <c r="S317" s="21"/>
      <c r="T317" s="22"/>
      <c r="U317" s="18"/>
      <c r="V317" s="30"/>
      <c r="W317" s="15"/>
    </row>
    <row r="318" spans="1:23">
      <c r="A318" s="6">
        <v>30</v>
      </c>
      <c r="B318" s="7"/>
      <c r="C318" s="14"/>
      <c r="D318" s="14"/>
      <c r="E318" s="15"/>
      <c r="F318" s="20"/>
      <c r="G318" s="21"/>
      <c r="H318" s="22"/>
      <c r="I318" s="18"/>
      <c r="J318" s="14"/>
      <c r="K318" s="15"/>
      <c r="L318" s="20"/>
      <c r="M318" s="21"/>
      <c r="N318" s="22"/>
      <c r="O318" s="18"/>
      <c r="P318" s="14"/>
      <c r="Q318" s="15"/>
      <c r="R318" s="20"/>
      <c r="S318" s="21"/>
      <c r="T318" s="22"/>
      <c r="U318" s="18"/>
      <c r="V318" s="30"/>
      <c r="W318" s="15"/>
    </row>
    <row r="319" spans="1:23">
      <c r="A319" s="6">
        <v>31</v>
      </c>
      <c r="B319" s="7"/>
      <c r="C319" s="14"/>
      <c r="D319" s="14"/>
      <c r="E319" s="15"/>
      <c r="F319" s="20"/>
      <c r="G319" s="21"/>
      <c r="H319" s="22"/>
      <c r="I319" s="18"/>
      <c r="J319" s="14"/>
      <c r="K319" s="15"/>
      <c r="L319" s="20"/>
      <c r="M319" s="21"/>
      <c r="N319" s="22"/>
      <c r="O319" s="18"/>
      <c r="P319" s="14"/>
      <c r="Q319" s="15"/>
      <c r="R319" s="20"/>
      <c r="S319" s="21"/>
      <c r="T319" s="22"/>
      <c r="U319" s="18"/>
      <c r="V319" s="30"/>
      <c r="W319" s="15"/>
    </row>
    <row r="320" spans="1:23">
      <c r="A320" s="6">
        <v>32</v>
      </c>
      <c r="B320" s="7"/>
      <c r="C320" s="14"/>
      <c r="D320" s="14"/>
      <c r="E320" s="15"/>
      <c r="F320" s="20"/>
      <c r="G320" s="21"/>
      <c r="H320" s="22"/>
      <c r="I320" s="18"/>
      <c r="J320" s="14"/>
      <c r="K320" s="15"/>
      <c r="L320" s="20"/>
      <c r="M320" s="21"/>
      <c r="N320" s="22"/>
      <c r="O320" s="18"/>
      <c r="P320" s="14"/>
      <c r="Q320" s="15"/>
      <c r="R320" s="20"/>
      <c r="S320" s="21"/>
      <c r="T320" s="22"/>
      <c r="U320" s="18"/>
      <c r="V320" s="30"/>
      <c r="W320" s="15"/>
    </row>
    <row r="321" spans="1:23">
      <c r="A321" s="6">
        <v>33</v>
      </c>
      <c r="B321" s="7"/>
      <c r="C321" s="14"/>
      <c r="D321" s="14"/>
      <c r="E321" s="15"/>
      <c r="F321" s="20"/>
      <c r="G321" s="21"/>
      <c r="H321" s="22"/>
      <c r="I321" s="18"/>
      <c r="J321" s="14"/>
      <c r="K321" s="15"/>
      <c r="L321" s="20"/>
      <c r="M321" s="21"/>
      <c r="N321" s="22"/>
      <c r="O321" s="18"/>
      <c r="P321" s="14"/>
      <c r="Q321" s="15"/>
      <c r="R321" s="20"/>
      <c r="S321" s="21"/>
      <c r="T321" s="22"/>
      <c r="U321" s="18"/>
      <c r="V321" s="30"/>
      <c r="W321" s="15"/>
    </row>
    <row r="322" spans="1:23">
      <c r="A322" s="6">
        <v>34</v>
      </c>
      <c r="B322" s="7"/>
      <c r="C322" s="14"/>
      <c r="D322" s="14"/>
      <c r="E322" s="15"/>
      <c r="F322" s="20"/>
      <c r="G322" s="21"/>
      <c r="H322" s="22"/>
      <c r="I322" s="18"/>
      <c r="J322" s="14"/>
      <c r="K322" s="15"/>
      <c r="L322" s="20"/>
      <c r="M322" s="21"/>
      <c r="N322" s="22"/>
      <c r="O322" s="18"/>
      <c r="P322" s="14"/>
      <c r="Q322" s="15"/>
      <c r="R322" s="20"/>
      <c r="S322" s="21"/>
      <c r="T322" s="22"/>
      <c r="U322" s="18"/>
      <c r="V322" s="30"/>
      <c r="W322" s="15"/>
    </row>
    <row r="323" spans="1:23">
      <c r="A323" s="6">
        <v>35</v>
      </c>
      <c r="B323" s="7"/>
      <c r="C323" s="14"/>
      <c r="D323" s="14"/>
      <c r="E323" s="15"/>
      <c r="F323" s="20"/>
      <c r="G323" s="21"/>
      <c r="H323" s="22"/>
      <c r="I323" s="18"/>
      <c r="J323" s="14"/>
      <c r="K323" s="15"/>
      <c r="L323" s="20"/>
      <c r="M323" s="21"/>
      <c r="N323" s="22"/>
      <c r="O323" s="18"/>
      <c r="P323" s="14"/>
      <c r="Q323" s="15"/>
      <c r="R323" s="20"/>
      <c r="S323" s="21"/>
      <c r="T323" s="22"/>
      <c r="U323" s="18"/>
      <c r="V323" s="30"/>
      <c r="W323" s="15"/>
    </row>
    <row r="324" spans="1:23">
      <c r="A324" s="6">
        <v>36</v>
      </c>
      <c r="B324" s="7"/>
      <c r="C324" s="14"/>
      <c r="D324" s="14"/>
      <c r="E324" s="15"/>
      <c r="F324" s="20"/>
      <c r="G324" s="21"/>
      <c r="H324" s="22"/>
      <c r="I324" s="18"/>
      <c r="J324" s="14"/>
      <c r="K324" s="15"/>
      <c r="L324" s="20"/>
      <c r="M324" s="21"/>
      <c r="N324" s="22"/>
      <c r="O324" s="18"/>
      <c r="P324" s="14"/>
      <c r="Q324" s="15"/>
      <c r="R324" s="20"/>
      <c r="S324" s="21"/>
      <c r="T324" s="22"/>
      <c r="U324" s="18"/>
      <c r="V324" s="30"/>
      <c r="W324" s="15"/>
    </row>
    <row r="325" spans="1:23">
      <c r="A325" s="6">
        <v>37</v>
      </c>
      <c r="B325" s="7"/>
      <c r="C325" s="14"/>
      <c r="D325" s="14"/>
      <c r="E325" s="15"/>
      <c r="F325" s="20"/>
      <c r="G325" s="21"/>
      <c r="H325" s="22"/>
      <c r="I325" s="18"/>
      <c r="J325" s="14"/>
      <c r="K325" s="15"/>
      <c r="L325" s="20"/>
      <c r="M325" s="21"/>
      <c r="N325" s="22"/>
      <c r="O325" s="18"/>
      <c r="P325" s="14"/>
      <c r="Q325" s="15"/>
      <c r="R325" s="20"/>
      <c r="S325" s="21"/>
      <c r="T325" s="22"/>
      <c r="U325" s="18"/>
      <c r="V325" s="30"/>
      <c r="W325" s="15"/>
    </row>
    <row r="326" spans="1:23">
      <c r="A326" s="6">
        <v>38</v>
      </c>
      <c r="B326" s="7"/>
      <c r="C326" s="14"/>
      <c r="D326" s="14"/>
      <c r="E326" s="15"/>
      <c r="F326" s="20"/>
      <c r="G326" s="21"/>
      <c r="H326" s="22"/>
      <c r="I326" s="18"/>
      <c r="J326" s="14"/>
      <c r="K326" s="15"/>
      <c r="L326" s="20"/>
      <c r="M326" s="21"/>
      <c r="N326" s="22"/>
      <c r="O326" s="18"/>
      <c r="P326" s="14"/>
      <c r="Q326" s="15"/>
      <c r="R326" s="20"/>
      <c r="S326" s="21"/>
      <c r="T326" s="22"/>
      <c r="U326" s="18"/>
      <c r="V326" s="30"/>
      <c r="W326" s="15"/>
    </row>
    <row r="327" spans="1:23">
      <c r="A327" s="6">
        <v>39</v>
      </c>
      <c r="B327" s="7"/>
      <c r="C327" s="14"/>
      <c r="D327" s="14"/>
      <c r="E327" s="15"/>
      <c r="F327" s="20"/>
      <c r="G327" s="21"/>
      <c r="H327" s="22"/>
      <c r="I327" s="18"/>
      <c r="J327" s="14"/>
      <c r="K327" s="15"/>
      <c r="L327" s="20"/>
      <c r="M327" s="21"/>
      <c r="N327" s="22"/>
      <c r="O327" s="18"/>
      <c r="P327" s="14"/>
      <c r="Q327" s="15"/>
      <c r="R327" s="20"/>
      <c r="S327" s="21"/>
      <c r="T327" s="22"/>
      <c r="U327" s="18"/>
      <c r="V327" s="30"/>
      <c r="W327" s="15"/>
    </row>
    <row r="328" spans="1:23">
      <c r="A328" s="6">
        <v>40</v>
      </c>
      <c r="B328" s="7"/>
      <c r="C328" s="14"/>
      <c r="D328" s="14"/>
      <c r="E328" s="15"/>
      <c r="F328" s="20"/>
      <c r="G328" s="21"/>
      <c r="H328" s="22"/>
      <c r="I328" s="18"/>
      <c r="J328" s="14"/>
      <c r="K328" s="15"/>
      <c r="L328" s="20"/>
      <c r="M328" s="21"/>
      <c r="N328" s="22"/>
      <c r="O328" s="18"/>
      <c r="P328" s="14"/>
      <c r="Q328" s="15"/>
      <c r="R328" s="20"/>
      <c r="S328" s="21"/>
      <c r="T328" s="22"/>
      <c r="U328" s="18"/>
      <c r="V328" s="30"/>
      <c r="W328" s="15"/>
    </row>
    <row r="329" spans="1:23">
      <c r="A329" s="6">
        <v>41</v>
      </c>
      <c r="B329" s="7"/>
      <c r="C329" s="14"/>
      <c r="D329" s="14"/>
      <c r="E329" s="15"/>
      <c r="F329" s="20"/>
      <c r="G329" s="21"/>
      <c r="H329" s="22"/>
      <c r="I329" s="18"/>
      <c r="J329" s="14"/>
      <c r="K329" s="15"/>
      <c r="L329" s="20"/>
      <c r="M329" s="21"/>
      <c r="N329" s="22"/>
      <c r="O329" s="18"/>
      <c r="P329" s="14"/>
      <c r="Q329" s="15"/>
      <c r="R329" s="20"/>
      <c r="S329" s="21"/>
      <c r="T329" s="22"/>
      <c r="U329" s="18"/>
      <c r="V329" s="30"/>
      <c r="W329" s="15"/>
    </row>
    <row r="330" spans="1:23">
      <c r="A330" s="6">
        <v>42</v>
      </c>
      <c r="B330" s="7"/>
      <c r="C330" s="14"/>
      <c r="D330" s="14"/>
      <c r="E330" s="15"/>
      <c r="F330" s="20"/>
      <c r="G330" s="21"/>
      <c r="H330" s="22"/>
      <c r="I330" s="18"/>
      <c r="J330" s="14"/>
      <c r="K330" s="15"/>
      <c r="L330" s="20"/>
      <c r="M330" s="21"/>
      <c r="N330" s="22"/>
      <c r="O330" s="18"/>
      <c r="P330" s="14"/>
      <c r="Q330" s="15"/>
      <c r="R330" s="20"/>
      <c r="S330" s="21"/>
      <c r="T330" s="22"/>
      <c r="U330" s="18"/>
      <c r="V330" s="30"/>
      <c r="W330" s="15"/>
    </row>
    <row r="331" spans="1:23">
      <c r="A331" s="6">
        <v>43</v>
      </c>
      <c r="B331" s="7"/>
      <c r="C331" s="14"/>
      <c r="D331" s="14"/>
      <c r="E331" s="15"/>
      <c r="F331" s="20"/>
      <c r="G331" s="21"/>
      <c r="H331" s="22"/>
      <c r="I331" s="18"/>
      <c r="J331" s="14"/>
      <c r="K331" s="15"/>
      <c r="L331" s="20"/>
      <c r="M331" s="21"/>
      <c r="N331" s="22"/>
      <c r="O331" s="18"/>
      <c r="P331" s="14"/>
      <c r="Q331" s="15"/>
      <c r="R331" s="20"/>
      <c r="S331" s="21"/>
      <c r="T331" s="22"/>
      <c r="U331" s="18"/>
      <c r="V331" s="30"/>
      <c r="W331" s="15"/>
    </row>
    <row r="332" spans="1:23">
      <c r="A332" s="6">
        <v>44</v>
      </c>
      <c r="B332" s="7"/>
      <c r="C332" s="14"/>
      <c r="D332" s="14"/>
      <c r="E332" s="15"/>
      <c r="F332" s="20"/>
      <c r="G332" s="21"/>
      <c r="H332" s="22"/>
      <c r="I332" s="18"/>
      <c r="J332" s="14"/>
      <c r="K332" s="15"/>
      <c r="L332" s="20"/>
      <c r="M332" s="21"/>
      <c r="N332" s="22"/>
      <c r="O332" s="18"/>
      <c r="P332" s="14"/>
      <c r="Q332" s="15"/>
      <c r="R332" s="20"/>
      <c r="S332" s="21"/>
      <c r="T332" s="22"/>
      <c r="U332" s="18"/>
      <c r="V332" s="30"/>
      <c r="W332" s="15"/>
    </row>
    <row r="333" spans="1:23">
      <c r="A333" s="6">
        <v>45</v>
      </c>
      <c r="B333" s="7"/>
      <c r="C333" s="14"/>
      <c r="D333" s="14"/>
      <c r="E333" s="15"/>
      <c r="F333" s="20"/>
      <c r="G333" s="21"/>
      <c r="H333" s="22"/>
      <c r="I333" s="18"/>
      <c r="J333" s="14"/>
      <c r="K333" s="15"/>
      <c r="L333" s="20"/>
      <c r="M333" s="21"/>
      <c r="N333" s="22"/>
      <c r="O333" s="18"/>
      <c r="P333" s="14"/>
      <c r="Q333" s="15"/>
      <c r="R333" s="20"/>
      <c r="S333" s="21"/>
      <c r="T333" s="22"/>
      <c r="U333" s="18"/>
      <c r="V333" s="30"/>
      <c r="W333" s="15"/>
    </row>
    <row r="334" spans="1:23">
      <c r="A334" s="6">
        <v>46</v>
      </c>
      <c r="B334" s="7"/>
      <c r="C334" s="14"/>
      <c r="D334" s="14"/>
      <c r="E334" s="15"/>
      <c r="F334" s="20"/>
      <c r="G334" s="21"/>
      <c r="H334" s="22"/>
      <c r="I334" s="18"/>
      <c r="J334" s="14"/>
      <c r="K334" s="15"/>
      <c r="L334" s="20"/>
      <c r="M334" s="21"/>
      <c r="N334" s="22"/>
      <c r="O334" s="18"/>
      <c r="P334" s="14"/>
      <c r="Q334" s="15"/>
      <c r="R334" s="20"/>
      <c r="S334" s="21"/>
      <c r="T334" s="22"/>
      <c r="U334" s="18"/>
      <c r="V334" s="30"/>
      <c r="W334" s="15"/>
    </row>
    <row r="335" spans="1:23">
      <c r="A335" s="6">
        <v>47</v>
      </c>
      <c r="B335" s="7"/>
      <c r="C335" s="14"/>
      <c r="D335" s="14"/>
      <c r="E335" s="15"/>
      <c r="F335" s="20"/>
      <c r="G335" s="21"/>
      <c r="H335" s="22"/>
      <c r="I335" s="18"/>
      <c r="J335" s="14"/>
      <c r="K335" s="15"/>
      <c r="L335" s="20"/>
      <c r="M335" s="21"/>
      <c r="N335" s="22"/>
      <c r="O335" s="18"/>
      <c r="P335" s="14"/>
      <c r="Q335" s="15"/>
      <c r="R335" s="20"/>
      <c r="S335" s="21"/>
      <c r="T335" s="22"/>
      <c r="U335" s="18"/>
      <c r="V335" s="30"/>
      <c r="W335" s="15"/>
    </row>
    <row r="336" spans="1:23">
      <c r="A336" s="6">
        <v>48</v>
      </c>
      <c r="B336" s="7"/>
      <c r="C336" s="14"/>
      <c r="D336" s="14"/>
      <c r="E336" s="15"/>
      <c r="F336" s="20"/>
      <c r="G336" s="21"/>
      <c r="H336" s="22"/>
      <c r="I336" s="18"/>
      <c r="J336" s="14"/>
      <c r="K336" s="15"/>
      <c r="L336" s="20"/>
      <c r="M336" s="21"/>
      <c r="N336" s="22"/>
      <c r="O336" s="18"/>
      <c r="P336" s="14"/>
      <c r="Q336" s="15"/>
      <c r="R336" s="20"/>
      <c r="S336" s="21"/>
      <c r="T336" s="22"/>
      <c r="U336" s="18"/>
      <c r="V336" s="30"/>
      <c r="W336" s="15"/>
    </row>
    <row r="337" spans="1:23">
      <c r="A337" s="6">
        <v>49</v>
      </c>
      <c r="B337" s="7"/>
      <c r="C337" s="14"/>
      <c r="D337" s="14"/>
      <c r="E337" s="15"/>
      <c r="F337" s="20"/>
      <c r="G337" s="21"/>
      <c r="H337" s="22"/>
      <c r="I337" s="18"/>
      <c r="J337" s="14"/>
      <c r="K337" s="15"/>
      <c r="L337" s="20"/>
      <c r="M337" s="21"/>
      <c r="N337" s="22"/>
      <c r="O337" s="18"/>
      <c r="P337" s="14"/>
      <c r="Q337" s="15"/>
      <c r="R337" s="20"/>
      <c r="S337" s="21"/>
      <c r="T337" s="22"/>
      <c r="U337" s="18"/>
      <c r="V337" s="30"/>
      <c r="W337" s="15"/>
    </row>
    <row r="338" spans="1:23">
      <c r="A338" s="6">
        <v>50</v>
      </c>
      <c r="B338" s="7"/>
      <c r="C338" s="14"/>
      <c r="D338" s="14"/>
      <c r="E338" s="15"/>
      <c r="F338" s="20"/>
      <c r="G338" s="21"/>
      <c r="H338" s="22"/>
      <c r="I338" s="18"/>
      <c r="J338" s="14"/>
      <c r="K338" s="15"/>
      <c r="L338" s="20"/>
      <c r="M338" s="21"/>
      <c r="N338" s="22"/>
      <c r="O338" s="18"/>
      <c r="P338" s="14"/>
      <c r="Q338" s="15"/>
      <c r="R338" s="20"/>
      <c r="S338" s="21"/>
      <c r="T338" s="22"/>
      <c r="U338" s="18"/>
      <c r="V338" s="30"/>
      <c r="W338" s="15"/>
    </row>
    <row r="339" spans="1:23">
      <c r="A339" s="6">
        <v>51</v>
      </c>
      <c r="B339" s="7"/>
      <c r="C339" s="14"/>
      <c r="D339" s="14"/>
      <c r="E339" s="15"/>
      <c r="F339" s="20"/>
      <c r="G339" s="21"/>
      <c r="H339" s="22"/>
      <c r="I339" s="18"/>
      <c r="J339" s="14"/>
      <c r="K339" s="15"/>
      <c r="L339" s="20"/>
      <c r="M339" s="21"/>
      <c r="N339" s="22"/>
      <c r="O339" s="18"/>
      <c r="P339" s="14"/>
      <c r="Q339" s="15"/>
      <c r="R339" s="20"/>
      <c r="S339" s="21"/>
      <c r="T339" s="22"/>
      <c r="U339" s="18"/>
      <c r="V339" s="30"/>
      <c r="W339" s="15"/>
    </row>
    <row r="340" spans="1:23">
      <c r="A340" s="6">
        <v>52</v>
      </c>
      <c r="B340" s="7"/>
      <c r="C340" s="14"/>
      <c r="D340" s="14"/>
      <c r="E340" s="15"/>
      <c r="F340" s="20"/>
      <c r="G340" s="21"/>
      <c r="H340" s="22"/>
      <c r="I340" s="18"/>
      <c r="J340" s="14"/>
      <c r="K340" s="15"/>
      <c r="L340" s="20"/>
      <c r="M340" s="21"/>
      <c r="N340" s="22"/>
      <c r="O340" s="18"/>
      <c r="P340" s="14"/>
      <c r="Q340" s="15"/>
      <c r="R340" s="20"/>
      <c r="S340" s="21"/>
      <c r="T340" s="22"/>
      <c r="U340" s="18"/>
      <c r="V340" s="30"/>
      <c r="W340" s="15"/>
    </row>
    <row r="341" spans="1:23">
      <c r="A341" s="6">
        <v>53</v>
      </c>
      <c r="B341" s="7"/>
      <c r="C341" s="14"/>
      <c r="D341" s="14"/>
      <c r="E341" s="15"/>
      <c r="F341" s="20"/>
      <c r="G341" s="21"/>
      <c r="H341" s="22"/>
      <c r="I341" s="18"/>
      <c r="J341" s="14"/>
      <c r="K341" s="15"/>
      <c r="L341" s="20"/>
      <c r="M341" s="21"/>
      <c r="N341" s="22"/>
      <c r="O341" s="18"/>
      <c r="P341" s="14"/>
      <c r="Q341" s="15"/>
      <c r="R341" s="20"/>
      <c r="S341" s="21"/>
      <c r="T341" s="22"/>
      <c r="U341" s="18"/>
      <c r="V341" s="30"/>
      <c r="W341" s="15"/>
    </row>
    <row r="342" spans="1:23">
      <c r="A342" s="6">
        <v>54</v>
      </c>
      <c r="B342" s="7"/>
      <c r="C342" s="14"/>
      <c r="D342" s="14"/>
      <c r="E342" s="15"/>
      <c r="F342" s="20"/>
      <c r="G342" s="21"/>
      <c r="H342" s="22"/>
      <c r="I342" s="18"/>
      <c r="J342" s="14"/>
      <c r="K342" s="15"/>
      <c r="L342" s="20"/>
      <c r="M342" s="21"/>
      <c r="N342" s="22"/>
      <c r="O342" s="18"/>
      <c r="P342" s="14"/>
      <c r="Q342" s="15"/>
      <c r="R342" s="20"/>
      <c r="S342" s="21"/>
      <c r="T342" s="22"/>
      <c r="U342" s="18"/>
      <c r="V342" s="30"/>
      <c r="W342" s="15"/>
    </row>
    <row r="343" spans="1:23">
      <c r="A343" s="6">
        <v>55</v>
      </c>
      <c r="B343" s="7"/>
      <c r="C343" s="14"/>
      <c r="D343" s="14"/>
      <c r="E343" s="15"/>
      <c r="F343" s="20"/>
      <c r="G343" s="21"/>
      <c r="H343" s="22"/>
      <c r="I343" s="18"/>
      <c r="J343" s="14"/>
      <c r="K343" s="15"/>
      <c r="L343" s="20"/>
      <c r="M343" s="21"/>
      <c r="N343" s="22"/>
      <c r="O343" s="18"/>
      <c r="P343" s="14"/>
      <c r="Q343" s="15"/>
      <c r="R343" s="20"/>
      <c r="S343" s="21"/>
      <c r="T343" s="22"/>
      <c r="U343" s="18"/>
      <c r="V343" s="30"/>
      <c r="W343" s="15"/>
    </row>
    <row r="344" spans="1:23">
      <c r="A344" s="6">
        <v>56</v>
      </c>
      <c r="B344" s="7"/>
      <c r="C344" s="14"/>
      <c r="D344" s="14"/>
      <c r="E344" s="15"/>
      <c r="F344" s="20"/>
      <c r="G344" s="21"/>
      <c r="H344" s="22"/>
      <c r="I344" s="18"/>
      <c r="J344" s="14"/>
      <c r="K344" s="15"/>
      <c r="L344" s="20"/>
      <c r="M344" s="21"/>
      <c r="N344" s="22"/>
      <c r="O344" s="18"/>
      <c r="P344" s="14"/>
      <c r="Q344" s="15"/>
      <c r="R344" s="20"/>
      <c r="S344" s="21"/>
      <c r="T344" s="22"/>
      <c r="U344" s="18"/>
      <c r="V344" s="30"/>
      <c r="W344" s="15"/>
    </row>
    <row r="345" spans="1:23">
      <c r="A345" s="6">
        <v>57</v>
      </c>
      <c r="B345" s="7"/>
      <c r="C345" s="14"/>
      <c r="D345" s="14"/>
      <c r="E345" s="15"/>
      <c r="F345" s="20"/>
      <c r="G345" s="21"/>
      <c r="H345" s="22"/>
      <c r="I345" s="18"/>
      <c r="J345" s="14"/>
      <c r="K345" s="15"/>
      <c r="L345" s="20"/>
      <c r="M345" s="21"/>
      <c r="N345" s="22"/>
      <c r="O345" s="18"/>
      <c r="P345" s="14"/>
      <c r="Q345" s="15"/>
      <c r="R345" s="20"/>
      <c r="S345" s="21"/>
      <c r="T345" s="22"/>
      <c r="U345" s="18"/>
      <c r="V345" s="30"/>
      <c r="W345" s="15"/>
    </row>
    <row r="346" spans="1:23">
      <c r="C346" s="28"/>
      <c r="D346" s="28"/>
      <c r="E346" s="28"/>
      <c r="F346" s="29"/>
      <c r="G346" s="29"/>
      <c r="H346" s="29"/>
      <c r="I346" s="28"/>
      <c r="J346" s="28"/>
      <c r="K346" s="28"/>
      <c r="L346" s="29"/>
      <c r="M346" s="29"/>
      <c r="N346" s="29"/>
      <c r="O346" s="28"/>
      <c r="P346" s="28"/>
      <c r="Q346" s="28"/>
      <c r="R346" s="29"/>
      <c r="S346" s="29"/>
      <c r="T346" s="29"/>
      <c r="U346" s="28"/>
      <c r="V346" s="28"/>
      <c r="W346" s="14"/>
    </row>
    <row r="347" spans="1:23">
      <c r="C347" s="28"/>
      <c r="D347" s="28"/>
      <c r="E347" s="28"/>
      <c r="F347" s="29"/>
      <c r="G347" s="29"/>
      <c r="H347" s="29"/>
      <c r="I347" s="28"/>
      <c r="J347" s="28"/>
      <c r="K347" s="28"/>
      <c r="L347" s="29"/>
      <c r="M347" s="29"/>
      <c r="N347" s="29"/>
      <c r="O347" s="28"/>
      <c r="P347" s="28"/>
      <c r="Q347" s="28"/>
      <c r="R347" s="29"/>
      <c r="S347" s="29"/>
      <c r="T347" s="29"/>
      <c r="U347" s="28"/>
      <c r="V347" s="28"/>
      <c r="W347" s="28"/>
    </row>
    <row r="348" spans="1:23">
      <c r="A348" s="1"/>
      <c r="B348" s="4" t="s">
        <v>6</v>
      </c>
      <c r="C348" s="34">
        <f>SUM(C289:C345)</f>
        <v>0</v>
      </c>
      <c r="D348" s="34">
        <f t="shared" ref="D348:W348" si="59">SUM(D289:D345)</f>
        <v>0</v>
      </c>
      <c r="E348" s="35">
        <f t="shared" si="59"/>
        <v>0</v>
      </c>
      <c r="F348" s="36">
        <f t="shared" si="59"/>
        <v>0</v>
      </c>
      <c r="G348" s="37">
        <f t="shared" si="59"/>
        <v>0</v>
      </c>
      <c r="H348" s="38">
        <f t="shared" si="59"/>
        <v>0</v>
      </c>
      <c r="I348" s="39">
        <f t="shared" si="59"/>
        <v>0</v>
      </c>
      <c r="J348" s="34">
        <f t="shared" si="59"/>
        <v>0</v>
      </c>
      <c r="K348" s="35">
        <f t="shared" si="59"/>
        <v>0</v>
      </c>
      <c r="L348" s="36">
        <f t="shared" si="59"/>
        <v>0</v>
      </c>
      <c r="M348" s="37">
        <f t="shared" si="59"/>
        <v>0</v>
      </c>
      <c r="N348" s="38">
        <f t="shared" si="59"/>
        <v>0</v>
      </c>
      <c r="O348" s="39">
        <f t="shared" si="59"/>
        <v>0</v>
      </c>
      <c r="P348" s="34">
        <f t="shared" si="59"/>
        <v>0</v>
      </c>
      <c r="Q348" s="35">
        <f t="shared" si="59"/>
        <v>0</v>
      </c>
      <c r="R348" s="36">
        <f t="shared" si="59"/>
        <v>0</v>
      </c>
      <c r="S348" s="37">
        <f t="shared" si="59"/>
        <v>0</v>
      </c>
      <c r="T348" s="38">
        <f t="shared" si="59"/>
        <v>0</v>
      </c>
      <c r="U348" s="39">
        <f t="shared" si="59"/>
        <v>0</v>
      </c>
      <c r="V348" s="34">
        <f t="shared" si="59"/>
        <v>0</v>
      </c>
      <c r="W348" s="35">
        <f t="shared" si="59"/>
        <v>0</v>
      </c>
    </row>
    <row r="351" spans="1:23" ht="15.75">
      <c r="B351" s="2"/>
      <c r="R351" s="2" t="s">
        <v>8</v>
      </c>
    </row>
    <row r="353" spans="1:23" ht="15">
      <c r="B353" s="26" t="s">
        <v>0</v>
      </c>
      <c r="C353" s="188">
        <f>M353</f>
        <v>41673</v>
      </c>
      <c r="D353" s="189"/>
      <c r="E353" s="189"/>
      <c r="F353" s="189"/>
      <c r="G353" s="189"/>
      <c r="H353" s="190"/>
      <c r="J353" s="4"/>
      <c r="K353" s="4" t="s">
        <v>9</v>
      </c>
      <c r="L353" s="4"/>
      <c r="M353" s="191">
        <f>C356</f>
        <v>41673</v>
      </c>
      <c r="N353" s="192"/>
      <c r="O353" s="193"/>
      <c r="P353" s="27" t="s">
        <v>10</v>
      </c>
      <c r="Q353" s="4"/>
      <c r="R353" s="191">
        <f>M353+6</f>
        <v>41679</v>
      </c>
      <c r="S353" s="194"/>
      <c r="T353" s="195"/>
    </row>
    <row r="354" spans="1:23" ht="30">
      <c r="B354" s="63" t="s">
        <v>12</v>
      </c>
      <c r="C354" s="31"/>
      <c r="D354" s="31"/>
      <c r="E354" s="31"/>
      <c r="F354" s="31"/>
      <c r="G354" s="31"/>
      <c r="H354" s="31"/>
      <c r="I354" s="168" t="s">
        <v>14</v>
      </c>
      <c r="J354" s="168"/>
      <c r="K354" s="168"/>
      <c r="L354" s="168"/>
      <c r="M354" s="196" t="e">
        <f>WEEKNUM(M353,21)</f>
        <v>#NUM!</v>
      </c>
      <c r="N354" s="196"/>
      <c r="O354" s="196"/>
      <c r="P354" s="31"/>
      <c r="Q354" s="31"/>
      <c r="R354" s="31"/>
      <c r="S354" s="31"/>
      <c r="T354" s="31"/>
      <c r="U354" s="31"/>
      <c r="V354" s="31"/>
      <c r="W354" s="31"/>
    </row>
    <row r="355" spans="1:23">
      <c r="B355" s="9"/>
      <c r="C355" s="170">
        <f>C356</f>
        <v>41673</v>
      </c>
      <c r="D355" s="171"/>
      <c r="E355" s="171"/>
      <c r="F355" s="170">
        <f t="shared" ref="F355" si="60">F356</f>
        <v>41674</v>
      </c>
      <c r="G355" s="171"/>
      <c r="H355" s="171"/>
      <c r="I355" s="170">
        <f t="shared" ref="I355" si="61">I356</f>
        <v>41675</v>
      </c>
      <c r="J355" s="171"/>
      <c r="K355" s="171"/>
      <c r="L355" s="170">
        <f t="shared" ref="L355" si="62">L356</f>
        <v>41676</v>
      </c>
      <c r="M355" s="171"/>
      <c r="N355" s="171"/>
      <c r="O355" s="170">
        <f t="shared" ref="O355" si="63">O356</f>
        <v>41677</v>
      </c>
      <c r="P355" s="171"/>
      <c r="Q355" s="171"/>
      <c r="R355" s="170">
        <f t="shared" ref="R355" si="64">R356</f>
        <v>41678</v>
      </c>
      <c r="S355" s="171"/>
      <c r="T355" s="171"/>
      <c r="U355" s="170">
        <f t="shared" ref="U355" si="65">U356</f>
        <v>41679</v>
      </c>
      <c r="V355" s="171"/>
      <c r="W355" s="171"/>
    </row>
    <row r="356" spans="1:23">
      <c r="B356" s="9"/>
      <c r="C356" s="186">
        <f>U286+1</f>
        <v>41673</v>
      </c>
      <c r="D356" s="187"/>
      <c r="E356" s="187"/>
      <c r="F356" s="186">
        <f>C356+1</f>
        <v>41674</v>
      </c>
      <c r="G356" s="187"/>
      <c r="H356" s="187"/>
      <c r="I356" s="186">
        <f t="shared" ref="I356" si="66">F356+1</f>
        <v>41675</v>
      </c>
      <c r="J356" s="187"/>
      <c r="K356" s="187"/>
      <c r="L356" s="186">
        <f t="shared" ref="L356" si="67">I356+1</f>
        <v>41676</v>
      </c>
      <c r="M356" s="187"/>
      <c r="N356" s="187"/>
      <c r="O356" s="186">
        <f t="shared" ref="O356" si="68">L356+1</f>
        <v>41677</v>
      </c>
      <c r="P356" s="187"/>
      <c r="Q356" s="187"/>
      <c r="R356" s="186">
        <f t="shared" ref="R356" si="69">O356+1</f>
        <v>41678</v>
      </c>
      <c r="S356" s="187"/>
      <c r="T356" s="187"/>
      <c r="U356" s="186">
        <f t="shared" ref="U356" si="70">R356+1</f>
        <v>41679</v>
      </c>
      <c r="V356" s="187"/>
      <c r="W356" s="187"/>
    </row>
    <row r="357" spans="1:23">
      <c r="B357" s="5" t="s">
        <v>1</v>
      </c>
      <c r="C357" s="5" t="s">
        <v>2</v>
      </c>
      <c r="D357" s="5" t="s">
        <v>3</v>
      </c>
      <c r="E357" s="13" t="s">
        <v>4</v>
      </c>
      <c r="F357" s="12" t="s">
        <v>2</v>
      </c>
      <c r="G357" s="5" t="s">
        <v>3</v>
      </c>
      <c r="H357" s="13" t="s">
        <v>4</v>
      </c>
      <c r="I357" s="12" t="s">
        <v>2</v>
      </c>
      <c r="J357" s="5" t="s">
        <v>3</v>
      </c>
      <c r="K357" s="13" t="s">
        <v>4</v>
      </c>
      <c r="L357" s="12" t="s">
        <v>2</v>
      </c>
      <c r="M357" s="5" t="s">
        <v>3</v>
      </c>
      <c r="N357" s="13" t="s">
        <v>4</v>
      </c>
      <c r="O357" s="12" t="s">
        <v>2</v>
      </c>
      <c r="P357" s="5" t="s">
        <v>3</v>
      </c>
      <c r="Q357" s="13" t="s">
        <v>4</v>
      </c>
      <c r="R357" s="12" t="s">
        <v>2</v>
      </c>
      <c r="S357" s="5" t="s">
        <v>3</v>
      </c>
      <c r="T357" s="13" t="s">
        <v>4</v>
      </c>
      <c r="U357" s="12" t="s">
        <v>2</v>
      </c>
      <c r="V357" s="5" t="s">
        <v>3</v>
      </c>
      <c r="W357" s="13" t="s">
        <v>4</v>
      </c>
    </row>
    <row r="359" spans="1:23">
      <c r="A359" s="6">
        <v>1</v>
      </c>
      <c r="B359" s="46"/>
      <c r="C359" s="14"/>
      <c r="D359" s="14"/>
      <c r="E359" s="15"/>
      <c r="F359" s="20"/>
      <c r="G359" s="21"/>
      <c r="H359" s="22"/>
      <c r="I359" s="18"/>
      <c r="J359" s="14"/>
      <c r="K359" s="15"/>
      <c r="L359" s="20"/>
      <c r="M359" s="21"/>
      <c r="N359" s="22"/>
      <c r="O359" s="18"/>
      <c r="P359" s="14"/>
      <c r="Q359" s="15"/>
      <c r="R359" s="20"/>
      <c r="S359" s="21"/>
      <c r="T359" s="22"/>
      <c r="U359" s="18"/>
      <c r="V359" s="30"/>
      <c r="W359" s="15"/>
    </row>
    <row r="360" spans="1:23">
      <c r="A360" s="6">
        <v>2</v>
      </c>
      <c r="B360" s="46"/>
      <c r="C360" s="14"/>
      <c r="D360" s="14"/>
      <c r="E360" s="15"/>
      <c r="F360" s="20"/>
      <c r="G360" s="21"/>
      <c r="H360" s="22"/>
      <c r="I360" s="18"/>
      <c r="J360" s="14"/>
      <c r="K360" s="15"/>
      <c r="L360" s="20"/>
      <c r="M360" s="21"/>
      <c r="N360" s="22"/>
      <c r="O360" s="18"/>
      <c r="P360" s="14"/>
      <c r="Q360" s="15"/>
      <c r="R360" s="20"/>
      <c r="S360" s="21"/>
      <c r="T360" s="22"/>
      <c r="U360" s="18"/>
      <c r="V360" s="30"/>
      <c r="W360" s="15"/>
    </row>
    <row r="361" spans="1:23">
      <c r="A361" s="6">
        <v>3</v>
      </c>
      <c r="B361" s="46"/>
      <c r="C361" s="14"/>
      <c r="D361" s="14"/>
      <c r="E361" s="15"/>
      <c r="F361" s="20"/>
      <c r="G361" s="21"/>
      <c r="H361" s="22"/>
      <c r="I361" s="18"/>
      <c r="J361" s="14"/>
      <c r="K361" s="15"/>
      <c r="L361" s="20"/>
      <c r="M361" s="21"/>
      <c r="N361" s="22"/>
      <c r="O361" s="18"/>
      <c r="P361" s="14"/>
      <c r="Q361" s="15"/>
      <c r="R361" s="20"/>
      <c r="S361" s="21"/>
      <c r="T361" s="22"/>
      <c r="U361" s="18"/>
      <c r="V361" s="30"/>
      <c r="W361" s="15"/>
    </row>
    <row r="362" spans="1:23">
      <c r="A362" s="6">
        <v>4</v>
      </c>
      <c r="B362" s="46"/>
      <c r="C362" s="14"/>
      <c r="D362" s="14"/>
      <c r="E362" s="15"/>
      <c r="F362" s="20"/>
      <c r="G362" s="21"/>
      <c r="H362" s="22"/>
      <c r="I362" s="18"/>
      <c r="J362" s="14"/>
      <c r="K362" s="15"/>
      <c r="L362" s="20"/>
      <c r="M362" s="21"/>
      <c r="N362" s="22"/>
      <c r="O362" s="18"/>
      <c r="P362" s="14"/>
      <c r="Q362" s="15"/>
      <c r="R362" s="20"/>
      <c r="S362" s="21"/>
      <c r="T362" s="22"/>
      <c r="U362" s="18"/>
      <c r="V362" s="30"/>
      <c r="W362" s="15"/>
    </row>
    <row r="363" spans="1:23">
      <c r="A363" s="6">
        <v>5</v>
      </c>
      <c r="B363" s="7"/>
      <c r="C363" s="14"/>
      <c r="D363" s="14"/>
      <c r="E363" s="15"/>
      <c r="F363" s="20"/>
      <c r="G363" s="21"/>
      <c r="H363" s="22"/>
      <c r="I363" s="18"/>
      <c r="J363" s="14"/>
      <c r="K363" s="15"/>
      <c r="L363" s="20"/>
      <c r="M363" s="21"/>
      <c r="N363" s="22"/>
      <c r="O363" s="18"/>
      <c r="P363" s="14"/>
      <c r="Q363" s="15"/>
      <c r="R363" s="20"/>
      <c r="S363" s="21"/>
      <c r="T363" s="22"/>
      <c r="U363" s="18"/>
      <c r="V363" s="30"/>
      <c r="W363" s="15"/>
    </row>
    <row r="364" spans="1:23">
      <c r="A364" s="6">
        <v>6</v>
      </c>
      <c r="B364" s="7"/>
      <c r="C364" s="14"/>
      <c r="D364" s="14"/>
      <c r="E364" s="15"/>
      <c r="F364" s="20"/>
      <c r="G364" s="21"/>
      <c r="H364" s="22"/>
      <c r="I364" s="18"/>
      <c r="J364" s="14"/>
      <c r="K364" s="15"/>
      <c r="L364" s="20"/>
      <c r="M364" s="21"/>
      <c r="N364" s="22"/>
      <c r="O364" s="18"/>
      <c r="P364" s="14"/>
      <c r="Q364" s="15"/>
      <c r="R364" s="20"/>
      <c r="S364" s="21"/>
      <c r="T364" s="22"/>
      <c r="U364" s="18"/>
      <c r="V364" s="30"/>
      <c r="W364" s="15"/>
    </row>
    <row r="365" spans="1:23">
      <c r="A365" s="6">
        <v>7</v>
      </c>
      <c r="B365" s="46"/>
      <c r="C365" s="14"/>
      <c r="D365" s="14"/>
      <c r="E365" s="15"/>
      <c r="F365" s="20"/>
      <c r="G365" s="21"/>
      <c r="H365" s="22"/>
      <c r="I365" s="18"/>
      <c r="J365" s="14"/>
      <c r="K365" s="15"/>
      <c r="L365" s="20"/>
      <c r="M365" s="21"/>
      <c r="N365" s="22"/>
      <c r="O365" s="18"/>
      <c r="P365" s="14"/>
      <c r="Q365" s="15"/>
      <c r="R365" s="20"/>
      <c r="S365" s="21"/>
      <c r="T365" s="22"/>
      <c r="U365" s="18"/>
      <c r="V365" s="30"/>
      <c r="W365" s="15"/>
    </row>
    <row r="366" spans="1:23">
      <c r="A366" s="6">
        <v>8</v>
      </c>
      <c r="B366" s="7"/>
      <c r="C366" s="14"/>
      <c r="D366" s="14"/>
      <c r="E366" s="15"/>
      <c r="F366" s="20"/>
      <c r="G366" s="21"/>
      <c r="H366" s="22"/>
      <c r="I366" s="18"/>
      <c r="J366" s="14"/>
      <c r="K366" s="15"/>
      <c r="L366" s="20"/>
      <c r="M366" s="21"/>
      <c r="N366" s="22"/>
      <c r="O366" s="18"/>
      <c r="P366" s="14"/>
      <c r="Q366" s="15"/>
      <c r="R366" s="20"/>
      <c r="S366" s="21"/>
      <c r="T366" s="22"/>
      <c r="U366" s="18"/>
      <c r="V366" s="30"/>
      <c r="W366" s="15"/>
    </row>
    <row r="367" spans="1:23">
      <c r="A367" s="6">
        <v>9</v>
      </c>
      <c r="B367" s="7"/>
      <c r="C367" s="14"/>
      <c r="D367" s="14"/>
      <c r="E367" s="15"/>
      <c r="F367" s="20"/>
      <c r="G367" s="21"/>
      <c r="H367" s="22"/>
      <c r="I367" s="18"/>
      <c r="J367" s="14"/>
      <c r="K367" s="15"/>
      <c r="L367" s="20"/>
      <c r="M367" s="21"/>
      <c r="N367" s="22"/>
      <c r="O367" s="18"/>
      <c r="P367" s="14"/>
      <c r="Q367" s="15"/>
      <c r="R367" s="20"/>
      <c r="S367" s="21"/>
      <c r="T367" s="22"/>
      <c r="U367" s="18"/>
      <c r="V367" s="30"/>
      <c r="W367" s="15"/>
    </row>
    <row r="368" spans="1:23">
      <c r="A368" s="6">
        <v>10</v>
      </c>
      <c r="B368" s="7"/>
      <c r="C368" s="14"/>
      <c r="D368" s="14"/>
      <c r="E368" s="15"/>
      <c r="F368" s="20"/>
      <c r="G368" s="21"/>
      <c r="H368" s="22"/>
      <c r="I368" s="18"/>
      <c r="J368" s="14"/>
      <c r="K368" s="15"/>
      <c r="L368" s="20"/>
      <c r="M368" s="21"/>
      <c r="N368" s="22"/>
      <c r="O368" s="18"/>
      <c r="P368" s="14"/>
      <c r="Q368" s="15"/>
      <c r="R368" s="20"/>
      <c r="S368" s="21"/>
      <c r="T368" s="22"/>
      <c r="U368" s="18"/>
      <c r="V368" s="30"/>
      <c r="W368" s="15"/>
    </row>
    <row r="369" spans="1:23">
      <c r="A369" s="6">
        <v>11</v>
      </c>
      <c r="B369" s="7"/>
      <c r="C369" s="14"/>
      <c r="D369" s="14"/>
      <c r="E369" s="15"/>
      <c r="F369" s="20"/>
      <c r="G369" s="21"/>
      <c r="H369" s="22"/>
      <c r="I369" s="18"/>
      <c r="J369" s="14"/>
      <c r="K369" s="15"/>
      <c r="L369" s="20"/>
      <c r="M369" s="21"/>
      <c r="N369" s="22"/>
      <c r="O369" s="18"/>
      <c r="P369" s="14"/>
      <c r="Q369" s="15"/>
      <c r="R369" s="20"/>
      <c r="S369" s="21"/>
      <c r="T369" s="22"/>
      <c r="U369" s="18"/>
      <c r="V369" s="30"/>
      <c r="W369" s="15"/>
    </row>
    <row r="370" spans="1:23">
      <c r="A370" s="6">
        <v>12</v>
      </c>
      <c r="B370" s="7"/>
      <c r="C370" s="14"/>
      <c r="D370" s="14"/>
      <c r="E370" s="15"/>
      <c r="F370" s="20"/>
      <c r="G370" s="21"/>
      <c r="H370" s="22"/>
      <c r="I370" s="18"/>
      <c r="J370" s="14"/>
      <c r="K370" s="15"/>
      <c r="L370" s="20"/>
      <c r="M370" s="21"/>
      <c r="N370" s="22"/>
      <c r="O370" s="18"/>
      <c r="P370" s="14"/>
      <c r="Q370" s="15"/>
      <c r="R370" s="20"/>
      <c r="S370" s="21"/>
      <c r="T370" s="22"/>
      <c r="U370" s="18"/>
      <c r="V370" s="30"/>
      <c r="W370" s="15"/>
    </row>
    <row r="371" spans="1:23">
      <c r="A371" s="6">
        <v>13</v>
      </c>
      <c r="B371" s="7"/>
      <c r="C371" s="14"/>
      <c r="D371" s="14"/>
      <c r="E371" s="15"/>
      <c r="F371" s="20"/>
      <c r="G371" s="21"/>
      <c r="H371" s="22"/>
      <c r="I371" s="18"/>
      <c r="J371" s="14"/>
      <c r="K371" s="15"/>
      <c r="L371" s="20"/>
      <c r="M371" s="21"/>
      <c r="N371" s="22"/>
      <c r="O371" s="18"/>
      <c r="P371" s="14"/>
      <c r="Q371" s="15"/>
      <c r="R371" s="20"/>
      <c r="S371" s="21"/>
      <c r="T371" s="22"/>
      <c r="U371" s="18"/>
      <c r="V371" s="30"/>
      <c r="W371" s="15"/>
    </row>
    <row r="372" spans="1:23">
      <c r="A372" s="6">
        <v>14</v>
      </c>
      <c r="B372" s="7"/>
      <c r="C372" s="14"/>
      <c r="D372" s="14"/>
      <c r="E372" s="15"/>
      <c r="F372" s="20"/>
      <c r="G372" s="21"/>
      <c r="H372" s="22"/>
      <c r="I372" s="18"/>
      <c r="J372" s="14"/>
      <c r="K372" s="15"/>
      <c r="L372" s="20"/>
      <c r="M372" s="21"/>
      <c r="N372" s="22"/>
      <c r="O372" s="18"/>
      <c r="P372" s="14"/>
      <c r="Q372" s="15"/>
      <c r="R372" s="20"/>
      <c r="S372" s="21"/>
      <c r="T372" s="22"/>
      <c r="U372" s="18"/>
      <c r="V372" s="30"/>
      <c r="W372" s="15"/>
    </row>
    <row r="373" spans="1:23">
      <c r="A373" s="6">
        <v>15</v>
      </c>
      <c r="B373" s="7"/>
      <c r="C373" s="14"/>
      <c r="D373" s="14"/>
      <c r="E373" s="15"/>
      <c r="F373" s="20"/>
      <c r="G373" s="21"/>
      <c r="H373" s="22"/>
      <c r="I373" s="18"/>
      <c r="J373" s="14"/>
      <c r="K373" s="15"/>
      <c r="L373" s="20"/>
      <c r="M373" s="21"/>
      <c r="N373" s="22"/>
      <c r="O373" s="18"/>
      <c r="P373" s="14"/>
      <c r="Q373" s="15"/>
      <c r="R373" s="20"/>
      <c r="S373" s="21"/>
      <c r="T373" s="22"/>
      <c r="U373" s="18"/>
      <c r="V373" s="30"/>
      <c r="W373" s="15"/>
    </row>
    <row r="374" spans="1:23">
      <c r="A374" s="6">
        <v>16</v>
      </c>
      <c r="B374" s="7"/>
      <c r="C374" s="14"/>
      <c r="D374" s="14"/>
      <c r="E374" s="15"/>
      <c r="F374" s="20"/>
      <c r="G374" s="21"/>
      <c r="H374" s="22"/>
      <c r="I374" s="18"/>
      <c r="J374" s="14"/>
      <c r="K374" s="15"/>
      <c r="L374" s="20"/>
      <c r="M374" s="21"/>
      <c r="N374" s="22"/>
      <c r="O374" s="18"/>
      <c r="P374" s="14"/>
      <c r="Q374" s="15"/>
      <c r="R374" s="20"/>
      <c r="S374" s="21"/>
      <c r="T374" s="22"/>
      <c r="U374" s="18"/>
      <c r="V374" s="30"/>
      <c r="W374" s="15"/>
    </row>
    <row r="375" spans="1:23">
      <c r="A375" s="6">
        <v>17</v>
      </c>
      <c r="B375" s="7"/>
      <c r="C375" s="14"/>
      <c r="D375" s="14"/>
      <c r="E375" s="15"/>
      <c r="F375" s="20"/>
      <c r="G375" s="21"/>
      <c r="H375" s="22"/>
      <c r="I375" s="18"/>
      <c r="J375" s="14"/>
      <c r="K375" s="15"/>
      <c r="L375" s="20"/>
      <c r="M375" s="21"/>
      <c r="N375" s="22"/>
      <c r="O375" s="18"/>
      <c r="P375" s="14"/>
      <c r="Q375" s="15"/>
      <c r="R375" s="20"/>
      <c r="S375" s="21"/>
      <c r="T375" s="22"/>
      <c r="U375" s="18"/>
      <c r="V375" s="30"/>
      <c r="W375" s="15"/>
    </row>
    <row r="376" spans="1:23">
      <c r="A376" s="6">
        <v>18</v>
      </c>
      <c r="B376" s="7"/>
      <c r="C376" s="14"/>
      <c r="D376" s="14"/>
      <c r="E376" s="15"/>
      <c r="F376" s="20"/>
      <c r="G376" s="21"/>
      <c r="H376" s="22"/>
      <c r="I376" s="18"/>
      <c r="J376" s="14"/>
      <c r="K376" s="15"/>
      <c r="L376" s="20"/>
      <c r="M376" s="21"/>
      <c r="N376" s="22"/>
      <c r="O376" s="18"/>
      <c r="P376" s="14"/>
      <c r="Q376" s="15"/>
      <c r="R376" s="20"/>
      <c r="S376" s="21"/>
      <c r="T376" s="22"/>
      <c r="U376" s="18"/>
      <c r="V376" s="30"/>
      <c r="W376" s="15"/>
    </row>
    <row r="377" spans="1:23">
      <c r="A377" s="6">
        <v>19</v>
      </c>
      <c r="B377" s="7"/>
      <c r="C377" s="14"/>
      <c r="D377" s="14"/>
      <c r="E377" s="15"/>
      <c r="F377" s="20"/>
      <c r="G377" s="21"/>
      <c r="H377" s="22"/>
      <c r="I377" s="18"/>
      <c r="J377" s="14"/>
      <c r="K377" s="15"/>
      <c r="L377" s="20"/>
      <c r="M377" s="21"/>
      <c r="N377" s="22"/>
      <c r="O377" s="18"/>
      <c r="P377" s="14"/>
      <c r="Q377" s="15"/>
      <c r="R377" s="20"/>
      <c r="S377" s="21"/>
      <c r="T377" s="22"/>
      <c r="U377" s="18"/>
      <c r="V377" s="30"/>
      <c r="W377" s="15"/>
    </row>
    <row r="378" spans="1:23">
      <c r="A378" s="6">
        <v>20</v>
      </c>
      <c r="B378" s="7"/>
      <c r="C378" s="14"/>
      <c r="D378" s="14"/>
      <c r="E378" s="15"/>
      <c r="F378" s="20"/>
      <c r="G378" s="21"/>
      <c r="H378" s="22"/>
      <c r="I378" s="18"/>
      <c r="J378" s="14"/>
      <c r="K378" s="15"/>
      <c r="L378" s="20"/>
      <c r="M378" s="21"/>
      <c r="N378" s="22"/>
      <c r="O378" s="18"/>
      <c r="P378" s="14"/>
      <c r="Q378" s="15"/>
      <c r="R378" s="20"/>
      <c r="S378" s="21"/>
      <c r="T378" s="22"/>
      <c r="U378" s="18"/>
      <c r="V378" s="30"/>
      <c r="W378" s="15"/>
    </row>
    <row r="379" spans="1:23">
      <c r="A379" s="6">
        <v>21</v>
      </c>
      <c r="B379" s="7"/>
      <c r="C379" s="14"/>
      <c r="D379" s="14"/>
      <c r="E379" s="15"/>
      <c r="F379" s="20"/>
      <c r="G379" s="21"/>
      <c r="H379" s="22"/>
      <c r="I379" s="18"/>
      <c r="J379" s="14"/>
      <c r="K379" s="15"/>
      <c r="L379" s="20"/>
      <c r="M379" s="21"/>
      <c r="N379" s="22"/>
      <c r="O379" s="18"/>
      <c r="P379" s="14"/>
      <c r="Q379" s="15"/>
      <c r="R379" s="20"/>
      <c r="S379" s="21"/>
      <c r="T379" s="22"/>
      <c r="U379" s="18"/>
      <c r="V379" s="30"/>
      <c r="W379" s="15"/>
    </row>
    <row r="380" spans="1:23">
      <c r="A380" s="6">
        <v>22</v>
      </c>
      <c r="B380" s="7"/>
      <c r="C380" s="14"/>
      <c r="D380" s="14"/>
      <c r="E380" s="15"/>
      <c r="F380" s="20"/>
      <c r="G380" s="21"/>
      <c r="H380" s="22"/>
      <c r="I380" s="18"/>
      <c r="J380" s="14"/>
      <c r="K380" s="15"/>
      <c r="L380" s="20"/>
      <c r="M380" s="21"/>
      <c r="N380" s="22"/>
      <c r="O380" s="18"/>
      <c r="P380" s="14"/>
      <c r="Q380" s="15"/>
      <c r="R380" s="20"/>
      <c r="S380" s="21"/>
      <c r="T380" s="22"/>
      <c r="U380" s="18"/>
      <c r="V380" s="30"/>
      <c r="W380" s="15"/>
    </row>
    <row r="381" spans="1:23">
      <c r="A381" s="6">
        <v>23</v>
      </c>
      <c r="B381" s="7"/>
      <c r="C381" s="14"/>
      <c r="D381" s="14"/>
      <c r="E381" s="15"/>
      <c r="F381" s="20"/>
      <c r="G381" s="21"/>
      <c r="H381" s="22"/>
      <c r="I381" s="18"/>
      <c r="J381" s="14"/>
      <c r="K381" s="15"/>
      <c r="L381" s="20"/>
      <c r="M381" s="21"/>
      <c r="N381" s="22"/>
      <c r="O381" s="18"/>
      <c r="P381" s="14"/>
      <c r="Q381" s="15"/>
      <c r="R381" s="20"/>
      <c r="S381" s="21"/>
      <c r="T381" s="22"/>
      <c r="U381" s="18"/>
      <c r="V381" s="30"/>
      <c r="W381" s="15"/>
    </row>
    <row r="382" spans="1:23">
      <c r="A382" s="6">
        <v>24</v>
      </c>
      <c r="B382" s="7"/>
      <c r="C382" s="14"/>
      <c r="D382" s="14"/>
      <c r="E382" s="15"/>
      <c r="F382" s="20"/>
      <c r="G382" s="21"/>
      <c r="H382" s="22"/>
      <c r="I382" s="18"/>
      <c r="J382" s="14"/>
      <c r="K382" s="15"/>
      <c r="L382" s="20"/>
      <c r="M382" s="21"/>
      <c r="N382" s="22"/>
      <c r="O382" s="18"/>
      <c r="P382" s="14"/>
      <c r="Q382" s="15"/>
      <c r="R382" s="20"/>
      <c r="S382" s="21"/>
      <c r="T382" s="22"/>
      <c r="U382" s="18"/>
      <c r="V382" s="30"/>
      <c r="W382" s="15"/>
    </row>
    <row r="383" spans="1:23">
      <c r="A383" s="6">
        <v>25</v>
      </c>
      <c r="B383" s="7"/>
      <c r="C383" s="14"/>
      <c r="D383" s="14"/>
      <c r="E383" s="15"/>
      <c r="F383" s="20"/>
      <c r="G383" s="21"/>
      <c r="H383" s="22"/>
      <c r="I383" s="18"/>
      <c r="J383" s="14"/>
      <c r="K383" s="15"/>
      <c r="L383" s="20"/>
      <c r="M383" s="21"/>
      <c r="N383" s="22"/>
      <c r="O383" s="18"/>
      <c r="P383" s="14"/>
      <c r="Q383" s="15"/>
      <c r="R383" s="20"/>
      <c r="S383" s="21"/>
      <c r="T383" s="22"/>
      <c r="U383" s="18"/>
      <c r="V383" s="30"/>
      <c r="W383" s="15"/>
    </row>
    <row r="384" spans="1:23">
      <c r="A384" s="6">
        <v>26</v>
      </c>
      <c r="B384" s="7"/>
      <c r="C384" s="14"/>
      <c r="D384" s="14"/>
      <c r="E384" s="15"/>
      <c r="F384" s="20"/>
      <c r="G384" s="21"/>
      <c r="H384" s="22"/>
      <c r="I384" s="18"/>
      <c r="J384" s="14"/>
      <c r="K384" s="15"/>
      <c r="L384" s="20"/>
      <c r="M384" s="21"/>
      <c r="N384" s="22"/>
      <c r="O384" s="18"/>
      <c r="P384" s="14"/>
      <c r="Q384" s="15"/>
      <c r="R384" s="20"/>
      <c r="S384" s="21"/>
      <c r="T384" s="22"/>
      <c r="U384" s="18"/>
      <c r="V384" s="30"/>
      <c r="W384" s="15"/>
    </row>
    <row r="385" spans="1:23">
      <c r="A385" s="6">
        <v>27</v>
      </c>
      <c r="B385" s="7"/>
      <c r="C385" s="14"/>
      <c r="D385" s="14"/>
      <c r="E385" s="15"/>
      <c r="F385" s="20"/>
      <c r="G385" s="21"/>
      <c r="H385" s="22"/>
      <c r="I385" s="18"/>
      <c r="J385" s="14"/>
      <c r="K385" s="15"/>
      <c r="L385" s="20"/>
      <c r="M385" s="21"/>
      <c r="N385" s="22"/>
      <c r="O385" s="18"/>
      <c r="P385" s="14"/>
      <c r="Q385" s="15"/>
      <c r="R385" s="20"/>
      <c r="S385" s="21"/>
      <c r="T385" s="22"/>
      <c r="U385" s="18"/>
      <c r="V385" s="30"/>
      <c r="W385" s="15"/>
    </row>
    <row r="386" spans="1:23">
      <c r="A386" s="6">
        <v>28</v>
      </c>
      <c r="B386" s="7"/>
      <c r="C386" s="14"/>
      <c r="D386" s="14"/>
      <c r="E386" s="15"/>
      <c r="F386" s="20"/>
      <c r="G386" s="21"/>
      <c r="H386" s="22"/>
      <c r="I386" s="18"/>
      <c r="J386" s="14"/>
      <c r="K386" s="15"/>
      <c r="L386" s="20"/>
      <c r="M386" s="21"/>
      <c r="N386" s="22"/>
      <c r="O386" s="18"/>
      <c r="P386" s="14"/>
      <c r="Q386" s="15"/>
      <c r="R386" s="20"/>
      <c r="S386" s="21"/>
      <c r="T386" s="22"/>
      <c r="U386" s="18"/>
      <c r="V386" s="30"/>
      <c r="W386" s="15"/>
    </row>
    <row r="387" spans="1:23">
      <c r="A387" s="6">
        <v>29</v>
      </c>
      <c r="B387" s="7"/>
      <c r="C387" s="14"/>
      <c r="D387" s="14"/>
      <c r="E387" s="15"/>
      <c r="F387" s="20"/>
      <c r="G387" s="21"/>
      <c r="H387" s="22"/>
      <c r="I387" s="18"/>
      <c r="J387" s="14"/>
      <c r="K387" s="15"/>
      <c r="L387" s="20"/>
      <c r="M387" s="21"/>
      <c r="N387" s="22"/>
      <c r="O387" s="18"/>
      <c r="P387" s="14"/>
      <c r="Q387" s="15"/>
      <c r="R387" s="20"/>
      <c r="S387" s="21"/>
      <c r="T387" s="22"/>
      <c r="U387" s="18"/>
      <c r="V387" s="30"/>
      <c r="W387" s="15"/>
    </row>
    <row r="388" spans="1:23">
      <c r="A388" s="6">
        <v>30</v>
      </c>
      <c r="B388" s="7"/>
      <c r="C388" s="14"/>
      <c r="D388" s="14"/>
      <c r="E388" s="15"/>
      <c r="F388" s="20"/>
      <c r="G388" s="21"/>
      <c r="H388" s="22"/>
      <c r="I388" s="18"/>
      <c r="J388" s="14"/>
      <c r="K388" s="15"/>
      <c r="L388" s="20"/>
      <c r="M388" s="21"/>
      <c r="N388" s="22"/>
      <c r="O388" s="18"/>
      <c r="P388" s="14"/>
      <c r="Q388" s="15"/>
      <c r="R388" s="20"/>
      <c r="S388" s="21"/>
      <c r="T388" s="22"/>
      <c r="U388" s="18"/>
      <c r="V388" s="30"/>
      <c r="W388" s="15"/>
    </row>
    <row r="389" spans="1:23">
      <c r="A389" s="6">
        <v>31</v>
      </c>
      <c r="B389" s="7"/>
      <c r="C389" s="14"/>
      <c r="D389" s="14"/>
      <c r="E389" s="15"/>
      <c r="F389" s="20"/>
      <c r="G389" s="21"/>
      <c r="H389" s="22"/>
      <c r="I389" s="18"/>
      <c r="J389" s="14"/>
      <c r="K389" s="15"/>
      <c r="L389" s="20"/>
      <c r="M389" s="21"/>
      <c r="N389" s="22"/>
      <c r="O389" s="18"/>
      <c r="P389" s="14"/>
      <c r="Q389" s="15"/>
      <c r="R389" s="20"/>
      <c r="S389" s="21"/>
      <c r="T389" s="22"/>
      <c r="U389" s="18"/>
      <c r="V389" s="30"/>
      <c r="W389" s="15"/>
    </row>
    <row r="390" spans="1:23">
      <c r="A390" s="6">
        <v>32</v>
      </c>
      <c r="B390" s="7"/>
      <c r="C390" s="14"/>
      <c r="D390" s="14"/>
      <c r="E390" s="15"/>
      <c r="F390" s="20"/>
      <c r="G390" s="21"/>
      <c r="H390" s="22"/>
      <c r="I390" s="18"/>
      <c r="J390" s="14"/>
      <c r="K390" s="15"/>
      <c r="L390" s="20"/>
      <c r="M390" s="21"/>
      <c r="N390" s="22"/>
      <c r="O390" s="18"/>
      <c r="P390" s="14"/>
      <c r="Q390" s="15"/>
      <c r="R390" s="20"/>
      <c r="S390" s="21"/>
      <c r="T390" s="22"/>
      <c r="U390" s="18"/>
      <c r="V390" s="30"/>
      <c r="W390" s="15"/>
    </row>
    <row r="391" spans="1:23">
      <c r="A391" s="6">
        <v>33</v>
      </c>
      <c r="B391" s="7"/>
      <c r="C391" s="14"/>
      <c r="D391" s="14"/>
      <c r="E391" s="15"/>
      <c r="F391" s="20"/>
      <c r="G391" s="21"/>
      <c r="H391" s="22"/>
      <c r="I391" s="18"/>
      <c r="J391" s="14"/>
      <c r="K391" s="15"/>
      <c r="L391" s="20"/>
      <c r="M391" s="21"/>
      <c r="N391" s="22"/>
      <c r="O391" s="18"/>
      <c r="P391" s="14"/>
      <c r="Q391" s="15"/>
      <c r="R391" s="20"/>
      <c r="S391" s="21"/>
      <c r="T391" s="22"/>
      <c r="U391" s="18"/>
      <c r="V391" s="30"/>
      <c r="W391" s="15"/>
    </row>
    <row r="392" spans="1:23">
      <c r="A392" s="6">
        <v>34</v>
      </c>
      <c r="B392" s="7"/>
      <c r="C392" s="14"/>
      <c r="D392" s="14"/>
      <c r="E392" s="15"/>
      <c r="F392" s="20"/>
      <c r="G392" s="21"/>
      <c r="H392" s="22"/>
      <c r="I392" s="18"/>
      <c r="J392" s="14"/>
      <c r="K392" s="15"/>
      <c r="L392" s="20"/>
      <c r="M392" s="21"/>
      <c r="N392" s="22"/>
      <c r="O392" s="18"/>
      <c r="P392" s="14"/>
      <c r="Q392" s="15"/>
      <c r="R392" s="20"/>
      <c r="S392" s="21"/>
      <c r="T392" s="22"/>
      <c r="U392" s="18"/>
      <c r="V392" s="30"/>
      <c r="W392" s="15"/>
    </row>
    <row r="393" spans="1:23">
      <c r="A393" s="6">
        <v>35</v>
      </c>
      <c r="B393" s="7"/>
      <c r="C393" s="14"/>
      <c r="D393" s="14"/>
      <c r="E393" s="15"/>
      <c r="F393" s="20"/>
      <c r="G393" s="21"/>
      <c r="H393" s="22"/>
      <c r="I393" s="18"/>
      <c r="J393" s="14"/>
      <c r="K393" s="15"/>
      <c r="L393" s="20"/>
      <c r="M393" s="21"/>
      <c r="N393" s="22"/>
      <c r="O393" s="18"/>
      <c r="P393" s="14"/>
      <c r="Q393" s="15"/>
      <c r="R393" s="20"/>
      <c r="S393" s="21"/>
      <c r="T393" s="22"/>
      <c r="U393" s="18"/>
      <c r="V393" s="30"/>
      <c r="W393" s="15"/>
    </row>
    <row r="394" spans="1:23">
      <c r="A394" s="6">
        <v>36</v>
      </c>
      <c r="B394" s="7"/>
      <c r="C394" s="14"/>
      <c r="D394" s="14"/>
      <c r="E394" s="15"/>
      <c r="F394" s="20"/>
      <c r="G394" s="21"/>
      <c r="H394" s="22"/>
      <c r="I394" s="18"/>
      <c r="J394" s="14"/>
      <c r="K394" s="15"/>
      <c r="L394" s="20"/>
      <c r="M394" s="21"/>
      <c r="N394" s="22"/>
      <c r="O394" s="18"/>
      <c r="P394" s="14"/>
      <c r="Q394" s="15"/>
      <c r="R394" s="20"/>
      <c r="S394" s="21"/>
      <c r="T394" s="22"/>
      <c r="U394" s="18"/>
      <c r="V394" s="30"/>
      <c r="W394" s="15"/>
    </row>
    <row r="395" spans="1:23">
      <c r="A395" s="6">
        <v>37</v>
      </c>
      <c r="B395" s="7"/>
      <c r="C395" s="14"/>
      <c r="D395" s="14"/>
      <c r="E395" s="15"/>
      <c r="F395" s="20"/>
      <c r="G395" s="21"/>
      <c r="H395" s="22"/>
      <c r="I395" s="18"/>
      <c r="J395" s="14"/>
      <c r="K395" s="15"/>
      <c r="L395" s="20"/>
      <c r="M395" s="21"/>
      <c r="N395" s="22"/>
      <c r="O395" s="18"/>
      <c r="P395" s="14"/>
      <c r="Q395" s="15"/>
      <c r="R395" s="20"/>
      <c r="S395" s="21"/>
      <c r="T395" s="22"/>
      <c r="U395" s="18"/>
      <c r="V395" s="30"/>
      <c r="W395" s="15"/>
    </row>
    <row r="396" spans="1:23">
      <c r="A396" s="6">
        <v>38</v>
      </c>
      <c r="B396" s="7"/>
      <c r="C396" s="14"/>
      <c r="D396" s="14"/>
      <c r="E396" s="15"/>
      <c r="F396" s="20"/>
      <c r="G396" s="21"/>
      <c r="H396" s="22"/>
      <c r="I396" s="18"/>
      <c r="J396" s="14"/>
      <c r="K396" s="15"/>
      <c r="L396" s="20"/>
      <c r="M396" s="21"/>
      <c r="N396" s="22"/>
      <c r="O396" s="18"/>
      <c r="P396" s="14"/>
      <c r="Q396" s="15"/>
      <c r="R396" s="20"/>
      <c r="S396" s="21"/>
      <c r="T396" s="22"/>
      <c r="U396" s="18"/>
      <c r="V396" s="30"/>
      <c r="W396" s="15"/>
    </row>
    <row r="397" spans="1:23">
      <c r="A397" s="6">
        <v>39</v>
      </c>
      <c r="B397" s="7"/>
      <c r="C397" s="14"/>
      <c r="D397" s="14"/>
      <c r="E397" s="15"/>
      <c r="F397" s="20"/>
      <c r="G397" s="21"/>
      <c r="H397" s="22"/>
      <c r="I397" s="18"/>
      <c r="J397" s="14"/>
      <c r="K397" s="15"/>
      <c r="L397" s="20"/>
      <c r="M397" s="21"/>
      <c r="N397" s="22"/>
      <c r="O397" s="18"/>
      <c r="P397" s="14"/>
      <c r="Q397" s="15"/>
      <c r="R397" s="20"/>
      <c r="S397" s="21"/>
      <c r="T397" s="22"/>
      <c r="U397" s="18"/>
      <c r="V397" s="30"/>
      <c r="W397" s="15"/>
    </row>
    <row r="398" spans="1:23">
      <c r="A398" s="6">
        <v>40</v>
      </c>
      <c r="B398" s="7"/>
      <c r="C398" s="14"/>
      <c r="D398" s="14"/>
      <c r="E398" s="15"/>
      <c r="F398" s="20"/>
      <c r="G398" s="21"/>
      <c r="H398" s="22"/>
      <c r="I398" s="18"/>
      <c r="J398" s="14"/>
      <c r="K398" s="15"/>
      <c r="L398" s="20"/>
      <c r="M398" s="21"/>
      <c r="N398" s="22"/>
      <c r="O398" s="18"/>
      <c r="P398" s="14"/>
      <c r="Q398" s="15"/>
      <c r="R398" s="20"/>
      <c r="S398" s="21"/>
      <c r="T398" s="22"/>
      <c r="U398" s="18"/>
      <c r="V398" s="30"/>
      <c r="W398" s="15"/>
    </row>
    <row r="399" spans="1:23">
      <c r="A399" s="6">
        <v>41</v>
      </c>
      <c r="B399" s="7"/>
      <c r="C399" s="14"/>
      <c r="D399" s="14"/>
      <c r="E399" s="15"/>
      <c r="F399" s="20"/>
      <c r="G399" s="21"/>
      <c r="H399" s="22"/>
      <c r="I399" s="18"/>
      <c r="J399" s="14"/>
      <c r="K399" s="15"/>
      <c r="L399" s="20"/>
      <c r="M399" s="21"/>
      <c r="N399" s="22"/>
      <c r="O399" s="18"/>
      <c r="P399" s="14"/>
      <c r="Q399" s="15"/>
      <c r="R399" s="20"/>
      <c r="S399" s="21"/>
      <c r="T399" s="22"/>
      <c r="U399" s="18"/>
      <c r="V399" s="30"/>
      <c r="W399" s="15"/>
    </row>
    <row r="400" spans="1:23">
      <c r="A400" s="6">
        <v>42</v>
      </c>
      <c r="B400" s="7"/>
      <c r="C400" s="14"/>
      <c r="D400" s="14"/>
      <c r="E400" s="15"/>
      <c r="F400" s="20"/>
      <c r="G400" s="21"/>
      <c r="H400" s="22"/>
      <c r="I400" s="18"/>
      <c r="J400" s="14"/>
      <c r="K400" s="15"/>
      <c r="L400" s="20"/>
      <c r="M400" s="21"/>
      <c r="N400" s="22"/>
      <c r="O400" s="18"/>
      <c r="P400" s="14"/>
      <c r="Q400" s="15"/>
      <c r="R400" s="20"/>
      <c r="S400" s="21"/>
      <c r="T400" s="22"/>
      <c r="U400" s="18"/>
      <c r="V400" s="30"/>
      <c r="W400" s="15"/>
    </row>
    <row r="401" spans="1:23">
      <c r="A401" s="6">
        <v>43</v>
      </c>
      <c r="B401" s="7"/>
      <c r="C401" s="14"/>
      <c r="D401" s="14"/>
      <c r="E401" s="15"/>
      <c r="F401" s="20"/>
      <c r="G401" s="21"/>
      <c r="H401" s="22"/>
      <c r="I401" s="18"/>
      <c r="J401" s="14"/>
      <c r="K401" s="15"/>
      <c r="L401" s="20"/>
      <c r="M401" s="21"/>
      <c r="N401" s="22"/>
      <c r="O401" s="18"/>
      <c r="P401" s="14"/>
      <c r="Q401" s="15"/>
      <c r="R401" s="20"/>
      <c r="S401" s="21"/>
      <c r="T401" s="22"/>
      <c r="U401" s="18"/>
      <c r="V401" s="30"/>
      <c r="W401" s="15"/>
    </row>
    <row r="402" spans="1:23">
      <c r="A402" s="6">
        <v>44</v>
      </c>
      <c r="B402" s="7"/>
      <c r="C402" s="14"/>
      <c r="D402" s="14"/>
      <c r="E402" s="15"/>
      <c r="F402" s="20"/>
      <c r="G402" s="21"/>
      <c r="H402" s="22"/>
      <c r="I402" s="18"/>
      <c r="J402" s="14"/>
      <c r="K402" s="15"/>
      <c r="L402" s="20"/>
      <c r="M402" s="21"/>
      <c r="N402" s="22"/>
      <c r="O402" s="18"/>
      <c r="P402" s="14"/>
      <c r="Q402" s="15"/>
      <c r="R402" s="20"/>
      <c r="S402" s="21"/>
      <c r="T402" s="22"/>
      <c r="U402" s="18"/>
      <c r="V402" s="30"/>
      <c r="W402" s="15"/>
    </row>
    <row r="403" spans="1:23">
      <c r="A403" s="6">
        <v>45</v>
      </c>
      <c r="B403" s="7"/>
      <c r="C403" s="14"/>
      <c r="D403" s="14"/>
      <c r="E403" s="15"/>
      <c r="F403" s="20"/>
      <c r="G403" s="21"/>
      <c r="H403" s="22"/>
      <c r="I403" s="18"/>
      <c r="J403" s="14"/>
      <c r="K403" s="15"/>
      <c r="L403" s="20"/>
      <c r="M403" s="21"/>
      <c r="N403" s="22"/>
      <c r="O403" s="18"/>
      <c r="P403" s="14"/>
      <c r="Q403" s="15"/>
      <c r="R403" s="20"/>
      <c r="S403" s="21"/>
      <c r="T403" s="22"/>
      <c r="U403" s="18"/>
      <c r="V403" s="30"/>
      <c r="W403" s="15"/>
    </row>
    <row r="404" spans="1:23">
      <c r="A404" s="6">
        <v>46</v>
      </c>
      <c r="B404" s="7"/>
      <c r="C404" s="14"/>
      <c r="D404" s="14"/>
      <c r="E404" s="15"/>
      <c r="F404" s="20"/>
      <c r="G404" s="21"/>
      <c r="H404" s="22"/>
      <c r="I404" s="18"/>
      <c r="J404" s="14"/>
      <c r="K404" s="15"/>
      <c r="L404" s="20"/>
      <c r="M404" s="21"/>
      <c r="N404" s="22"/>
      <c r="O404" s="18"/>
      <c r="P404" s="14"/>
      <c r="Q404" s="15"/>
      <c r="R404" s="20"/>
      <c r="S404" s="21"/>
      <c r="T404" s="22"/>
      <c r="U404" s="18"/>
      <c r="V404" s="30"/>
      <c r="W404" s="15"/>
    </row>
    <row r="405" spans="1:23">
      <c r="A405" s="6">
        <v>47</v>
      </c>
      <c r="B405" s="7"/>
      <c r="C405" s="14"/>
      <c r="D405" s="14"/>
      <c r="E405" s="15"/>
      <c r="F405" s="20"/>
      <c r="G405" s="21"/>
      <c r="H405" s="22"/>
      <c r="I405" s="18"/>
      <c r="J405" s="14"/>
      <c r="K405" s="15"/>
      <c r="L405" s="20"/>
      <c r="M405" s="21"/>
      <c r="N405" s="22"/>
      <c r="O405" s="18"/>
      <c r="P405" s="14"/>
      <c r="Q405" s="15"/>
      <c r="R405" s="20"/>
      <c r="S405" s="21"/>
      <c r="T405" s="22"/>
      <c r="U405" s="18"/>
      <c r="V405" s="30"/>
      <c r="W405" s="15"/>
    </row>
    <row r="406" spans="1:23">
      <c r="A406" s="6">
        <v>48</v>
      </c>
      <c r="B406" s="7"/>
      <c r="C406" s="14"/>
      <c r="D406" s="14"/>
      <c r="E406" s="15"/>
      <c r="F406" s="20"/>
      <c r="G406" s="21"/>
      <c r="H406" s="22"/>
      <c r="I406" s="18"/>
      <c r="J406" s="14"/>
      <c r="K406" s="15"/>
      <c r="L406" s="20"/>
      <c r="M406" s="21"/>
      <c r="N406" s="22"/>
      <c r="O406" s="18"/>
      <c r="P406" s="14"/>
      <c r="Q406" s="15"/>
      <c r="R406" s="20"/>
      <c r="S406" s="21"/>
      <c r="T406" s="22"/>
      <c r="U406" s="18"/>
      <c r="V406" s="30"/>
      <c r="W406" s="15"/>
    </row>
    <row r="407" spans="1:23">
      <c r="A407" s="6">
        <v>49</v>
      </c>
      <c r="B407" s="7"/>
      <c r="C407" s="14"/>
      <c r="D407" s="14"/>
      <c r="E407" s="15"/>
      <c r="F407" s="20"/>
      <c r="G407" s="21"/>
      <c r="H407" s="22"/>
      <c r="I407" s="18"/>
      <c r="J407" s="14"/>
      <c r="K407" s="15"/>
      <c r="L407" s="20"/>
      <c r="M407" s="21"/>
      <c r="N407" s="22"/>
      <c r="O407" s="18"/>
      <c r="P407" s="14"/>
      <c r="Q407" s="15"/>
      <c r="R407" s="20"/>
      <c r="S407" s="21"/>
      <c r="T407" s="22"/>
      <c r="U407" s="18"/>
      <c r="V407" s="30"/>
      <c r="W407" s="15"/>
    </row>
    <row r="408" spans="1:23">
      <c r="A408" s="6">
        <v>50</v>
      </c>
      <c r="B408" s="7"/>
      <c r="C408" s="14"/>
      <c r="D408" s="14"/>
      <c r="E408" s="15"/>
      <c r="F408" s="20"/>
      <c r="G408" s="21"/>
      <c r="H408" s="22"/>
      <c r="I408" s="18"/>
      <c r="J408" s="14"/>
      <c r="K408" s="15"/>
      <c r="L408" s="20"/>
      <c r="M408" s="21"/>
      <c r="N408" s="22"/>
      <c r="O408" s="18"/>
      <c r="P408" s="14"/>
      <c r="Q408" s="15"/>
      <c r="R408" s="20"/>
      <c r="S408" s="21"/>
      <c r="T408" s="22"/>
      <c r="U408" s="18"/>
      <c r="V408" s="30"/>
      <c r="W408" s="15"/>
    </row>
    <row r="409" spans="1:23">
      <c r="A409" s="6">
        <v>51</v>
      </c>
      <c r="B409" s="7"/>
      <c r="C409" s="14"/>
      <c r="D409" s="14"/>
      <c r="E409" s="15"/>
      <c r="F409" s="20"/>
      <c r="G409" s="21"/>
      <c r="H409" s="22"/>
      <c r="I409" s="18"/>
      <c r="J409" s="14"/>
      <c r="K409" s="15"/>
      <c r="L409" s="20"/>
      <c r="M409" s="21"/>
      <c r="N409" s="22"/>
      <c r="O409" s="18"/>
      <c r="P409" s="14"/>
      <c r="Q409" s="15"/>
      <c r="R409" s="20"/>
      <c r="S409" s="21"/>
      <c r="T409" s="22"/>
      <c r="U409" s="18"/>
      <c r="V409" s="30"/>
      <c r="W409" s="15"/>
    </row>
    <row r="410" spans="1:23">
      <c r="A410" s="6">
        <v>52</v>
      </c>
      <c r="B410" s="7"/>
      <c r="C410" s="14"/>
      <c r="D410" s="14"/>
      <c r="E410" s="15"/>
      <c r="F410" s="20"/>
      <c r="G410" s="21"/>
      <c r="H410" s="22"/>
      <c r="I410" s="18"/>
      <c r="J410" s="14"/>
      <c r="K410" s="15"/>
      <c r="L410" s="20"/>
      <c r="M410" s="21"/>
      <c r="N410" s="22"/>
      <c r="O410" s="18"/>
      <c r="P410" s="14"/>
      <c r="Q410" s="15"/>
      <c r="R410" s="20"/>
      <c r="S410" s="21"/>
      <c r="T410" s="22"/>
      <c r="U410" s="18"/>
      <c r="V410" s="30"/>
      <c r="W410" s="15"/>
    </row>
    <row r="411" spans="1:23">
      <c r="A411" s="6">
        <v>53</v>
      </c>
      <c r="B411" s="7"/>
      <c r="C411" s="14"/>
      <c r="D411" s="14"/>
      <c r="E411" s="15"/>
      <c r="F411" s="20"/>
      <c r="G411" s="21"/>
      <c r="H411" s="22"/>
      <c r="I411" s="18"/>
      <c r="J411" s="14"/>
      <c r="K411" s="15"/>
      <c r="L411" s="20"/>
      <c r="M411" s="21"/>
      <c r="N411" s="22"/>
      <c r="O411" s="18"/>
      <c r="P411" s="14"/>
      <c r="Q411" s="15"/>
      <c r="R411" s="20"/>
      <c r="S411" s="21"/>
      <c r="T411" s="22"/>
      <c r="U411" s="18"/>
      <c r="V411" s="30"/>
      <c r="W411" s="15"/>
    </row>
    <row r="412" spans="1:23">
      <c r="A412" s="6">
        <v>54</v>
      </c>
      <c r="B412" s="7"/>
      <c r="C412" s="14"/>
      <c r="D412" s="14"/>
      <c r="E412" s="15"/>
      <c r="F412" s="20"/>
      <c r="G412" s="21"/>
      <c r="H412" s="22"/>
      <c r="I412" s="18"/>
      <c r="J412" s="14"/>
      <c r="K412" s="15"/>
      <c r="L412" s="20"/>
      <c r="M412" s="21"/>
      <c r="N412" s="22"/>
      <c r="O412" s="18"/>
      <c r="P412" s="14"/>
      <c r="Q412" s="15"/>
      <c r="R412" s="20"/>
      <c r="S412" s="21"/>
      <c r="T412" s="22"/>
      <c r="U412" s="18"/>
      <c r="V412" s="30"/>
      <c r="W412" s="15"/>
    </row>
    <row r="413" spans="1:23">
      <c r="A413" s="6">
        <v>55</v>
      </c>
      <c r="B413" s="7"/>
      <c r="C413" s="14"/>
      <c r="D413" s="14"/>
      <c r="E413" s="15"/>
      <c r="F413" s="20"/>
      <c r="G413" s="21"/>
      <c r="H413" s="22"/>
      <c r="I413" s="18"/>
      <c r="J413" s="14"/>
      <c r="K413" s="15"/>
      <c r="L413" s="20"/>
      <c r="M413" s="21"/>
      <c r="N413" s="22"/>
      <c r="O413" s="18"/>
      <c r="P413" s="14"/>
      <c r="Q413" s="15"/>
      <c r="R413" s="20"/>
      <c r="S413" s="21"/>
      <c r="T413" s="22"/>
      <c r="U413" s="18"/>
      <c r="V413" s="30"/>
      <c r="W413" s="15"/>
    </row>
    <row r="414" spans="1:23">
      <c r="A414" s="6">
        <v>56</v>
      </c>
      <c r="B414" s="7"/>
      <c r="C414" s="14"/>
      <c r="D414" s="14"/>
      <c r="E414" s="15"/>
      <c r="F414" s="20"/>
      <c r="G414" s="21"/>
      <c r="H414" s="22"/>
      <c r="I414" s="18"/>
      <c r="J414" s="14"/>
      <c r="K414" s="15"/>
      <c r="L414" s="20"/>
      <c r="M414" s="21"/>
      <c r="N414" s="22"/>
      <c r="O414" s="18"/>
      <c r="P414" s="14"/>
      <c r="Q414" s="15"/>
      <c r="R414" s="20"/>
      <c r="S414" s="21"/>
      <c r="T414" s="22"/>
      <c r="U414" s="18"/>
      <c r="V414" s="30"/>
      <c r="W414" s="15"/>
    </row>
    <row r="415" spans="1:23">
      <c r="A415" s="6">
        <v>57</v>
      </c>
      <c r="B415" s="7"/>
      <c r="C415" s="14"/>
      <c r="D415" s="14"/>
      <c r="E415" s="15"/>
      <c r="F415" s="20"/>
      <c r="G415" s="21"/>
      <c r="H415" s="22"/>
      <c r="I415" s="18"/>
      <c r="J415" s="14"/>
      <c r="K415" s="15"/>
      <c r="L415" s="20"/>
      <c r="M415" s="21"/>
      <c r="N415" s="22"/>
      <c r="O415" s="18"/>
      <c r="P415" s="14"/>
      <c r="Q415" s="15"/>
      <c r="R415" s="20"/>
      <c r="S415" s="21"/>
      <c r="T415" s="22"/>
      <c r="U415" s="18"/>
      <c r="V415" s="30"/>
      <c r="W415" s="15"/>
    </row>
    <row r="416" spans="1:23">
      <c r="C416" s="28"/>
      <c r="D416" s="28"/>
      <c r="E416" s="28"/>
      <c r="F416" s="29"/>
      <c r="G416" s="29"/>
      <c r="H416" s="29"/>
      <c r="I416" s="28"/>
      <c r="J416" s="28"/>
      <c r="K416" s="28"/>
      <c r="L416" s="29"/>
      <c r="M416" s="29"/>
      <c r="N416" s="29"/>
      <c r="O416" s="28"/>
      <c r="P416" s="28"/>
      <c r="Q416" s="28"/>
      <c r="R416" s="29"/>
      <c r="S416" s="29"/>
      <c r="T416" s="29"/>
      <c r="U416" s="28"/>
      <c r="V416" s="28"/>
      <c r="W416" s="14"/>
    </row>
    <row r="417" spans="1:23">
      <c r="C417" s="28"/>
      <c r="D417" s="28"/>
      <c r="E417" s="28"/>
      <c r="F417" s="29"/>
      <c r="G417" s="29"/>
      <c r="H417" s="29"/>
      <c r="I417" s="28"/>
      <c r="J417" s="28"/>
      <c r="K417" s="28"/>
      <c r="L417" s="29"/>
      <c r="M417" s="29"/>
      <c r="N417" s="29"/>
      <c r="O417" s="28"/>
      <c r="P417" s="28"/>
      <c r="Q417" s="28"/>
      <c r="R417" s="29"/>
      <c r="S417" s="29"/>
      <c r="T417" s="29"/>
      <c r="U417" s="28"/>
      <c r="V417" s="28"/>
      <c r="W417" s="28"/>
    </row>
    <row r="418" spans="1:23">
      <c r="A418" s="1"/>
      <c r="B418" s="4" t="s">
        <v>6</v>
      </c>
      <c r="C418" s="34">
        <f>SUM(C359:C415)</f>
        <v>0</v>
      </c>
      <c r="D418" s="34">
        <f t="shared" ref="D418:W418" si="71">SUM(D359:D415)</f>
        <v>0</v>
      </c>
      <c r="E418" s="35">
        <f t="shared" si="71"/>
        <v>0</v>
      </c>
      <c r="F418" s="36">
        <f t="shared" si="71"/>
        <v>0</v>
      </c>
      <c r="G418" s="37">
        <f t="shared" si="71"/>
        <v>0</v>
      </c>
      <c r="H418" s="38">
        <f t="shared" si="71"/>
        <v>0</v>
      </c>
      <c r="I418" s="39">
        <f t="shared" si="71"/>
        <v>0</v>
      </c>
      <c r="J418" s="34">
        <f t="shared" si="71"/>
        <v>0</v>
      </c>
      <c r="K418" s="35">
        <f t="shared" si="71"/>
        <v>0</v>
      </c>
      <c r="L418" s="36">
        <f t="shared" si="71"/>
        <v>0</v>
      </c>
      <c r="M418" s="37">
        <f t="shared" si="71"/>
        <v>0</v>
      </c>
      <c r="N418" s="38">
        <f t="shared" si="71"/>
        <v>0</v>
      </c>
      <c r="O418" s="39">
        <f t="shared" si="71"/>
        <v>0</v>
      </c>
      <c r="P418" s="34">
        <f t="shared" si="71"/>
        <v>0</v>
      </c>
      <c r="Q418" s="35">
        <f t="shared" si="71"/>
        <v>0</v>
      </c>
      <c r="R418" s="36">
        <f t="shared" si="71"/>
        <v>0</v>
      </c>
      <c r="S418" s="37">
        <f t="shared" si="71"/>
        <v>0</v>
      </c>
      <c r="T418" s="38">
        <f t="shared" si="71"/>
        <v>0</v>
      </c>
      <c r="U418" s="39">
        <f t="shared" si="71"/>
        <v>0</v>
      </c>
      <c r="V418" s="34">
        <f t="shared" si="71"/>
        <v>0</v>
      </c>
      <c r="W418" s="35">
        <f t="shared" si="71"/>
        <v>0</v>
      </c>
    </row>
  </sheetData>
  <mergeCells count="114">
    <mergeCell ref="C356:E356"/>
    <mergeCell ref="F356:H356"/>
    <mergeCell ref="I356:K356"/>
    <mergeCell ref="L356:N356"/>
    <mergeCell ref="O356:Q356"/>
    <mergeCell ref="R356:T356"/>
    <mergeCell ref="U356:W356"/>
    <mergeCell ref="I354:L354"/>
    <mergeCell ref="M354:O354"/>
    <mergeCell ref="C355:E355"/>
    <mergeCell ref="F355:H355"/>
    <mergeCell ref="I355:K355"/>
    <mergeCell ref="L355:N355"/>
    <mergeCell ref="O355:Q355"/>
    <mergeCell ref="R355:T355"/>
    <mergeCell ref="U355:W355"/>
    <mergeCell ref="C286:E286"/>
    <mergeCell ref="F286:H286"/>
    <mergeCell ref="I286:K286"/>
    <mergeCell ref="L286:N286"/>
    <mergeCell ref="O286:Q286"/>
    <mergeCell ref="R286:T286"/>
    <mergeCell ref="U286:W286"/>
    <mergeCell ref="C353:H353"/>
    <mergeCell ref="M353:O353"/>
    <mergeCell ref="R353:T353"/>
    <mergeCell ref="I284:L284"/>
    <mergeCell ref="M284:O284"/>
    <mergeCell ref="C285:E285"/>
    <mergeCell ref="F285:H285"/>
    <mergeCell ref="I285:K285"/>
    <mergeCell ref="L285:N285"/>
    <mergeCell ref="O285:Q285"/>
    <mergeCell ref="R285:T285"/>
    <mergeCell ref="U285:W285"/>
    <mergeCell ref="C216:E216"/>
    <mergeCell ref="F216:H216"/>
    <mergeCell ref="I216:K216"/>
    <mergeCell ref="L216:N216"/>
    <mergeCell ref="O216:Q216"/>
    <mergeCell ref="R216:T216"/>
    <mergeCell ref="U216:W216"/>
    <mergeCell ref="C283:H283"/>
    <mergeCell ref="M283:O283"/>
    <mergeCell ref="R283:T283"/>
    <mergeCell ref="I214:L214"/>
    <mergeCell ref="M214:O214"/>
    <mergeCell ref="C215:E215"/>
    <mergeCell ref="F215:H215"/>
    <mergeCell ref="I215:K215"/>
    <mergeCell ref="L215:N215"/>
    <mergeCell ref="O215:Q215"/>
    <mergeCell ref="R215:T215"/>
    <mergeCell ref="U215:W215"/>
    <mergeCell ref="C146:E146"/>
    <mergeCell ref="F146:H146"/>
    <mergeCell ref="I146:K146"/>
    <mergeCell ref="L146:N146"/>
    <mergeCell ref="O146:Q146"/>
    <mergeCell ref="R146:T146"/>
    <mergeCell ref="U146:W146"/>
    <mergeCell ref="C213:H213"/>
    <mergeCell ref="M213:O213"/>
    <mergeCell ref="R213:T213"/>
    <mergeCell ref="I144:L144"/>
    <mergeCell ref="M144:O144"/>
    <mergeCell ref="C145:E145"/>
    <mergeCell ref="F145:H145"/>
    <mergeCell ref="I145:K145"/>
    <mergeCell ref="L145:N145"/>
    <mergeCell ref="O145:Q145"/>
    <mergeCell ref="R145:T145"/>
    <mergeCell ref="U145:W145"/>
    <mergeCell ref="U75:W75"/>
    <mergeCell ref="C76:E76"/>
    <mergeCell ref="F76:H76"/>
    <mergeCell ref="I76:K76"/>
    <mergeCell ref="L76:N76"/>
    <mergeCell ref="O76:Q76"/>
    <mergeCell ref="R76:T76"/>
    <mergeCell ref="U76:W76"/>
    <mergeCell ref="C143:H143"/>
    <mergeCell ref="M143:O143"/>
    <mergeCell ref="R143:T143"/>
    <mergeCell ref="C73:H73"/>
    <mergeCell ref="M73:O73"/>
    <mergeCell ref="R73:T73"/>
    <mergeCell ref="I74:L74"/>
    <mergeCell ref="M74:O74"/>
    <mergeCell ref="C75:E75"/>
    <mergeCell ref="F75:H75"/>
    <mergeCell ref="I75:K75"/>
    <mergeCell ref="L75:N75"/>
    <mergeCell ref="O75:Q75"/>
    <mergeCell ref="R75:T75"/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landscape" horizontalDpi="4294967293" verticalDpi="300" r:id="rId1"/>
  <headerFooter alignWithMargins="0">
    <oddHeader>&amp;C&amp;D &amp;T</oddHeader>
    <oddFooter>&amp;Cpassage/&amp;P</oddFooter>
  </headerFooter>
  <rowBreaks count="6" manualBreakCount="6">
    <brk id="69" max="16383" man="1"/>
    <brk id="138" max="16383" man="1"/>
    <brk id="208" max="16383" man="1"/>
    <brk id="278" max="16383" man="1"/>
    <brk id="348" max="16383" man="1"/>
    <brk id="418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W214"/>
  <sheetViews>
    <sheetView workbookViewId="0">
      <selection activeCell="M4" sqref="M4:O4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42578125" customWidth="1"/>
    <col min="6" max="7" width="3.7109375" customWidth="1"/>
    <col min="8" max="8" width="4.14062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28515625" customWidth="1"/>
    <col min="18" max="19" width="3.7109375" customWidth="1"/>
    <col min="20" max="20" width="4.140625" customWidth="1"/>
    <col min="21" max="22" width="3.7109375" customWidth="1"/>
    <col min="23" max="23" width="4.140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188">
        <f>M3</f>
        <v>41640</v>
      </c>
      <c r="D3" s="189"/>
      <c r="E3" s="189"/>
      <c r="F3" s="189"/>
      <c r="G3" s="189"/>
      <c r="H3" s="190"/>
      <c r="J3" s="4"/>
      <c r="K3" s="4" t="s">
        <v>9</v>
      </c>
      <c r="L3" s="4"/>
      <c r="M3" s="191">
        <f>EMPLOYÉES!H1</f>
        <v>41640</v>
      </c>
      <c r="N3" s="192"/>
      <c r="O3" s="193"/>
      <c r="P3" s="27" t="s">
        <v>10</v>
      </c>
      <c r="Q3" s="4"/>
      <c r="R3" s="191">
        <f>U6</f>
        <v>41644</v>
      </c>
      <c r="S3" s="194"/>
      <c r="T3" s="195"/>
    </row>
    <row r="4" spans="1:23" ht="33.75" customHeight="1">
      <c r="B4" s="63" t="s">
        <v>13</v>
      </c>
      <c r="C4" s="31"/>
      <c r="D4" s="31"/>
      <c r="E4" s="31"/>
      <c r="F4" s="31"/>
      <c r="G4" s="31"/>
      <c r="H4" s="31"/>
      <c r="I4" s="168" t="s">
        <v>14</v>
      </c>
      <c r="J4" s="168"/>
      <c r="K4" s="168"/>
      <c r="L4" s="168"/>
      <c r="M4" s="196" t="e">
        <f>WEEKNUM(M3,21)</f>
        <v>#NUM!</v>
      </c>
      <c r="N4" s="196"/>
      <c r="O4" s="196"/>
      <c r="P4" s="31"/>
      <c r="Q4" s="31"/>
      <c r="R4" s="31"/>
      <c r="S4" s="31"/>
      <c r="T4" s="31"/>
      <c r="U4" s="31"/>
      <c r="V4" s="31"/>
      <c r="W4" s="31"/>
    </row>
    <row r="5" spans="1:23">
      <c r="B5" s="9"/>
      <c r="C5" s="170">
        <f>C6</f>
        <v>41638</v>
      </c>
      <c r="D5" s="171"/>
      <c r="E5" s="171"/>
      <c r="F5" s="170">
        <f t="shared" ref="F5" si="0">F6</f>
        <v>41639</v>
      </c>
      <c r="G5" s="171"/>
      <c r="H5" s="171"/>
      <c r="I5" s="170">
        <f t="shared" ref="I5" si="1">I6</f>
        <v>41640</v>
      </c>
      <c r="J5" s="171"/>
      <c r="K5" s="171"/>
      <c r="L5" s="170">
        <f t="shared" ref="L5" si="2">L6</f>
        <v>41641</v>
      </c>
      <c r="M5" s="171"/>
      <c r="N5" s="171"/>
      <c r="O5" s="170">
        <f t="shared" ref="O5" si="3">O6</f>
        <v>41642</v>
      </c>
      <c r="P5" s="171"/>
      <c r="Q5" s="171"/>
      <c r="R5" s="170">
        <f t="shared" ref="R5" si="4">R6</f>
        <v>41643</v>
      </c>
      <c r="S5" s="171"/>
      <c r="T5" s="171"/>
      <c r="U5" s="170">
        <f t="shared" ref="U5" si="5">U6</f>
        <v>41644</v>
      </c>
      <c r="V5" s="171"/>
      <c r="W5" s="171"/>
    </row>
    <row r="6" spans="1:23">
      <c r="B6" s="9"/>
      <c r="C6" s="186">
        <f>$M$3-WEEKDAY($M$3,2)+1</f>
        <v>41638</v>
      </c>
      <c r="D6" s="187"/>
      <c r="E6" s="187"/>
      <c r="F6" s="186">
        <f>C6+1</f>
        <v>41639</v>
      </c>
      <c r="G6" s="187"/>
      <c r="H6" s="187"/>
      <c r="I6" s="186">
        <f t="shared" ref="I6" si="6">F6+1</f>
        <v>41640</v>
      </c>
      <c r="J6" s="187"/>
      <c r="K6" s="187"/>
      <c r="L6" s="186">
        <f t="shared" ref="L6" si="7">I6+1</f>
        <v>41641</v>
      </c>
      <c r="M6" s="187"/>
      <c r="N6" s="187"/>
      <c r="O6" s="186">
        <f t="shared" ref="O6" si="8">L6+1</f>
        <v>41642</v>
      </c>
      <c r="P6" s="187"/>
      <c r="Q6" s="187"/>
      <c r="R6" s="186">
        <f t="shared" ref="R6" si="9">O6+1</f>
        <v>41643</v>
      </c>
      <c r="S6" s="187"/>
      <c r="T6" s="187"/>
      <c r="U6" s="186">
        <f t="shared" ref="U6" si="10">R6+1</f>
        <v>41644</v>
      </c>
      <c r="V6" s="187"/>
      <c r="W6" s="187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7" t="s">
        <v>16</v>
      </c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7" t="s">
        <v>17</v>
      </c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7" t="s">
        <v>18</v>
      </c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7" t="s">
        <v>19</v>
      </c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5</v>
      </c>
      <c r="B13" s="7" t="s">
        <v>20</v>
      </c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7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14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14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14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14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14"/>
      <c r="W32" s="15"/>
    </row>
    <row r="33" spans="1:23">
      <c r="C33" s="28"/>
      <c r="D33" s="28"/>
      <c r="E33" s="28"/>
      <c r="F33" s="29"/>
      <c r="G33" s="29"/>
      <c r="H33" s="29"/>
      <c r="I33" s="28"/>
      <c r="J33" s="28"/>
      <c r="K33" s="28"/>
      <c r="L33" s="29"/>
      <c r="M33" s="29"/>
      <c r="N33" s="29"/>
      <c r="O33" s="28"/>
      <c r="P33" s="28"/>
      <c r="Q33" s="28"/>
      <c r="R33" s="29"/>
      <c r="S33" s="29"/>
      <c r="T33" s="29"/>
      <c r="U33" s="28"/>
      <c r="V33" s="28"/>
      <c r="W33" s="28"/>
    </row>
    <row r="34" spans="1:23">
      <c r="B34" s="3" t="s">
        <v>6</v>
      </c>
      <c r="C34" s="16">
        <f t="shared" ref="C34:W34" si="11">SUM(C9:C32)</f>
        <v>0</v>
      </c>
      <c r="D34" s="16">
        <f t="shared" si="11"/>
        <v>0</v>
      </c>
      <c r="E34" s="17">
        <f t="shared" si="11"/>
        <v>0</v>
      </c>
      <c r="F34" s="23">
        <f t="shared" si="11"/>
        <v>0</v>
      </c>
      <c r="G34" s="24">
        <f t="shared" si="11"/>
        <v>0</v>
      </c>
      <c r="H34" s="25">
        <f t="shared" si="11"/>
        <v>0</v>
      </c>
      <c r="I34" s="19">
        <f t="shared" si="11"/>
        <v>0</v>
      </c>
      <c r="J34" s="16">
        <f t="shared" si="11"/>
        <v>0</v>
      </c>
      <c r="K34" s="17">
        <f t="shared" si="11"/>
        <v>0</v>
      </c>
      <c r="L34" s="23">
        <f t="shared" si="11"/>
        <v>0</v>
      </c>
      <c r="M34" s="24">
        <f t="shared" si="11"/>
        <v>0</v>
      </c>
      <c r="N34" s="25">
        <f t="shared" si="11"/>
        <v>0</v>
      </c>
      <c r="O34" s="19">
        <f t="shared" si="11"/>
        <v>0</v>
      </c>
      <c r="P34" s="16">
        <f t="shared" si="11"/>
        <v>0</v>
      </c>
      <c r="Q34" s="17">
        <f t="shared" si="11"/>
        <v>0</v>
      </c>
      <c r="R34" s="23">
        <f t="shared" si="11"/>
        <v>0</v>
      </c>
      <c r="S34" s="24">
        <f t="shared" si="11"/>
        <v>0</v>
      </c>
      <c r="T34" s="25">
        <f t="shared" si="11"/>
        <v>0</v>
      </c>
      <c r="U34" s="19">
        <f t="shared" si="11"/>
        <v>0</v>
      </c>
      <c r="V34" s="16">
        <f t="shared" si="11"/>
        <v>0</v>
      </c>
      <c r="W34" s="17">
        <f t="shared" si="11"/>
        <v>0</v>
      </c>
    </row>
    <row r="37" spans="1:23" ht="15.75">
      <c r="B37" s="2"/>
      <c r="R37" s="2" t="s">
        <v>8</v>
      </c>
    </row>
    <row r="39" spans="1:23" ht="15">
      <c r="B39" s="26" t="s">
        <v>0</v>
      </c>
      <c r="C39" s="188">
        <f>M39</f>
        <v>41645</v>
      </c>
      <c r="D39" s="189"/>
      <c r="E39" s="189"/>
      <c r="F39" s="189"/>
      <c r="G39" s="189"/>
      <c r="H39" s="190"/>
      <c r="J39" s="4"/>
      <c r="K39" s="4" t="s">
        <v>9</v>
      </c>
      <c r="L39" s="4"/>
      <c r="M39" s="191">
        <f>C42</f>
        <v>41645</v>
      </c>
      <c r="N39" s="192"/>
      <c r="O39" s="193"/>
      <c r="P39" s="27" t="s">
        <v>10</v>
      </c>
      <c r="Q39" s="4"/>
      <c r="R39" s="191">
        <f>M39+6</f>
        <v>41651</v>
      </c>
      <c r="S39" s="194"/>
      <c r="T39" s="195"/>
    </row>
    <row r="40" spans="1:23" ht="30">
      <c r="B40" s="63" t="s">
        <v>13</v>
      </c>
      <c r="C40" s="31"/>
      <c r="D40" s="31"/>
      <c r="E40" s="31"/>
      <c r="F40" s="31"/>
      <c r="G40" s="31"/>
      <c r="H40" s="31"/>
      <c r="I40" s="168" t="s">
        <v>14</v>
      </c>
      <c r="J40" s="168"/>
      <c r="K40" s="168"/>
      <c r="L40" s="168"/>
      <c r="M40" s="196" t="e">
        <f>WEEKNUM(M39,21)</f>
        <v>#NUM!</v>
      </c>
      <c r="N40" s="196"/>
      <c r="O40" s="196"/>
      <c r="P40" s="31"/>
      <c r="Q40" s="31"/>
      <c r="R40" s="31"/>
      <c r="S40" s="31"/>
      <c r="T40" s="31"/>
      <c r="U40" s="31"/>
      <c r="V40" s="31"/>
      <c r="W40" s="31"/>
    </row>
    <row r="41" spans="1:23">
      <c r="B41" s="9"/>
      <c r="C41" s="170">
        <f>C42</f>
        <v>41645</v>
      </c>
      <c r="D41" s="171"/>
      <c r="E41" s="171"/>
      <c r="F41" s="170">
        <f t="shared" ref="F41" si="12">F42</f>
        <v>41646</v>
      </c>
      <c r="G41" s="171"/>
      <c r="H41" s="171"/>
      <c r="I41" s="170">
        <f t="shared" ref="I41" si="13">I42</f>
        <v>41647</v>
      </c>
      <c r="J41" s="171"/>
      <c r="K41" s="171"/>
      <c r="L41" s="170">
        <f t="shared" ref="L41" si="14">L42</f>
        <v>41648</v>
      </c>
      <c r="M41" s="171"/>
      <c r="N41" s="171"/>
      <c r="O41" s="170">
        <f t="shared" ref="O41" si="15">O42</f>
        <v>41649</v>
      </c>
      <c r="P41" s="171"/>
      <c r="Q41" s="171"/>
      <c r="R41" s="170">
        <f t="shared" ref="R41" si="16">R42</f>
        <v>41650</v>
      </c>
      <c r="S41" s="171"/>
      <c r="T41" s="171"/>
      <c r="U41" s="170">
        <f t="shared" ref="U41" si="17">U42</f>
        <v>41651</v>
      </c>
      <c r="V41" s="171"/>
      <c r="W41" s="171"/>
    </row>
    <row r="42" spans="1:23">
      <c r="B42" s="9"/>
      <c r="C42" s="186">
        <f>U6+1</f>
        <v>41645</v>
      </c>
      <c r="D42" s="187"/>
      <c r="E42" s="187"/>
      <c r="F42" s="186">
        <f>C42+1</f>
        <v>41646</v>
      </c>
      <c r="G42" s="187"/>
      <c r="H42" s="187"/>
      <c r="I42" s="186">
        <f t="shared" ref="I42" si="18">F42+1</f>
        <v>41647</v>
      </c>
      <c r="J42" s="187"/>
      <c r="K42" s="187"/>
      <c r="L42" s="186">
        <f t="shared" ref="L42" si="19">I42+1</f>
        <v>41648</v>
      </c>
      <c r="M42" s="187"/>
      <c r="N42" s="187"/>
      <c r="O42" s="186">
        <f t="shared" ref="O42" si="20">L42+1</f>
        <v>41649</v>
      </c>
      <c r="P42" s="187"/>
      <c r="Q42" s="187"/>
      <c r="R42" s="186">
        <f t="shared" ref="R42" si="21">O42+1</f>
        <v>41650</v>
      </c>
      <c r="S42" s="187"/>
      <c r="T42" s="187"/>
      <c r="U42" s="186">
        <f t="shared" ref="U42" si="22">R42+1</f>
        <v>41651</v>
      </c>
      <c r="V42" s="187"/>
      <c r="W42" s="187"/>
    </row>
    <row r="43" spans="1:23">
      <c r="B43" s="5" t="s">
        <v>1</v>
      </c>
      <c r="C43" s="5" t="s">
        <v>2</v>
      </c>
      <c r="D43" s="5" t="s">
        <v>3</v>
      </c>
      <c r="E43" s="13" t="s">
        <v>4</v>
      </c>
      <c r="F43" s="12" t="s">
        <v>2</v>
      </c>
      <c r="G43" s="5" t="s">
        <v>3</v>
      </c>
      <c r="H43" s="13" t="s">
        <v>4</v>
      </c>
      <c r="I43" s="12" t="s">
        <v>2</v>
      </c>
      <c r="J43" s="5" t="s">
        <v>3</v>
      </c>
      <c r="K43" s="13" t="s">
        <v>4</v>
      </c>
      <c r="L43" s="12" t="s">
        <v>2</v>
      </c>
      <c r="M43" s="5" t="s">
        <v>3</v>
      </c>
      <c r="N43" s="13" t="s">
        <v>4</v>
      </c>
      <c r="O43" s="12" t="s">
        <v>2</v>
      </c>
      <c r="P43" s="5" t="s">
        <v>3</v>
      </c>
      <c r="Q43" s="13" t="s">
        <v>4</v>
      </c>
      <c r="R43" s="12" t="s">
        <v>2</v>
      </c>
      <c r="S43" s="5" t="s">
        <v>3</v>
      </c>
      <c r="T43" s="13" t="s">
        <v>4</v>
      </c>
      <c r="U43" s="12" t="s">
        <v>2</v>
      </c>
      <c r="V43" s="5" t="s">
        <v>3</v>
      </c>
      <c r="W43" s="13" t="s">
        <v>4</v>
      </c>
    </row>
    <row r="45" spans="1:23">
      <c r="A45" s="6">
        <v>1</v>
      </c>
      <c r="B45" s="7" t="s">
        <v>16</v>
      </c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2</v>
      </c>
      <c r="B46" s="7" t="s">
        <v>17</v>
      </c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3</v>
      </c>
      <c r="B47" s="7" t="s">
        <v>18</v>
      </c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4</v>
      </c>
      <c r="B48" s="7" t="s">
        <v>19</v>
      </c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>
      <c r="A49" s="6">
        <v>5</v>
      </c>
      <c r="B49" s="7" t="s">
        <v>20</v>
      </c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>
      <c r="A50" s="6">
        <v>6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>
      <c r="A51" s="6">
        <v>7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8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9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10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11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12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13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14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A59" s="6">
        <v>15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14"/>
      <c r="W59" s="15"/>
    </row>
    <row r="60" spans="1:23">
      <c r="A60" s="6">
        <v>16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14"/>
      <c r="W60" s="15"/>
    </row>
    <row r="61" spans="1:23">
      <c r="A61" s="6">
        <v>17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14"/>
      <c r="W61" s="15"/>
    </row>
    <row r="62" spans="1:23">
      <c r="A62" s="6">
        <v>18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14"/>
      <c r="W62" s="15"/>
    </row>
    <row r="63" spans="1:23">
      <c r="A63" s="6">
        <v>19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14"/>
      <c r="W63" s="15"/>
    </row>
    <row r="64" spans="1:23">
      <c r="A64" s="6">
        <v>20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14"/>
      <c r="W64" s="15"/>
    </row>
    <row r="65" spans="1:23">
      <c r="A65" s="6">
        <v>21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14"/>
      <c r="W65" s="15"/>
    </row>
    <row r="66" spans="1:23">
      <c r="A66" s="6">
        <v>22</v>
      </c>
      <c r="B66" s="7"/>
      <c r="C66" s="14"/>
      <c r="D66" s="14"/>
      <c r="E66" s="15"/>
      <c r="F66" s="20"/>
      <c r="G66" s="21"/>
      <c r="H66" s="22"/>
      <c r="I66" s="18"/>
      <c r="J66" s="14"/>
      <c r="K66" s="15"/>
      <c r="L66" s="20"/>
      <c r="M66" s="21"/>
      <c r="N66" s="22"/>
      <c r="O66" s="18"/>
      <c r="P66" s="14"/>
      <c r="Q66" s="15"/>
      <c r="R66" s="20"/>
      <c r="S66" s="21"/>
      <c r="T66" s="22"/>
      <c r="U66" s="18"/>
      <c r="V66" s="14"/>
      <c r="W66" s="15"/>
    </row>
    <row r="67" spans="1:23">
      <c r="A67" s="6">
        <v>23</v>
      </c>
      <c r="B67" s="7"/>
      <c r="C67" s="14"/>
      <c r="D67" s="14"/>
      <c r="E67" s="15"/>
      <c r="F67" s="20"/>
      <c r="G67" s="21"/>
      <c r="H67" s="22"/>
      <c r="I67" s="18"/>
      <c r="J67" s="14"/>
      <c r="K67" s="15"/>
      <c r="L67" s="20"/>
      <c r="M67" s="21"/>
      <c r="N67" s="22"/>
      <c r="O67" s="18"/>
      <c r="P67" s="14"/>
      <c r="Q67" s="15"/>
      <c r="R67" s="20"/>
      <c r="S67" s="21"/>
      <c r="T67" s="22"/>
      <c r="U67" s="18"/>
      <c r="V67" s="14"/>
      <c r="W67" s="15"/>
    </row>
    <row r="68" spans="1:23">
      <c r="A68" s="6">
        <v>24</v>
      </c>
      <c r="B68" s="7"/>
      <c r="C68" s="14"/>
      <c r="D68" s="14"/>
      <c r="E68" s="15"/>
      <c r="F68" s="20"/>
      <c r="G68" s="21"/>
      <c r="H68" s="22"/>
      <c r="I68" s="18"/>
      <c r="J68" s="14"/>
      <c r="K68" s="15"/>
      <c r="L68" s="20"/>
      <c r="M68" s="21"/>
      <c r="N68" s="22"/>
      <c r="O68" s="18"/>
      <c r="P68" s="14"/>
      <c r="Q68" s="15"/>
      <c r="R68" s="20"/>
      <c r="S68" s="21"/>
      <c r="T68" s="22"/>
      <c r="U68" s="18"/>
      <c r="V68" s="14"/>
      <c r="W68" s="15"/>
    </row>
    <row r="69" spans="1:23">
      <c r="C69" s="28"/>
      <c r="D69" s="28"/>
      <c r="E69" s="28"/>
      <c r="F69" s="29"/>
      <c r="G69" s="29"/>
      <c r="H69" s="29"/>
      <c r="I69" s="28"/>
      <c r="J69" s="28"/>
      <c r="K69" s="28"/>
      <c r="L69" s="29"/>
      <c r="M69" s="29"/>
      <c r="N69" s="29"/>
      <c r="O69" s="28"/>
      <c r="P69" s="28"/>
      <c r="Q69" s="28"/>
      <c r="R69" s="29"/>
      <c r="S69" s="29"/>
      <c r="T69" s="29"/>
      <c r="U69" s="28"/>
      <c r="V69" s="28"/>
      <c r="W69" s="28"/>
    </row>
    <row r="70" spans="1:23">
      <c r="B70" s="3" t="s">
        <v>6</v>
      </c>
      <c r="C70" s="16">
        <f t="shared" ref="C70:W70" si="23">SUM(C45:C68)</f>
        <v>0</v>
      </c>
      <c r="D70" s="16">
        <f t="shared" si="23"/>
        <v>0</v>
      </c>
      <c r="E70" s="17">
        <f t="shared" si="23"/>
        <v>0</v>
      </c>
      <c r="F70" s="23">
        <f t="shared" si="23"/>
        <v>0</v>
      </c>
      <c r="G70" s="24">
        <f t="shared" si="23"/>
        <v>0</v>
      </c>
      <c r="H70" s="25">
        <f t="shared" si="23"/>
        <v>0</v>
      </c>
      <c r="I70" s="19">
        <f t="shared" si="23"/>
        <v>0</v>
      </c>
      <c r="J70" s="16">
        <f t="shared" si="23"/>
        <v>0</v>
      </c>
      <c r="K70" s="17">
        <f t="shared" si="23"/>
        <v>0</v>
      </c>
      <c r="L70" s="23">
        <f t="shared" si="23"/>
        <v>0</v>
      </c>
      <c r="M70" s="24">
        <f t="shared" si="23"/>
        <v>0</v>
      </c>
      <c r="N70" s="25">
        <f t="shared" si="23"/>
        <v>0</v>
      </c>
      <c r="O70" s="19">
        <f t="shared" si="23"/>
        <v>0</v>
      </c>
      <c r="P70" s="16">
        <f t="shared" si="23"/>
        <v>0</v>
      </c>
      <c r="Q70" s="17">
        <f t="shared" si="23"/>
        <v>0</v>
      </c>
      <c r="R70" s="23">
        <f t="shared" si="23"/>
        <v>0</v>
      </c>
      <c r="S70" s="24">
        <f t="shared" si="23"/>
        <v>0</v>
      </c>
      <c r="T70" s="25">
        <f t="shared" si="23"/>
        <v>0</v>
      </c>
      <c r="U70" s="19">
        <f t="shared" si="23"/>
        <v>0</v>
      </c>
      <c r="V70" s="16">
        <f t="shared" si="23"/>
        <v>0</v>
      </c>
      <c r="W70" s="17">
        <f t="shared" si="23"/>
        <v>0</v>
      </c>
    </row>
    <row r="73" spans="1:23" ht="15.75">
      <c r="B73" s="2"/>
      <c r="R73" s="2" t="s">
        <v>8</v>
      </c>
    </row>
    <row r="75" spans="1:23" ht="15">
      <c r="B75" s="26" t="s">
        <v>0</v>
      </c>
      <c r="C75" s="188">
        <f>M75</f>
        <v>41652</v>
      </c>
      <c r="D75" s="189"/>
      <c r="E75" s="189"/>
      <c r="F75" s="189"/>
      <c r="G75" s="189"/>
      <c r="H75" s="190"/>
      <c r="J75" s="4"/>
      <c r="K75" s="4" t="s">
        <v>9</v>
      </c>
      <c r="L75" s="4"/>
      <c r="M75" s="191">
        <f>C78</f>
        <v>41652</v>
      </c>
      <c r="N75" s="192"/>
      <c r="O75" s="193"/>
      <c r="P75" s="27" t="s">
        <v>10</v>
      </c>
      <c r="Q75" s="4"/>
      <c r="R75" s="191">
        <f>M75+6</f>
        <v>41658</v>
      </c>
      <c r="S75" s="194"/>
      <c r="T75" s="195"/>
    </row>
    <row r="76" spans="1:23" ht="30">
      <c r="B76" s="63" t="s">
        <v>13</v>
      </c>
      <c r="C76" s="31"/>
      <c r="D76" s="31"/>
      <c r="E76" s="31"/>
      <c r="F76" s="31"/>
      <c r="G76" s="31"/>
      <c r="H76" s="31"/>
      <c r="I76" s="168" t="s">
        <v>14</v>
      </c>
      <c r="J76" s="168"/>
      <c r="K76" s="168"/>
      <c r="L76" s="168"/>
      <c r="M76" s="196" t="e">
        <f>WEEKNUM(M75,21)</f>
        <v>#NUM!</v>
      </c>
      <c r="N76" s="196"/>
      <c r="O76" s="196"/>
      <c r="P76" s="31"/>
      <c r="Q76" s="31"/>
      <c r="R76" s="31"/>
      <c r="S76" s="31"/>
      <c r="T76" s="31"/>
      <c r="U76" s="31"/>
      <c r="V76" s="31"/>
      <c r="W76" s="31"/>
    </row>
    <row r="77" spans="1:23">
      <c r="B77" s="9"/>
      <c r="C77" s="170">
        <f>C78</f>
        <v>41652</v>
      </c>
      <c r="D77" s="171"/>
      <c r="E77" s="171"/>
      <c r="F77" s="170">
        <f t="shared" ref="F77" si="24">F78</f>
        <v>41653</v>
      </c>
      <c r="G77" s="171"/>
      <c r="H77" s="171"/>
      <c r="I77" s="170">
        <f t="shared" ref="I77" si="25">I78</f>
        <v>41654</v>
      </c>
      <c r="J77" s="171"/>
      <c r="K77" s="171"/>
      <c r="L77" s="170">
        <f t="shared" ref="L77" si="26">L78</f>
        <v>41655</v>
      </c>
      <c r="M77" s="171"/>
      <c r="N77" s="171"/>
      <c r="O77" s="170">
        <f t="shared" ref="O77" si="27">O78</f>
        <v>41656</v>
      </c>
      <c r="P77" s="171"/>
      <c r="Q77" s="171"/>
      <c r="R77" s="170">
        <f t="shared" ref="R77" si="28">R78</f>
        <v>41657</v>
      </c>
      <c r="S77" s="171"/>
      <c r="T77" s="171"/>
      <c r="U77" s="170">
        <f t="shared" ref="U77" si="29">U78</f>
        <v>41658</v>
      </c>
      <c r="V77" s="171"/>
      <c r="W77" s="171"/>
    </row>
    <row r="78" spans="1:23">
      <c r="B78" s="9"/>
      <c r="C78" s="186">
        <f>U42+1</f>
        <v>41652</v>
      </c>
      <c r="D78" s="187"/>
      <c r="E78" s="187"/>
      <c r="F78" s="186">
        <f>C78+1</f>
        <v>41653</v>
      </c>
      <c r="G78" s="187"/>
      <c r="H78" s="187"/>
      <c r="I78" s="186">
        <f t="shared" ref="I78" si="30">F78+1</f>
        <v>41654</v>
      </c>
      <c r="J78" s="187"/>
      <c r="K78" s="187"/>
      <c r="L78" s="186">
        <f t="shared" ref="L78" si="31">I78+1</f>
        <v>41655</v>
      </c>
      <c r="M78" s="187"/>
      <c r="N78" s="187"/>
      <c r="O78" s="186">
        <f t="shared" ref="O78" si="32">L78+1</f>
        <v>41656</v>
      </c>
      <c r="P78" s="187"/>
      <c r="Q78" s="187"/>
      <c r="R78" s="186">
        <f t="shared" ref="R78" si="33">O78+1</f>
        <v>41657</v>
      </c>
      <c r="S78" s="187"/>
      <c r="T78" s="187"/>
      <c r="U78" s="186">
        <f t="shared" ref="U78" si="34">R78+1</f>
        <v>41658</v>
      </c>
      <c r="V78" s="187"/>
      <c r="W78" s="187"/>
    </row>
    <row r="79" spans="1:23">
      <c r="B79" s="5" t="s">
        <v>1</v>
      </c>
      <c r="C79" s="5" t="s">
        <v>2</v>
      </c>
      <c r="D79" s="5" t="s">
        <v>3</v>
      </c>
      <c r="E79" s="13" t="s">
        <v>4</v>
      </c>
      <c r="F79" s="12" t="s">
        <v>2</v>
      </c>
      <c r="G79" s="5" t="s">
        <v>3</v>
      </c>
      <c r="H79" s="13" t="s">
        <v>4</v>
      </c>
      <c r="I79" s="12" t="s">
        <v>2</v>
      </c>
      <c r="J79" s="5" t="s">
        <v>3</v>
      </c>
      <c r="K79" s="13" t="s">
        <v>4</v>
      </c>
      <c r="L79" s="12" t="s">
        <v>2</v>
      </c>
      <c r="M79" s="5" t="s">
        <v>3</v>
      </c>
      <c r="N79" s="13" t="s">
        <v>4</v>
      </c>
      <c r="O79" s="12" t="s">
        <v>2</v>
      </c>
      <c r="P79" s="5" t="s">
        <v>3</v>
      </c>
      <c r="Q79" s="13" t="s">
        <v>4</v>
      </c>
      <c r="R79" s="12" t="s">
        <v>2</v>
      </c>
      <c r="S79" s="5" t="s">
        <v>3</v>
      </c>
      <c r="T79" s="13" t="s">
        <v>4</v>
      </c>
      <c r="U79" s="12" t="s">
        <v>2</v>
      </c>
      <c r="V79" s="5" t="s">
        <v>3</v>
      </c>
      <c r="W79" s="13" t="s">
        <v>4</v>
      </c>
    </row>
    <row r="81" spans="1:23">
      <c r="A81" s="6">
        <v>1</v>
      </c>
      <c r="B81" s="7" t="s">
        <v>16</v>
      </c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2</v>
      </c>
      <c r="B82" s="7" t="s">
        <v>17</v>
      </c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3</v>
      </c>
      <c r="B83" s="7" t="s">
        <v>18</v>
      </c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4</v>
      </c>
      <c r="B84" s="7" t="s">
        <v>19</v>
      </c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5</v>
      </c>
      <c r="B85" s="7" t="s">
        <v>20</v>
      </c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6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7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8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9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A90" s="6">
        <v>10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14"/>
      <c r="W90" s="15"/>
    </row>
    <row r="91" spans="1:23">
      <c r="A91" s="6">
        <v>11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14"/>
      <c r="W91" s="15"/>
    </row>
    <row r="92" spans="1:23">
      <c r="A92" s="6">
        <v>12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14"/>
      <c r="W92" s="15"/>
    </row>
    <row r="93" spans="1:23">
      <c r="A93" s="6">
        <v>13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14"/>
      <c r="W93" s="15"/>
    </row>
    <row r="94" spans="1:23">
      <c r="A94" s="6">
        <v>14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14"/>
      <c r="W94" s="15"/>
    </row>
    <row r="95" spans="1:23">
      <c r="A95" s="6">
        <v>15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14"/>
      <c r="W95" s="15"/>
    </row>
    <row r="96" spans="1:23">
      <c r="A96" s="6">
        <v>16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14"/>
      <c r="W96" s="15"/>
    </row>
    <row r="97" spans="1:23">
      <c r="A97" s="6">
        <v>17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14"/>
      <c r="W97" s="15"/>
    </row>
    <row r="98" spans="1:23">
      <c r="A98" s="6">
        <v>18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14"/>
      <c r="W98" s="15"/>
    </row>
    <row r="99" spans="1:23">
      <c r="A99" s="6">
        <v>19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14"/>
      <c r="W99" s="15"/>
    </row>
    <row r="100" spans="1:23">
      <c r="A100" s="6">
        <v>20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14"/>
      <c r="W100" s="15"/>
    </row>
    <row r="101" spans="1:23">
      <c r="A101" s="6">
        <v>21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14"/>
      <c r="W101" s="15"/>
    </row>
    <row r="102" spans="1:23">
      <c r="A102" s="6">
        <v>22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23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24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C105" s="28"/>
      <c r="D105" s="28"/>
      <c r="E105" s="28"/>
      <c r="F105" s="29"/>
      <c r="G105" s="29"/>
      <c r="H105" s="29"/>
      <c r="I105" s="28"/>
      <c r="J105" s="28"/>
      <c r="K105" s="28"/>
      <c r="L105" s="29"/>
      <c r="M105" s="29"/>
      <c r="N105" s="29"/>
      <c r="O105" s="28"/>
      <c r="P105" s="28"/>
      <c r="Q105" s="28"/>
      <c r="R105" s="29"/>
      <c r="S105" s="29"/>
      <c r="T105" s="29"/>
      <c r="U105" s="28"/>
      <c r="V105" s="28"/>
      <c r="W105" s="28"/>
    </row>
    <row r="106" spans="1:23">
      <c r="B106" s="3" t="s">
        <v>6</v>
      </c>
      <c r="C106" s="16">
        <f t="shared" ref="C106:W106" si="35">SUM(C81:C104)</f>
        <v>0</v>
      </c>
      <c r="D106" s="16">
        <f t="shared" si="35"/>
        <v>0</v>
      </c>
      <c r="E106" s="17">
        <f t="shared" si="35"/>
        <v>0</v>
      </c>
      <c r="F106" s="23">
        <f t="shared" si="35"/>
        <v>0</v>
      </c>
      <c r="G106" s="24">
        <f t="shared" si="35"/>
        <v>0</v>
      </c>
      <c r="H106" s="25">
        <f t="shared" si="35"/>
        <v>0</v>
      </c>
      <c r="I106" s="19">
        <f t="shared" si="35"/>
        <v>0</v>
      </c>
      <c r="J106" s="16">
        <f t="shared" si="35"/>
        <v>0</v>
      </c>
      <c r="K106" s="17">
        <f t="shared" si="35"/>
        <v>0</v>
      </c>
      <c r="L106" s="23">
        <f t="shared" si="35"/>
        <v>0</v>
      </c>
      <c r="M106" s="24">
        <f t="shared" si="35"/>
        <v>0</v>
      </c>
      <c r="N106" s="25">
        <f t="shared" si="35"/>
        <v>0</v>
      </c>
      <c r="O106" s="19">
        <f t="shared" si="35"/>
        <v>0</v>
      </c>
      <c r="P106" s="16">
        <f t="shared" si="35"/>
        <v>0</v>
      </c>
      <c r="Q106" s="17">
        <f t="shared" si="35"/>
        <v>0</v>
      </c>
      <c r="R106" s="23">
        <f t="shared" si="35"/>
        <v>0</v>
      </c>
      <c r="S106" s="24">
        <f t="shared" si="35"/>
        <v>0</v>
      </c>
      <c r="T106" s="25">
        <f t="shared" si="35"/>
        <v>0</v>
      </c>
      <c r="U106" s="19">
        <f t="shared" si="35"/>
        <v>0</v>
      </c>
      <c r="V106" s="16">
        <f t="shared" si="35"/>
        <v>0</v>
      </c>
      <c r="W106" s="17">
        <f t="shared" si="35"/>
        <v>0</v>
      </c>
    </row>
    <row r="109" spans="1:23" ht="15.75">
      <c r="B109" s="2"/>
      <c r="R109" s="2" t="s">
        <v>8</v>
      </c>
    </row>
    <row r="111" spans="1:23" ht="15">
      <c r="B111" s="26" t="s">
        <v>0</v>
      </c>
      <c r="C111" s="188">
        <f>M111</f>
        <v>41659</v>
      </c>
      <c r="D111" s="189"/>
      <c r="E111" s="189"/>
      <c r="F111" s="189"/>
      <c r="G111" s="189"/>
      <c r="H111" s="190"/>
      <c r="J111" s="4"/>
      <c r="K111" s="4" t="s">
        <v>9</v>
      </c>
      <c r="L111" s="4"/>
      <c r="M111" s="191">
        <f>C114</f>
        <v>41659</v>
      </c>
      <c r="N111" s="192"/>
      <c r="O111" s="193"/>
      <c r="P111" s="27" t="s">
        <v>10</v>
      </c>
      <c r="Q111" s="4"/>
      <c r="R111" s="191">
        <f>M111+6</f>
        <v>41665</v>
      </c>
      <c r="S111" s="194"/>
      <c r="T111" s="195"/>
    </row>
    <row r="112" spans="1:23" ht="30">
      <c r="B112" s="63" t="s">
        <v>13</v>
      </c>
      <c r="C112" s="31"/>
      <c r="D112" s="31"/>
      <c r="E112" s="31"/>
      <c r="F112" s="31"/>
      <c r="G112" s="31"/>
      <c r="H112" s="31"/>
      <c r="I112" s="168" t="s">
        <v>14</v>
      </c>
      <c r="J112" s="168"/>
      <c r="K112" s="168"/>
      <c r="L112" s="168"/>
      <c r="M112" s="196" t="e">
        <f>WEEKNUM(M111,21)</f>
        <v>#NUM!</v>
      </c>
      <c r="N112" s="196"/>
      <c r="O112" s="196"/>
      <c r="P112" s="31"/>
      <c r="Q112" s="31"/>
      <c r="R112" s="31"/>
      <c r="S112" s="31"/>
      <c r="T112" s="31"/>
      <c r="U112" s="31"/>
      <c r="V112" s="31"/>
      <c r="W112" s="31"/>
    </row>
    <row r="113" spans="1:23">
      <c r="B113" s="9"/>
      <c r="C113" s="170">
        <f>C114</f>
        <v>41659</v>
      </c>
      <c r="D113" s="171"/>
      <c r="E113" s="171"/>
      <c r="F113" s="170">
        <f t="shared" ref="F113" si="36">F114</f>
        <v>41660</v>
      </c>
      <c r="G113" s="171"/>
      <c r="H113" s="171"/>
      <c r="I113" s="170">
        <f t="shared" ref="I113" si="37">I114</f>
        <v>41661</v>
      </c>
      <c r="J113" s="171"/>
      <c r="K113" s="171"/>
      <c r="L113" s="170">
        <f t="shared" ref="L113" si="38">L114</f>
        <v>41662</v>
      </c>
      <c r="M113" s="171"/>
      <c r="N113" s="171"/>
      <c r="O113" s="170">
        <f t="shared" ref="O113" si="39">O114</f>
        <v>41663</v>
      </c>
      <c r="P113" s="171"/>
      <c r="Q113" s="171"/>
      <c r="R113" s="170">
        <f t="shared" ref="R113" si="40">R114</f>
        <v>41664</v>
      </c>
      <c r="S113" s="171"/>
      <c r="T113" s="171"/>
      <c r="U113" s="170">
        <f t="shared" ref="U113" si="41">U114</f>
        <v>41665</v>
      </c>
      <c r="V113" s="171"/>
      <c r="W113" s="171"/>
    </row>
    <row r="114" spans="1:23">
      <c r="B114" s="9"/>
      <c r="C114" s="186">
        <f>U78+1</f>
        <v>41659</v>
      </c>
      <c r="D114" s="187"/>
      <c r="E114" s="187"/>
      <c r="F114" s="186">
        <f>C114+1</f>
        <v>41660</v>
      </c>
      <c r="G114" s="187"/>
      <c r="H114" s="187"/>
      <c r="I114" s="186">
        <f t="shared" ref="I114" si="42">F114+1</f>
        <v>41661</v>
      </c>
      <c r="J114" s="187"/>
      <c r="K114" s="187"/>
      <c r="L114" s="186">
        <f t="shared" ref="L114" si="43">I114+1</f>
        <v>41662</v>
      </c>
      <c r="M114" s="187"/>
      <c r="N114" s="187"/>
      <c r="O114" s="186">
        <f t="shared" ref="O114" si="44">L114+1</f>
        <v>41663</v>
      </c>
      <c r="P114" s="187"/>
      <c r="Q114" s="187"/>
      <c r="R114" s="186">
        <f t="shared" ref="R114" si="45">O114+1</f>
        <v>41664</v>
      </c>
      <c r="S114" s="187"/>
      <c r="T114" s="187"/>
      <c r="U114" s="186">
        <f t="shared" ref="U114" si="46">R114+1</f>
        <v>41665</v>
      </c>
      <c r="V114" s="187"/>
      <c r="W114" s="187"/>
    </row>
    <row r="115" spans="1:23">
      <c r="B115" s="5" t="s">
        <v>1</v>
      </c>
      <c r="C115" s="5" t="s">
        <v>2</v>
      </c>
      <c r="D115" s="5" t="s">
        <v>3</v>
      </c>
      <c r="E115" s="13" t="s">
        <v>4</v>
      </c>
      <c r="F115" s="12" t="s">
        <v>2</v>
      </c>
      <c r="G115" s="5" t="s">
        <v>3</v>
      </c>
      <c r="H115" s="13" t="s">
        <v>4</v>
      </c>
      <c r="I115" s="12" t="s">
        <v>2</v>
      </c>
      <c r="J115" s="5" t="s">
        <v>3</v>
      </c>
      <c r="K115" s="13" t="s">
        <v>4</v>
      </c>
      <c r="L115" s="12" t="s">
        <v>2</v>
      </c>
      <c r="M115" s="5" t="s">
        <v>3</v>
      </c>
      <c r="N115" s="13" t="s">
        <v>4</v>
      </c>
      <c r="O115" s="12" t="s">
        <v>2</v>
      </c>
      <c r="P115" s="5" t="s">
        <v>3</v>
      </c>
      <c r="Q115" s="13" t="s">
        <v>4</v>
      </c>
      <c r="R115" s="12" t="s">
        <v>2</v>
      </c>
      <c r="S115" s="5" t="s">
        <v>3</v>
      </c>
      <c r="T115" s="13" t="s">
        <v>4</v>
      </c>
      <c r="U115" s="12" t="s">
        <v>2</v>
      </c>
      <c r="V115" s="5" t="s">
        <v>3</v>
      </c>
      <c r="W115" s="13" t="s">
        <v>4</v>
      </c>
    </row>
    <row r="117" spans="1:23">
      <c r="A117" s="6">
        <v>1</v>
      </c>
      <c r="B117" s="7" t="s">
        <v>16</v>
      </c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</v>
      </c>
      <c r="B118" s="7" t="s">
        <v>17</v>
      </c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3</v>
      </c>
      <c r="B119" s="7" t="s">
        <v>18</v>
      </c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4</v>
      </c>
      <c r="B120" s="7" t="s">
        <v>19</v>
      </c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A121" s="6">
        <v>5</v>
      </c>
      <c r="B121" s="7" t="s">
        <v>20</v>
      </c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14"/>
      <c r="W121" s="15"/>
    </row>
    <row r="122" spans="1:23">
      <c r="A122" s="6">
        <v>6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14"/>
      <c r="W122" s="15"/>
    </row>
    <row r="123" spans="1:23">
      <c r="A123" s="6">
        <v>7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14"/>
      <c r="W123" s="15"/>
    </row>
    <row r="124" spans="1:23">
      <c r="A124" s="6">
        <v>8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14"/>
      <c r="W124" s="15"/>
    </row>
    <row r="125" spans="1:23">
      <c r="A125" s="6">
        <v>9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14"/>
      <c r="W125" s="15"/>
    </row>
    <row r="126" spans="1:23">
      <c r="A126" s="6">
        <v>10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14"/>
      <c r="W126" s="15"/>
    </row>
    <row r="127" spans="1:23">
      <c r="A127" s="6">
        <v>11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14"/>
      <c r="W127" s="15"/>
    </row>
    <row r="128" spans="1:23">
      <c r="A128" s="6">
        <v>12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14"/>
      <c r="W128" s="15"/>
    </row>
    <row r="129" spans="1:23">
      <c r="A129" s="6">
        <v>13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14"/>
      <c r="W129" s="15"/>
    </row>
    <row r="130" spans="1:23">
      <c r="A130" s="6">
        <v>14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14"/>
      <c r="W130" s="15"/>
    </row>
    <row r="131" spans="1:23">
      <c r="A131" s="6">
        <v>15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14"/>
      <c r="W131" s="15"/>
    </row>
    <row r="132" spans="1:23">
      <c r="A132" s="6">
        <v>16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14"/>
      <c r="W132" s="15"/>
    </row>
    <row r="133" spans="1:23">
      <c r="A133" s="6">
        <v>17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18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19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20</v>
      </c>
      <c r="B136" s="7"/>
      <c r="C136" s="14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21</v>
      </c>
      <c r="B137" s="7"/>
      <c r="C137" s="14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22</v>
      </c>
      <c r="B138" s="7"/>
      <c r="C138" s="14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23</v>
      </c>
      <c r="B139" s="7"/>
      <c r="C139" s="14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24</v>
      </c>
      <c r="B140" s="7"/>
      <c r="C140" s="14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C141" s="28"/>
      <c r="D141" s="28"/>
      <c r="E141" s="28"/>
      <c r="F141" s="29"/>
      <c r="G141" s="29"/>
      <c r="H141" s="29"/>
      <c r="I141" s="28"/>
      <c r="J141" s="28"/>
      <c r="K141" s="28"/>
      <c r="L141" s="29"/>
      <c r="M141" s="29"/>
      <c r="N141" s="29"/>
      <c r="O141" s="28"/>
      <c r="P141" s="28"/>
      <c r="Q141" s="28"/>
      <c r="R141" s="29"/>
      <c r="S141" s="29"/>
      <c r="T141" s="29"/>
      <c r="U141" s="28"/>
      <c r="V141" s="28"/>
      <c r="W141" s="28"/>
    </row>
    <row r="142" spans="1:23">
      <c r="B142" s="3" t="s">
        <v>6</v>
      </c>
      <c r="C142" s="16">
        <f t="shared" ref="C142:W142" si="47">SUM(C117:C140)</f>
        <v>0</v>
      </c>
      <c r="D142" s="16">
        <f t="shared" si="47"/>
        <v>0</v>
      </c>
      <c r="E142" s="17">
        <f t="shared" si="47"/>
        <v>0</v>
      </c>
      <c r="F142" s="23">
        <f t="shared" si="47"/>
        <v>0</v>
      </c>
      <c r="G142" s="24">
        <f t="shared" si="47"/>
        <v>0</v>
      </c>
      <c r="H142" s="25">
        <f t="shared" si="47"/>
        <v>0</v>
      </c>
      <c r="I142" s="19">
        <f t="shared" si="47"/>
        <v>0</v>
      </c>
      <c r="J142" s="16">
        <f t="shared" si="47"/>
        <v>0</v>
      </c>
      <c r="K142" s="17">
        <f t="shared" si="47"/>
        <v>0</v>
      </c>
      <c r="L142" s="23">
        <f t="shared" si="47"/>
        <v>0</v>
      </c>
      <c r="M142" s="24">
        <f t="shared" si="47"/>
        <v>0</v>
      </c>
      <c r="N142" s="25">
        <f t="shared" si="47"/>
        <v>0</v>
      </c>
      <c r="O142" s="19">
        <f t="shared" si="47"/>
        <v>0</v>
      </c>
      <c r="P142" s="16">
        <f t="shared" si="47"/>
        <v>0</v>
      </c>
      <c r="Q142" s="17">
        <f t="shared" si="47"/>
        <v>0</v>
      </c>
      <c r="R142" s="23">
        <f t="shared" si="47"/>
        <v>0</v>
      </c>
      <c r="S142" s="24">
        <f t="shared" si="47"/>
        <v>0</v>
      </c>
      <c r="T142" s="25">
        <f t="shared" si="47"/>
        <v>0</v>
      </c>
      <c r="U142" s="19">
        <f t="shared" si="47"/>
        <v>0</v>
      </c>
      <c r="V142" s="16">
        <f t="shared" si="47"/>
        <v>0</v>
      </c>
      <c r="W142" s="17">
        <f t="shared" si="47"/>
        <v>0</v>
      </c>
    </row>
    <row r="145" spans="1:23" ht="15.75">
      <c r="B145" s="2"/>
      <c r="R145" s="2" t="s">
        <v>8</v>
      </c>
    </row>
    <row r="147" spans="1:23" ht="15">
      <c r="B147" s="26" t="s">
        <v>0</v>
      </c>
      <c r="C147" s="188">
        <f>M147</f>
        <v>41666</v>
      </c>
      <c r="D147" s="189"/>
      <c r="E147" s="189"/>
      <c r="F147" s="189"/>
      <c r="G147" s="189"/>
      <c r="H147" s="190"/>
      <c r="J147" s="4"/>
      <c r="K147" s="4" t="s">
        <v>9</v>
      </c>
      <c r="L147" s="4"/>
      <c r="M147" s="191">
        <f>C150</f>
        <v>41666</v>
      </c>
      <c r="N147" s="192"/>
      <c r="O147" s="193"/>
      <c r="P147" s="27" t="s">
        <v>10</v>
      </c>
      <c r="Q147" s="4"/>
      <c r="R147" s="191">
        <f>M147+6</f>
        <v>41672</v>
      </c>
      <c r="S147" s="194"/>
      <c r="T147" s="195"/>
    </row>
    <row r="148" spans="1:23" ht="30">
      <c r="B148" s="63" t="s">
        <v>13</v>
      </c>
      <c r="C148" s="31"/>
      <c r="D148" s="31"/>
      <c r="E148" s="31"/>
      <c r="F148" s="31"/>
      <c r="G148" s="31"/>
      <c r="H148" s="31"/>
      <c r="I148" s="168" t="s">
        <v>14</v>
      </c>
      <c r="J148" s="168"/>
      <c r="K148" s="168"/>
      <c r="L148" s="168"/>
      <c r="M148" s="196" t="e">
        <f>WEEKNUM(M147,21)</f>
        <v>#NUM!</v>
      </c>
      <c r="N148" s="196"/>
      <c r="O148" s="196"/>
      <c r="P148" s="31"/>
      <c r="Q148" s="31"/>
      <c r="R148" s="31"/>
      <c r="S148" s="31"/>
      <c r="T148" s="31"/>
      <c r="U148" s="31"/>
      <c r="V148" s="31"/>
      <c r="W148" s="31"/>
    </row>
    <row r="149" spans="1:23">
      <c r="B149" s="9"/>
      <c r="C149" s="170">
        <f>C150</f>
        <v>41666</v>
      </c>
      <c r="D149" s="171"/>
      <c r="E149" s="171"/>
      <c r="F149" s="170">
        <f t="shared" ref="F149" si="48">F150</f>
        <v>41667</v>
      </c>
      <c r="G149" s="171"/>
      <c r="H149" s="171"/>
      <c r="I149" s="170">
        <f t="shared" ref="I149" si="49">I150</f>
        <v>41668</v>
      </c>
      <c r="J149" s="171"/>
      <c r="K149" s="171"/>
      <c r="L149" s="170">
        <f t="shared" ref="L149" si="50">L150</f>
        <v>41669</v>
      </c>
      <c r="M149" s="171"/>
      <c r="N149" s="171"/>
      <c r="O149" s="170">
        <f t="shared" ref="O149" si="51">O150</f>
        <v>41670</v>
      </c>
      <c r="P149" s="171"/>
      <c r="Q149" s="171"/>
      <c r="R149" s="170">
        <f t="shared" ref="R149" si="52">R150</f>
        <v>41671</v>
      </c>
      <c r="S149" s="171"/>
      <c r="T149" s="171"/>
      <c r="U149" s="170">
        <f t="shared" ref="U149" si="53">U150</f>
        <v>41672</v>
      </c>
      <c r="V149" s="171"/>
      <c r="W149" s="171"/>
    </row>
    <row r="150" spans="1:23">
      <c r="B150" s="9"/>
      <c r="C150" s="186">
        <f>U114+1</f>
        <v>41666</v>
      </c>
      <c r="D150" s="187"/>
      <c r="E150" s="187"/>
      <c r="F150" s="186">
        <f>C150+1</f>
        <v>41667</v>
      </c>
      <c r="G150" s="187"/>
      <c r="H150" s="187"/>
      <c r="I150" s="186">
        <f t="shared" ref="I150" si="54">F150+1</f>
        <v>41668</v>
      </c>
      <c r="J150" s="187"/>
      <c r="K150" s="187"/>
      <c r="L150" s="186">
        <f t="shared" ref="L150" si="55">I150+1</f>
        <v>41669</v>
      </c>
      <c r="M150" s="187"/>
      <c r="N150" s="187"/>
      <c r="O150" s="186">
        <f t="shared" ref="O150" si="56">L150+1</f>
        <v>41670</v>
      </c>
      <c r="P150" s="187"/>
      <c r="Q150" s="187"/>
      <c r="R150" s="186">
        <f t="shared" ref="R150" si="57">O150+1</f>
        <v>41671</v>
      </c>
      <c r="S150" s="187"/>
      <c r="T150" s="187"/>
      <c r="U150" s="186">
        <f t="shared" ref="U150" si="58">R150+1</f>
        <v>41672</v>
      </c>
      <c r="V150" s="187"/>
      <c r="W150" s="187"/>
    </row>
    <row r="151" spans="1:23">
      <c r="B151" s="5" t="s">
        <v>1</v>
      </c>
      <c r="C151" s="5" t="s">
        <v>2</v>
      </c>
      <c r="D151" s="5" t="s">
        <v>3</v>
      </c>
      <c r="E151" s="13" t="s">
        <v>4</v>
      </c>
      <c r="F151" s="12" t="s">
        <v>2</v>
      </c>
      <c r="G151" s="5" t="s">
        <v>3</v>
      </c>
      <c r="H151" s="13" t="s">
        <v>4</v>
      </c>
      <c r="I151" s="12" t="s">
        <v>2</v>
      </c>
      <c r="J151" s="5" t="s">
        <v>3</v>
      </c>
      <c r="K151" s="13" t="s">
        <v>4</v>
      </c>
      <c r="L151" s="12" t="s">
        <v>2</v>
      </c>
      <c r="M151" s="5" t="s">
        <v>3</v>
      </c>
      <c r="N151" s="13" t="s">
        <v>4</v>
      </c>
      <c r="O151" s="12" t="s">
        <v>2</v>
      </c>
      <c r="P151" s="5" t="s">
        <v>3</v>
      </c>
      <c r="Q151" s="13" t="s">
        <v>4</v>
      </c>
      <c r="R151" s="12" t="s">
        <v>2</v>
      </c>
      <c r="S151" s="5" t="s">
        <v>3</v>
      </c>
      <c r="T151" s="13" t="s">
        <v>4</v>
      </c>
      <c r="U151" s="12" t="s">
        <v>2</v>
      </c>
      <c r="V151" s="5" t="s">
        <v>3</v>
      </c>
      <c r="W151" s="13" t="s">
        <v>4</v>
      </c>
    </row>
    <row r="153" spans="1:23">
      <c r="A153" s="6">
        <v>1</v>
      </c>
      <c r="B153" s="7" t="s">
        <v>16</v>
      </c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14"/>
      <c r="W153" s="15"/>
    </row>
    <row r="154" spans="1:23">
      <c r="A154" s="6">
        <v>2</v>
      </c>
      <c r="B154" s="7" t="s">
        <v>17</v>
      </c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14"/>
      <c r="W154" s="15"/>
    </row>
    <row r="155" spans="1:23">
      <c r="A155" s="6">
        <v>3</v>
      </c>
      <c r="B155" s="7" t="s">
        <v>18</v>
      </c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14"/>
      <c r="W155" s="15"/>
    </row>
    <row r="156" spans="1:23">
      <c r="A156" s="6">
        <v>4</v>
      </c>
      <c r="B156" s="7" t="s">
        <v>19</v>
      </c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14"/>
      <c r="W156" s="15"/>
    </row>
    <row r="157" spans="1:23">
      <c r="A157" s="6">
        <v>5</v>
      </c>
      <c r="B157" s="7" t="s">
        <v>20</v>
      </c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14"/>
      <c r="W157" s="15"/>
    </row>
    <row r="158" spans="1:23">
      <c r="A158" s="6">
        <v>6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14"/>
      <c r="W158" s="15"/>
    </row>
    <row r="159" spans="1:23">
      <c r="A159" s="6">
        <v>7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14"/>
      <c r="W159" s="15"/>
    </row>
    <row r="160" spans="1:23">
      <c r="A160" s="6">
        <v>8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14"/>
      <c r="W160" s="15"/>
    </row>
    <row r="161" spans="1:23">
      <c r="A161" s="6">
        <v>9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14"/>
      <c r="W161" s="15"/>
    </row>
    <row r="162" spans="1:23">
      <c r="A162" s="6">
        <v>10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14"/>
      <c r="W162" s="15"/>
    </row>
    <row r="163" spans="1:23">
      <c r="A163" s="6">
        <v>11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14"/>
      <c r="W163" s="15"/>
    </row>
    <row r="164" spans="1:23">
      <c r="A164" s="6">
        <v>12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13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14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15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16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17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18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19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20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21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22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23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24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C177" s="28"/>
      <c r="D177" s="28"/>
      <c r="E177" s="28"/>
      <c r="F177" s="29"/>
      <c r="G177" s="29"/>
      <c r="H177" s="29"/>
      <c r="I177" s="28"/>
      <c r="J177" s="28"/>
      <c r="K177" s="28"/>
      <c r="L177" s="29"/>
      <c r="M177" s="29"/>
      <c r="N177" s="29"/>
      <c r="O177" s="28"/>
      <c r="P177" s="28"/>
      <c r="Q177" s="28"/>
      <c r="R177" s="29"/>
      <c r="S177" s="29"/>
      <c r="T177" s="29"/>
      <c r="U177" s="28"/>
      <c r="V177" s="28"/>
      <c r="W177" s="28"/>
    </row>
    <row r="178" spans="1:23">
      <c r="B178" s="3" t="s">
        <v>6</v>
      </c>
      <c r="C178" s="16">
        <f t="shared" ref="C178:W178" si="59">SUM(C153:C176)</f>
        <v>0</v>
      </c>
      <c r="D178" s="16">
        <f t="shared" si="59"/>
        <v>0</v>
      </c>
      <c r="E178" s="17">
        <f t="shared" si="59"/>
        <v>0</v>
      </c>
      <c r="F178" s="23">
        <f t="shared" si="59"/>
        <v>0</v>
      </c>
      <c r="G178" s="24">
        <f t="shared" si="59"/>
        <v>0</v>
      </c>
      <c r="H178" s="25">
        <f t="shared" si="59"/>
        <v>0</v>
      </c>
      <c r="I178" s="19">
        <f t="shared" si="59"/>
        <v>0</v>
      </c>
      <c r="J178" s="16">
        <f t="shared" si="59"/>
        <v>0</v>
      </c>
      <c r="K178" s="17">
        <f t="shared" si="59"/>
        <v>0</v>
      </c>
      <c r="L178" s="23">
        <f t="shared" si="59"/>
        <v>0</v>
      </c>
      <c r="M178" s="24">
        <f t="shared" si="59"/>
        <v>0</v>
      </c>
      <c r="N178" s="25">
        <f t="shared" si="59"/>
        <v>0</v>
      </c>
      <c r="O178" s="19">
        <f t="shared" si="59"/>
        <v>0</v>
      </c>
      <c r="P178" s="16">
        <f t="shared" si="59"/>
        <v>0</v>
      </c>
      <c r="Q178" s="17">
        <f t="shared" si="59"/>
        <v>0</v>
      </c>
      <c r="R178" s="23">
        <f t="shared" si="59"/>
        <v>0</v>
      </c>
      <c r="S178" s="24">
        <f t="shared" si="59"/>
        <v>0</v>
      </c>
      <c r="T178" s="25">
        <f t="shared" si="59"/>
        <v>0</v>
      </c>
      <c r="U178" s="19">
        <f t="shared" si="59"/>
        <v>0</v>
      </c>
      <c r="V178" s="16">
        <f t="shared" si="59"/>
        <v>0</v>
      </c>
      <c r="W178" s="17">
        <f t="shared" si="59"/>
        <v>0</v>
      </c>
    </row>
    <row r="181" spans="1:23" ht="15.75">
      <c r="B181" s="2"/>
      <c r="R181" s="2" t="s">
        <v>8</v>
      </c>
    </row>
    <row r="183" spans="1:23" ht="15">
      <c r="B183" s="26" t="s">
        <v>0</v>
      </c>
      <c r="C183" s="188">
        <f>M183</f>
        <v>41673</v>
      </c>
      <c r="D183" s="189"/>
      <c r="E183" s="189"/>
      <c r="F183" s="189"/>
      <c r="G183" s="189"/>
      <c r="H183" s="190"/>
      <c r="J183" s="4"/>
      <c r="K183" s="4" t="s">
        <v>9</v>
      </c>
      <c r="L183" s="4"/>
      <c r="M183" s="191">
        <f>C186</f>
        <v>41673</v>
      </c>
      <c r="N183" s="192"/>
      <c r="O183" s="193"/>
      <c r="P183" s="27" t="s">
        <v>10</v>
      </c>
      <c r="Q183" s="4"/>
      <c r="R183" s="191">
        <f>M183+6</f>
        <v>41679</v>
      </c>
      <c r="S183" s="194"/>
      <c r="T183" s="195"/>
    </row>
    <row r="184" spans="1:23" ht="30">
      <c r="B184" s="63" t="s">
        <v>13</v>
      </c>
      <c r="C184" s="31"/>
      <c r="D184" s="31"/>
      <c r="E184" s="31"/>
      <c r="F184" s="31"/>
      <c r="G184" s="31"/>
      <c r="H184" s="31"/>
      <c r="I184" s="168" t="s">
        <v>14</v>
      </c>
      <c r="J184" s="168"/>
      <c r="K184" s="168"/>
      <c r="L184" s="168"/>
      <c r="M184" s="196" t="e">
        <f>WEEKNUM(M183,21)</f>
        <v>#NUM!</v>
      </c>
      <c r="N184" s="196"/>
      <c r="O184" s="196"/>
      <c r="P184" s="31"/>
      <c r="Q184" s="31"/>
      <c r="R184" s="31"/>
      <c r="S184" s="31"/>
      <c r="T184" s="31"/>
      <c r="U184" s="31"/>
      <c r="V184" s="31"/>
      <c r="W184" s="31"/>
    </row>
    <row r="185" spans="1:23">
      <c r="B185" s="9"/>
      <c r="C185" s="170">
        <f>C186</f>
        <v>41673</v>
      </c>
      <c r="D185" s="171"/>
      <c r="E185" s="171"/>
      <c r="F185" s="170">
        <f t="shared" ref="F185" si="60">F186</f>
        <v>41674</v>
      </c>
      <c r="G185" s="171"/>
      <c r="H185" s="171"/>
      <c r="I185" s="170">
        <f t="shared" ref="I185" si="61">I186</f>
        <v>41675</v>
      </c>
      <c r="J185" s="171"/>
      <c r="K185" s="171"/>
      <c r="L185" s="170">
        <f t="shared" ref="L185" si="62">L186</f>
        <v>41676</v>
      </c>
      <c r="M185" s="171"/>
      <c r="N185" s="171"/>
      <c r="O185" s="170">
        <f t="shared" ref="O185" si="63">O186</f>
        <v>41677</v>
      </c>
      <c r="P185" s="171"/>
      <c r="Q185" s="171"/>
      <c r="R185" s="170">
        <f t="shared" ref="R185" si="64">R186</f>
        <v>41678</v>
      </c>
      <c r="S185" s="171"/>
      <c r="T185" s="171"/>
      <c r="U185" s="170">
        <f t="shared" ref="U185" si="65">U186</f>
        <v>41679</v>
      </c>
      <c r="V185" s="171"/>
      <c r="W185" s="171"/>
    </row>
    <row r="186" spans="1:23">
      <c r="B186" s="9"/>
      <c r="C186" s="186">
        <f>U150+1</f>
        <v>41673</v>
      </c>
      <c r="D186" s="187"/>
      <c r="E186" s="187"/>
      <c r="F186" s="186">
        <f>C186+1</f>
        <v>41674</v>
      </c>
      <c r="G186" s="187"/>
      <c r="H186" s="187"/>
      <c r="I186" s="186">
        <f t="shared" ref="I186" si="66">F186+1</f>
        <v>41675</v>
      </c>
      <c r="J186" s="187"/>
      <c r="K186" s="187"/>
      <c r="L186" s="186">
        <f t="shared" ref="L186" si="67">I186+1</f>
        <v>41676</v>
      </c>
      <c r="M186" s="187"/>
      <c r="N186" s="187"/>
      <c r="O186" s="186">
        <f t="shared" ref="O186" si="68">L186+1</f>
        <v>41677</v>
      </c>
      <c r="P186" s="187"/>
      <c r="Q186" s="187"/>
      <c r="R186" s="186">
        <f t="shared" ref="R186" si="69">O186+1</f>
        <v>41678</v>
      </c>
      <c r="S186" s="187"/>
      <c r="T186" s="187"/>
      <c r="U186" s="186">
        <f t="shared" ref="U186" si="70">R186+1</f>
        <v>41679</v>
      </c>
      <c r="V186" s="187"/>
      <c r="W186" s="187"/>
    </row>
    <row r="187" spans="1:23">
      <c r="B187" s="5" t="s">
        <v>1</v>
      </c>
      <c r="C187" s="5" t="s">
        <v>2</v>
      </c>
      <c r="D187" s="5" t="s">
        <v>3</v>
      </c>
      <c r="E187" s="13" t="s">
        <v>4</v>
      </c>
      <c r="F187" s="12" t="s">
        <v>2</v>
      </c>
      <c r="G187" s="5" t="s">
        <v>3</v>
      </c>
      <c r="H187" s="13" t="s">
        <v>4</v>
      </c>
      <c r="I187" s="12" t="s">
        <v>2</v>
      </c>
      <c r="J187" s="5" t="s">
        <v>3</v>
      </c>
      <c r="K187" s="13" t="s">
        <v>4</v>
      </c>
      <c r="L187" s="12" t="s">
        <v>2</v>
      </c>
      <c r="M187" s="5" t="s">
        <v>3</v>
      </c>
      <c r="N187" s="13" t="s">
        <v>4</v>
      </c>
      <c r="O187" s="12" t="s">
        <v>2</v>
      </c>
      <c r="P187" s="5" t="s">
        <v>3</v>
      </c>
      <c r="Q187" s="13" t="s">
        <v>4</v>
      </c>
      <c r="R187" s="12" t="s">
        <v>2</v>
      </c>
      <c r="S187" s="5" t="s">
        <v>3</v>
      </c>
      <c r="T187" s="13" t="s">
        <v>4</v>
      </c>
      <c r="U187" s="12" t="s">
        <v>2</v>
      </c>
      <c r="V187" s="5" t="s">
        <v>3</v>
      </c>
      <c r="W187" s="13" t="s">
        <v>4</v>
      </c>
    </row>
    <row r="189" spans="1:23">
      <c r="A189" s="6">
        <v>1</v>
      </c>
      <c r="B189" s="7" t="s">
        <v>16</v>
      </c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14"/>
      <c r="W189" s="15"/>
    </row>
    <row r="190" spans="1:23">
      <c r="A190" s="6">
        <v>2</v>
      </c>
      <c r="B190" s="7" t="s">
        <v>17</v>
      </c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14"/>
      <c r="W190" s="15"/>
    </row>
    <row r="191" spans="1:23">
      <c r="A191" s="6">
        <v>3</v>
      </c>
      <c r="B191" s="7" t="s">
        <v>18</v>
      </c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14"/>
      <c r="W191" s="15"/>
    </row>
    <row r="192" spans="1:23">
      <c r="A192" s="6">
        <v>4</v>
      </c>
      <c r="B192" s="7" t="s">
        <v>19</v>
      </c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14"/>
      <c r="W192" s="15"/>
    </row>
    <row r="193" spans="1:23">
      <c r="A193" s="6">
        <v>5</v>
      </c>
      <c r="B193" s="7" t="s">
        <v>20</v>
      </c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14"/>
      <c r="W193" s="15"/>
    </row>
    <row r="194" spans="1:23">
      <c r="A194" s="6">
        <v>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14"/>
      <c r="W194" s="15"/>
    </row>
    <row r="195" spans="1:23">
      <c r="A195" s="6">
        <v>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14"/>
      <c r="W195" s="15"/>
    </row>
    <row r="196" spans="1:23">
      <c r="A196" s="6">
        <v>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14"/>
      <c r="W196" s="15"/>
    </row>
    <row r="197" spans="1:23">
      <c r="A197" s="6">
        <v>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14"/>
      <c r="W197" s="15"/>
    </row>
    <row r="198" spans="1:23">
      <c r="A198" s="6">
        <v>10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14"/>
      <c r="W198" s="15"/>
    </row>
    <row r="199" spans="1:23">
      <c r="A199" s="6">
        <v>11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14"/>
      <c r="W199" s="15"/>
    </row>
    <row r="200" spans="1:23">
      <c r="A200" s="6">
        <v>12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14"/>
      <c r="W200" s="15"/>
    </row>
    <row r="201" spans="1:23">
      <c r="A201" s="6">
        <v>13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14"/>
      <c r="W201" s="15"/>
    </row>
    <row r="202" spans="1:23">
      <c r="A202" s="6">
        <v>14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14"/>
      <c r="W202" s="15"/>
    </row>
    <row r="203" spans="1:23">
      <c r="A203" s="6">
        <v>15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14"/>
      <c r="W203" s="15"/>
    </row>
    <row r="204" spans="1:23">
      <c r="A204" s="6">
        <v>16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14"/>
      <c r="W204" s="15"/>
    </row>
    <row r="205" spans="1:23">
      <c r="A205" s="6">
        <v>17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14"/>
      <c r="W205" s="15"/>
    </row>
    <row r="206" spans="1:23">
      <c r="A206" s="6">
        <v>18</v>
      </c>
      <c r="B206" s="7"/>
      <c r="C206" s="14"/>
      <c r="D206" s="14"/>
      <c r="E206" s="15"/>
      <c r="F206" s="20"/>
      <c r="G206" s="21"/>
      <c r="H206" s="22"/>
      <c r="I206" s="18"/>
      <c r="J206" s="14"/>
      <c r="K206" s="15"/>
      <c r="L206" s="20"/>
      <c r="M206" s="21"/>
      <c r="N206" s="22"/>
      <c r="O206" s="18"/>
      <c r="P206" s="14"/>
      <c r="Q206" s="15"/>
      <c r="R206" s="20"/>
      <c r="S206" s="21"/>
      <c r="T206" s="22"/>
      <c r="U206" s="18"/>
      <c r="V206" s="14"/>
      <c r="W206" s="15"/>
    </row>
    <row r="207" spans="1:23">
      <c r="A207" s="6">
        <v>19</v>
      </c>
      <c r="B207" s="7"/>
      <c r="C207" s="14"/>
      <c r="D207" s="14"/>
      <c r="E207" s="15"/>
      <c r="F207" s="20"/>
      <c r="G207" s="21"/>
      <c r="H207" s="22"/>
      <c r="I207" s="18"/>
      <c r="J207" s="14"/>
      <c r="K207" s="15"/>
      <c r="L207" s="20"/>
      <c r="M207" s="21"/>
      <c r="N207" s="22"/>
      <c r="O207" s="18"/>
      <c r="P207" s="14"/>
      <c r="Q207" s="15"/>
      <c r="R207" s="20"/>
      <c r="S207" s="21"/>
      <c r="T207" s="22"/>
      <c r="U207" s="18"/>
      <c r="V207" s="14"/>
      <c r="W207" s="15"/>
    </row>
    <row r="208" spans="1:23">
      <c r="A208" s="6">
        <v>20</v>
      </c>
      <c r="B208" s="7"/>
      <c r="C208" s="14"/>
      <c r="D208" s="14"/>
      <c r="E208" s="15"/>
      <c r="F208" s="20"/>
      <c r="G208" s="21"/>
      <c r="H208" s="22"/>
      <c r="I208" s="18"/>
      <c r="J208" s="14"/>
      <c r="K208" s="15"/>
      <c r="L208" s="20"/>
      <c r="M208" s="21"/>
      <c r="N208" s="22"/>
      <c r="O208" s="18"/>
      <c r="P208" s="14"/>
      <c r="Q208" s="15"/>
      <c r="R208" s="20"/>
      <c r="S208" s="21"/>
      <c r="T208" s="22"/>
      <c r="U208" s="18"/>
      <c r="V208" s="14"/>
      <c r="W208" s="15"/>
    </row>
    <row r="209" spans="1:23">
      <c r="A209" s="6">
        <v>21</v>
      </c>
      <c r="B209" s="7"/>
      <c r="C209" s="14"/>
      <c r="D209" s="14"/>
      <c r="E209" s="15"/>
      <c r="F209" s="20"/>
      <c r="G209" s="21"/>
      <c r="H209" s="22"/>
      <c r="I209" s="18"/>
      <c r="J209" s="14"/>
      <c r="K209" s="15"/>
      <c r="L209" s="20"/>
      <c r="M209" s="21"/>
      <c r="N209" s="22"/>
      <c r="O209" s="18"/>
      <c r="P209" s="14"/>
      <c r="Q209" s="15"/>
      <c r="R209" s="20"/>
      <c r="S209" s="21"/>
      <c r="T209" s="22"/>
      <c r="U209" s="18"/>
      <c r="V209" s="14"/>
      <c r="W209" s="15"/>
    </row>
    <row r="210" spans="1:23">
      <c r="A210" s="6">
        <v>22</v>
      </c>
      <c r="B210" s="7"/>
      <c r="C210" s="14"/>
      <c r="D210" s="14"/>
      <c r="E210" s="15"/>
      <c r="F210" s="20"/>
      <c r="G210" s="21"/>
      <c r="H210" s="22"/>
      <c r="I210" s="18"/>
      <c r="J210" s="14"/>
      <c r="K210" s="15"/>
      <c r="L210" s="20"/>
      <c r="M210" s="21"/>
      <c r="N210" s="22"/>
      <c r="O210" s="18"/>
      <c r="P210" s="14"/>
      <c r="Q210" s="15"/>
      <c r="R210" s="20"/>
      <c r="S210" s="21"/>
      <c r="T210" s="22"/>
      <c r="U210" s="18"/>
      <c r="V210" s="14"/>
      <c r="W210" s="15"/>
    </row>
    <row r="211" spans="1:23">
      <c r="A211" s="6">
        <v>23</v>
      </c>
      <c r="B211" s="7"/>
      <c r="C211" s="14"/>
      <c r="D211" s="14"/>
      <c r="E211" s="15"/>
      <c r="F211" s="20"/>
      <c r="G211" s="21"/>
      <c r="H211" s="22"/>
      <c r="I211" s="18"/>
      <c r="J211" s="14"/>
      <c r="K211" s="15"/>
      <c r="L211" s="20"/>
      <c r="M211" s="21"/>
      <c r="N211" s="22"/>
      <c r="O211" s="18"/>
      <c r="P211" s="14"/>
      <c r="Q211" s="15"/>
      <c r="R211" s="20"/>
      <c r="S211" s="21"/>
      <c r="T211" s="22"/>
      <c r="U211" s="18"/>
      <c r="V211" s="14"/>
      <c r="W211" s="15"/>
    </row>
    <row r="212" spans="1:23">
      <c r="A212" s="6">
        <v>24</v>
      </c>
      <c r="B212" s="7"/>
      <c r="C212" s="14"/>
      <c r="D212" s="14"/>
      <c r="E212" s="15"/>
      <c r="F212" s="20"/>
      <c r="G212" s="21"/>
      <c r="H212" s="22"/>
      <c r="I212" s="18"/>
      <c r="J212" s="14"/>
      <c r="K212" s="15"/>
      <c r="L212" s="20"/>
      <c r="M212" s="21"/>
      <c r="N212" s="22"/>
      <c r="O212" s="18"/>
      <c r="P212" s="14"/>
      <c r="Q212" s="15"/>
      <c r="R212" s="20"/>
      <c r="S212" s="21"/>
      <c r="T212" s="22"/>
      <c r="U212" s="18"/>
      <c r="V212" s="14"/>
      <c r="W212" s="15"/>
    </row>
    <row r="213" spans="1:23">
      <c r="C213" s="28"/>
      <c r="D213" s="28"/>
      <c r="E213" s="28"/>
      <c r="F213" s="29"/>
      <c r="G213" s="29"/>
      <c r="H213" s="29"/>
      <c r="I213" s="28"/>
      <c r="J213" s="28"/>
      <c r="K213" s="28"/>
      <c r="L213" s="29"/>
      <c r="M213" s="29"/>
      <c r="N213" s="29"/>
      <c r="O213" s="28"/>
      <c r="P213" s="28"/>
      <c r="Q213" s="28"/>
      <c r="R213" s="29"/>
      <c r="S213" s="29"/>
      <c r="T213" s="29"/>
      <c r="U213" s="28"/>
      <c r="V213" s="28"/>
      <c r="W213" s="28"/>
    </row>
    <row r="214" spans="1:23">
      <c r="B214" s="3" t="s">
        <v>6</v>
      </c>
      <c r="C214" s="16">
        <f t="shared" ref="C214:W214" si="71">SUM(C189:C212)</f>
        <v>0</v>
      </c>
      <c r="D214" s="16">
        <f t="shared" si="71"/>
        <v>0</v>
      </c>
      <c r="E214" s="17">
        <f t="shared" si="71"/>
        <v>0</v>
      </c>
      <c r="F214" s="23">
        <f t="shared" si="71"/>
        <v>0</v>
      </c>
      <c r="G214" s="24">
        <f t="shared" si="71"/>
        <v>0</v>
      </c>
      <c r="H214" s="25">
        <f t="shared" si="71"/>
        <v>0</v>
      </c>
      <c r="I214" s="19">
        <f t="shared" si="71"/>
        <v>0</v>
      </c>
      <c r="J214" s="16">
        <f t="shared" si="71"/>
        <v>0</v>
      </c>
      <c r="K214" s="17">
        <f t="shared" si="71"/>
        <v>0</v>
      </c>
      <c r="L214" s="23">
        <f t="shared" si="71"/>
        <v>0</v>
      </c>
      <c r="M214" s="24">
        <f t="shared" si="71"/>
        <v>0</v>
      </c>
      <c r="N214" s="25">
        <f t="shared" si="71"/>
        <v>0</v>
      </c>
      <c r="O214" s="19">
        <f t="shared" si="71"/>
        <v>0</v>
      </c>
      <c r="P214" s="16">
        <f t="shared" si="71"/>
        <v>0</v>
      </c>
      <c r="Q214" s="17">
        <f t="shared" si="71"/>
        <v>0</v>
      </c>
      <c r="R214" s="23">
        <f t="shared" si="71"/>
        <v>0</v>
      </c>
      <c r="S214" s="24">
        <f t="shared" si="71"/>
        <v>0</v>
      </c>
      <c r="T214" s="25">
        <f t="shared" si="71"/>
        <v>0</v>
      </c>
      <c r="U214" s="19">
        <f t="shared" si="71"/>
        <v>0</v>
      </c>
      <c r="V214" s="16">
        <f t="shared" si="71"/>
        <v>0</v>
      </c>
      <c r="W214" s="17">
        <f t="shared" si="71"/>
        <v>0</v>
      </c>
    </row>
  </sheetData>
  <mergeCells count="114">
    <mergeCell ref="C186:E186"/>
    <mergeCell ref="F186:H186"/>
    <mergeCell ref="I186:K186"/>
    <mergeCell ref="L186:N186"/>
    <mergeCell ref="O186:Q186"/>
    <mergeCell ref="R186:T186"/>
    <mergeCell ref="U186:W186"/>
    <mergeCell ref="I184:L184"/>
    <mergeCell ref="M184:O184"/>
    <mergeCell ref="C185:E185"/>
    <mergeCell ref="F185:H185"/>
    <mergeCell ref="I185:K185"/>
    <mergeCell ref="L185:N185"/>
    <mergeCell ref="O185:Q185"/>
    <mergeCell ref="R185:T185"/>
    <mergeCell ref="U185:W185"/>
    <mergeCell ref="C150:E150"/>
    <mergeCell ref="F150:H150"/>
    <mergeCell ref="I150:K150"/>
    <mergeCell ref="L150:N150"/>
    <mergeCell ref="O150:Q150"/>
    <mergeCell ref="R150:T150"/>
    <mergeCell ref="U150:W150"/>
    <mergeCell ref="C183:H183"/>
    <mergeCell ref="M183:O183"/>
    <mergeCell ref="R183:T183"/>
    <mergeCell ref="I148:L148"/>
    <mergeCell ref="M148:O148"/>
    <mergeCell ref="C149:E149"/>
    <mergeCell ref="F149:H149"/>
    <mergeCell ref="I149:K149"/>
    <mergeCell ref="L149:N149"/>
    <mergeCell ref="O149:Q149"/>
    <mergeCell ref="R149:T149"/>
    <mergeCell ref="U149:W149"/>
    <mergeCell ref="C114:E114"/>
    <mergeCell ref="F114:H114"/>
    <mergeCell ref="I114:K114"/>
    <mergeCell ref="L114:N114"/>
    <mergeCell ref="O114:Q114"/>
    <mergeCell ref="R114:T114"/>
    <mergeCell ref="U114:W114"/>
    <mergeCell ref="C147:H147"/>
    <mergeCell ref="M147:O147"/>
    <mergeCell ref="R147:T147"/>
    <mergeCell ref="I112:L112"/>
    <mergeCell ref="M112:O112"/>
    <mergeCell ref="C113:E113"/>
    <mergeCell ref="F113:H113"/>
    <mergeCell ref="I113:K113"/>
    <mergeCell ref="L113:N113"/>
    <mergeCell ref="O113:Q113"/>
    <mergeCell ref="R113:T113"/>
    <mergeCell ref="U113:W113"/>
    <mergeCell ref="C78:E78"/>
    <mergeCell ref="F78:H78"/>
    <mergeCell ref="I78:K78"/>
    <mergeCell ref="L78:N78"/>
    <mergeCell ref="O78:Q78"/>
    <mergeCell ref="R78:T78"/>
    <mergeCell ref="U78:W78"/>
    <mergeCell ref="C111:H111"/>
    <mergeCell ref="M111:O111"/>
    <mergeCell ref="R111:T111"/>
    <mergeCell ref="I76:L76"/>
    <mergeCell ref="M76:O76"/>
    <mergeCell ref="C77:E77"/>
    <mergeCell ref="F77:H77"/>
    <mergeCell ref="I77:K77"/>
    <mergeCell ref="L77:N77"/>
    <mergeCell ref="O77:Q77"/>
    <mergeCell ref="R77:T77"/>
    <mergeCell ref="U77:W77"/>
    <mergeCell ref="U41:W41"/>
    <mergeCell ref="C42:E42"/>
    <mergeCell ref="F42:H42"/>
    <mergeCell ref="I42:K42"/>
    <mergeCell ref="L42:N42"/>
    <mergeCell ref="O42:Q42"/>
    <mergeCell ref="R42:T42"/>
    <mergeCell ref="U42:W42"/>
    <mergeCell ref="C75:H75"/>
    <mergeCell ref="M75:O75"/>
    <mergeCell ref="R75:T75"/>
    <mergeCell ref="C39:H39"/>
    <mergeCell ref="M39:O39"/>
    <mergeCell ref="R39:T39"/>
    <mergeCell ref="I40:L40"/>
    <mergeCell ref="M40:O40"/>
    <mergeCell ref="C41:E41"/>
    <mergeCell ref="F41:H41"/>
    <mergeCell ref="I41:K41"/>
    <mergeCell ref="L41:N41"/>
    <mergeCell ref="O41:Q41"/>
    <mergeCell ref="R41:T41"/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34" max="16383" man="1"/>
    <brk id="70" max="16383" man="1"/>
    <brk id="106" max="16383" man="1"/>
    <brk id="142" max="16383" man="1"/>
    <brk id="178" max="16383" man="1"/>
    <brk id="214" max="16383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W214"/>
  <sheetViews>
    <sheetView workbookViewId="0">
      <selection activeCell="M4" sqref="M4:O4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28515625" customWidth="1"/>
    <col min="6" max="7" width="3.7109375" customWidth="1"/>
    <col min="8" max="8" width="4.710937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425781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188">
        <f>M3</f>
        <v>41640</v>
      </c>
      <c r="D3" s="189"/>
      <c r="E3" s="189"/>
      <c r="F3" s="189"/>
      <c r="G3" s="189"/>
      <c r="H3" s="190"/>
      <c r="J3" s="4"/>
      <c r="K3" s="4" t="s">
        <v>9</v>
      </c>
      <c r="L3" s="4"/>
      <c r="M3" s="191">
        <f>EMPLOYÉES!H1</f>
        <v>41640</v>
      </c>
      <c r="N3" s="192"/>
      <c r="O3" s="193"/>
      <c r="P3" s="27" t="s">
        <v>10</v>
      </c>
      <c r="Q3" s="4"/>
      <c r="R3" s="191">
        <f>U6</f>
        <v>41644</v>
      </c>
      <c r="S3" s="194"/>
      <c r="T3" s="195"/>
    </row>
    <row r="4" spans="1:23" ht="35.25" customHeight="1">
      <c r="B4" s="63" t="s">
        <v>11</v>
      </c>
      <c r="C4" s="31"/>
      <c r="D4" s="31"/>
      <c r="E4" s="31"/>
      <c r="F4" s="31"/>
      <c r="G4" s="31"/>
      <c r="H4" s="31"/>
      <c r="I4" s="168" t="s">
        <v>14</v>
      </c>
      <c r="J4" s="168"/>
      <c r="K4" s="168"/>
      <c r="L4" s="168"/>
      <c r="M4" s="196" t="e">
        <f>WEEKNUM(M3,21)</f>
        <v>#NUM!</v>
      </c>
      <c r="N4" s="196"/>
      <c r="O4" s="196"/>
      <c r="P4" s="31"/>
      <c r="Q4" s="31"/>
      <c r="R4" s="31"/>
      <c r="S4" s="31"/>
      <c r="T4" s="31"/>
      <c r="U4" s="31"/>
      <c r="V4" s="31"/>
      <c r="W4" s="31"/>
    </row>
    <row r="5" spans="1:23">
      <c r="B5" s="9"/>
      <c r="C5" s="170">
        <f>C6</f>
        <v>41638</v>
      </c>
      <c r="D5" s="171"/>
      <c r="E5" s="171"/>
      <c r="F5" s="170">
        <f t="shared" ref="F5" si="0">F6</f>
        <v>41639</v>
      </c>
      <c r="G5" s="171"/>
      <c r="H5" s="171"/>
      <c r="I5" s="170">
        <f t="shared" ref="I5" si="1">I6</f>
        <v>41640</v>
      </c>
      <c r="J5" s="171"/>
      <c r="K5" s="171"/>
      <c r="L5" s="170">
        <f t="shared" ref="L5" si="2">L6</f>
        <v>41641</v>
      </c>
      <c r="M5" s="171"/>
      <c r="N5" s="171"/>
      <c r="O5" s="170">
        <f t="shared" ref="O5" si="3">O6</f>
        <v>41642</v>
      </c>
      <c r="P5" s="171"/>
      <c r="Q5" s="171"/>
      <c r="R5" s="170">
        <f t="shared" ref="R5" si="4">R6</f>
        <v>41643</v>
      </c>
      <c r="S5" s="171"/>
      <c r="T5" s="171"/>
      <c r="U5" s="170">
        <f t="shared" ref="U5" si="5">U6</f>
        <v>41644</v>
      </c>
      <c r="V5" s="171"/>
      <c r="W5" s="171"/>
    </row>
    <row r="6" spans="1:23">
      <c r="B6" s="9"/>
      <c r="C6" s="186">
        <f>$M$3-WEEKDAY($M$3,2)+1</f>
        <v>41638</v>
      </c>
      <c r="D6" s="187"/>
      <c r="E6" s="187"/>
      <c r="F6" s="186">
        <f>C6+1</f>
        <v>41639</v>
      </c>
      <c r="G6" s="187"/>
      <c r="H6" s="187"/>
      <c r="I6" s="186">
        <f t="shared" ref="I6" si="6">F6+1</f>
        <v>41640</v>
      </c>
      <c r="J6" s="187"/>
      <c r="K6" s="187"/>
      <c r="L6" s="186">
        <f t="shared" ref="L6" si="7">I6+1</f>
        <v>41641</v>
      </c>
      <c r="M6" s="187"/>
      <c r="N6" s="187"/>
      <c r="O6" s="186">
        <f t="shared" ref="O6" si="8">L6+1</f>
        <v>41642</v>
      </c>
      <c r="P6" s="187"/>
      <c r="Q6" s="187"/>
      <c r="R6" s="186">
        <f t="shared" ref="R6" si="9">O6+1</f>
        <v>41643</v>
      </c>
      <c r="S6" s="187"/>
      <c r="T6" s="187"/>
      <c r="U6" s="186">
        <f t="shared" ref="U6" si="10">R6+1</f>
        <v>41644</v>
      </c>
      <c r="V6" s="187"/>
      <c r="W6" s="187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6"/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7"/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7"/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7"/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5</v>
      </c>
      <c r="B13" s="7"/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7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14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14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14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14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14"/>
      <c r="W32" s="15"/>
    </row>
    <row r="33" spans="1:23">
      <c r="C33" s="28"/>
      <c r="D33" s="28"/>
      <c r="E33" s="28"/>
      <c r="F33" s="29"/>
      <c r="G33" s="29"/>
      <c r="H33" s="29"/>
      <c r="I33" s="28"/>
      <c r="J33" s="28"/>
      <c r="K33" s="28"/>
      <c r="L33" s="29"/>
      <c r="M33" s="29"/>
      <c r="N33" s="29"/>
      <c r="O33" s="28"/>
      <c r="P33" s="28"/>
      <c r="Q33" s="28"/>
      <c r="R33" s="29"/>
      <c r="S33" s="29"/>
      <c r="T33" s="29"/>
      <c r="U33" s="28"/>
      <c r="V33" s="28"/>
      <c r="W33" s="28"/>
    </row>
    <row r="34" spans="1:23">
      <c r="B34" s="3" t="s">
        <v>6</v>
      </c>
      <c r="C34" s="16">
        <f t="shared" ref="C34:W34" si="11">SUM(C9:C32)</f>
        <v>0</v>
      </c>
      <c r="D34" s="16">
        <f t="shared" si="11"/>
        <v>0</v>
      </c>
      <c r="E34" s="17">
        <f t="shared" si="11"/>
        <v>0</v>
      </c>
      <c r="F34" s="23">
        <f t="shared" si="11"/>
        <v>0</v>
      </c>
      <c r="G34" s="24">
        <f t="shared" si="11"/>
        <v>0</v>
      </c>
      <c r="H34" s="25">
        <f t="shared" si="11"/>
        <v>0</v>
      </c>
      <c r="I34" s="19">
        <f t="shared" si="11"/>
        <v>0</v>
      </c>
      <c r="J34" s="16">
        <f t="shared" si="11"/>
        <v>0</v>
      </c>
      <c r="K34" s="17">
        <f t="shared" si="11"/>
        <v>0</v>
      </c>
      <c r="L34" s="23">
        <f t="shared" si="11"/>
        <v>0</v>
      </c>
      <c r="M34" s="24">
        <f t="shared" si="11"/>
        <v>0</v>
      </c>
      <c r="N34" s="25">
        <f t="shared" si="11"/>
        <v>0</v>
      </c>
      <c r="O34" s="19">
        <f t="shared" si="11"/>
        <v>0</v>
      </c>
      <c r="P34" s="16">
        <f t="shared" si="11"/>
        <v>0</v>
      </c>
      <c r="Q34" s="17">
        <f t="shared" si="11"/>
        <v>0</v>
      </c>
      <c r="R34" s="23">
        <f t="shared" si="11"/>
        <v>0</v>
      </c>
      <c r="S34" s="24">
        <f t="shared" si="11"/>
        <v>0</v>
      </c>
      <c r="T34" s="25">
        <f t="shared" si="11"/>
        <v>0</v>
      </c>
      <c r="U34" s="19">
        <f t="shared" si="11"/>
        <v>0</v>
      </c>
      <c r="V34" s="16">
        <f t="shared" si="11"/>
        <v>0</v>
      </c>
      <c r="W34" s="17">
        <f t="shared" si="11"/>
        <v>0</v>
      </c>
    </row>
    <row r="37" spans="1:23" ht="15.75">
      <c r="B37" s="2"/>
      <c r="R37" s="2" t="s">
        <v>8</v>
      </c>
    </row>
    <row r="39" spans="1:23" s="89" customFormat="1" ht="17.25" customHeight="1">
      <c r="B39" s="90" t="s">
        <v>0</v>
      </c>
      <c r="C39" s="197">
        <f>M39</f>
        <v>41645</v>
      </c>
      <c r="D39" s="198"/>
      <c r="E39" s="198"/>
      <c r="F39" s="198"/>
      <c r="G39" s="198"/>
      <c r="H39" s="199"/>
      <c r="J39" s="91"/>
      <c r="K39" s="91" t="s">
        <v>9</v>
      </c>
      <c r="L39" s="91"/>
      <c r="M39" s="200">
        <f>C42</f>
        <v>41645</v>
      </c>
      <c r="N39" s="201"/>
      <c r="O39" s="202"/>
      <c r="P39" s="92" t="s">
        <v>10</v>
      </c>
      <c r="Q39" s="91"/>
      <c r="R39" s="200">
        <f>M39+6</f>
        <v>41651</v>
      </c>
      <c r="S39" s="203"/>
      <c r="T39" s="204"/>
    </row>
    <row r="40" spans="1:23" ht="39.75" customHeight="1">
      <c r="B40" s="63" t="s">
        <v>11</v>
      </c>
      <c r="C40" s="31"/>
      <c r="D40" s="31"/>
      <c r="E40" s="31"/>
      <c r="F40" s="31"/>
      <c r="G40" s="31"/>
      <c r="H40" s="31"/>
      <c r="I40" s="168" t="s">
        <v>14</v>
      </c>
      <c r="J40" s="168"/>
      <c r="K40" s="168"/>
      <c r="L40" s="168"/>
      <c r="M40" s="196" t="e">
        <f>WEEKNUM(M39,21)</f>
        <v>#NUM!</v>
      </c>
      <c r="N40" s="196"/>
      <c r="O40" s="196"/>
      <c r="P40" s="31"/>
      <c r="Q40" s="31"/>
      <c r="R40" s="31"/>
      <c r="S40" s="31"/>
      <c r="T40" s="31"/>
      <c r="U40" s="31"/>
      <c r="V40" s="31"/>
      <c r="W40" s="31"/>
    </row>
    <row r="41" spans="1:23" ht="12.75" customHeight="1">
      <c r="B41" s="9"/>
      <c r="C41" s="170">
        <f>C42</f>
        <v>41645</v>
      </c>
      <c r="D41" s="171"/>
      <c r="E41" s="171"/>
      <c r="F41" s="170">
        <f t="shared" ref="F41" si="12">F42</f>
        <v>41646</v>
      </c>
      <c r="G41" s="171"/>
      <c r="H41" s="171"/>
      <c r="I41" s="170">
        <f t="shared" ref="I41" si="13">I42</f>
        <v>41647</v>
      </c>
      <c r="J41" s="171"/>
      <c r="K41" s="171"/>
      <c r="L41" s="170">
        <f t="shared" ref="L41" si="14">L42</f>
        <v>41648</v>
      </c>
      <c r="M41" s="171"/>
      <c r="N41" s="171"/>
      <c r="O41" s="170">
        <f t="shared" ref="O41" si="15">O42</f>
        <v>41649</v>
      </c>
      <c r="P41" s="171"/>
      <c r="Q41" s="171"/>
      <c r="R41" s="170">
        <f t="shared" ref="R41" si="16">R42</f>
        <v>41650</v>
      </c>
      <c r="S41" s="171"/>
      <c r="T41" s="171"/>
      <c r="U41" s="170">
        <f t="shared" ref="U41" si="17">U42</f>
        <v>41651</v>
      </c>
      <c r="V41" s="171"/>
      <c r="W41" s="171"/>
    </row>
    <row r="42" spans="1:23" ht="12.75" customHeight="1">
      <c r="B42" s="9"/>
      <c r="C42" s="186">
        <f>U6+1</f>
        <v>41645</v>
      </c>
      <c r="D42" s="187"/>
      <c r="E42" s="187"/>
      <c r="F42" s="186">
        <f>C42+1</f>
        <v>41646</v>
      </c>
      <c r="G42" s="187"/>
      <c r="H42" s="187"/>
      <c r="I42" s="186">
        <f t="shared" ref="I42" si="18">F42+1</f>
        <v>41647</v>
      </c>
      <c r="J42" s="187"/>
      <c r="K42" s="187"/>
      <c r="L42" s="186">
        <f t="shared" ref="L42" si="19">I42+1</f>
        <v>41648</v>
      </c>
      <c r="M42" s="187"/>
      <c r="N42" s="187"/>
      <c r="O42" s="186">
        <f t="shared" ref="O42" si="20">L42+1</f>
        <v>41649</v>
      </c>
      <c r="P42" s="187"/>
      <c r="Q42" s="187"/>
      <c r="R42" s="186">
        <f t="shared" ref="R42" si="21">O42+1</f>
        <v>41650</v>
      </c>
      <c r="S42" s="187"/>
      <c r="T42" s="187"/>
      <c r="U42" s="186">
        <f t="shared" ref="U42" si="22">R42+1</f>
        <v>41651</v>
      </c>
      <c r="V42" s="187"/>
      <c r="W42" s="187"/>
    </row>
    <row r="43" spans="1:23" ht="12.75" customHeight="1">
      <c r="B43" s="5" t="s">
        <v>1</v>
      </c>
      <c r="C43" s="5" t="s">
        <v>2</v>
      </c>
      <c r="D43" s="5" t="s">
        <v>3</v>
      </c>
      <c r="E43" s="13" t="s">
        <v>4</v>
      </c>
      <c r="F43" s="12" t="s">
        <v>2</v>
      </c>
      <c r="G43" s="5" t="s">
        <v>3</v>
      </c>
      <c r="H43" s="13" t="s">
        <v>4</v>
      </c>
      <c r="I43" s="12" t="s">
        <v>2</v>
      </c>
      <c r="J43" s="5" t="s">
        <v>3</v>
      </c>
      <c r="K43" s="13" t="s">
        <v>4</v>
      </c>
      <c r="L43" s="12" t="s">
        <v>2</v>
      </c>
      <c r="M43" s="5" t="s">
        <v>3</v>
      </c>
      <c r="N43" s="13" t="s">
        <v>4</v>
      </c>
      <c r="O43" s="12" t="s">
        <v>2</v>
      </c>
      <c r="P43" s="5" t="s">
        <v>3</v>
      </c>
      <c r="Q43" s="13" t="s">
        <v>4</v>
      </c>
      <c r="R43" s="12" t="s">
        <v>2</v>
      </c>
      <c r="S43" s="5" t="s">
        <v>3</v>
      </c>
      <c r="T43" s="13" t="s">
        <v>4</v>
      </c>
      <c r="U43" s="12" t="s">
        <v>2</v>
      </c>
      <c r="V43" s="5" t="s">
        <v>3</v>
      </c>
      <c r="W43" s="13" t="s">
        <v>4</v>
      </c>
    </row>
    <row r="44" spans="1:23" ht="12.75" customHeight="1"/>
    <row r="45" spans="1:23">
      <c r="A45" s="6">
        <v>1</v>
      </c>
      <c r="B45" s="46"/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2</v>
      </c>
      <c r="B46" s="7"/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3</v>
      </c>
      <c r="B47" s="7"/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4</v>
      </c>
      <c r="B48" s="7"/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 ht="12.75" customHeight="1">
      <c r="A49" s="6">
        <v>5</v>
      </c>
      <c r="B49" s="7"/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 ht="12.75" customHeight="1">
      <c r="A50" s="6">
        <v>6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 ht="12.75" customHeight="1">
      <c r="A51" s="6">
        <v>7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8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9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10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11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12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13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14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A59" s="6">
        <v>15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14"/>
      <c r="W59" s="15"/>
    </row>
    <row r="60" spans="1:23">
      <c r="A60" s="6">
        <v>16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14"/>
      <c r="W60" s="15"/>
    </row>
    <row r="61" spans="1:23">
      <c r="A61" s="6">
        <v>17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14"/>
      <c r="W61" s="15"/>
    </row>
    <row r="62" spans="1:23">
      <c r="A62" s="6">
        <v>18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14"/>
      <c r="W62" s="15"/>
    </row>
    <row r="63" spans="1:23">
      <c r="A63" s="6">
        <v>19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14"/>
      <c r="W63" s="15"/>
    </row>
    <row r="64" spans="1:23">
      <c r="A64" s="6">
        <v>20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14"/>
      <c r="W64" s="15"/>
    </row>
    <row r="65" spans="1:23">
      <c r="A65" s="6">
        <v>21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14"/>
      <c r="W65" s="15"/>
    </row>
    <row r="66" spans="1:23">
      <c r="A66" s="6">
        <v>22</v>
      </c>
      <c r="B66" s="7"/>
      <c r="C66" s="14"/>
      <c r="D66" s="14"/>
      <c r="E66" s="15"/>
      <c r="F66" s="20"/>
      <c r="G66" s="21"/>
      <c r="H66" s="22"/>
      <c r="I66" s="18"/>
      <c r="J66" s="14"/>
      <c r="K66" s="15"/>
      <c r="L66" s="20"/>
      <c r="M66" s="21"/>
      <c r="N66" s="22"/>
      <c r="O66" s="18"/>
      <c r="P66" s="14"/>
      <c r="Q66" s="15"/>
      <c r="R66" s="20"/>
      <c r="S66" s="21"/>
      <c r="T66" s="22"/>
      <c r="U66" s="18"/>
      <c r="V66" s="14"/>
      <c r="W66" s="15"/>
    </row>
    <row r="67" spans="1:23">
      <c r="A67" s="6">
        <v>23</v>
      </c>
      <c r="B67" s="7"/>
      <c r="C67" s="14"/>
      <c r="D67" s="14"/>
      <c r="E67" s="15"/>
      <c r="F67" s="20"/>
      <c r="G67" s="21"/>
      <c r="H67" s="22"/>
      <c r="I67" s="18"/>
      <c r="J67" s="14"/>
      <c r="K67" s="15"/>
      <c r="L67" s="20"/>
      <c r="M67" s="21"/>
      <c r="N67" s="22"/>
      <c r="O67" s="18"/>
      <c r="P67" s="14"/>
      <c r="Q67" s="15"/>
      <c r="R67" s="20"/>
      <c r="S67" s="21"/>
      <c r="T67" s="22"/>
      <c r="U67" s="18"/>
      <c r="V67" s="14"/>
      <c r="W67" s="15"/>
    </row>
    <row r="68" spans="1:23">
      <c r="A68" s="6">
        <v>24</v>
      </c>
      <c r="B68" s="7"/>
      <c r="C68" s="14"/>
      <c r="D68" s="14"/>
      <c r="E68" s="15"/>
      <c r="F68" s="20"/>
      <c r="G68" s="21"/>
      <c r="H68" s="22"/>
      <c r="I68" s="18"/>
      <c r="J68" s="14"/>
      <c r="K68" s="15"/>
      <c r="L68" s="20"/>
      <c r="M68" s="21"/>
      <c r="N68" s="22"/>
      <c r="O68" s="18"/>
      <c r="P68" s="14"/>
      <c r="Q68" s="15"/>
      <c r="R68" s="20"/>
      <c r="S68" s="21"/>
      <c r="T68" s="22"/>
      <c r="U68" s="18"/>
      <c r="V68" s="14"/>
      <c r="W68" s="15"/>
    </row>
    <row r="69" spans="1:23">
      <c r="C69" s="28"/>
      <c r="D69" s="28"/>
      <c r="E69" s="28"/>
      <c r="F69" s="29"/>
      <c r="G69" s="29"/>
      <c r="H69" s="29"/>
      <c r="I69" s="28"/>
      <c r="J69" s="28"/>
      <c r="K69" s="28"/>
      <c r="L69" s="29"/>
      <c r="M69" s="29"/>
      <c r="N69" s="29"/>
      <c r="O69" s="28"/>
      <c r="P69" s="28"/>
      <c r="Q69" s="28"/>
      <c r="R69" s="29"/>
      <c r="S69" s="29"/>
      <c r="T69" s="29"/>
      <c r="U69" s="28"/>
      <c r="V69" s="28"/>
      <c r="W69" s="28"/>
    </row>
    <row r="70" spans="1:23">
      <c r="B70" s="3" t="s">
        <v>6</v>
      </c>
      <c r="C70" s="16">
        <f t="shared" ref="C70:W70" si="23">SUM(C45:C68)</f>
        <v>0</v>
      </c>
      <c r="D70" s="16">
        <f t="shared" si="23"/>
        <v>0</v>
      </c>
      <c r="E70" s="17">
        <f t="shared" si="23"/>
        <v>0</v>
      </c>
      <c r="F70" s="23">
        <f t="shared" si="23"/>
        <v>0</v>
      </c>
      <c r="G70" s="24">
        <f t="shared" si="23"/>
        <v>0</v>
      </c>
      <c r="H70" s="25">
        <f t="shared" si="23"/>
        <v>0</v>
      </c>
      <c r="I70" s="19">
        <f t="shared" si="23"/>
        <v>0</v>
      </c>
      <c r="J70" s="16">
        <f t="shared" si="23"/>
        <v>0</v>
      </c>
      <c r="K70" s="17">
        <f t="shared" si="23"/>
        <v>0</v>
      </c>
      <c r="L70" s="23">
        <f t="shared" si="23"/>
        <v>0</v>
      </c>
      <c r="M70" s="24">
        <f t="shared" si="23"/>
        <v>0</v>
      </c>
      <c r="N70" s="25">
        <f t="shared" si="23"/>
        <v>0</v>
      </c>
      <c r="O70" s="19">
        <f t="shared" si="23"/>
        <v>0</v>
      </c>
      <c r="P70" s="16">
        <f t="shared" si="23"/>
        <v>0</v>
      </c>
      <c r="Q70" s="17">
        <f t="shared" si="23"/>
        <v>0</v>
      </c>
      <c r="R70" s="23">
        <f t="shared" si="23"/>
        <v>0</v>
      </c>
      <c r="S70" s="24">
        <f t="shared" si="23"/>
        <v>0</v>
      </c>
      <c r="T70" s="25">
        <f t="shared" si="23"/>
        <v>0</v>
      </c>
      <c r="U70" s="19">
        <f t="shared" si="23"/>
        <v>0</v>
      </c>
      <c r="V70" s="16">
        <f t="shared" si="23"/>
        <v>0</v>
      </c>
      <c r="W70" s="17">
        <f t="shared" si="23"/>
        <v>0</v>
      </c>
    </row>
    <row r="73" spans="1:23" ht="15.75">
      <c r="B73" s="2"/>
      <c r="R73" s="2" t="s">
        <v>8</v>
      </c>
    </row>
    <row r="75" spans="1:23" ht="15">
      <c r="A75" s="89"/>
      <c r="B75" s="90" t="s">
        <v>0</v>
      </c>
      <c r="C75" s="197">
        <f>M75</f>
        <v>41652</v>
      </c>
      <c r="D75" s="198"/>
      <c r="E75" s="198"/>
      <c r="F75" s="198"/>
      <c r="G75" s="198"/>
      <c r="H75" s="199"/>
      <c r="I75" s="89"/>
      <c r="J75" s="91"/>
      <c r="K75" s="91" t="s">
        <v>9</v>
      </c>
      <c r="L75" s="91"/>
      <c r="M75" s="200">
        <f>M39+7</f>
        <v>41652</v>
      </c>
      <c r="N75" s="201"/>
      <c r="O75" s="202"/>
      <c r="P75" s="92" t="s">
        <v>10</v>
      </c>
      <c r="Q75" s="91"/>
      <c r="R75" s="200">
        <f>M75+6</f>
        <v>41658</v>
      </c>
      <c r="S75" s="203"/>
      <c r="T75" s="204"/>
      <c r="U75" s="89"/>
      <c r="V75" s="89"/>
      <c r="W75" s="89"/>
    </row>
    <row r="76" spans="1:23" ht="30">
      <c r="B76" s="63" t="s">
        <v>11</v>
      </c>
      <c r="C76" s="31"/>
      <c r="D76" s="31"/>
      <c r="E76" s="31"/>
      <c r="F76" s="31"/>
      <c r="G76" s="31"/>
      <c r="H76" s="31"/>
      <c r="I76" s="168" t="s">
        <v>14</v>
      </c>
      <c r="J76" s="168"/>
      <c r="K76" s="168"/>
      <c r="L76" s="168"/>
      <c r="M76" s="196" t="e">
        <f>WEEKNUM(M75,21)</f>
        <v>#NUM!</v>
      </c>
      <c r="N76" s="196"/>
      <c r="O76" s="196"/>
      <c r="P76" s="31"/>
      <c r="Q76" s="31"/>
      <c r="R76" s="31"/>
      <c r="S76" s="31"/>
      <c r="T76" s="31"/>
      <c r="U76" s="31"/>
      <c r="V76" s="31"/>
      <c r="W76" s="31"/>
    </row>
    <row r="77" spans="1:23">
      <c r="B77" s="9"/>
      <c r="C77" s="170">
        <f>C78</f>
        <v>41652</v>
      </c>
      <c r="D77" s="171"/>
      <c r="E77" s="171"/>
      <c r="F77" s="170">
        <f t="shared" ref="F77" si="24">F78</f>
        <v>41653</v>
      </c>
      <c r="G77" s="171"/>
      <c r="H77" s="171"/>
      <c r="I77" s="170">
        <f t="shared" ref="I77" si="25">I78</f>
        <v>41654</v>
      </c>
      <c r="J77" s="171"/>
      <c r="K77" s="171"/>
      <c r="L77" s="170">
        <f t="shared" ref="L77" si="26">L78</f>
        <v>41655</v>
      </c>
      <c r="M77" s="171"/>
      <c r="N77" s="171"/>
      <c r="O77" s="170">
        <f t="shared" ref="O77" si="27">O78</f>
        <v>41656</v>
      </c>
      <c r="P77" s="171"/>
      <c r="Q77" s="171"/>
      <c r="R77" s="170">
        <f t="shared" ref="R77" si="28">R78</f>
        <v>41657</v>
      </c>
      <c r="S77" s="171"/>
      <c r="T77" s="171"/>
      <c r="U77" s="170">
        <f t="shared" ref="U77" si="29">U78</f>
        <v>41658</v>
      </c>
      <c r="V77" s="171"/>
      <c r="W77" s="171"/>
    </row>
    <row r="78" spans="1:23">
      <c r="B78" s="9"/>
      <c r="C78" s="186">
        <f>U42+1</f>
        <v>41652</v>
      </c>
      <c r="D78" s="187"/>
      <c r="E78" s="187"/>
      <c r="F78" s="186">
        <f>C78+1</f>
        <v>41653</v>
      </c>
      <c r="G78" s="187"/>
      <c r="H78" s="187"/>
      <c r="I78" s="186">
        <f t="shared" ref="I78" si="30">F78+1</f>
        <v>41654</v>
      </c>
      <c r="J78" s="187"/>
      <c r="K78" s="187"/>
      <c r="L78" s="186">
        <f t="shared" ref="L78" si="31">I78+1</f>
        <v>41655</v>
      </c>
      <c r="M78" s="187"/>
      <c r="N78" s="187"/>
      <c r="O78" s="186">
        <f t="shared" ref="O78" si="32">L78+1</f>
        <v>41656</v>
      </c>
      <c r="P78" s="187"/>
      <c r="Q78" s="187"/>
      <c r="R78" s="186">
        <f t="shared" ref="R78" si="33">O78+1</f>
        <v>41657</v>
      </c>
      <c r="S78" s="187"/>
      <c r="T78" s="187"/>
      <c r="U78" s="186">
        <f t="shared" ref="U78" si="34">R78+1</f>
        <v>41658</v>
      </c>
      <c r="V78" s="187"/>
      <c r="W78" s="187"/>
    </row>
    <row r="79" spans="1:23">
      <c r="B79" s="5" t="s">
        <v>1</v>
      </c>
      <c r="C79" s="5" t="s">
        <v>2</v>
      </c>
      <c r="D79" s="5" t="s">
        <v>3</v>
      </c>
      <c r="E79" s="13" t="s">
        <v>4</v>
      </c>
      <c r="F79" s="12" t="s">
        <v>2</v>
      </c>
      <c r="G79" s="5" t="s">
        <v>3</v>
      </c>
      <c r="H79" s="13" t="s">
        <v>4</v>
      </c>
      <c r="I79" s="12" t="s">
        <v>2</v>
      </c>
      <c r="J79" s="5" t="s">
        <v>3</v>
      </c>
      <c r="K79" s="13" t="s">
        <v>4</v>
      </c>
      <c r="L79" s="12" t="s">
        <v>2</v>
      </c>
      <c r="M79" s="5" t="s">
        <v>3</v>
      </c>
      <c r="N79" s="13" t="s">
        <v>4</v>
      </c>
      <c r="O79" s="12" t="s">
        <v>2</v>
      </c>
      <c r="P79" s="5" t="s">
        <v>3</v>
      </c>
      <c r="Q79" s="13" t="s">
        <v>4</v>
      </c>
      <c r="R79" s="12" t="s">
        <v>2</v>
      </c>
      <c r="S79" s="5" t="s">
        <v>3</v>
      </c>
      <c r="T79" s="13" t="s">
        <v>4</v>
      </c>
      <c r="U79" s="12" t="s">
        <v>2</v>
      </c>
      <c r="V79" s="5" t="s">
        <v>3</v>
      </c>
      <c r="W79" s="13" t="s">
        <v>4</v>
      </c>
    </row>
    <row r="81" spans="1:23">
      <c r="A81" s="6">
        <v>1</v>
      </c>
      <c r="B81" s="46"/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2</v>
      </c>
      <c r="B82" s="7"/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3</v>
      </c>
      <c r="B83" s="7"/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4</v>
      </c>
      <c r="B84" s="7"/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5</v>
      </c>
      <c r="B85" s="7"/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6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7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8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9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A90" s="6">
        <v>10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14"/>
      <c r="W90" s="15"/>
    </row>
    <row r="91" spans="1:23">
      <c r="A91" s="6">
        <v>11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14"/>
      <c r="W91" s="15"/>
    </row>
    <row r="92" spans="1:23">
      <c r="A92" s="6">
        <v>12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14"/>
      <c r="W92" s="15"/>
    </row>
    <row r="93" spans="1:23">
      <c r="A93" s="6">
        <v>13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14"/>
      <c r="W93" s="15"/>
    </row>
    <row r="94" spans="1:23">
      <c r="A94" s="6">
        <v>14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14"/>
      <c r="W94" s="15"/>
    </row>
    <row r="95" spans="1:23">
      <c r="A95" s="6">
        <v>15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14"/>
      <c r="W95" s="15"/>
    </row>
    <row r="96" spans="1:23">
      <c r="A96" s="6">
        <v>16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14"/>
      <c r="W96" s="15"/>
    </row>
    <row r="97" spans="1:23">
      <c r="A97" s="6">
        <v>17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14"/>
      <c r="W97" s="15"/>
    </row>
    <row r="98" spans="1:23">
      <c r="A98" s="6">
        <v>18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14"/>
      <c r="W98" s="15"/>
    </row>
    <row r="99" spans="1:23">
      <c r="A99" s="6">
        <v>19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14"/>
      <c r="W99" s="15"/>
    </row>
    <row r="100" spans="1:23">
      <c r="A100" s="6">
        <v>20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14"/>
      <c r="W100" s="15"/>
    </row>
    <row r="101" spans="1:23">
      <c r="A101" s="6">
        <v>21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14"/>
      <c r="W101" s="15"/>
    </row>
    <row r="102" spans="1:23">
      <c r="A102" s="6">
        <v>22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23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24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C105" s="28"/>
      <c r="D105" s="28"/>
      <c r="E105" s="28"/>
      <c r="F105" s="29"/>
      <c r="G105" s="29"/>
      <c r="H105" s="29"/>
      <c r="I105" s="28"/>
      <c r="J105" s="28"/>
      <c r="K105" s="28"/>
      <c r="L105" s="29"/>
      <c r="M105" s="29"/>
      <c r="N105" s="29"/>
      <c r="O105" s="28"/>
      <c r="P105" s="28"/>
      <c r="Q105" s="28"/>
      <c r="R105" s="29"/>
      <c r="S105" s="29"/>
      <c r="T105" s="29"/>
      <c r="U105" s="28"/>
      <c r="V105" s="28"/>
      <c r="W105" s="28"/>
    </row>
    <row r="106" spans="1:23">
      <c r="B106" s="3" t="s">
        <v>6</v>
      </c>
      <c r="C106" s="16">
        <f t="shared" ref="C106:W106" si="35">SUM(C81:C104)</f>
        <v>0</v>
      </c>
      <c r="D106" s="16">
        <f t="shared" si="35"/>
        <v>0</v>
      </c>
      <c r="E106" s="17">
        <f t="shared" si="35"/>
        <v>0</v>
      </c>
      <c r="F106" s="23">
        <f t="shared" si="35"/>
        <v>0</v>
      </c>
      <c r="G106" s="24">
        <f t="shared" si="35"/>
        <v>0</v>
      </c>
      <c r="H106" s="25">
        <f t="shared" si="35"/>
        <v>0</v>
      </c>
      <c r="I106" s="19">
        <f t="shared" si="35"/>
        <v>0</v>
      </c>
      <c r="J106" s="16">
        <f t="shared" si="35"/>
        <v>0</v>
      </c>
      <c r="K106" s="17">
        <f t="shared" si="35"/>
        <v>0</v>
      </c>
      <c r="L106" s="23">
        <f t="shared" si="35"/>
        <v>0</v>
      </c>
      <c r="M106" s="24">
        <f t="shared" si="35"/>
        <v>0</v>
      </c>
      <c r="N106" s="25">
        <f t="shared" si="35"/>
        <v>0</v>
      </c>
      <c r="O106" s="19">
        <f t="shared" si="35"/>
        <v>0</v>
      </c>
      <c r="P106" s="16">
        <f t="shared" si="35"/>
        <v>0</v>
      </c>
      <c r="Q106" s="17">
        <f t="shared" si="35"/>
        <v>0</v>
      </c>
      <c r="R106" s="23">
        <f t="shared" si="35"/>
        <v>0</v>
      </c>
      <c r="S106" s="24">
        <f t="shared" si="35"/>
        <v>0</v>
      </c>
      <c r="T106" s="25">
        <f t="shared" si="35"/>
        <v>0</v>
      </c>
      <c r="U106" s="19">
        <f t="shared" si="35"/>
        <v>0</v>
      </c>
      <c r="V106" s="16">
        <f t="shared" si="35"/>
        <v>0</v>
      </c>
      <c r="W106" s="17">
        <f t="shared" si="35"/>
        <v>0</v>
      </c>
    </row>
    <row r="109" spans="1:23" ht="15.75">
      <c r="B109" s="2"/>
      <c r="R109" s="2" t="s">
        <v>8</v>
      </c>
    </row>
    <row r="111" spans="1:23" ht="15">
      <c r="A111" s="89"/>
      <c r="B111" s="90" t="s">
        <v>0</v>
      </c>
      <c r="C111" s="197">
        <f>M111</f>
        <v>41659</v>
      </c>
      <c r="D111" s="198"/>
      <c r="E111" s="198"/>
      <c r="F111" s="198"/>
      <c r="G111" s="198"/>
      <c r="H111" s="199"/>
      <c r="I111" s="89"/>
      <c r="J111" s="91"/>
      <c r="K111" s="91" t="s">
        <v>9</v>
      </c>
      <c r="L111" s="91"/>
      <c r="M111" s="200">
        <f>M75+7</f>
        <v>41659</v>
      </c>
      <c r="N111" s="201"/>
      <c r="O111" s="202"/>
      <c r="P111" s="92" t="s">
        <v>10</v>
      </c>
      <c r="Q111" s="91"/>
      <c r="R111" s="200">
        <f>M111+6</f>
        <v>41665</v>
      </c>
      <c r="S111" s="203"/>
      <c r="T111" s="204"/>
      <c r="U111" s="89"/>
      <c r="V111" s="89"/>
      <c r="W111" s="89"/>
    </row>
    <row r="112" spans="1:23" ht="30">
      <c r="B112" s="63" t="s">
        <v>11</v>
      </c>
      <c r="C112" s="31"/>
      <c r="D112" s="31"/>
      <c r="E112" s="31"/>
      <c r="F112" s="31"/>
      <c r="G112" s="31"/>
      <c r="H112" s="31"/>
      <c r="I112" s="168" t="s">
        <v>14</v>
      </c>
      <c r="J112" s="168"/>
      <c r="K112" s="168"/>
      <c r="L112" s="168"/>
      <c r="M112" s="196" t="e">
        <f>WEEKNUM(M111,21)</f>
        <v>#NUM!</v>
      </c>
      <c r="N112" s="196"/>
      <c r="O112" s="196"/>
      <c r="P112" s="31"/>
      <c r="Q112" s="31"/>
      <c r="R112" s="31"/>
      <c r="S112" s="31"/>
      <c r="T112" s="31"/>
      <c r="U112" s="31"/>
      <c r="V112" s="31"/>
      <c r="W112" s="31"/>
    </row>
    <row r="113" spans="1:23">
      <c r="B113" s="9"/>
      <c r="C113" s="170">
        <f>C114</f>
        <v>41659</v>
      </c>
      <c r="D113" s="171"/>
      <c r="E113" s="171"/>
      <c r="F113" s="170">
        <f t="shared" ref="F113" si="36">F114</f>
        <v>41660</v>
      </c>
      <c r="G113" s="171"/>
      <c r="H113" s="171"/>
      <c r="I113" s="170">
        <f t="shared" ref="I113" si="37">I114</f>
        <v>41661</v>
      </c>
      <c r="J113" s="171"/>
      <c r="K113" s="171"/>
      <c r="L113" s="170">
        <f t="shared" ref="L113" si="38">L114</f>
        <v>41662</v>
      </c>
      <c r="M113" s="171"/>
      <c r="N113" s="171"/>
      <c r="O113" s="170">
        <f t="shared" ref="O113" si="39">O114</f>
        <v>41663</v>
      </c>
      <c r="P113" s="171"/>
      <c r="Q113" s="171"/>
      <c r="R113" s="170">
        <f t="shared" ref="R113" si="40">R114</f>
        <v>41664</v>
      </c>
      <c r="S113" s="171"/>
      <c r="T113" s="171"/>
      <c r="U113" s="170">
        <f t="shared" ref="U113" si="41">U114</f>
        <v>41665</v>
      </c>
      <c r="V113" s="171"/>
      <c r="W113" s="171"/>
    </row>
    <row r="114" spans="1:23">
      <c r="B114" s="9"/>
      <c r="C114" s="186">
        <f>U78+1</f>
        <v>41659</v>
      </c>
      <c r="D114" s="187"/>
      <c r="E114" s="187"/>
      <c r="F114" s="186">
        <f>C114+1</f>
        <v>41660</v>
      </c>
      <c r="G114" s="187"/>
      <c r="H114" s="187"/>
      <c r="I114" s="186">
        <f t="shared" ref="I114" si="42">F114+1</f>
        <v>41661</v>
      </c>
      <c r="J114" s="187"/>
      <c r="K114" s="187"/>
      <c r="L114" s="186">
        <f t="shared" ref="L114" si="43">I114+1</f>
        <v>41662</v>
      </c>
      <c r="M114" s="187"/>
      <c r="N114" s="187"/>
      <c r="O114" s="186">
        <f t="shared" ref="O114" si="44">L114+1</f>
        <v>41663</v>
      </c>
      <c r="P114" s="187"/>
      <c r="Q114" s="187"/>
      <c r="R114" s="186">
        <f t="shared" ref="R114" si="45">O114+1</f>
        <v>41664</v>
      </c>
      <c r="S114" s="187"/>
      <c r="T114" s="187"/>
      <c r="U114" s="186">
        <f t="shared" ref="U114" si="46">R114+1</f>
        <v>41665</v>
      </c>
      <c r="V114" s="187"/>
      <c r="W114" s="187"/>
    </row>
    <row r="115" spans="1:23">
      <c r="B115" s="5" t="s">
        <v>1</v>
      </c>
      <c r="C115" s="5" t="s">
        <v>2</v>
      </c>
      <c r="D115" s="5" t="s">
        <v>3</v>
      </c>
      <c r="E115" s="13" t="s">
        <v>4</v>
      </c>
      <c r="F115" s="12" t="s">
        <v>2</v>
      </c>
      <c r="G115" s="5" t="s">
        <v>3</v>
      </c>
      <c r="H115" s="13" t="s">
        <v>4</v>
      </c>
      <c r="I115" s="12" t="s">
        <v>2</v>
      </c>
      <c r="J115" s="5" t="s">
        <v>3</v>
      </c>
      <c r="K115" s="13" t="s">
        <v>4</v>
      </c>
      <c r="L115" s="12" t="s">
        <v>2</v>
      </c>
      <c r="M115" s="5" t="s">
        <v>3</v>
      </c>
      <c r="N115" s="13" t="s">
        <v>4</v>
      </c>
      <c r="O115" s="12" t="s">
        <v>2</v>
      </c>
      <c r="P115" s="5" t="s">
        <v>3</v>
      </c>
      <c r="Q115" s="13" t="s">
        <v>4</v>
      </c>
      <c r="R115" s="12" t="s">
        <v>2</v>
      </c>
      <c r="S115" s="5" t="s">
        <v>3</v>
      </c>
      <c r="T115" s="13" t="s">
        <v>4</v>
      </c>
      <c r="U115" s="12" t="s">
        <v>2</v>
      </c>
      <c r="V115" s="5" t="s">
        <v>3</v>
      </c>
      <c r="W115" s="13" t="s">
        <v>4</v>
      </c>
    </row>
    <row r="117" spans="1:23">
      <c r="A117" s="6">
        <v>1</v>
      </c>
      <c r="B117" s="46"/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</v>
      </c>
      <c r="B118" s="7"/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3</v>
      </c>
      <c r="B119" s="7"/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4</v>
      </c>
      <c r="B120" s="7"/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A121" s="6">
        <v>5</v>
      </c>
      <c r="B121" s="7"/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14"/>
      <c r="W121" s="15"/>
    </row>
    <row r="122" spans="1:23">
      <c r="A122" s="6">
        <v>6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14"/>
      <c r="W122" s="15"/>
    </row>
    <row r="123" spans="1:23">
      <c r="A123" s="6">
        <v>7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14"/>
      <c r="W123" s="15"/>
    </row>
    <row r="124" spans="1:23">
      <c r="A124" s="6">
        <v>8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14"/>
      <c r="W124" s="15"/>
    </row>
    <row r="125" spans="1:23">
      <c r="A125" s="6">
        <v>9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14"/>
      <c r="W125" s="15"/>
    </row>
    <row r="126" spans="1:23">
      <c r="A126" s="6">
        <v>10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14"/>
      <c r="W126" s="15"/>
    </row>
    <row r="127" spans="1:23">
      <c r="A127" s="6">
        <v>11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14"/>
      <c r="W127" s="15"/>
    </row>
    <row r="128" spans="1:23">
      <c r="A128" s="6">
        <v>12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14"/>
      <c r="W128" s="15"/>
    </row>
    <row r="129" spans="1:23">
      <c r="A129" s="6">
        <v>13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14"/>
      <c r="W129" s="15"/>
    </row>
    <row r="130" spans="1:23">
      <c r="A130" s="6">
        <v>14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14"/>
      <c r="W130" s="15"/>
    </row>
    <row r="131" spans="1:23">
      <c r="A131" s="6">
        <v>15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14"/>
      <c r="W131" s="15"/>
    </row>
    <row r="132" spans="1:23">
      <c r="A132" s="6">
        <v>16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14"/>
      <c r="W132" s="15"/>
    </row>
    <row r="133" spans="1:23">
      <c r="A133" s="6">
        <v>17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18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19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20</v>
      </c>
      <c r="B136" s="7"/>
      <c r="C136" s="14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21</v>
      </c>
      <c r="B137" s="7"/>
      <c r="C137" s="14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22</v>
      </c>
      <c r="B138" s="7"/>
      <c r="C138" s="14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23</v>
      </c>
      <c r="B139" s="7"/>
      <c r="C139" s="14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24</v>
      </c>
      <c r="B140" s="7"/>
      <c r="C140" s="14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C141" s="28"/>
      <c r="D141" s="28"/>
      <c r="E141" s="28"/>
      <c r="F141" s="29"/>
      <c r="G141" s="29"/>
      <c r="H141" s="29"/>
      <c r="I141" s="28"/>
      <c r="J141" s="28"/>
      <c r="K141" s="28"/>
      <c r="L141" s="29"/>
      <c r="M141" s="29"/>
      <c r="N141" s="29"/>
      <c r="O141" s="28"/>
      <c r="P141" s="28"/>
      <c r="Q141" s="28"/>
      <c r="R141" s="29"/>
      <c r="S141" s="29"/>
      <c r="T141" s="29"/>
      <c r="U141" s="28"/>
      <c r="V141" s="28"/>
      <c r="W141" s="28"/>
    </row>
    <row r="142" spans="1:23">
      <c r="B142" s="3" t="s">
        <v>6</v>
      </c>
      <c r="C142" s="16">
        <f t="shared" ref="C142:W142" si="47">SUM(C117:C140)</f>
        <v>0</v>
      </c>
      <c r="D142" s="16">
        <f t="shared" si="47"/>
        <v>0</v>
      </c>
      <c r="E142" s="17">
        <f t="shared" si="47"/>
        <v>0</v>
      </c>
      <c r="F142" s="23">
        <f t="shared" si="47"/>
        <v>0</v>
      </c>
      <c r="G142" s="24">
        <f t="shared" si="47"/>
        <v>0</v>
      </c>
      <c r="H142" s="25">
        <f t="shared" si="47"/>
        <v>0</v>
      </c>
      <c r="I142" s="19">
        <f t="shared" si="47"/>
        <v>0</v>
      </c>
      <c r="J142" s="16">
        <f t="shared" si="47"/>
        <v>0</v>
      </c>
      <c r="K142" s="17">
        <f t="shared" si="47"/>
        <v>0</v>
      </c>
      <c r="L142" s="23">
        <f t="shared" si="47"/>
        <v>0</v>
      </c>
      <c r="M142" s="24">
        <f t="shared" si="47"/>
        <v>0</v>
      </c>
      <c r="N142" s="25">
        <f t="shared" si="47"/>
        <v>0</v>
      </c>
      <c r="O142" s="19">
        <f t="shared" si="47"/>
        <v>0</v>
      </c>
      <c r="P142" s="16">
        <f t="shared" si="47"/>
        <v>0</v>
      </c>
      <c r="Q142" s="17">
        <f t="shared" si="47"/>
        <v>0</v>
      </c>
      <c r="R142" s="23">
        <f t="shared" si="47"/>
        <v>0</v>
      </c>
      <c r="S142" s="24">
        <f t="shared" si="47"/>
        <v>0</v>
      </c>
      <c r="T142" s="25">
        <f t="shared" si="47"/>
        <v>0</v>
      </c>
      <c r="U142" s="19">
        <f t="shared" si="47"/>
        <v>0</v>
      </c>
      <c r="V142" s="16">
        <f t="shared" si="47"/>
        <v>0</v>
      </c>
      <c r="W142" s="17">
        <f t="shared" si="47"/>
        <v>0</v>
      </c>
    </row>
    <row r="145" spans="1:23" ht="15.75">
      <c r="B145" s="2"/>
      <c r="R145" s="2" t="s">
        <v>8</v>
      </c>
    </row>
    <row r="147" spans="1:23" ht="15">
      <c r="A147" s="89"/>
      <c r="B147" s="90" t="s">
        <v>0</v>
      </c>
      <c r="C147" s="197">
        <f>M147</f>
        <v>41666</v>
      </c>
      <c r="D147" s="198"/>
      <c r="E147" s="198"/>
      <c r="F147" s="198"/>
      <c r="G147" s="198"/>
      <c r="H147" s="199"/>
      <c r="I147" s="89"/>
      <c r="J147" s="91"/>
      <c r="K147" s="91" t="s">
        <v>9</v>
      </c>
      <c r="L147" s="91"/>
      <c r="M147" s="200">
        <f>M111+7</f>
        <v>41666</v>
      </c>
      <c r="N147" s="201"/>
      <c r="O147" s="202"/>
      <c r="P147" s="92" t="s">
        <v>10</v>
      </c>
      <c r="Q147" s="91"/>
      <c r="R147" s="200">
        <f>M147+6</f>
        <v>41672</v>
      </c>
      <c r="S147" s="203"/>
      <c r="T147" s="204"/>
      <c r="U147" s="89"/>
      <c r="V147" s="89"/>
      <c r="W147" s="89"/>
    </row>
    <row r="148" spans="1:23" ht="30">
      <c r="B148" s="63" t="s">
        <v>11</v>
      </c>
      <c r="C148" s="31"/>
      <c r="D148" s="31"/>
      <c r="E148" s="31"/>
      <c r="F148" s="31"/>
      <c r="G148" s="31"/>
      <c r="H148" s="31"/>
      <c r="I148" s="168" t="s">
        <v>14</v>
      </c>
      <c r="J148" s="168"/>
      <c r="K148" s="168"/>
      <c r="L148" s="168"/>
      <c r="M148" s="196" t="e">
        <f>WEEKNUM(M147,21)</f>
        <v>#NUM!</v>
      </c>
      <c r="N148" s="196"/>
      <c r="O148" s="196"/>
      <c r="P148" s="31"/>
      <c r="Q148" s="31"/>
      <c r="R148" s="31"/>
      <c r="S148" s="31"/>
      <c r="T148" s="31"/>
      <c r="U148" s="31"/>
      <c r="V148" s="31"/>
      <c r="W148" s="31"/>
    </row>
    <row r="149" spans="1:23">
      <c r="B149" s="9"/>
      <c r="C149" s="170">
        <f>C150</f>
        <v>41666</v>
      </c>
      <c r="D149" s="171"/>
      <c r="E149" s="171"/>
      <c r="F149" s="170">
        <f t="shared" ref="F149" si="48">F150</f>
        <v>41667</v>
      </c>
      <c r="G149" s="171"/>
      <c r="H149" s="171"/>
      <c r="I149" s="170">
        <f t="shared" ref="I149" si="49">I150</f>
        <v>41668</v>
      </c>
      <c r="J149" s="171"/>
      <c r="K149" s="171"/>
      <c r="L149" s="170">
        <f t="shared" ref="L149" si="50">L150</f>
        <v>41669</v>
      </c>
      <c r="M149" s="171"/>
      <c r="N149" s="171"/>
      <c r="O149" s="170">
        <f t="shared" ref="O149" si="51">O150</f>
        <v>41670</v>
      </c>
      <c r="P149" s="171"/>
      <c r="Q149" s="171"/>
      <c r="R149" s="170">
        <f t="shared" ref="R149" si="52">R150</f>
        <v>41671</v>
      </c>
      <c r="S149" s="171"/>
      <c r="T149" s="171"/>
      <c r="U149" s="170">
        <f t="shared" ref="U149" si="53">U150</f>
        <v>41672</v>
      </c>
      <c r="V149" s="171"/>
      <c r="W149" s="171"/>
    </row>
    <row r="150" spans="1:23">
      <c r="B150" s="9"/>
      <c r="C150" s="186">
        <f>U114+1</f>
        <v>41666</v>
      </c>
      <c r="D150" s="187"/>
      <c r="E150" s="187"/>
      <c r="F150" s="186">
        <f>C150+1</f>
        <v>41667</v>
      </c>
      <c r="G150" s="187"/>
      <c r="H150" s="187"/>
      <c r="I150" s="186">
        <f t="shared" ref="I150" si="54">F150+1</f>
        <v>41668</v>
      </c>
      <c r="J150" s="187"/>
      <c r="K150" s="187"/>
      <c r="L150" s="186">
        <f t="shared" ref="L150" si="55">I150+1</f>
        <v>41669</v>
      </c>
      <c r="M150" s="187"/>
      <c r="N150" s="187"/>
      <c r="O150" s="186">
        <f t="shared" ref="O150" si="56">L150+1</f>
        <v>41670</v>
      </c>
      <c r="P150" s="187"/>
      <c r="Q150" s="187"/>
      <c r="R150" s="186">
        <f t="shared" ref="R150" si="57">O150+1</f>
        <v>41671</v>
      </c>
      <c r="S150" s="187"/>
      <c r="T150" s="187"/>
      <c r="U150" s="186">
        <f t="shared" ref="U150" si="58">R150+1</f>
        <v>41672</v>
      </c>
      <c r="V150" s="187"/>
      <c r="W150" s="187"/>
    </row>
    <row r="151" spans="1:23">
      <c r="B151" s="5" t="s">
        <v>1</v>
      </c>
      <c r="C151" s="5" t="s">
        <v>2</v>
      </c>
      <c r="D151" s="5" t="s">
        <v>3</v>
      </c>
      <c r="E151" s="13" t="s">
        <v>4</v>
      </c>
      <c r="F151" s="12" t="s">
        <v>2</v>
      </c>
      <c r="G151" s="5" t="s">
        <v>3</v>
      </c>
      <c r="H151" s="13" t="s">
        <v>4</v>
      </c>
      <c r="I151" s="12" t="s">
        <v>2</v>
      </c>
      <c r="J151" s="5" t="s">
        <v>3</v>
      </c>
      <c r="K151" s="13" t="s">
        <v>4</v>
      </c>
      <c r="L151" s="12" t="s">
        <v>2</v>
      </c>
      <c r="M151" s="5" t="s">
        <v>3</v>
      </c>
      <c r="N151" s="13" t="s">
        <v>4</v>
      </c>
      <c r="O151" s="12" t="s">
        <v>2</v>
      </c>
      <c r="P151" s="5" t="s">
        <v>3</v>
      </c>
      <c r="Q151" s="13" t="s">
        <v>4</v>
      </c>
      <c r="R151" s="12" t="s">
        <v>2</v>
      </c>
      <c r="S151" s="5" t="s">
        <v>3</v>
      </c>
      <c r="T151" s="13" t="s">
        <v>4</v>
      </c>
      <c r="U151" s="12" t="s">
        <v>2</v>
      </c>
      <c r="V151" s="5" t="s">
        <v>3</v>
      </c>
      <c r="W151" s="13" t="s">
        <v>4</v>
      </c>
    </row>
    <row r="153" spans="1:23">
      <c r="A153" s="6">
        <v>1</v>
      </c>
      <c r="B153" s="46"/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14"/>
      <c r="W153" s="15"/>
    </row>
    <row r="154" spans="1:23">
      <c r="A154" s="6">
        <v>2</v>
      </c>
      <c r="B154" s="7"/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14"/>
      <c r="W154" s="15"/>
    </row>
    <row r="155" spans="1:23">
      <c r="A155" s="6">
        <v>3</v>
      </c>
      <c r="B155" s="7"/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14"/>
      <c r="W155" s="15"/>
    </row>
    <row r="156" spans="1:23">
      <c r="A156" s="6">
        <v>4</v>
      </c>
      <c r="B156" s="7"/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14"/>
      <c r="W156" s="15"/>
    </row>
    <row r="157" spans="1:23">
      <c r="A157" s="6">
        <v>5</v>
      </c>
      <c r="B157" s="7"/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14"/>
      <c r="W157" s="15"/>
    </row>
    <row r="158" spans="1:23">
      <c r="A158" s="6">
        <v>6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14"/>
      <c r="W158" s="15"/>
    </row>
    <row r="159" spans="1:23">
      <c r="A159" s="6">
        <v>7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14"/>
      <c r="W159" s="15"/>
    </row>
    <row r="160" spans="1:23">
      <c r="A160" s="6">
        <v>8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14"/>
      <c r="W160" s="15"/>
    </row>
    <row r="161" spans="1:23">
      <c r="A161" s="6">
        <v>9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14"/>
      <c r="W161" s="15"/>
    </row>
    <row r="162" spans="1:23">
      <c r="A162" s="6">
        <v>10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14"/>
      <c r="W162" s="15"/>
    </row>
    <row r="163" spans="1:23">
      <c r="A163" s="6">
        <v>11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14"/>
      <c r="W163" s="15"/>
    </row>
    <row r="164" spans="1:23">
      <c r="A164" s="6">
        <v>12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13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14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15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16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17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18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19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20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21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22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23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24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C177" s="28"/>
      <c r="D177" s="28"/>
      <c r="E177" s="28"/>
      <c r="F177" s="29"/>
      <c r="G177" s="29"/>
      <c r="H177" s="29"/>
      <c r="I177" s="28"/>
      <c r="J177" s="28"/>
      <c r="K177" s="28"/>
      <c r="L177" s="29"/>
      <c r="M177" s="29"/>
      <c r="N177" s="29"/>
      <c r="O177" s="28"/>
      <c r="P177" s="28"/>
      <c r="Q177" s="28"/>
      <c r="R177" s="29"/>
      <c r="S177" s="29"/>
      <c r="T177" s="29"/>
      <c r="U177" s="28"/>
      <c r="V177" s="28"/>
      <c r="W177" s="28"/>
    </row>
    <row r="178" spans="1:23">
      <c r="B178" s="3" t="s">
        <v>6</v>
      </c>
      <c r="C178" s="16">
        <f t="shared" ref="C178:W178" si="59">SUM(C153:C176)</f>
        <v>0</v>
      </c>
      <c r="D178" s="16">
        <f t="shared" si="59"/>
        <v>0</v>
      </c>
      <c r="E178" s="17">
        <f t="shared" si="59"/>
        <v>0</v>
      </c>
      <c r="F178" s="23">
        <f t="shared" si="59"/>
        <v>0</v>
      </c>
      <c r="G178" s="24">
        <f t="shared" si="59"/>
        <v>0</v>
      </c>
      <c r="H178" s="25">
        <f t="shared" si="59"/>
        <v>0</v>
      </c>
      <c r="I178" s="19">
        <f t="shared" si="59"/>
        <v>0</v>
      </c>
      <c r="J178" s="16">
        <f t="shared" si="59"/>
        <v>0</v>
      </c>
      <c r="K178" s="17">
        <f t="shared" si="59"/>
        <v>0</v>
      </c>
      <c r="L178" s="23">
        <f t="shared" si="59"/>
        <v>0</v>
      </c>
      <c r="M178" s="24">
        <f t="shared" si="59"/>
        <v>0</v>
      </c>
      <c r="N178" s="25">
        <f t="shared" si="59"/>
        <v>0</v>
      </c>
      <c r="O178" s="19">
        <f t="shared" si="59"/>
        <v>0</v>
      </c>
      <c r="P178" s="16">
        <f t="shared" si="59"/>
        <v>0</v>
      </c>
      <c r="Q178" s="17">
        <f t="shared" si="59"/>
        <v>0</v>
      </c>
      <c r="R178" s="23">
        <f t="shared" si="59"/>
        <v>0</v>
      </c>
      <c r="S178" s="24">
        <f t="shared" si="59"/>
        <v>0</v>
      </c>
      <c r="T178" s="25">
        <f t="shared" si="59"/>
        <v>0</v>
      </c>
      <c r="U178" s="19">
        <f t="shared" si="59"/>
        <v>0</v>
      </c>
      <c r="V178" s="16">
        <f t="shared" si="59"/>
        <v>0</v>
      </c>
      <c r="W178" s="17">
        <f t="shared" si="59"/>
        <v>0</v>
      </c>
    </row>
    <row r="181" spans="1:23" ht="15.75">
      <c r="B181" s="2"/>
      <c r="R181" s="2" t="s">
        <v>8</v>
      </c>
    </row>
    <row r="183" spans="1:23" ht="15">
      <c r="A183" s="89"/>
      <c r="B183" s="90" t="s">
        <v>0</v>
      </c>
      <c r="C183" s="197">
        <f>M183</f>
        <v>41673</v>
      </c>
      <c r="D183" s="198"/>
      <c r="E183" s="198"/>
      <c r="F183" s="198"/>
      <c r="G183" s="198"/>
      <c r="H183" s="199"/>
      <c r="I183" s="89"/>
      <c r="J183" s="91"/>
      <c r="K183" s="91" t="s">
        <v>9</v>
      </c>
      <c r="L183" s="91"/>
      <c r="M183" s="200">
        <f>M147+7</f>
        <v>41673</v>
      </c>
      <c r="N183" s="201"/>
      <c r="O183" s="202"/>
      <c r="P183" s="92" t="s">
        <v>10</v>
      </c>
      <c r="Q183" s="91"/>
      <c r="R183" s="200">
        <f>M183+6</f>
        <v>41679</v>
      </c>
      <c r="S183" s="203"/>
      <c r="T183" s="204"/>
      <c r="U183" s="89"/>
      <c r="V183" s="89"/>
      <c r="W183" s="89"/>
    </row>
    <row r="184" spans="1:23" ht="30">
      <c r="B184" s="63" t="s">
        <v>11</v>
      </c>
      <c r="C184" s="31"/>
      <c r="D184" s="31"/>
      <c r="E184" s="31"/>
      <c r="F184" s="31"/>
      <c r="G184" s="31"/>
      <c r="H184" s="31"/>
      <c r="I184" s="168" t="s">
        <v>14</v>
      </c>
      <c r="J184" s="168"/>
      <c r="K184" s="168"/>
      <c r="L184" s="168"/>
      <c r="M184" s="196" t="e">
        <f>WEEKNUM(M183,21)</f>
        <v>#NUM!</v>
      </c>
      <c r="N184" s="196"/>
      <c r="O184" s="196"/>
      <c r="P184" s="31"/>
      <c r="Q184" s="31"/>
      <c r="R184" s="31"/>
      <c r="S184" s="31"/>
      <c r="T184" s="31"/>
      <c r="U184" s="31"/>
      <c r="V184" s="31"/>
      <c r="W184" s="31"/>
    </row>
    <row r="185" spans="1:23">
      <c r="B185" s="9"/>
      <c r="C185" s="170">
        <f>C186</f>
        <v>41673</v>
      </c>
      <c r="D185" s="171"/>
      <c r="E185" s="171"/>
      <c r="F185" s="170">
        <f t="shared" ref="F185" si="60">F186</f>
        <v>41674</v>
      </c>
      <c r="G185" s="171"/>
      <c r="H185" s="171"/>
      <c r="I185" s="170">
        <f t="shared" ref="I185" si="61">I186</f>
        <v>41675</v>
      </c>
      <c r="J185" s="171"/>
      <c r="K185" s="171"/>
      <c r="L185" s="170">
        <f t="shared" ref="L185" si="62">L186</f>
        <v>41676</v>
      </c>
      <c r="M185" s="171"/>
      <c r="N185" s="171"/>
      <c r="O185" s="170">
        <f t="shared" ref="O185" si="63">O186</f>
        <v>41677</v>
      </c>
      <c r="P185" s="171"/>
      <c r="Q185" s="171"/>
      <c r="R185" s="170">
        <f t="shared" ref="R185" si="64">R186</f>
        <v>41678</v>
      </c>
      <c r="S185" s="171"/>
      <c r="T185" s="171"/>
      <c r="U185" s="170">
        <f t="shared" ref="U185" si="65">U186</f>
        <v>41679</v>
      </c>
      <c r="V185" s="171"/>
      <c r="W185" s="171"/>
    </row>
    <row r="186" spans="1:23">
      <c r="B186" s="9"/>
      <c r="C186" s="186">
        <f>U150+1</f>
        <v>41673</v>
      </c>
      <c r="D186" s="187"/>
      <c r="E186" s="187"/>
      <c r="F186" s="186">
        <f>C186+1</f>
        <v>41674</v>
      </c>
      <c r="G186" s="187"/>
      <c r="H186" s="187"/>
      <c r="I186" s="186">
        <f t="shared" ref="I186" si="66">F186+1</f>
        <v>41675</v>
      </c>
      <c r="J186" s="187"/>
      <c r="K186" s="187"/>
      <c r="L186" s="186">
        <f t="shared" ref="L186" si="67">I186+1</f>
        <v>41676</v>
      </c>
      <c r="M186" s="187"/>
      <c r="N186" s="187"/>
      <c r="O186" s="186">
        <f t="shared" ref="O186" si="68">L186+1</f>
        <v>41677</v>
      </c>
      <c r="P186" s="187"/>
      <c r="Q186" s="187"/>
      <c r="R186" s="186">
        <f t="shared" ref="R186" si="69">O186+1</f>
        <v>41678</v>
      </c>
      <c r="S186" s="187"/>
      <c r="T186" s="187"/>
      <c r="U186" s="186">
        <f t="shared" ref="U186" si="70">R186+1</f>
        <v>41679</v>
      </c>
      <c r="V186" s="187"/>
      <c r="W186" s="187"/>
    </row>
    <row r="187" spans="1:23">
      <c r="B187" s="5" t="s">
        <v>1</v>
      </c>
      <c r="C187" s="5" t="s">
        <v>2</v>
      </c>
      <c r="D187" s="5" t="s">
        <v>3</v>
      </c>
      <c r="E187" s="13" t="s">
        <v>4</v>
      </c>
      <c r="F187" s="12" t="s">
        <v>2</v>
      </c>
      <c r="G187" s="5" t="s">
        <v>3</v>
      </c>
      <c r="H187" s="13" t="s">
        <v>4</v>
      </c>
      <c r="I187" s="12" t="s">
        <v>2</v>
      </c>
      <c r="J187" s="5" t="s">
        <v>3</v>
      </c>
      <c r="K187" s="13" t="s">
        <v>4</v>
      </c>
      <c r="L187" s="12" t="s">
        <v>2</v>
      </c>
      <c r="M187" s="5" t="s">
        <v>3</v>
      </c>
      <c r="N187" s="13" t="s">
        <v>4</v>
      </c>
      <c r="O187" s="12" t="s">
        <v>2</v>
      </c>
      <c r="P187" s="5" t="s">
        <v>3</v>
      </c>
      <c r="Q187" s="13" t="s">
        <v>4</v>
      </c>
      <c r="R187" s="12" t="s">
        <v>2</v>
      </c>
      <c r="S187" s="5" t="s">
        <v>3</v>
      </c>
      <c r="T187" s="13" t="s">
        <v>4</v>
      </c>
      <c r="U187" s="12" t="s">
        <v>2</v>
      </c>
      <c r="V187" s="5" t="s">
        <v>3</v>
      </c>
      <c r="W187" s="13" t="s">
        <v>4</v>
      </c>
    </row>
    <row r="189" spans="1:23">
      <c r="A189" s="6">
        <v>1</v>
      </c>
      <c r="B189" s="46"/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14"/>
      <c r="W189" s="15"/>
    </row>
    <row r="190" spans="1:23">
      <c r="A190" s="6">
        <v>2</v>
      </c>
      <c r="B190" s="7"/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14"/>
      <c r="W190" s="15"/>
    </row>
    <row r="191" spans="1:23">
      <c r="A191" s="6">
        <v>3</v>
      </c>
      <c r="B191" s="7"/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14"/>
      <c r="W191" s="15"/>
    </row>
    <row r="192" spans="1:23">
      <c r="A192" s="6">
        <v>4</v>
      </c>
      <c r="B192" s="7"/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14"/>
      <c r="W192" s="15"/>
    </row>
    <row r="193" spans="1:23">
      <c r="A193" s="6">
        <v>5</v>
      </c>
      <c r="B193" s="7"/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14"/>
      <c r="W193" s="15"/>
    </row>
    <row r="194" spans="1:23">
      <c r="A194" s="6">
        <v>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14"/>
      <c r="W194" s="15"/>
    </row>
    <row r="195" spans="1:23">
      <c r="A195" s="6">
        <v>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14"/>
      <c r="W195" s="15"/>
    </row>
    <row r="196" spans="1:23">
      <c r="A196" s="6">
        <v>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14"/>
      <c r="W196" s="15"/>
    </row>
    <row r="197" spans="1:23">
      <c r="A197" s="6">
        <v>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14"/>
      <c r="W197" s="15"/>
    </row>
    <row r="198" spans="1:23">
      <c r="A198" s="6">
        <v>10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14"/>
      <c r="W198" s="15"/>
    </row>
    <row r="199" spans="1:23">
      <c r="A199" s="6">
        <v>11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14"/>
      <c r="W199" s="15"/>
    </row>
    <row r="200" spans="1:23">
      <c r="A200" s="6">
        <v>12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14"/>
      <c r="W200" s="15"/>
    </row>
    <row r="201" spans="1:23">
      <c r="A201" s="6">
        <v>13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14"/>
      <c r="W201" s="15"/>
    </row>
    <row r="202" spans="1:23">
      <c r="A202" s="6">
        <v>14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14"/>
      <c r="W202" s="15"/>
    </row>
    <row r="203" spans="1:23">
      <c r="A203" s="6">
        <v>15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14"/>
      <c r="W203" s="15"/>
    </row>
    <row r="204" spans="1:23">
      <c r="A204" s="6">
        <v>16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14"/>
      <c r="W204" s="15"/>
    </row>
    <row r="205" spans="1:23">
      <c r="A205" s="6">
        <v>17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14"/>
      <c r="W205" s="15"/>
    </row>
    <row r="206" spans="1:23">
      <c r="A206" s="6">
        <v>18</v>
      </c>
      <c r="B206" s="7"/>
      <c r="C206" s="14"/>
      <c r="D206" s="14"/>
      <c r="E206" s="15"/>
      <c r="F206" s="20"/>
      <c r="G206" s="21"/>
      <c r="H206" s="22"/>
      <c r="I206" s="18"/>
      <c r="J206" s="14"/>
      <c r="K206" s="15"/>
      <c r="L206" s="20"/>
      <c r="M206" s="21"/>
      <c r="N206" s="22"/>
      <c r="O206" s="18"/>
      <c r="P206" s="14"/>
      <c r="Q206" s="15"/>
      <c r="R206" s="20"/>
      <c r="S206" s="21"/>
      <c r="T206" s="22"/>
      <c r="U206" s="18"/>
      <c r="V206" s="14"/>
      <c r="W206" s="15"/>
    </row>
    <row r="207" spans="1:23">
      <c r="A207" s="6">
        <v>19</v>
      </c>
      <c r="B207" s="7"/>
      <c r="C207" s="14"/>
      <c r="D207" s="14"/>
      <c r="E207" s="15"/>
      <c r="F207" s="20"/>
      <c r="G207" s="21"/>
      <c r="H207" s="22"/>
      <c r="I207" s="18"/>
      <c r="J207" s="14"/>
      <c r="K207" s="15"/>
      <c r="L207" s="20"/>
      <c r="M207" s="21"/>
      <c r="N207" s="22"/>
      <c r="O207" s="18"/>
      <c r="P207" s="14"/>
      <c r="Q207" s="15"/>
      <c r="R207" s="20"/>
      <c r="S207" s="21"/>
      <c r="T207" s="22"/>
      <c r="U207" s="18"/>
      <c r="V207" s="14"/>
      <c r="W207" s="15"/>
    </row>
    <row r="208" spans="1:23">
      <c r="A208" s="6">
        <v>20</v>
      </c>
      <c r="B208" s="7"/>
      <c r="C208" s="14"/>
      <c r="D208" s="14"/>
      <c r="E208" s="15"/>
      <c r="F208" s="20"/>
      <c r="G208" s="21"/>
      <c r="H208" s="22"/>
      <c r="I208" s="18"/>
      <c r="J208" s="14"/>
      <c r="K208" s="15"/>
      <c r="L208" s="20"/>
      <c r="M208" s="21"/>
      <c r="N208" s="22"/>
      <c r="O208" s="18"/>
      <c r="P208" s="14"/>
      <c r="Q208" s="15"/>
      <c r="R208" s="20"/>
      <c r="S208" s="21"/>
      <c r="T208" s="22"/>
      <c r="U208" s="18"/>
      <c r="V208" s="14"/>
      <c r="W208" s="15"/>
    </row>
    <row r="209" spans="1:23">
      <c r="A209" s="6">
        <v>21</v>
      </c>
      <c r="B209" s="7"/>
      <c r="C209" s="14"/>
      <c r="D209" s="14"/>
      <c r="E209" s="15"/>
      <c r="F209" s="20"/>
      <c r="G209" s="21"/>
      <c r="H209" s="22"/>
      <c r="I209" s="18"/>
      <c r="J209" s="14"/>
      <c r="K209" s="15"/>
      <c r="L209" s="20"/>
      <c r="M209" s="21"/>
      <c r="N209" s="22"/>
      <c r="O209" s="18"/>
      <c r="P209" s="14"/>
      <c r="Q209" s="15"/>
      <c r="R209" s="20"/>
      <c r="S209" s="21"/>
      <c r="T209" s="22"/>
      <c r="U209" s="18"/>
      <c r="V209" s="14"/>
      <c r="W209" s="15"/>
    </row>
    <row r="210" spans="1:23">
      <c r="A210" s="6">
        <v>22</v>
      </c>
      <c r="B210" s="7"/>
      <c r="C210" s="14"/>
      <c r="D210" s="14"/>
      <c r="E210" s="15"/>
      <c r="F210" s="20"/>
      <c r="G210" s="21"/>
      <c r="H210" s="22"/>
      <c r="I210" s="18"/>
      <c r="J210" s="14"/>
      <c r="K210" s="15"/>
      <c r="L210" s="20"/>
      <c r="M210" s="21"/>
      <c r="N210" s="22"/>
      <c r="O210" s="18"/>
      <c r="P210" s="14"/>
      <c r="Q210" s="15"/>
      <c r="R210" s="20"/>
      <c r="S210" s="21"/>
      <c r="T210" s="22"/>
      <c r="U210" s="18"/>
      <c r="V210" s="14"/>
      <c r="W210" s="15"/>
    </row>
    <row r="211" spans="1:23">
      <c r="A211" s="6">
        <v>23</v>
      </c>
      <c r="B211" s="7"/>
      <c r="C211" s="14"/>
      <c r="D211" s="14"/>
      <c r="E211" s="15"/>
      <c r="F211" s="20"/>
      <c r="G211" s="21"/>
      <c r="H211" s="22"/>
      <c r="I211" s="18"/>
      <c r="J211" s="14"/>
      <c r="K211" s="15"/>
      <c r="L211" s="20"/>
      <c r="M211" s="21"/>
      <c r="N211" s="22"/>
      <c r="O211" s="18"/>
      <c r="P211" s="14"/>
      <c r="Q211" s="15"/>
      <c r="R211" s="20"/>
      <c r="S211" s="21"/>
      <c r="T211" s="22"/>
      <c r="U211" s="18"/>
      <c r="V211" s="14"/>
      <c r="W211" s="15"/>
    </row>
    <row r="212" spans="1:23">
      <c r="A212" s="6">
        <v>24</v>
      </c>
      <c r="B212" s="7"/>
      <c r="C212" s="14"/>
      <c r="D212" s="14"/>
      <c r="E212" s="15"/>
      <c r="F212" s="20"/>
      <c r="G212" s="21"/>
      <c r="H212" s="22"/>
      <c r="I212" s="18"/>
      <c r="J212" s="14"/>
      <c r="K212" s="15"/>
      <c r="L212" s="20"/>
      <c r="M212" s="21"/>
      <c r="N212" s="22"/>
      <c r="O212" s="18"/>
      <c r="P212" s="14"/>
      <c r="Q212" s="15"/>
      <c r="R212" s="20"/>
      <c r="S212" s="21"/>
      <c r="T212" s="22"/>
      <c r="U212" s="18"/>
      <c r="V212" s="14"/>
      <c r="W212" s="15"/>
    </row>
    <row r="213" spans="1:23">
      <c r="C213" s="28"/>
      <c r="D213" s="28"/>
      <c r="E213" s="28"/>
      <c r="F213" s="29"/>
      <c r="G213" s="29"/>
      <c r="H213" s="29"/>
      <c r="I213" s="28"/>
      <c r="J213" s="28"/>
      <c r="K213" s="28"/>
      <c r="L213" s="29"/>
      <c r="M213" s="29"/>
      <c r="N213" s="29"/>
      <c r="O213" s="28"/>
      <c r="P213" s="28"/>
      <c r="Q213" s="28"/>
      <c r="R213" s="29"/>
      <c r="S213" s="29"/>
      <c r="T213" s="29"/>
      <c r="U213" s="28"/>
      <c r="V213" s="28"/>
      <c r="W213" s="28"/>
    </row>
    <row r="214" spans="1:23">
      <c r="B214" s="3" t="s">
        <v>6</v>
      </c>
      <c r="C214" s="16">
        <f t="shared" ref="C214:W214" si="71">SUM(C189:C212)</f>
        <v>0</v>
      </c>
      <c r="D214" s="16">
        <f t="shared" si="71"/>
        <v>0</v>
      </c>
      <c r="E214" s="17">
        <f t="shared" si="71"/>
        <v>0</v>
      </c>
      <c r="F214" s="23">
        <f t="shared" si="71"/>
        <v>0</v>
      </c>
      <c r="G214" s="24">
        <f t="shared" si="71"/>
        <v>0</v>
      </c>
      <c r="H214" s="25">
        <f t="shared" si="71"/>
        <v>0</v>
      </c>
      <c r="I214" s="19">
        <f t="shared" si="71"/>
        <v>0</v>
      </c>
      <c r="J214" s="16">
        <f t="shared" si="71"/>
        <v>0</v>
      </c>
      <c r="K214" s="17">
        <f t="shared" si="71"/>
        <v>0</v>
      </c>
      <c r="L214" s="23">
        <f t="shared" si="71"/>
        <v>0</v>
      </c>
      <c r="M214" s="24">
        <f t="shared" si="71"/>
        <v>0</v>
      </c>
      <c r="N214" s="25">
        <f t="shared" si="71"/>
        <v>0</v>
      </c>
      <c r="O214" s="19">
        <f t="shared" si="71"/>
        <v>0</v>
      </c>
      <c r="P214" s="16">
        <f t="shared" si="71"/>
        <v>0</v>
      </c>
      <c r="Q214" s="17">
        <f t="shared" si="71"/>
        <v>0</v>
      </c>
      <c r="R214" s="23">
        <f t="shared" si="71"/>
        <v>0</v>
      </c>
      <c r="S214" s="24">
        <f t="shared" si="71"/>
        <v>0</v>
      </c>
      <c r="T214" s="25">
        <f t="shared" si="71"/>
        <v>0</v>
      </c>
      <c r="U214" s="19">
        <f t="shared" si="71"/>
        <v>0</v>
      </c>
      <c r="V214" s="16">
        <f t="shared" si="71"/>
        <v>0</v>
      </c>
      <c r="W214" s="17">
        <f t="shared" si="71"/>
        <v>0</v>
      </c>
    </row>
  </sheetData>
  <mergeCells count="114">
    <mergeCell ref="C186:E186"/>
    <mergeCell ref="F186:H186"/>
    <mergeCell ref="I186:K186"/>
    <mergeCell ref="L186:N186"/>
    <mergeCell ref="O186:Q186"/>
    <mergeCell ref="R186:T186"/>
    <mergeCell ref="U186:W186"/>
    <mergeCell ref="I184:L184"/>
    <mergeCell ref="M184:O184"/>
    <mergeCell ref="C185:E185"/>
    <mergeCell ref="F185:H185"/>
    <mergeCell ref="I185:K185"/>
    <mergeCell ref="L185:N185"/>
    <mergeCell ref="O185:Q185"/>
    <mergeCell ref="R185:T185"/>
    <mergeCell ref="U185:W185"/>
    <mergeCell ref="C150:E150"/>
    <mergeCell ref="F150:H150"/>
    <mergeCell ref="I150:K150"/>
    <mergeCell ref="L150:N150"/>
    <mergeCell ref="O150:Q150"/>
    <mergeCell ref="R150:T150"/>
    <mergeCell ref="U150:W150"/>
    <mergeCell ref="C183:H183"/>
    <mergeCell ref="M183:O183"/>
    <mergeCell ref="R183:T183"/>
    <mergeCell ref="I148:L148"/>
    <mergeCell ref="M148:O148"/>
    <mergeCell ref="C149:E149"/>
    <mergeCell ref="F149:H149"/>
    <mergeCell ref="I149:K149"/>
    <mergeCell ref="L149:N149"/>
    <mergeCell ref="O149:Q149"/>
    <mergeCell ref="R149:T149"/>
    <mergeCell ref="U149:W149"/>
    <mergeCell ref="C114:E114"/>
    <mergeCell ref="F114:H114"/>
    <mergeCell ref="I114:K114"/>
    <mergeCell ref="L114:N114"/>
    <mergeCell ref="O114:Q114"/>
    <mergeCell ref="R114:T114"/>
    <mergeCell ref="U114:W114"/>
    <mergeCell ref="C147:H147"/>
    <mergeCell ref="M147:O147"/>
    <mergeCell ref="R147:T147"/>
    <mergeCell ref="I112:L112"/>
    <mergeCell ref="M112:O112"/>
    <mergeCell ref="C113:E113"/>
    <mergeCell ref="F113:H113"/>
    <mergeCell ref="I113:K113"/>
    <mergeCell ref="L113:N113"/>
    <mergeCell ref="O113:Q113"/>
    <mergeCell ref="R113:T113"/>
    <mergeCell ref="U113:W113"/>
    <mergeCell ref="C78:E78"/>
    <mergeCell ref="F78:H78"/>
    <mergeCell ref="I78:K78"/>
    <mergeCell ref="L78:N78"/>
    <mergeCell ref="O78:Q78"/>
    <mergeCell ref="R78:T78"/>
    <mergeCell ref="U78:W78"/>
    <mergeCell ref="C111:H111"/>
    <mergeCell ref="M111:O111"/>
    <mergeCell ref="R111:T111"/>
    <mergeCell ref="I76:L76"/>
    <mergeCell ref="M76:O76"/>
    <mergeCell ref="C77:E77"/>
    <mergeCell ref="F77:H77"/>
    <mergeCell ref="I77:K77"/>
    <mergeCell ref="L77:N77"/>
    <mergeCell ref="O77:Q77"/>
    <mergeCell ref="R77:T77"/>
    <mergeCell ref="U77:W77"/>
    <mergeCell ref="U41:W41"/>
    <mergeCell ref="C42:E42"/>
    <mergeCell ref="F42:H42"/>
    <mergeCell ref="I42:K42"/>
    <mergeCell ref="L42:N42"/>
    <mergeCell ref="O42:Q42"/>
    <mergeCell ref="R42:T42"/>
    <mergeCell ref="U42:W42"/>
    <mergeCell ref="C75:H75"/>
    <mergeCell ref="M75:O75"/>
    <mergeCell ref="R75:T75"/>
    <mergeCell ref="C39:H39"/>
    <mergeCell ref="M39:O39"/>
    <mergeCell ref="R39:T39"/>
    <mergeCell ref="I40:L40"/>
    <mergeCell ref="M40:O40"/>
    <mergeCell ref="C41:E41"/>
    <mergeCell ref="F41:H41"/>
    <mergeCell ref="I41:K41"/>
    <mergeCell ref="L41:N41"/>
    <mergeCell ref="O41:Q41"/>
    <mergeCell ref="R41:T41"/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7" manualBreakCount="7">
    <brk id="34" max="16383" man="1"/>
    <brk id="36" max="16383" man="1"/>
    <brk id="70" max="16383" man="1"/>
    <brk id="106" max="16383" man="1"/>
    <brk id="142" max="16383" man="1"/>
    <brk id="178" max="16383" man="1"/>
    <brk id="214" max="16383" man="1"/>
  </row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X88"/>
  <sheetViews>
    <sheetView workbookViewId="0">
      <selection activeCell="C3" sqref="C3:H3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28515625" customWidth="1"/>
    <col min="6" max="7" width="3.7109375" customWidth="1"/>
    <col min="8" max="8" width="4.710937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425781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4" ht="15.75">
      <c r="B1" s="2"/>
      <c r="R1" s="2" t="s">
        <v>8</v>
      </c>
    </row>
    <row r="3" spans="1:24" ht="12.75" customHeight="1">
      <c r="A3" s="89"/>
      <c r="B3" s="90" t="s">
        <v>0</v>
      </c>
      <c r="C3" s="197">
        <f>M3</f>
        <v>41640</v>
      </c>
      <c r="D3" s="198"/>
      <c r="E3" s="198"/>
      <c r="F3" s="198"/>
      <c r="G3" s="198"/>
      <c r="H3" s="199"/>
      <c r="I3" s="89"/>
      <c r="J3" s="91"/>
      <c r="K3" s="91" t="s">
        <v>9</v>
      </c>
      <c r="L3" s="91"/>
      <c r="M3" s="200">
        <f>EMPLOYÉES!H1</f>
        <v>41640</v>
      </c>
      <c r="N3" s="201"/>
      <c r="O3" s="202"/>
      <c r="P3" s="92" t="s">
        <v>10</v>
      </c>
      <c r="Q3" s="91"/>
      <c r="R3" s="200">
        <f>U6</f>
        <v>41644</v>
      </c>
      <c r="S3" s="203"/>
      <c r="T3" s="204"/>
      <c r="U3" s="89"/>
      <c r="V3" s="89"/>
      <c r="W3" s="89"/>
    </row>
    <row r="4" spans="1:24" ht="33" customHeight="1">
      <c r="B4" s="64" t="s">
        <v>50</v>
      </c>
      <c r="C4" s="31"/>
      <c r="D4" s="31"/>
      <c r="E4" s="31"/>
      <c r="F4" s="31"/>
      <c r="G4" s="31"/>
      <c r="H4" s="31"/>
      <c r="I4" s="168" t="s">
        <v>14</v>
      </c>
      <c r="J4" s="168"/>
      <c r="K4" s="168"/>
      <c r="L4" s="168"/>
      <c r="M4" s="196" t="e">
        <f>WEEKNUM(M3,21)</f>
        <v>#NUM!</v>
      </c>
      <c r="N4" s="196"/>
      <c r="O4" s="196"/>
      <c r="P4" s="31"/>
      <c r="Q4" s="31"/>
      <c r="R4" s="31"/>
      <c r="S4" s="31"/>
      <c r="T4" s="31"/>
      <c r="U4" s="31"/>
      <c r="V4" s="31"/>
      <c r="W4" s="31"/>
    </row>
    <row r="5" spans="1:24" ht="12.75" customHeight="1">
      <c r="B5" s="9"/>
      <c r="C5" s="171">
        <f>C6</f>
        <v>41638</v>
      </c>
      <c r="D5" s="171"/>
      <c r="E5" s="171"/>
      <c r="F5" s="171">
        <f t="shared" ref="F5" si="0">F6</f>
        <v>41639</v>
      </c>
      <c r="G5" s="171"/>
      <c r="H5" s="171"/>
      <c r="I5" s="171">
        <f t="shared" ref="I5" si="1">I6</f>
        <v>41640</v>
      </c>
      <c r="J5" s="171"/>
      <c r="K5" s="171"/>
      <c r="L5" s="171">
        <f t="shared" ref="L5" si="2">L6</f>
        <v>41641</v>
      </c>
      <c r="M5" s="171"/>
      <c r="N5" s="171"/>
      <c r="O5" s="171">
        <f t="shared" ref="O5" si="3">O6</f>
        <v>41642</v>
      </c>
      <c r="P5" s="171"/>
      <c r="Q5" s="171"/>
      <c r="R5" s="171">
        <f t="shared" ref="R5" si="4">R6</f>
        <v>41643</v>
      </c>
      <c r="S5" s="171"/>
      <c r="T5" s="171"/>
      <c r="U5" s="171">
        <f t="shared" ref="U5" si="5">U6</f>
        <v>41644</v>
      </c>
      <c r="V5" s="171"/>
      <c r="W5" s="171"/>
    </row>
    <row r="6" spans="1:24" ht="12.75" customHeight="1">
      <c r="B6" s="9"/>
      <c r="C6" s="205">
        <f>$M$3-WEEKDAY($M$3,2)+1</f>
        <v>41638</v>
      </c>
      <c r="D6" s="187"/>
      <c r="E6" s="187"/>
      <c r="F6" s="186">
        <f>C6+1</f>
        <v>41639</v>
      </c>
      <c r="G6" s="187"/>
      <c r="H6" s="187"/>
      <c r="I6" s="186">
        <f t="shared" ref="I6" si="6">F6+1</f>
        <v>41640</v>
      </c>
      <c r="J6" s="187"/>
      <c r="K6" s="187"/>
      <c r="L6" s="186">
        <f t="shared" ref="L6" si="7">I6+1</f>
        <v>41641</v>
      </c>
      <c r="M6" s="187"/>
      <c r="N6" s="187"/>
      <c r="O6" s="186">
        <f t="shared" ref="O6" si="8">L6+1</f>
        <v>41642</v>
      </c>
      <c r="P6" s="187"/>
      <c r="Q6" s="187"/>
      <c r="R6" s="186">
        <f t="shared" ref="R6" si="9">O6+1</f>
        <v>41643</v>
      </c>
      <c r="S6" s="187"/>
      <c r="T6" s="187"/>
      <c r="U6" s="186">
        <f t="shared" ref="U6" si="10">R6+1</f>
        <v>41644</v>
      </c>
      <c r="V6" s="187"/>
      <c r="W6" s="187"/>
    </row>
    <row r="7" spans="1:24" ht="12.75" customHeight="1">
      <c r="B7" s="106"/>
      <c r="C7" s="96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8" spans="1:24" s="50" customFormat="1" ht="18" customHeight="1">
      <c r="B8" s="97" t="s">
        <v>45</v>
      </c>
      <c r="C8" s="60">
        <v>0</v>
      </c>
      <c r="D8" s="59">
        <f>groupes1!D27</f>
        <v>0</v>
      </c>
      <c r="E8" s="94">
        <f>groupes1!E27</f>
        <v>0</v>
      </c>
      <c r="F8" s="93">
        <f>groupes1!F27</f>
        <v>0</v>
      </c>
      <c r="G8" s="59">
        <f>groupes1!G27</f>
        <v>0</v>
      </c>
      <c r="H8" s="95">
        <f>groupes1!H27</f>
        <v>0</v>
      </c>
      <c r="I8" s="60">
        <v>0</v>
      </c>
      <c r="J8" s="59">
        <f>groupes1!J27</f>
        <v>0</v>
      </c>
      <c r="K8" s="95">
        <f>groupes1!K27</f>
        <v>0</v>
      </c>
      <c r="L8" s="60">
        <f>groupes1!L27</f>
        <v>0</v>
      </c>
      <c r="M8" s="59">
        <f>groupes1!M27</f>
        <v>0</v>
      </c>
      <c r="N8" s="95">
        <f>groupes1!N27</f>
        <v>0</v>
      </c>
      <c r="O8" s="60">
        <f>groupes1!O27</f>
        <v>0</v>
      </c>
      <c r="P8" s="59">
        <f>groupes1!P27</f>
        <v>0</v>
      </c>
      <c r="Q8" s="95">
        <f>groupes1!Q27</f>
        <v>0</v>
      </c>
      <c r="R8" s="60">
        <f>groupes1!R27</f>
        <v>0</v>
      </c>
      <c r="S8" s="59">
        <f>groupes1!S27</f>
        <v>0</v>
      </c>
      <c r="T8" s="95">
        <f>groupes1!T27</f>
        <v>0</v>
      </c>
      <c r="U8" s="60">
        <f>groupes1!U27</f>
        <v>0</v>
      </c>
      <c r="V8" s="59">
        <f>groupes1!V27</f>
        <v>0</v>
      </c>
      <c r="W8" s="95">
        <f>groupes1!W27</f>
        <v>0</v>
      </c>
      <c r="X8" s="100"/>
    </row>
    <row r="9" spans="1:24" s="50" customFormat="1" ht="18" customHeight="1">
      <c r="B9" s="97" t="s">
        <v>46</v>
      </c>
      <c r="C9" s="60">
        <f>permanents2!C29</f>
        <v>0</v>
      </c>
      <c r="D9" s="59">
        <f>permanents2!D29</f>
        <v>0</v>
      </c>
      <c r="E9" s="94">
        <f>permanents2!E29</f>
        <v>0</v>
      </c>
      <c r="F9" s="93">
        <f>permanents2!F29</f>
        <v>0</v>
      </c>
      <c r="G9" s="59">
        <f>permanents2!G29</f>
        <v>0</v>
      </c>
      <c r="H9" s="94">
        <f>permanents2!H29</f>
        <v>0</v>
      </c>
      <c r="I9" s="93">
        <f>permanents2!I29</f>
        <v>0</v>
      </c>
      <c r="J9" s="59">
        <f>permanents2!J29</f>
        <v>0</v>
      </c>
      <c r="K9" s="94">
        <f>permanents2!K29</f>
        <v>0</v>
      </c>
      <c r="L9" s="93">
        <f>permanents2!L29</f>
        <v>0</v>
      </c>
      <c r="M9" s="59">
        <f>permanents2!M29</f>
        <v>0</v>
      </c>
      <c r="N9" s="95">
        <f>permanents2!N29</f>
        <v>0</v>
      </c>
      <c r="O9" s="60">
        <f>permanents2!O29</f>
        <v>0</v>
      </c>
      <c r="P9" s="59">
        <f>permanents2!P29</f>
        <v>0</v>
      </c>
      <c r="Q9" s="95">
        <f>permanents2!Q29</f>
        <v>0</v>
      </c>
      <c r="R9" s="60">
        <f>permanents2!R29</f>
        <v>0</v>
      </c>
      <c r="S9" s="59">
        <f>permanents2!S29</f>
        <v>0</v>
      </c>
      <c r="T9" s="94">
        <f>permanents2!T29</f>
        <v>0</v>
      </c>
      <c r="U9" s="93">
        <f>permanents2!U29</f>
        <v>0</v>
      </c>
      <c r="V9" s="59">
        <f>permanents2!V29</f>
        <v>0</v>
      </c>
      <c r="W9" s="95">
        <f>permanents2!W29</f>
        <v>0</v>
      </c>
      <c r="X9" s="100"/>
    </row>
    <row r="10" spans="1:24" s="50" customFormat="1" ht="18" customHeight="1">
      <c r="B10" s="97" t="s">
        <v>47</v>
      </c>
      <c r="C10" s="60">
        <f>passages3!C68</f>
        <v>0</v>
      </c>
      <c r="D10" s="59">
        <f>passages3!D68</f>
        <v>0</v>
      </c>
      <c r="E10" s="95">
        <f>passages3!E68</f>
        <v>0</v>
      </c>
      <c r="F10" s="60">
        <f>passages3!F68</f>
        <v>0</v>
      </c>
      <c r="G10" s="59">
        <f>passages3!G68</f>
        <v>0</v>
      </c>
      <c r="H10" s="95">
        <f>passages3!H68</f>
        <v>0</v>
      </c>
      <c r="I10" s="60">
        <f>passages3!I68</f>
        <v>0</v>
      </c>
      <c r="J10" s="59">
        <f>passages3!J68</f>
        <v>0</v>
      </c>
      <c r="K10" s="95">
        <f>passages3!K68</f>
        <v>0</v>
      </c>
      <c r="L10" s="60">
        <f>passages3!L68</f>
        <v>0</v>
      </c>
      <c r="M10" s="59">
        <f>passages3!M68</f>
        <v>0</v>
      </c>
      <c r="N10" s="95">
        <f>passages3!N68</f>
        <v>0</v>
      </c>
      <c r="O10" s="60">
        <f>passages3!O68</f>
        <v>0</v>
      </c>
      <c r="P10" s="59">
        <f>passages3!P68</f>
        <v>0</v>
      </c>
      <c r="Q10" s="95">
        <f>passages3!Q68</f>
        <v>0</v>
      </c>
      <c r="R10" s="60">
        <f>passages3!R68</f>
        <v>0</v>
      </c>
      <c r="S10" s="59">
        <f>passages3!S68</f>
        <v>0</v>
      </c>
      <c r="T10" s="94">
        <f>passages3!T68</f>
        <v>0</v>
      </c>
      <c r="U10" s="93">
        <f>passages3!U68</f>
        <v>0</v>
      </c>
      <c r="V10" s="59">
        <f>passages3!V68</f>
        <v>0</v>
      </c>
      <c r="W10" s="95">
        <f>passages3!W68</f>
        <v>0</v>
      </c>
      <c r="X10" s="100"/>
    </row>
    <row r="11" spans="1:24" s="50" customFormat="1" ht="18" customHeight="1">
      <c r="B11" s="98" t="s">
        <v>48</v>
      </c>
      <c r="C11" s="60">
        <f>service!C34</f>
        <v>0</v>
      </c>
      <c r="D11" s="59">
        <f>service!D34</f>
        <v>0</v>
      </c>
      <c r="E11" s="95">
        <f>service!E34</f>
        <v>0</v>
      </c>
      <c r="F11" s="60">
        <f>service!F34</f>
        <v>0</v>
      </c>
      <c r="G11" s="59">
        <f>service!G34</f>
        <v>0</v>
      </c>
      <c r="H11" s="94">
        <f>service!H34</f>
        <v>0</v>
      </c>
      <c r="I11" s="93">
        <f>service!I34</f>
        <v>0</v>
      </c>
      <c r="J11" s="59">
        <f>service!J34</f>
        <v>0</v>
      </c>
      <c r="K11" s="95">
        <f>service!K34</f>
        <v>0</v>
      </c>
      <c r="L11" s="60">
        <f>service!L34</f>
        <v>0</v>
      </c>
      <c r="M11" s="59">
        <f>service!M34</f>
        <v>0</v>
      </c>
      <c r="N11" s="95">
        <f>service!N34</f>
        <v>0</v>
      </c>
      <c r="O11" s="60">
        <f>service!O34</f>
        <v>0</v>
      </c>
      <c r="P11" s="59">
        <f>service!P34</f>
        <v>0</v>
      </c>
      <c r="Q11" s="95">
        <f>service!Q34</f>
        <v>0</v>
      </c>
      <c r="R11" s="60">
        <f>service!R34</f>
        <v>0</v>
      </c>
      <c r="S11" s="59">
        <f>service!S34</f>
        <v>0</v>
      </c>
      <c r="T11" s="95">
        <f>service!T34</f>
        <v>0</v>
      </c>
      <c r="U11" s="60">
        <f>service!U34</f>
        <v>0</v>
      </c>
      <c r="V11" s="59">
        <f>service!V34</f>
        <v>0</v>
      </c>
      <c r="W11" s="95">
        <f>service!W34</f>
        <v>0</v>
      </c>
      <c r="X11" s="100"/>
    </row>
    <row r="12" spans="1:24" s="50" customFormat="1" ht="18" customHeight="1">
      <c r="B12" s="98" t="s">
        <v>11</v>
      </c>
      <c r="C12" s="58">
        <f>autres!C34</f>
        <v>0</v>
      </c>
      <c r="D12" s="57">
        <f>autres!D34</f>
        <v>0</v>
      </c>
      <c r="E12" s="109">
        <f>autres!E34</f>
        <v>0</v>
      </c>
      <c r="F12" s="58">
        <f>autres!F34</f>
        <v>0</v>
      </c>
      <c r="G12" s="57">
        <f>autres!G34</f>
        <v>0</v>
      </c>
      <c r="H12" s="110">
        <f>autres!H34</f>
        <v>0</v>
      </c>
      <c r="I12" s="111">
        <f>autres!I34</f>
        <v>0</v>
      </c>
      <c r="J12" s="57">
        <f>autres!J34</f>
        <v>0</v>
      </c>
      <c r="K12" s="110">
        <f>autres!K34</f>
        <v>0</v>
      </c>
      <c r="L12" s="111">
        <f>autres!L34</f>
        <v>0</v>
      </c>
      <c r="M12" s="57">
        <f>autres!M34</f>
        <v>0</v>
      </c>
      <c r="N12" s="109">
        <f>autres!N34</f>
        <v>0</v>
      </c>
      <c r="O12" s="58">
        <f>autres!O34</f>
        <v>0</v>
      </c>
      <c r="P12" s="57">
        <f>autres!P34</f>
        <v>0</v>
      </c>
      <c r="Q12" s="110">
        <f>autres!Q34</f>
        <v>0</v>
      </c>
      <c r="R12" s="111">
        <f>autres!R34</f>
        <v>0</v>
      </c>
      <c r="S12" s="57">
        <f>autres!S34</f>
        <v>0</v>
      </c>
      <c r="T12" s="110">
        <f>autres!T34</f>
        <v>0</v>
      </c>
      <c r="U12" s="111">
        <f>autres!U34</f>
        <v>0</v>
      </c>
      <c r="V12" s="57">
        <f>autres!V34</f>
        <v>0</v>
      </c>
      <c r="W12" s="109">
        <f>autres!W34</f>
        <v>0</v>
      </c>
      <c r="X12" s="100"/>
    </row>
    <row r="13" spans="1:24" ht="24" customHeight="1">
      <c r="B13" s="99" t="s">
        <v>49</v>
      </c>
      <c r="C13" s="101">
        <f>SUM(C8:C12)</f>
        <v>0</v>
      </c>
      <c r="D13" s="102">
        <f t="shared" ref="D13:W13" si="11">SUM(D8:D12)</f>
        <v>0</v>
      </c>
      <c r="E13" s="103">
        <f t="shared" si="11"/>
        <v>0</v>
      </c>
      <c r="F13" s="101">
        <f t="shared" si="11"/>
        <v>0</v>
      </c>
      <c r="G13" s="102">
        <f t="shared" si="11"/>
        <v>0</v>
      </c>
      <c r="H13" s="103">
        <f t="shared" si="11"/>
        <v>0</v>
      </c>
      <c r="I13" s="101">
        <f t="shared" si="11"/>
        <v>0</v>
      </c>
      <c r="J13" s="102">
        <f t="shared" si="11"/>
        <v>0</v>
      </c>
      <c r="K13" s="103">
        <f t="shared" si="11"/>
        <v>0</v>
      </c>
      <c r="L13" s="101">
        <f t="shared" si="11"/>
        <v>0</v>
      </c>
      <c r="M13" s="102">
        <f t="shared" si="11"/>
        <v>0</v>
      </c>
      <c r="N13" s="103">
        <f t="shared" si="11"/>
        <v>0</v>
      </c>
      <c r="O13" s="101">
        <f t="shared" si="11"/>
        <v>0</v>
      </c>
      <c r="P13" s="102">
        <f t="shared" si="11"/>
        <v>0</v>
      </c>
      <c r="Q13" s="104">
        <f t="shared" si="11"/>
        <v>0</v>
      </c>
      <c r="R13" s="105">
        <f t="shared" si="11"/>
        <v>0</v>
      </c>
      <c r="S13" s="102">
        <f t="shared" si="11"/>
        <v>0</v>
      </c>
      <c r="T13" s="103">
        <f t="shared" si="11"/>
        <v>0</v>
      </c>
      <c r="U13" s="101">
        <f t="shared" si="11"/>
        <v>0</v>
      </c>
      <c r="V13" s="102">
        <f t="shared" si="11"/>
        <v>0</v>
      </c>
      <c r="W13" s="103">
        <f t="shared" si="11"/>
        <v>0</v>
      </c>
      <c r="X13" s="108"/>
    </row>
    <row r="14" spans="1:24" ht="12.75" customHeight="1"/>
    <row r="16" spans="1:24" ht="15.75">
      <c r="B16" s="2"/>
      <c r="R16" s="2" t="s">
        <v>8</v>
      </c>
    </row>
    <row r="18" spans="1:24" ht="15">
      <c r="A18" s="89"/>
      <c r="B18" s="90" t="s">
        <v>0</v>
      </c>
      <c r="C18" s="197">
        <f>M18</f>
        <v>41645</v>
      </c>
      <c r="D18" s="198"/>
      <c r="E18" s="198"/>
      <c r="F18" s="198"/>
      <c r="G18" s="198"/>
      <c r="H18" s="199"/>
      <c r="I18" s="89"/>
      <c r="J18" s="91"/>
      <c r="K18" s="91" t="s">
        <v>9</v>
      </c>
      <c r="L18" s="91"/>
      <c r="M18" s="200">
        <f>C21</f>
        <v>41645</v>
      </c>
      <c r="N18" s="201"/>
      <c r="O18" s="202"/>
      <c r="P18" s="92" t="s">
        <v>10</v>
      </c>
      <c r="Q18" s="91"/>
      <c r="R18" s="200">
        <f>M18+6</f>
        <v>41651</v>
      </c>
      <c r="S18" s="203"/>
      <c r="T18" s="204"/>
      <c r="U18" s="89"/>
      <c r="V18" s="89"/>
      <c r="W18" s="89"/>
      <c r="X18" s="11"/>
    </row>
    <row r="19" spans="1:24" ht="30">
      <c r="B19" s="64" t="s">
        <v>50</v>
      </c>
      <c r="C19" s="31"/>
      <c r="D19" s="31"/>
      <c r="E19" s="31"/>
      <c r="F19" s="31"/>
      <c r="G19" s="31"/>
      <c r="H19" s="31"/>
      <c r="I19" s="168" t="s">
        <v>14</v>
      </c>
      <c r="J19" s="168"/>
      <c r="K19" s="168"/>
      <c r="L19" s="168"/>
      <c r="M19" s="196" t="e">
        <f>WEEKNUM(M18,21)</f>
        <v>#NUM!</v>
      </c>
      <c r="N19" s="196"/>
      <c r="O19" s="196"/>
      <c r="P19" s="31"/>
      <c r="Q19" s="31"/>
      <c r="R19" s="31"/>
      <c r="S19" s="31"/>
      <c r="T19" s="31"/>
      <c r="U19" s="31"/>
      <c r="V19" s="31"/>
      <c r="W19" s="31"/>
    </row>
    <row r="20" spans="1:24">
      <c r="B20" s="9"/>
      <c r="C20" s="171">
        <f>C21</f>
        <v>41645</v>
      </c>
      <c r="D20" s="171"/>
      <c r="E20" s="171"/>
      <c r="F20" s="171">
        <f t="shared" ref="F20" si="12">F21</f>
        <v>41646</v>
      </c>
      <c r="G20" s="171"/>
      <c r="H20" s="171"/>
      <c r="I20" s="171">
        <f t="shared" ref="I20" si="13">I21</f>
        <v>41647</v>
      </c>
      <c r="J20" s="171"/>
      <c r="K20" s="171"/>
      <c r="L20" s="171">
        <f t="shared" ref="L20" si="14">L21</f>
        <v>41648</v>
      </c>
      <c r="M20" s="171"/>
      <c r="N20" s="171"/>
      <c r="O20" s="171">
        <f t="shared" ref="O20" si="15">O21</f>
        <v>41649</v>
      </c>
      <c r="P20" s="171"/>
      <c r="Q20" s="171"/>
      <c r="R20" s="171">
        <f t="shared" ref="R20" si="16">R21</f>
        <v>41650</v>
      </c>
      <c r="S20" s="171"/>
      <c r="T20" s="171"/>
      <c r="U20" s="171">
        <f t="shared" ref="U20" si="17">U21</f>
        <v>41651</v>
      </c>
      <c r="V20" s="171"/>
      <c r="W20" s="171"/>
    </row>
    <row r="21" spans="1:24">
      <c r="B21" s="9"/>
      <c r="C21" s="205">
        <f>U6+1</f>
        <v>41645</v>
      </c>
      <c r="D21" s="187"/>
      <c r="E21" s="187"/>
      <c r="F21" s="186">
        <f>C21+1</f>
        <v>41646</v>
      </c>
      <c r="G21" s="187"/>
      <c r="H21" s="187"/>
      <c r="I21" s="186">
        <f t="shared" ref="I21" si="18">F21+1</f>
        <v>41647</v>
      </c>
      <c r="J21" s="187"/>
      <c r="K21" s="187"/>
      <c r="L21" s="186">
        <f t="shared" ref="L21" si="19">I21+1</f>
        <v>41648</v>
      </c>
      <c r="M21" s="187"/>
      <c r="N21" s="187"/>
      <c r="O21" s="186">
        <f t="shared" ref="O21" si="20">L21+1</f>
        <v>41649</v>
      </c>
      <c r="P21" s="187"/>
      <c r="Q21" s="187"/>
      <c r="R21" s="186">
        <f t="shared" ref="R21" si="21">O21+1</f>
        <v>41650</v>
      </c>
      <c r="S21" s="187"/>
      <c r="T21" s="187"/>
      <c r="U21" s="186">
        <f t="shared" ref="U21" si="22">R21+1</f>
        <v>41651</v>
      </c>
      <c r="V21" s="187"/>
      <c r="W21" s="187"/>
    </row>
    <row r="22" spans="1:24">
      <c r="B22" s="106"/>
      <c r="C22" s="96" t="s">
        <v>2</v>
      </c>
      <c r="D22" s="5" t="s">
        <v>3</v>
      </c>
      <c r="E22" s="13" t="s">
        <v>4</v>
      </c>
      <c r="F22" s="12" t="s">
        <v>2</v>
      </c>
      <c r="G22" s="5" t="s">
        <v>3</v>
      </c>
      <c r="H22" s="13" t="s">
        <v>4</v>
      </c>
      <c r="I22" s="12" t="s">
        <v>2</v>
      </c>
      <c r="J22" s="5" t="s">
        <v>3</v>
      </c>
      <c r="K22" s="13" t="s">
        <v>4</v>
      </c>
      <c r="L22" s="12" t="s">
        <v>2</v>
      </c>
      <c r="M22" s="5" t="s">
        <v>3</v>
      </c>
      <c r="N22" s="13" t="s">
        <v>4</v>
      </c>
      <c r="O22" s="12" t="s">
        <v>2</v>
      </c>
      <c r="P22" s="5" t="s">
        <v>3</v>
      </c>
      <c r="Q22" s="13" t="s">
        <v>4</v>
      </c>
      <c r="R22" s="12" t="s">
        <v>2</v>
      </c>
      <c r="S22" s="5" t="s">
        <v>3</v>
      </c>
      <c r="T22" s="13" t="s">
        <v>4</v>
      </c>
      <c r="U22" s="12" t="s">
        <v>2</v>
      </c>
      <c r="V22" s="5" t="s">
        <v>3</v>
      </c>
      <c r="W22" s="13" t="s">
        <v>4</v>
      </c>
    </row>
    <row r="23" spans="1:24" ht="18" customHeight="1">
      <c r="A23" s="50"/>
      <c r="B23" s="97" t="s">
        <v>45</v>
      </c>
      <c r="C23" s="60">
        <f>groupes1!C56</f>
        <v>0</v>
      </c>
      <c r="D23" s="59">
        <f>groupes1!D56</f>
        <v>0</v>
      </c>
      <c r="E23" s="94">
        <f>groupes1!E56</f>
        <v>0</v>
      </c>
      <c r="F23" s="93">
        <f>groupes1!F56</f>
        <v>0</v>
      </c>
      <c r="G23" s="59">
        <f>groupes1!G56</f>
        <v>0</v>
      </c>
      <c r="H23" s="95">
        <f>groupes1!H56</f>
        <v>0</v>
      </c>
      <c r="I23" s="60">
        <f>groupes1!I56</f>
        <v>0</v>
      </c>
      <c r="J23" s="59">
        <f>groupes1!J56</f>
        <v>0</v>
      </c>
      <c r="K23" s="95">
        <f>groupes1!K56</f>
        <v>0</v>
      </c>
      <c r="L23" s="60">
        <f>groupes1!L56</f>
        <v>0</v>
      </c>
      <c r="M23" s="59">
        <f>groupes1!M56</f>
        <v>0</v>
      </c>
      <c r="N23" s="95">
        <f>groupes1!N56</f>
        <v>0</v>
      </c>
      <c r="O23" s="60">
        <f>groupes1!O56</f>
        <v>0</v>
      </c>
      <c r="P23" s="59">
        <f>groupes1!P56</f>
        <v>0</v>
      </c>
      <c r="Q23" s="95">
        <f>groupes1!Q56</f>
        <v>0</v>
      </c>
      <c r="R23" s="60">
        <f>groupes1!R56</f>
        <v>0</v>
      </c>
      <c r="S23" s="59">
        <f>groupes1!S56</f>
        <v>0</v>
      </c>
      <c r="T23" s="95">
        <f>groupes1!T56</f>
        <v>0</v>
      </c>
      <c r="U23" s="60">
        <f>groupes1!U56</f>
        <v>0</v>
      </c>
      <c r="V23" s="59">
        <f>groupes1!V56</f>
        <v>0</v>
      </c>
      <c r="W23" s="95">
        <f>groupes1!W56</f>
        <v>0</v>
      </c>
      <c r="X23" s="108"/>
    </row>
    <row r="24" spans="1:24" ht="18" customHeight="1">
      <c r="A24" s="50"/>
      <c r="B24" s="97" t="s">
        <v>46</v>
      </c>
      <c r="C24" s="60">
        <f>permanents2!C60</f>
        <v>0</v>
      </c>
      <c r="D24" s="59">
        <f>permanents2!D60</f>
        <v>0</v>
      </c>
      <c r="E24" s="94">
        <f>permanents2!E60</f>
        <v>0</v>
      </c>
      <c r="F24" s="93">
        <f>permanents2!F60</f>
        <v>0</v>
      </c>
      <c r="G24" s="59">
        <f>permanents2!G60</f>
        <v>0</v>
      </c>
      <c r="H24" s="94">
        <f>permanents2!H60</f>
        <v>0</v>
      </c>
      <c r="I24" s="93">
        <f>permanents2!I60</f>
        <v>0</v>
      </c>
      <c r="J24" s="59">
        <f>permanents2!J60</f>
        <v>0</v>
      </c>
      <c r="K24" s="94">
        <f>permanents2!K60</f>
        <v>0</v>
      </c>
      <c r="L24" s="93">
        <f>permanents2!L60</f>
        <v>0</v>
      </c>
      <c r="M24" s="59">
        <f>permanents2!M60</f>
        <v>0</v>
      </c>
      <c r="N24" s="95">
        <f>permanents2!N60</f>
        <v>0</v>
      </c>
      <c r="O24" s="60">
        <f>permanents2!O60</f>
        <v>0</v>
      </c>
      <c r="P24" s="59">
        <f>permanents2!P60</f>
        <v>0</v>
      </c>
      <c r="Q24" s="95">
        <f>permanents2!Q60</f>
        <v>0</v>
      </c>
      <c r="R24" s="60">
        <f>permanents2!R60</f>
        <v>0</v>
      </c>
      <c r="S24" s="59">
        <f>permanents2!S60</f>
        <v>0</v>
      </c>
      <c r="T24" s="94">
        <f>permanents2!T60</f>
        <v>0</v>
      </c>
      <c r="U24" s="93">
        <f>permanents2!U60</f>
        <v>0</v>
      </c>
      <c r="V24" s="59">
        <f>permanents2!V60</f>
        <v>0</v>
      </c>
      <c r="W24" s="95">
        <f>permanents2!W60</f>
        <v>0</v>
      </c>
      <c r="X24" s="108"/>
    </row>
    <row r="25" spans="1:24" ht="18" customHeight="1">
      <c r="A25" s="50"/>
      <c r="B25" s="97" t="s">
        <v>47</v>
      </c>
      <c r="C25" s="60">
        <f>passages3!C138</f>
        <v>0</v>
      </c>
      <c r="D25" s="59">
        <f>passages3!D138</f>
        <v>0</v>
      </c>
      <c r="E25" s="95">
        <f>passages3!E138</f>
        <v>0</v>
      </c>
      <c r="F25" s="60">
        <f>passages3!F138</f>
        <v>0</v>
      </c>
      <c r="G25" s="59">
        <f>passages3!G138</f>
        <v>0</v>
      </c>
      <c r="H25" s="95">
        <f>passages3!H138</f>
        <v>0</v>
      </c>
      <c r="I25" s="60">
        <f>passages3!I138</f>
        <v>0</v>
      </c>
      <c r="J25" s="59">
        <f>passages3!J138</f>
        <v>0</v>
      </c>
      <c r="K25" s="95">
        <f>passages3!K138</f>
        <v>0</v>
      </c>
      <c r="L25" s="60">
        <f>passages3!L138</f>
        <v>0</v>
      </c>
      <c r="M25" s="59">
        <f>passages3!M138</f>
        <v>0</v>
      </c>
      <c r="N25" s="95">
        <f>passages3!N138</f>
        <v>0</v>
      </c>
      <c r="O25" s="60">
        <f>passages3!O138</f>
        <v>0</v>
      </c>
      <c r="P25" s="59">
        <f>passages3!P138</f>
        <v>0</v>
      </c>
      <c r="Q25" s="95">
        <f>passages3!Q138</f>
        <v>0</v>
      </c>
      <c r="R25" s="60">
        <f>passages3!R138</f>
        <v>0</v>
      </c>
      <c r="S25" s="59">
        <f>passages3!S138</f>
        <v>0</v>
      </c>
      <c r="T25" s="94">
        <f>passages3!T138</f>
        <v>0</v>
      </c>
      <c r="U25" s="93">
        <f>passages3!U138</f>
        <v>0</v>
      </c>
      <c r="V25" s="59">
        <f>passages3!V138</f>
        <v>0</v>
      </c>
      <c r="W25" s="95">
        <f>passages3!W138</f>
        <v>0</v>
      </c>
      <c r="X25" s="108"/>
    </row>
    <row r="26" spans="1:24" ht="18" customHeight="1">
      <c r="A26" s="50"/>
      <c r="B26" s="98" t="s">
        <v>48</v>
      </c>
      <c r="C26" s="60">
        <f>service!C70</f>
        <v>0</v>
      </c>
      <c r="D26" s="59">
        <f>service!D70</f>
        <v>0</v>
      </c>
      <c r="E26" s="95">
        <f>service!E70</f>
        <v>0</v>
      </c>
      <c r="F26" s="60">
        <f>service!F70</f>
        <v>0</v>
      </c>
      <c r="G26" s="59">
        <f>service!G70</f>
        <v>0</v>
      </c>
      <c r="H26" s="94">
        <f>service!H70</f>
        <v>0</v>
      </c>
      <c r="I26" s="93">
        <f>service!I70</f>
        <v>0</v>
      </c>
      <c r="J26" s="59">
        <f>service!J70</f>
        <v>0</v>
      </c>
      <c r="K26" s="95">
        <f>service!K70</f>
        <v>0</v>
      </c>
      <c r="L26" s="60">
        <f>service!L70</f>
        <v>0</v>
      </c>
      <c r="M26" s="59">
        <f>service!M70</f>
        <v>0</v>
      </c>
      <c r="N26" s="95">
        <f>service!N70</f>
        <v>0</v>
      </c>
      <c r="O26" s="60">
        <f>service!O70</f>
        <v>0</v>
      </c>
      <c r="P26" s="59">
        <f>service!P70</f>
        <v>0</v>
      </c>
      <c r="Q26" s="95">
        <f>service!Q70</f>
        <v>0</v>
      </c>
      <c r="R26" s="60">
        <f>service!R70</f>
        <v>0</v>
      </c>
      <c r="S26" s="59">
        <f>service!S70</f>
        <v>0</v>
      </c>
      <c r="T26" s="95">
        <f>service!T70</f>
        <v>0</v>
      </c>
      <c r="U26" s="60">
        <f>service!U70</f>
        <v>0</v>
      </c>
      <c r="V26" s="59">
        <f>service!V70</f>
        <v>0</v>
      </c>
      <c r="W26" s="95">
        <f>service!W70</f>
        <v>0</v>
      </c>
      <c r="X26" s="108"/>
    </row>
    <row r="27" spans="1:24" ht="18" customHeight="1">
      <c r="A27" s="50"/>
      <c r="B27" s="98" t="s">
        <v>11</v>
      </c>
      <c r="C27" s="58">
        <f>autres!C70</f>
        <v>0</v>
      </c>
      <c r="D27" s="57">
        <f>autres!D70</f>
        <v>0</v>
      </c>
      <c r="E27" s="109">
        <f>autres!E70</f>
        <v>0</v>
      </c>
      <c r="F27" s="58">
        <f>autres!F70</f>
        <v>0</v>
      </c>
      <c r="G27" s="57">
        <f>autres!G70</f>
        <v>0</v>
      </c>
      <c r="H27" s="110">
        <f>autres!H70</f>
        <v>0</v>
      </c>
      <c r="I27" s="111">
        <f>autres!I70</f>
        <v>0</v>
      </c>
      <c r="J27" s="57">
        <f>autres!J70</f>
        <v>0</v>
      </c>
      <c r="K27" s="110">
        <f>autres!K70</f>
        <v>0</v>
      </c>
      <c r="L27" s="111">
        <f>autres!L70</f>
        <v>0</v>
      </c>
      <c r="M27" s="57">
        <f>autres!M70</f>
        <v>0</v>
      </c>
      <c r="N27" s="109">
        <f>autres!N70</f>
        <v>0</v>
      </c>
      <c r="O27" s="58">
        <f>autres!O70</f>
        <v>0</v>
      </c>
      <c r="P27" s="57">
        <f>autres!P70</f>
        <v>0</v>
      </c>
      <c r="Q27" s="110">
        <f>autres!Q70</f>
        <v>0</v>
      </c>
      <c r="R27" s="111">
        <f>autres!R70</f>
        <v>0</v>
      </c>
      <c r="S27" s="57">
        <f>autres!S70</f>
        <v>0</v>
      </c>
      <c r="T27" s="110">
        <f>autres!T70</f>
        <v>0</v>
      </c>
      <c r="U27" s="111">
        <f>autres!U70</f>
        <v>0</v>
      </c>
      <c r="V27" s="57">
        <f>autres!V70</f>
        <v>0</v>
      </c>
      <c r="W27" s="109">
        <f>autres!W70</f>
        <v>0</v>
      </c>
      <c r="X27" s="108"/>
    </row>
    <row r="28" spans="1:24" ht="20.25" customHeight="1">
      <c r="B28" s="99" t="s">
        <v>49</v>
      </c>
      <c r="C28" s="107">
        <f>SUM(C23:C27)</f>
        <v>0</v>
      </c>
      <c r="D28" s="103">
        <f t="shared" ref="D28:W28" si="23">SUM(D23:D27)</f>
        <v>0</v>
      </c>
      <c r="E28" s="104">
        <f t="shared" si="23"/>
        <v>0</v>
      </c>
      <c r="F28" s="101">
        <f t="shared" si="23"/>
        <v>0</v>
      </c>
      <c r="G28" s="112">
        <f t="shared" si="23"/>
        <v>0</v>
      </c>
      <c r="H28" s="104">
        <f t="shared" si="23"/>
        <v>0</v>
      </c>
      <c r="I28" s="101">
        <f t="shared" si="23"/>
        <v>0</v>
      </c>
      <c r="J28" s="102">
        <f t="shared" si="23"/>
        <v>0</v>
      </c>
      <c r="K28" s="105">
        <f t="shared" si="23"/>
        <v>0</v>
      </c>
      <c r="L28" s="107">
        <f t="shared" si="23"/>
        <v>0</v>
      </c>
      <c r="M28" s="103">
        <f t="shared" si="23"/>
        <v>0</v>
      </c>
      <c r="N28" s="104">
        <f t="shared" si="23"/>
        <v>0</v>
      </c>
      <c r="O28" s="107">
        <f t="shared" si="23"/>
        <v>0</v>
      </c>
      <c r="P28" s="103">
        <f t="shared" si="23"/>
        <v>0</v>
      </c>
      <c r="Q28" s="104">
        <f t="shared" si="23"/>
        <v>0</v>
      </c>
      <c r="R28" s="107">
        <f t="shared" si="23"/>
        <v>0</v>
      </c>
      <c r="S28" s="103">
        <f t="shared" si="23"/>
        <v>0</v>
      </c>
      <c r="T28" s="104">
        <f t="shared" si="23"/>
        <v>0</v>
      </c>
      <c r="U28" s="107">
        <f t="shared" si="23"/>
        <v>0</v>
      </c>
      <c r="V28" s="103">
        <f t="shared" si="23"/>
        <v>0</v>
      </c>
      <c r="W28" s="104">
        <f t="shared" si="23"/>
        <v>0</v>
      </c>
    </row>
    <row r="31" spans="1:24" ht="15.75">
      <c r="B31" s="2"/>
      <c r="R31" s="2" t="s">
        <v>8</v>
      </c>
    </row>
    <row r="33" spans="1:24" ht="15">
      <c r="A33" s="89"/>
      <c r="B33" s="90" t="s">
        <v>0</v>
      </c>
      <c r="C33" s="197">
        <f>M33</f>
        <v>41652</v>
      </c>
      <c r="D33" s="198"/>
      <c r="E33" s="198"/>
      <c r="F33" s="198"/>
      <c r="G33" s="198"/>
      <c r="H33" s="199"/>
      <c r="I33" s="89"/>
      <c r="J33" s="91"/>
      <c r="K33" s="91" t="s">
        <v>9</v>
      </c>
      <c r="L33" s="91"/>
      <c r="M33" s="200">
        <f>M18+7</f>
        <v>41652</v>
      </c>
      <c r="N33" s="201"/>
      <c r="O33" s="202"/>
      <c r="P33" s="92" t="s">
        <v>10</v>
      </c>
      <c r="Q33" s="91"/>
      <c r="R33" s="200">
        <f>M33+6</f>
        <v>41658</v>
      </c>
      <c r="S33" s="203"/>
      <c r="T33" s="204"/>
      <c r="U33" s="89"/>
      <c r="V33" s="89"/>
      <c r="W33" s="89"/>
    </row>
    <row r="34" spans="1:24" ht="30">
      <c r="B34" s="64" t="s">
        <v>50</v>
      </c>
      <c r="C34" s="31"/>
      <c r="D34" s="31"/>
      <c r="E34" s="31"/>
      <c r="F34" s="31"/>
      <c r="G34" s="31"/>
      <c r="H34" s="31"/>
      <c r="I34" s="168" t="s">
        <v>14</v>
      </c>
      <c r="J34" s="168"/>
      <c r="K34" s="168"/>
      <c r="L34" s="168"/>
      <c r="M34" s="196" t="e">
        <f>WEEKNUM(M33,21)</f>
        <v>#NUM!</v>
      </c>
      <c r="N34" s="196"/>
      <c r="O34" s="196"/>
      <c r="P34" s="31"/>
      <c r="Q34" s="31"/>
      <c r="R34" s="31"/>
      <c r="S34" s="31"/>
      <c r="T34" s="31"/>
      <c r="U34" s="31"/>
      <c r="V34" s="31"/>
      <c r="W34" s="31"/>
    </row>
    <row r="35" spans="1:24">
      <c r="B35" s="9"/>
      <c r="C35" s="171">
        <f>C36</f>
        <v>41652</v>
      </c>
      <c r="D35" s="171"/>
      <c r="E35" s="171"/>
      <c r="F35" s="171">
        <f t="shared" ref="F35" si="24">F36</f>
        <v>41653</v>
      </c>
      <c r="G35" s="171"/>
      <c r="H35" s="171"/>
      <c r="I35" s="171">
        <f t="shared" ref="I35" si="25">I36</f>
        <v>41654</v>
      </c>
      <c r="J35" s="171"/>
      <c r="K35" s="171"/>
      <c r="L35" s="171">
        <f t="shared" ref="L35" si="26">L36</f>
        <v>41655</v>
      </c>
      <c r="M35" s="171"/>
      <c r="N35" s="171"/>
      <c r="O35" s="171">
        <f t="shared" ref="O35" si="27">O36</f>
        <v>41656</v>
      </c>
      <c r="P35" s="171"/>
      <c r="Q35" s="171"/>
      <c r="R35" s="171">
        <f t="shared" ref="R35" si="28">R36</f>
        <v>41657</v>
      </c>
      <c r="S35" s="171"/>
      <c r="T35" s="171"/>
      <c r="U35" s="171">
        <f t="shared" ref="U35" si="29">U36</f>
        <v>41658</v>
      </c>
      <c r="V35" s="171"/>
      <c r="W35" s="171"/>
    </row>
    <row r="36" spans="1:24">
      <c r="B36" s="9"/>
      <c r="C36" s="205">
        <f>U21+1</f>
        <v>41652</v>
      </c>
      <c r="D36" s="187"/>
      <c r="E36" s="187"/>
      <c r="F36" s="186">
        <f>C36+1</f>
        <v>41653</v>
      </c>
      <c r="G36" s="187"/>
      <c r="H36" s="187"/>
      <c r="I36" s="186">
        <f t="shared" ref="I36" si="30">F36+1</f>
        <v>41654</v>
      </c>
      <c r="J36" s="187"/>
      <c r="K36" s="187"/>
      <c r="L36" s="186">
        <f t="shared" ref="L36" si="31">I36+1</f>
        <v>41655</v>
      </c>
      <c r="M36" s="187"/>
      <c r="N36" s="187"/>
      <c r="O36" s="186">
        <f t="shared" ref="O36" si="32">L36+1</f>
        <v>41656</v>
      </c>
      <c r="P36" s="187"/>
      <c r="Q36" s="187"/>
      <c r="R36" s="186">
        <f t="shared" ref="R36" si="33">O36+1</f>
        <v>41657</v>
      </c>
      <c r="S36" s="187"/>
      <c r="T36" s="187"/>
      <c r="U36" s="186">
        <f t="shared" ref="U36" si="34">R36+1</f>
        <v>41658</v>
      </c>
      <c r="V36" s="187"/>
      <c r="W36" s="187"/>
    </row>
    <row r="37" spans="1:24">
      <c r="B37" s="106"/>
      <c r="C37" s="96" t="s">
        <v>2</v>
      </c>
      <c r="D37" s="5" t="s">
        <v>3</v>
      </c>
      <c r="E37" s="13" t="s">
        <v>4</v>
      </c>
      <c r="F37" s="12" t="s">
        <v>2</v>
      </c>
      <c r="G37" s="5" t="s">
        <v>3</v>
      </c>
      <c r="H37" s="13" t="s">
        <v>4</v>
      </c>
      <c r="I37" s="12" t="s">
        <v>2</v>
      </c>
      <c r="J37" s="5" t="s">
        <v>3</v>
      </c>
      <c r="K37" s="13" t="s">
        <v>4</v>
      </c>
      <c r="L37" s="12" t="s">
        <v>2</v>
      </c>
      <c r="M37" s="5" t="s">
        <v>3</v>
      </c>
      <c r="N37" s="13" t="s">
        <v>4</v>
      </c>
      <c r="O37" s="12" t="s">
        <v>2</v>
      </c>
      <c r="P37" s="5" t="s">
        <v>3</v>
      </c>
      <c r="Q37" s="13" t="s">
        <v>4</v>
      </c>
      <c r="R37" s="12" t="s">
        <v>2</v>
      </c>
      <c r="S37" s="5" t="s">
        <v>3</v>
      </c>
      <c r="T37" s="13" t="s">
        <v>4</v>
      </c>
      <c r="U37" s="12" t="s">
        <v>2</v>
      </c>
      <c r="V37" s="5" t="s">
        <v>3</v>
      </c>
      <c r="W37" s="13" t="s">
        <v>4</v>
      </c>
    </row>
    <row r="38" spans="1:24" ht="18" customHeight="1">
      <c r="A38" s="50"/>
      <c r="B38" s="97" t="s">
        <v>45</v>
      </c>
      <c r="C38" s="60">
        <f>groupes1!C85</f>
        <v>0</v>
      </c>
      <c r="D38" s="59">
        <f>groupes1!D85</f>
        <v>0</v>
      </c>
      <c r="E38" s="94">
        <f>groupes1!E85</f>
        <v>0</v>
      </c>
      <c r="F38" s="93">
        <f>groupes1!F85</f>
        <v>0</v>
      </c>
      <c r="G38" s="59">
        <f>groupes1!G85</f>
        <v>0</v>
      </c>
      <c r="H38" s="95">
        <f>groupes1!H85</f>
        <v>0</v>
      </c>
      <c r="I38" s="60">
        <f>groupes1!I85</f>
        <v>0</v>
      </c>
      <c r="J38" s="59">
        <f>groupes1!J85</f>
        <v>0</v>
      </c>
      <c r="K38" s="95">
        <f>groupes1!K85</f>
        <v>0</v>
      </c>
      <c r="L38" s="60">
        <f>groupes1!L85</f>
        <v>0</v>
      </c>
      <c r="M38" s="59">
        <f>groupes1!M85</f>
        <v>0</v>
      </c>
      <c r="N38" s="95">
        <f>groupes1!N85</f>
        <v>0</v>
      </c>
      <c r="O38" s="60">
        <f>groupes1!O85</f>
        <v>0</v>
      </c>
      <c r="P38" s="59">
        <f>groupes1!P85</f>
        <v>0</v>
      </c>
      <c r="Q38" s="95">
        <f>groupes1!Q85</f>
        <v>0</v>
      </c>
      <c r="R38" s="60">
        <f>groupes1!R85</f>
        <v>0</v>
      </c>
      <c r="S38" s="59">
        <f>groupes1!S85</f>
        <v>0</v>
      </c>
      <c r="T38" s="95">
        <f>groupes1!T85</f>
        <v>0</v>
      </c>
      <c r="U38" s="60">
        <f>groupes1!U85</f>
        <v>0</v>
      </c>
      <c r="V38" s="59">
        <f>groupes1!V85</f>
        <v>0</v>
      </c>
      <c r="W38" s="95">
        <f>groupes1!W85</f>
        <v>0</v>
      </c>
      <c r="X38" s="108"/>
    </row>
    <row r="39" spans="1:24" ht="18" customHeight="1">
      <c r="A39" s="50"/>
      <c r="B39" s="97" t="s">
        <v>46</v>
      </c>
      <c r="C39" s="60">
        <f>permanents2!C91</f>
        <v>0</v>
      </c>
      <c r="D39" s="59">
        <f>permanents2!D91</f>
        <v>0</v>
      </c>
      <c r="E39" s="94">
        <f>permanents2!E91</f>
        <v>0</v>
      </c>
      <c r="F39" s="93">
        <f>permanents2!F91</f>
        <v>0</v>
      </c>
      <c r="G39" s="59">
        <f>permanents2!G91</f>
        <v>0</v>
      </c>
      <c r="H39" s="94">
        <f>permanents2!H91</f>
        <v>0</v>
      </c>
      <c r="I39" s="93">
        <f>permanents2!I91</f>
        <v>0</v>
      </c>
      <c r="J39" s="59">
        <f>permanents2!J91</f>
        <v>0</v>
      </c>
      <c r="K39" s="94">
        <f>permanents2!K91</f>
        <v>0</v>
      </c>
      <c r="L39" s="93">
        <f>permanents2!L91</f>
        <v>0</v>
      </c>
      <c r="M39" s="59">
        <f>permanents2!M91</f>
        <v>0</v>
      </c>
      <c r="N39" s="95">
        <f>permanents2!N91</f>
        <v>0</v>
      </c>
      <c r="O39" s="60">
        <f>permanents2!O91</f>
        <v>0</v>
      </c>
      <c r="P39" s="59">
        <f>permanents2!P91</f>
        <v>0</v>
      </c>
      <c r="Q39" s="95">
        <f>permanents2!Q91</f>
        <v>0</v>
      </c>
      <c r="R39" s="60">
        <f>permanents2!R91</f>
        <v>0</v>
      </c>
      <c r="S39" s="59">
        <f>permanents2!S91</f>
        <v>0</v>
      </c>
      <c r="T39" s="94">
        <f>permanents2!T91</f>
        <v>0</v>
      </c>
      <c r="U39" s="93">
        <f>permanents2!U91</f>
        <v>0</v>
      </c>
      <c r="V39" s="59">
        <f>permanents2!V91</f>
        <v>0</v>
      </c>
      <c r="W39" s="95">
        <f>permanents2!W91</f>
        <v>0</v>
      </c>
      <c r="X39" s="108"/>
    </row>
    <row r="40" spans="1:24" ht="18" customHeight="1">
      <c r="A40" s="50"/>
      <c r="B40" s="97" t="s">
        <v>47</v>
      </c>
      <c r="C40" s="60">
        <f>passages3!C208</f>
        <v>0</v>
      </c>
      <c r="D40" s="59">
        <f>passages3!D208</f>
        <v>0</v>
      </c>
      <c r="E40" s="95">
        <f>passages3!E208</f>
        <v>0</v>
      </c>
      <c r="F40" s="60">
        <f>passages3!F208</f>
        <v>0</v>
      </c>
      <c r="G40" s="59">
        <f>passages3!G208</f>
        <v>0</v>
      </c>
      <c r="H40" s="95">
        <f>passages3!H208</f>
        <v>0</v>
      </c>
      <c r="I40" s="60">
        <f>passages3!I208</f>
        <v>0</v>
      </c>
      <c r="J40" s="59">
        <f>passages3!J208</f>
        <v>0</v>
      </c>
      <c r="K40" s="95">
        <f>passages3!K208</f>
        <v>0</v>
      </c>
      <c r="L40" s="60">
        <f>passages3!L208</f>
        <v>0</v>
      </c>
      <c r="M40" s="59">
        <f>passages3!M208</f>
        <v>0</v>
      </c>
      <c r="N40" s="95">
        <f>passages3!N208</f>
        <v>0</v>
      </c>
      <c r="O40" s="60">
        <f>passages3!O208</f>
        <v>0</v>
      </c>
      <c r="P40" s="59">
        <f>passages3!P208</f>
        <v>0</v>
      </c>
      <c r="Q40" s="95">
        <f>passages3!Q208</f>
        <v>0</v>
      </c>
      <c r="R40" s="60">
        <f>passages3!R208</f>
        <v>0</v>
      </c>
      <c r="S40" s="59">
        <f>passages3!S208</f>
        <v>0</v>
      </c>
      <c r="T40" s="94">
        <f>passages3!T208</f>
        <v>0</v>
      </c>
      <c r="U40" s="93">
        <f>passages3!U208</f>
        <v>0</v>
      </c>
      <c r="V40" s="59">
        <f>passages3!V208</f>
        <v>0</v>
      </c>
      <c r="W40" s="95">
        <f>passages3!W208</f>
        <v>0</v>
      </c>
      <c r="X40" s="108"/>
    </row>
    <row r="41" spans="1:24" ht="18" customHeight="1">
      <c r="A41" s="50"/>
      <c r="B41" s="98" t="s">
        <v>48</v>
      </c>
      <c r="C41" s="60">
        <f>service!C106</f>
        <v>0</v>
      </c>
      <c r="D41" s="59">
        <f>service!D106</f>
        <v>0</v>
      </c>
      <c r="E41" s="95">
        <f>service!E106</f>
        <v>0</v>
      </c>
      <c r="F41" s="60">
        <f>service!F106</f>
        <v>0</v>
      </c>
      <c r="G41" s="59">
        <f>service!G106</f>
        <v>0</v>
      </c>
      <c r="H41" s="94">
        <f>service!H106</f>
        <v>0</v>
      </c>
      <c r="I41" s="93">
        <f>service!I106</f>
        <v>0</v>
      </c>
      <c r="J41" s="59">
        <f>service!J106</f>
        <v>0</v>
      </c>
      <c r="K41" s="95">
        <f>service!K106</f>
        <v>0</v>
      </c>
      <c r="L41" s="60">
        <f>service!L106</f>
        <v>0</v>
      </c>
      <c r="M41" s="59">
        <f>service!M106</f>
        <v>0</v>
      </c>
      <c r="N41" s="95">
        <f>service!N106</f>
        <v>0</v>
      </c>
      <c r="O41" s="60">
        <f>service!O106</f>
        <v>0</v>
      </c>
      <c r="P41" s="59">
        <f>service!P106</f>
        <v>0</v>
      </c>
      <c r="Q41" s="95">
        <f>service!Q106</f>
        <v>0</v>
      </c>
      <c r="R41" s="60">
        <f>service!R106</f>
        <v>0</v>
      </c>
      <c r="S41" s="59">
        <f>service!S106</f>
        <v>0</v>
      </c>
      <c r="T41" s="95">
        <f>service!T106</f>
        <v>0</v>
      </c>
      <c r="U41" s="60">
        <f>service!U106</f>
        <v>0</v>
      </c>
      <c r="V41" s="59">
        <f>service!V106</f>
        <v>0</v>
      </c>
      <c r="W41" s="95">
        <f>service!W106</f>
        <v>0</v>
      </c>
      <c r="X41" s="108"/>
    </row>
    <row r="42" spans="1:24" ht="18" customHeight="1">
      <c r="A42" s="50"/>
      <c r="B42" s="98" t="s">
        <v>11</v>
      </c>
      <c r="C42" s="58">
        <f>autres!C106</f>
        <v>0</v>
      </c>
      <c r="D42" s="57">
        <f>autres!D106</f>
        <v>0</v>
      </c>
      <c r="E42" s="109">
        <f>autres!E106</f>
        <v>0</v>
      </c>
      <c r="F42" s="58">
        <f>autres!F106</f>
        <v>0</v>
      </c>
      <c r="G42" s="57">
        <f>autres!G106</f>
        <v>0</v>
      </c>
      <c r="H42" s="110">
        <f>autres!H106</f>
        <v>0</v>
      </c>
      <c r="I42" s="111">
        <f>autres!I106</f>
        <v>0</v>
      </c>
      <c r="J42" s="57">
        <f>autres!J106</f>
        <v>0</v>
      </c>
      <c r="K42" s="110">
        <f>autres!K106</f>
        <v>0</v>
      </c>
      <c r="L42" s="111">
        <f>autres!L106</f>
        <v>0</v>
      </c>
      <c r="M42" s="57">
        <f>autres!M106</f>
        <v>0</v>
      </c>
      <c r="N42" s="109">
        <f>autres!N106</f>
        <v>0</v>
      </c>
      <c r="O42" s="58">
        <f>autres!O106</f>
        <v>0</v>
      </c>
      <c r="P42" s="57">
        <f>autres!P106</f>
        <v>0</v>
      </c>
      <c r="Q42" s="110">
        <f>autres!Q106</f>
        <v>0</v>
      </c>
      <c r="R42" s="111">
        <f>autres!R106</f>
        <v>0</v>
      </c>
      <c r="S42" s="57">
        <f>autres!S106</f>
        <v>0</v>
      </c>
      <c r="T42" s="110">
        <f>autres!T106</f>
        <v>0</v>
      </c>
      <c r="U42" s="111">
        <f>autres!U106</f>
        <v>0</v>
      </c>
      <c r="V42" s="57">
        <f>autres!V106</f>
        <v>0</v>
      </c>
      <c r="W42" s="109">
        <f>autres!W106</f>
        <v>0</v>
      </c>
      <c r="X42" s="108"/>
    </row>
    <row r="43" spans="1:24" ht="18" customHeight="1">
      <c r="B43" s="99" t="s">
        <v>49</v>
      </c>
      <c r="C43" s="107">
        <f>SUM(C38:C42)</f>
        <v>0</v>
      </c>
      <c r="D43" s="103">
        <f t="shared" ref="D43" si="35">SUM(D38:D42)</f>
        <v>0</v>
      </c>
      <c r="E43" s="104">
        <f t="shared" ref="E43" si="36">SUM(E38:E42)</f>
        <v>0</v>
      </c>
      <c r="F43" s="101">
        <f t="shared" ref="F43" si="37">SUM(F38:F42)</f>
        <v>0</v>
      </c>
      <c r="G43" s="112">
        <f t="shared" ref="G43" si="38">SUM(G38:G42)</f>
        <v>0</v>
      </c>
      <c r="H43" s="104">
        <f t="shared" ref="H43" si="39">SUM(H38:H42)</f>
        <v>0</v>
      </c>
      <c r="I43" s="101">
        <f t="shared" ref="I43" si="40">SUM(I38:I42)</f>
        <v>0</v>
      </c>
      <c r="J43" s="102">
        <f t="shared" ref="J43" si="41">SUM(J38:J42)</f>
        <v>0</v>
      </c>
      <c r="K43" s="105">
        <f t="shared" ref="K43" si="42">SUM(K38:K42)</f>
        <v>0</v>
      </c>
      <c r="L43" s="107">
        <f t="shared" ref="L43" si="43">SUM(L38:L42)</f>
        <v>0</v>
      </c>
      <c r="M43" s="103">
        <f t="shared" ref="M43" si="44">SUM(M38:M42)</f>
        <v>0</v>
      </c>
      <c r="N43" s="104">
        <f t="shared" ref="N43" si="45">SUM(N38:N42)</f>
        <v>0</v>
      </c>
      <c r="O43" s="107">
        <f t="shared" ref="O43" si="46">SUM(O38:O42)</f>
        <v>0</v>
      </c>
      <c r="P43" s="103">
        <f t="shared" ref="P43" si="47">SUM(P38:P42)</f>
        <v>0</v>
      </c>
      <c r="Q43" s="104">
        <f t="shared" ref="Q43" si="48">SUM(Q38:Q42)</f>
        <v>0</v>
      </c>
      <c r="R43" s="107">
        <f t="shared" ref="R43" si="49">SUM(R38:R42)</f>
        <v>0</v>
      </c>
      <c r="S43" s="103">
        <f t="shared" ref="S43" si="50">SUM(S38:S42)</f>
        <v>0</v>
      </c>
      <c r="T43" s="104">
        <f t="shared" ref="T43" si="51">SUM(T38:T42)</f>
        <v>0</v>
      </c>
      <c r="U43" s="107">
        <f t="shared" ref="U43" si="52">SUM(U38:U42)</f>
        <v>0</v>
      </c>
      <c r="V43" s="103">
        <f t="shared" ref="V43" si="53">SUM(V38:V42)</f>
        <v>0</v>
      </c>
      <c r="W43" s="104">
        <f t="shared" ref="W43" si="54">SUM(W38:W42)</f>
        <v>0</v>
      </c>
    </row>
    <row r="46" spans="1:24" ht="15.75">
      <c r="B46" s="2"/>
      <c r="R46" s="2" t="s">
        <v>8</v>
      </c>
    </row>
    <row r="48" spans="1:24" ht="15">
      <c r="A48" s="89"/>
      <c r="B48" s="90" t="s">
        <v>0</v>
      </c>
      <c r="C48" s="197">
        <f>M48</f>
        <v>41659</v>
      </c>
      <c r="D48" s="198"/>
      <c r="E48" s="198"/>
      <c r="F48" s="198"/>
      <c r="G48" s="198"/>
      <c r="H48" s="199"/>
      <c r="I48" s="89"/>
      <c r="J48" s="91"/>
      <c r="K48" s="91" t="s">
        <v>9</v>
      </c>
      <c r="L48" s="91"/>
      <c r="M48" s="200">
        <f>M33+7</f>
        <v>41659</v>
      </c>
      <c r="N48" s="201"/>
      <c r="O48" s="202"/>
      <c r="P48" s="92" t="s">
        <v>10</v>
      </c>
      <c r="Q48" s="91"/>
      <c r="R48" s="200">
        <f>M48+6</f>
        <v>41665</v>
      </c>
      <c r="S48" s="203"/>
      <c r="T48" s="204"/>
      <c r="U48" s="89"/>
      <c r="V48" s="89"/>
      <c r="W48" s="89"/>
    </row>
    <row r="49" spans="1:24" ht="30">
      <c r="B49" s="64" t="s">
        <v>50</v>
      </c>
      <c r="C49" s="31"/>
      <c r="D49" s="31"/>
      <c r="E49" s="31"/>
      <c r="F49" s="31"/>
      <c r="G49" s="31"/>
      <c r="H49" s="31"/>
      <c r="I49" s="168" t="s">
        <v>14</v>
      </c>
      <c r="J49" s="168"/>
      <c r="K49" s="168"/>
      <c r="L49" s="168"/>
      <c r="M49" s="196" t="e">
        <f>WEEKNUM(M48,21)</f>
        <v>#NUM!</v>
      </c>
      <c r="N49" s="196"/>
      <c r="O49" s="196"/>
      <c r="P49" s="31"/>
      <c r="Q49" s="31"/>
      <c r="R49" s="31"/>
      <c r="S49" s="31"/>
      <c r="T49" s="31"/>
      <c r="U49" s="31"/>
      <c r="V49" s="31"/>
      <c r="W49" s="31"/>
    </row>
    <row r="50" spans="1:24">
      <c r="B50" s="9"/>
      <c r="C50" s="171">
        <f>C51</f>
        <v>41659</v>
      </c>
      <c r="D50" s="171"/>
      <c r="E50" s="171"/>
      <c r="F50" s="171">
        <f t="shared" ref="F50" si="55">F51</f>
        <v>41660</v>
      </c>
      <c r="G50" s="171"/>
      <c r="H50" s="171"/>
      <c r="I50" s="171">
        <f t="shared" ref="I50" si="56">I51</f>
        <v>41661</v>
      </c>
      <c r="J50" s="171"/>
      <c r="K50" s="171"/>
      <c r="L50" s="171">
        <f t="shared" ref="L50" si="57">L51</f>
        <v>41662</v>
      </c>
      <c r="M50" s="171"/>
      <c r="N50" s="171"/>
      <c r="O50" s="171">
        <f t="shared" ref="O50" si="58">O51</f>
        <v>41663</v>
      </c>
      <c r="P50" s="171"/>
      <c r="Q50" s="171"/>
      <c r="R50" s="171">
        <f t="shared" ref="R50" si="59">R51</f>
        <v>41664</v>
      </c>
      <c r="S50" s="171"/>
      <c r="T50" s="171"/>
      <c r="U50" s="171">
        <f t="shared" ref="U50" si="60">U51</f>
        <v>41665</v>
      </c>
      <c r="V50" s="171"/>
      <c r="W50" s="171"/>
    </row>
    <row r="51" spans="1:24">
      <c r="B51" s="9"/>
      <c r="C51" s="205">
        <f>U36+1</f>
        <v>41659</v>
      </c>
      <c r="D51" s="187"/>
      <c r="E51" s="187"/>
      <c r="F51" s="186">
        <f>C51+1</f>
        <v>41660</v>
      </c>
      <c r="G51" s="187"/>
      <c r="H51" s="187"/>
      <c r="I51" s="186">
        <f t="shared" ref="I51" si="61">F51+1</f>
        <v>41661</v>
      </c>
      <c r="J51" s="187"/>
      <c r="K51" s="187"/>
      <c r="L51" s="186">
        <f t="shared" ref="L51" si="62">I51+1</f>
        <v>41662</v>
      </c>
      <c r="M51" s="187"/>
      <c r="N51" s="187"/>
      <c r="O51" s="186">
        <f t="shared" ref="O51" si="63">L51+1</f>
        <v>41663</v>
      </c>
      <c r="P51" s="187"/>
      <c r="Q51" s="187"/>
      <c r="R51" s="186">
        <f t="shared" ref="R51" si="64">O51+1</f>
        <v>41664</v>
      </c>
      <c r="S51" s="187"/>
      <c r="T51" s="187"/>
      <c r="U51" s="186">
        <f t="shared" ref="U51" si="65">R51+1</f>
        <v>41665</v>
      </c>
      <c r="V51" s="187"/>
      <c r="W51" s="187"/>
    </row>
    <row r="52" spans="1:24">
      <c r="B52" s="106"/>
      <c r="C52" s="96" t="s">
        <v>2</v>
      </c>
      <c r="D52" s="5" t="s">
        <v>3</v>
      </c>
      <c r="E52" s="13" t="s">
        <v>4</v>
      </c>
      <c r="F52" s="12" t="s">
        <v>2</v>
      </c>
      <c r="G52" s="5" t="s">
        <v>3</v>
      </c>
      <c r="H52" s="13" t="s">
        <v>4</v>
      </c>
      <c r="I52" s="12" t="s">
        <v>2</v>
      </c>
      <c r="J52" s="5" t="s">
        <v>3</v>
      </c>
      <c r="K52" s="13" t="s">
        <v>4</v>
      </c>
      <c r="L52" s="12" t="s">
        <v>2</v>
      </c>
      <c r="M52" s="5" t="s">
        <v>3</v>
      </c>
      <c r="N52" s="13" t="s">
        <v>4</v>
      </c>
      <c r="O52" s="12" t="s">
        <v>2</v>
      </c>
      <c r="P52" s="5" t="s">
        <v>3</v>
      </c>
      <c r="Q52" s="13" t="s">
        <v>4</v>
      </c>
      <c r="R52" s="12" t="s">
        <v>2</v>
      </c>
      <c r="S52" s="5" t="s">
        <v>3</v>
      </c>
      <c r="T52" s="13" t="s">
        <v>4</v>
      </c>
      <c r="U52" s="12" t="s">
        <v>2</v>
      </c>
      <c r="V52" s="5" t="s">
        <v>3</v>
      </c>
      <c r="W52" s="13" t="s">
        <v>4</v>
      </c>
    </row>
    <row r="53" spans="1:24" ht="18" customHeight="1">
      <c r="A53" s="50"/>
      <c r="B53" s="97" t="s">
        <v>45</v>
      </c>
      <c r="C53" s="60">
        <f>groupes1!C114</f>
        <v>0</v>
      </c>
      <c r="D53" s="59">
        <f>groupes1!D114</f>
        <v>0</v>
      </c>
      <c r="E53" s="94">
        <f>groupes1!E114</f>
        <v>0</v>
      </c>
      <c r="F53" s="93">
        <f>groupes1!F114</f>
        <v>0</v>
      </c>
      <c r="G53" s="59">
        <f>groupes1!G114</f>
        <v>0</v>
      </c>
      <c r="H53" s="95">
        <f>groupes1!H114</f>
        <v>0</v>
      </c>
      <c r="I53" s="60">
        <f>groupes1!I114</f>
        <v>0</v>
      </c>
      <c r="J53" s="59">
        <f>groupes1!J114</f>
        <v>0</v>
      </c>
      <c r="K53" s="95">
        <f>groupes1!K114</f>
        <v>0</v>
      </c>
      <c r="L53" s="60">
        <f>groupes1!L114</f>
        <v>0</v>
      </c>
      <c r="M53" s="59">
        <f>groupes1!M114</f>
        <v>0</v>
      </c>
      <c r="N53" s="95">
        <f>groupes1!N114</f>
        <v>0</v>
      </c>
      <c r="O53" s="60">
        <f>groupes1!O114</f>
        <v>0</v>
      </c>
      <c r="P53" s="59">
        <f>groupes1!P114</f>
        <v>0</v>
      </c>
      <c r="Q53" s="95">
        <f>groupes1!Q114</f>
        <v>0</v>
      </c>
      <c r="R53" s="60">
        <f>groupes1!R114</f>
        <v>0</v>
      </c>
      <c r="S53" s="59">
        <f>groupes1!S114</f>
        <v>0</v>
      </c>
      <c r="T53" s="95">
        <f>groupes1!T114</f>
        <v>0</v>
      </c>
      <c r="U53" s="60">
        <f>groupes1!U114</f>
        <v>0</v>
      </c>
      <c r="V53" s="59">
        <f>groupes1!V114</f>
        <v>0</v>
      </c>
      <c r="W53" s="95">
        <f>groupes1!W114</f>
        <v>0</v>
      </c>
      <c r="X53" s="108"/>
    </row>
    <row r="54" spans="1:24" ht="18" customHeight="1">
      <c r="A54" s="50"/>
      <c r="B54" s="97" t="s">
        <v>46</v>
      </c>
      <c r="C54" s="60">
        <f>permanents2!C122</f>
        <v>0</v>
      </c>
      <c r="D54" s="59">
        <f>permanents2!D122</f>
        <v>0</v>
      </c>
      <c r="E54" s="94">
        <f>permanents2!E122</f>
        <v>0</v>
      </c>
      <c r="F54" s="93">
        <f>permanents2!F122</f>
        <v>0</v>
      </c>
      <c r="G54" s="59">
        <f>permanents2!G122</f>
        <v>0</v>
      </c>
      <c r="H54" s="94">
        <f>permanents2!H122</f>
        <v>0</v>
      </c>
      <c r="I54" s="93">
        <f>permanents2!I122</f>
        <v>0</v>
      </c>
      <c r="J54" s="59">
        <f>permanents2!J122</f>
        <v>0</v>
      </c>
      <c r="K54" s="94">
        <f>permanents2!K122</f>
        <v>0</v>
      </c>
      <c r="L54" s="93">
        <f>permanents2!L122</f>
        <v>0</v>
      </c>
      <c r="M54" s="59">
        <f>permanents2!M122</f>
        <v>0</v>
      </c>
      <c r="N54" s="95">
        <f>permanents2!N122</f>
        <v>0</v>
      </c>
      <c r="O54" s="60">
        <f>permanents2!O122</f>
        <v>0</v>
      </c>
      <c r="P54" s="59">
        <f>permanents2!P122</f>
        <v>0</v>
      </c>
      <c r="Q54" s="95">
        <f>permanents2!Q122</f>
        <v>0</v>
      </c>
      <c r="R54" s="60">
        <f>permanents2!R122</f>
        <v>0</v>
      </c>
      <c r="S54" s="59">
        <f>permanents2!S122</f>
        <v>0</v>
      </c>
      <c r="T54" s="94">
        <f>permanents2!T122</f>
        <v>0</v>
      </c>
      <c r="U54" s="93">
        <f>permanents2!U122</f>
        <v>0</v>
      </c>
      <c r="V54" s="59">
        <f>permanents2!V122</f>
        <v>0</v>
      </c>
      <c r="W54" s="95">
        <f>permanents2!W122</f>
        <v>0</v>
      </c>
      <c r="X54" s="108"/>
    </row>
    <row r="55" spans="1:24" ht="18" customHeight="1">
      <c r="A55" s="50"/>
      <c r="B55" s="97" t="s">
        <v>47</v>
      </c>
      <c r="C55" s="60">
        <f>passages3!C278</f>
        <v>0</v>
      </c>
      <c r="D55" s="59">
        <f>passages3!D278</f>
        <v>0</v>
      </c>
      <c r="E55" s="95">
        <f>passages3!E278</f>
        <v>0</v>
      </c>
      <c r="F55" s="60">
        <f>passages3!F278</f>
        <v>0</v>
      </c>
      <c r="G55" s="59">
        <f>passages3!G278</f>
        <v>0</v>
      </c>
      <c r="H55" s="95">
        <f>passages3!H278</f>
        <v>0</v>
      </c>
      <c r="I55" s="60">
        <f>passages3!I278</f>
        <v>0</v>
      </c>
      <c r="J55" s="59">
        <f>passages3!J278</f>
        <v>0</v>
      </c>
      <c r="K55" s="95">
        <f>passages3!K278</f>
        <v>0</v>
      </c>
      <c r="L55" s="60">
        <f>passages3!L278</f>
        <v>0</v>
      </c>
      <c r="M55" s="59">
        <f>passages3!M278</f>
        <v>0</v>
      </c>
      <c r="N55" s="95">
        <f>passages3!N278</f>
        <v>0</v>
      </c>
      <c r="O55" s="60">
        <f>passages3!O278</f>
        <v>0</v>
      </c>
      <c r="P55" s="59">
        <f>passages3!P278</f>
        <v>0</v>
      </c>
      <c r="Q55" s="95">
        <f>passages3!Q278</f>
        <v>0</v>
      </c>
      <c r="R55" s="60">
        <f>passages3!R278</f>
        <v>0</v>
      </c>
      <c r="S55" s="59">
        <f>passages3!S278</f>
        <v>0</v>
      </c>
      <c r="T55" s="94">
        <f>passages3!T278</f>
        <v>0</v>
      </c>
      <c r="U55" s="93">
        <f>passages3!U278</f>
        <v>0</v>
      </c>
      <c r="V55" s="59">
        <f>passages3!V278</f>
        <v>0</v>
      </c>
      <c r="W55" s="95">
        <f>passages3!W278</f>
        <v>0</v>
      </c>
      <c r="X55" s="108"/>
    </row>
    <row r="56" spans="1:24" ht="18" customHeight="1">
      <c r="A56" s="50"/>
      <c r="B56" s="98" t="s">
        <v>48</v>
      </c>
      <c r="C56" s="60">
        <f>service!C142</f>
        <v>0</v>
      </c>
      <c r="D56" s="59">
        <f>service!D142</f>
        <v>0</v>
      </c>
      <c r="E56" s="95">
        <f>service!E142</f>
        <v>0</v>
      </c>
      <c r="F56" s="60">
        <f>service!F142</f>
        <v>0</v>
      </c>
      <c r="G56" s="59">
        <f>service!G142</f>
        <v>0</v>
      </c>
      <c r="H56" s="94">
        <f>service!H142</f>
        <v>0</v>
      </c>
      <c r="I56" s="93">
        <f>service!I142</f>
        <v>0</v>
      </c>
      <c r="J56" s="59">
        <f>service!J142</f>
        <v>0</v>
      </c>
      <c r="K56" s="95">
        <f>service!K142</f>
        <v>0</v>
      </c>
      <c r="L56" s="60">
        <f>service!L142</f>
        <v>0</v>
      </c>
      <c r="M56" s="59">
        <f>service!M142</f>
        <v>0</v>
      </c>
      <c r="N56" s="95">
        <f>service!N142</f>
        <v>0</v>
      </c>
      <c r="O56" s="60">
        <f>service!O142</f>
        <v>0</v>
      </c>
      <c r="P56" s="59">
        <f>service!P142</f>
        <v>0</v>
      </c>
      <c r="Q56" s="95">
        <f>service!Q142</f>
        <v>0</v>
      </c>
      <c r="R56" s="60">
        <f>service!R142</f>
        <v>0</v>
      </c>
      <c r="S56" s="59">
        <f>service!S142</f>
        <v>0</v>
      </c>
      <c r="T56" s="95">
        <f>service!T142</f>
        <v>0</v>
      </c>
      <c r="U56" s="60">
        <f>service!U142</f>
        <v>0</v>
      </c>
      <c r="V56" s="59">
        <f>service!V142</f>
        <v>0</v>
      </c>
      <c r="W56" s="95">
        <f>service!W142</f>
        <v>0</v>
      </c>
      <c r="X56" s="108"/>
    </row>
    <row r="57" spans="1:24" ht="18" customHeight="1">
      <c r="A57" s="50"/>
      <c r="B57" s="98" t="s">
        <v>11</v>
      </c>
      <c r="C57" s="58">
        <f>autres!C142</f>
        <v>0</v>
      </c>
      <c r="D57" s="57">
        <f>autres!D142</f>
        <v>0</v>
      </c>
      <c r="E57" s="109">
        <f>autres!E142</f>
        <v>0</v>
      </c>
      <c r="F57" s="58">
        <f>autres!F142</f>
        <v>0</v>
      </c>
      <c r="G57" s="57">
        <f>autres!G142</f>
        <v>0</v>
      </c>
      <c r="H57" s="110">
        <f>autres!H142</f>
        <v>0</v>
      </c>
      <c r="I57" s="111">
        <f>autres!I142</f>
        <v>0</v>
      </c>
      <c r="J57" s="57">
        <f>autres!J142</f>
        <v>0</v>
      </c>
      <c r="K57" s="110">
        <f>autres!K142</f>
        <v>0</v>
      </c>
      <c r="L57" s="111">
        <f>autres!L142</f>
        <v>0</v>
      </c>
      <c r="M57" s="57">
        <f>autres!M142</f>
        <v>0</v>
      </c>
      <c r="N57" s="109">
        <f>autres!N142</f>
        <v>0</v>
      </c>
      <c r="O57" s="58">
        <f>autres!O142</f>
        <v>0</v>
      </c>
      <c r="P57" s="57">
        <f>autres!P142</f>
        <v>0</v>
      </c>
      <c r="Q57" s="110">
        <f>autres!Q142</f>
        <v>0</v>
      </c>
      <c r="R57" s="111">
        <f>autres!R142</f>
        <v>0</v>
      </c>
      <c r="S57" s="57">
        <f>autres!S142</f>
        <v>0</v>
      </c>
      <c r="T57" s="110">
        <f>autres!T142</f>
        <v>0</v>
      </c>
      <c r="U57" s="111">
        <f>autres!U142</f>
        <v>0</v>
      </c>
      <c r="V57" s="57">
        <f>autres!V142</f>
        <v>0</v>
      </c>
      <c r="W57" s="109">
        <f>autres!W142</f>
        <v>0</v>
      </c>
      <c r="X57" s="108"/>
    </row>
    <row r="58" spans="1:24" ht="18" customHeight="1">
      <c r="B58" s="99" t="s">
        <v>49</v>
      </c>
      <c r="C58" s="107">
        <f>SUM(C53:C57)</f>
        <v>0</v>
      </c>
      <c r="D58" s="103">
        <f t="shared" ref="D58" si="66">SUM(D53:D57)</f>
        <v>0</v>
      </c>
      <c r="E58" s="104">
        <f t="shared" ref="E58" si="67">SUM(E53:E57)</f>
        <v>0</v>
      </c>
      <c r="F58" s="101">
        <f t="shared" ref="F58" si="68">SUM(F53:F57)</f>
        <v>0</v>
      </c>
      <c r="G58" s="112">
        <f t="shared" ref="G58" si="69">SUM(G53:G57)</f>
        <v>0</v>
      </c>
      <c r="H58" s="104">
        <f t="shared" ref="H58" si="70">SUM(H53:H57)</f>
        <v>0</v>
      </c>
      <c r="I58" s="101">
        <f t="shared" ref="I58" si="71">SUM(I53:I57)</f>
        <v>0</v>
      </c>
      <c r="J58" s="102">
        <f t="shared" ref="J58" si="72">SUM(J53:J57)</f>
        <v>0</v>
      </c>
      <c r="K58" s="105">
        <f t="shared" ref="K58" si="73">SUM(K53:K57)</f>
        <v>0</v>
      </c>
      <c r="L58" s="107">
        <f t="shared" ref="L58" si="74">SUM(L53:L57)</f>
        <v>0</v>
      </c>
      <c r="M58" s="103">
        <f t="shared" ref="M58" si="75">SUM(M53:M57)</f>
        <v>0</v>
      </c>
      <c r="N58" s="104">
        <f t="shared" ref="N58" si="76">SUM(N53:N57)</f>
        <v>0</v>
      </c>
      <c r="O58" s="107">
        <f t="shared" ref="O58" si="77">SUM(O53:O57)</f>
        <v>0</v>
      </c>
      <c r="P58" s="103">
        <f t="shared" ref="P58" si="78">SUM(P53:P57)</f>
        <v>0</v>
      </c>
      <c r="Q58" s="104">
        <f t="shared" ref="Q58" si="79">SUM(Q53:Q57)</f>
        <v>0</v>
      </c>
      <c r="R58" s="107">
        <f t="shared" ref="R58" si="80">SUM(R53:R57)</f>
        <v>0</v>
      </c>
      <c r="S58" s="103">
        <f t="shared" ref="S58" si="81">SUM(S53:S57)</f>
        <v>0</v>
      </c>
      <c r="T58" s="104">
        <f t="shared" ref="T58" si="82">SUM(T53:T57)</f>
        <v>0</v>
      </c>
      <c r="U58" s="107">
        <f t="shared" ref="U58" si="83">SUM(U53:U57)</f>
        <v>0</v>
      </c>
      <c r="V58" s="103">
        <f t="shared" ref="V58" si="84">SUM(V53:V57)</f>
        <v>0</v>
      </c>
      <c r="W58" s="104">
        <f t="shared" ref="W58" si="85">SUM(W53:W57)</f>
        <v>0</v>
      </c>
    </row>
    <row r="61" spans="1:24" ht="15.75">
      <c r="B61" s="2"/>
      <c r="R61" s="2" t="s">
        <v>8</v>
      </c>
    </row>
    <row r="63" spans="1:24" ht="15">
      <c r="A63" s="89"/>
      <c r="B63" s="90" t="s">
        <v>0</v>
      </c>
      <c r="C63" s="197">
        <f>M63</f>
        <v>41666</v>
      </c>
      <c r="D63" s="198"/>
      <c r="E63" s="198"/>
      <c r="F63" s="198"/>
      <c r="G63" s="198"/>
      <c r="H63" s="199"/>
      <c r="I63" s="89"/>
      <c r="J63" s="91"/>
      <c r="K63" s="91" t="s">
        <v>9</v>
      </c>
      <c r="L63" s="91"/>
      <c r="M63" s="200">
        <f>M48+7</f>
        <v>41666</v>
      </c>
      <c r="N63" s="201"/>
      <c r="O63" s="202"/>
      <c r="P63" s="92" t="s">
        <v>10</v>
      </c>
      <c r="Q63" s="91"/>
      <c r="R63" s="200">
        <f>M63+6</f>
        <v>41672</v>
      </c>
      <c r="S63" s="203"/>
      <c r="T63" s="204"/>
      <c r="U63" s="89"/>
      <c r="V63" s="89"/>
      <c r="W63" s="89"/>
    </row>
    <row r="64" spans="1:24" ht="30">
      <c r="B64" s="64" t="s">
        <v>50</v>
      </c>
      <c r="C64" s="31"/>
      <c r="D64" s="31"/>
      <c r="E64" s="31"/>
      <c r="F64" s="31"/>
      <c r="G64" s="31"/>
      <c r="H64" s="31"/>
      <c r="I64" s="168" t="s">
        <v>14</v>
      </c>
      <c r="J64" s="168"/>
      <c r="K64" s="168"/>
      <c r="L64" s="168"/>
      <c r="M64" s="196" t="e">
        <f>WEEKNUM(M63,21)</f>
        <v>#NUM!</v>
      </c>
      <c r="N64" s="196"/>
      <c r="O64" s="196"/>
      <c r="P64" s="31"/>
      <c r="Q64" s="31"/>
      <c r="R64" s="31"/>
      <c r="S64" s="31"/>
      <c r="T64" s="31"/>
      <c r="U64" s="31"/>
      <c r="V64" s="31"/>
      <c r="W64" s="31"/>
    </row>
    <row r="65" spans="1:24">
      <c r="B65" s="9"/>
      <c r="C65" s="171">
        <f>C66</f>
        <v>41666</v>
      </c>
      <c r="D65" s="171"/>
      <c r="E65" s="171"/>
      <c r="F65" s="171">
        <f t="shared" ref="F65" si="86">F66</f>
        <v>41667</v>
      </c>
      <c r="G65" s="171"/>
      <c r="H65" s="171"/>
      <c r="I65" s="171">
        <f t="shared" ref="I65" si="87">I66</f>
        <v>41668</v>
      </c>
      <c r="J65" s="171"/>
      <c r="K65" s="171"/>
      <c r="L65" s="171">
        <f t="shared" ref="L65" si="88">L66</f>
        <v>41669</v>
      </c>
      <c r="M65" s="171"/>
      <c r="N65" s="171"/>
      <c r="O65" s="171">
        <f t="shared" ref="O65" si="89">O66</f>
        <v>41670</v>
      </c>
      <c r="P65" s="171"/>
      <c r="Q65" s="171"/>
      <c r="R65" s="171">
        <f t="shared" ref="R65" si="90">R66</f>
        <v>41671</v>
      </c>
      <c r="S65" s="171"/>
      <c r="T65" s="171"/>
      <c r="U65" s="171">
        <f t="shared" ref="U65" si="91">U66</f>
        <v>41672</v>
      </c>
      <c r="V65" s="171"/>
      <c r="W65" s="171"/>
    </row>
    <row r="66" spans="1:24">
      <c r="B66" s="9"/>
      <c r="C66" s="205">
        <f>U51+1</f>
        <v>41666</v>
      </c>
      <c r="D66" s="187"/>
      <c r="E66" s="187"/>
      <c r="F66" s="186">
        <f>C66+1</f>
        <v>41667</v>
      </c>
      <c r="G66" s="187"/>
      <c r="H66" s="187"/>
      <c r="I66" s="186">
        <f t="shared" ref="I66" si="92">F66+1</f>
        <v>41668</v>
      </c>
      <c r="J66" s="187"/>
      <c r="K66" s="187"/>
      <c r="L66" s="186">
        <f t="shared" ref="L66" si="93">I66+1</f>
        <v>41669</v>
      </c>
      <c r="M66" s="187"/>
      <c r="N66" s="187"/>
      <c r="O66" s="186">
        <f t="shared" ref="O66" si="94">L66+1</f>
        <v>41670</v>
      </c>
      <c r="P66" s="187"/>
      <c r="Q66" s="187"/>
      <c r="R66" s="186">
        <f t="shared" ref="R66" si="95">O66+1</f>
        <v>41671</v>
      </c>
      <c r="S66" s="187"/>
      <c r="T66" s="187"/>
      <c r="U66" s="186">
        <f t="shared" ref="U66" si="96">R66+1</f>
        <v>41672</v>
      </c>
      <c r="V66" s="187"/>
      <c r="W66" s="187"/>
    </row>
    <row r="67" spans="1:24">
      <c r="B67" s="106"/>
      <c r="C67" s="96" t="s">
        <v>2</v>
      </c>
      <c r="D67" s="5" t="s">
        <v>3</v>
      </c>
      <c r="E67" s="13" t="s">
        <v>4</v>
      </c>
      <c r="F67" s="12" t="s">
        <v>2</v>
      </c>
      <c r="G67" s="5" t="s">
        <v>3</v>
      </c>
      <c r="H67" s="13" t="s">
        <v>4</v>
      </c>
      <c r="I67" s="12" t="s">
        <v>2</v>
      </c>
      <c r="J67" s="5" t="s">
        <v>3</v>
      </c>
      <c r="K67" s="13" t="s">
        <v>4</v>
      </c>
      <c r="L67" s="12" t="s">
        <v>2</v>
      </c>
      <c r="M67" s="5" t="s">
        <v>3</v>
      </c>
      <c r="N67" s="13" t="s">
        <v>4</v>
      </c>
      <c r="O67" s="12" t="s">
        <v>2</v>
      </c>
      <c r="P67" s="5" t="s">
        <v>3</v>
      </c>
      <c r="Q67" s="13" t="s">
        <v>4</v>
      </c>
      <c r="R67" s="12" t="s">
        <v>2</v>
      </c>
      <c r="S67" s="5" t="s">
        <v>3</v>
      </c>
      <c r="T67" s="13" t="s">
        <v>4</v>
      </c>
      <c r="U67" s="12" t="s">
        <v>2</v>
      </c>
      <c r="V67" s="5" t="s">
        <v>3</v>
      </c>
      <c r="W67" s="13" t="s">
        <v>4</v>
      </c>
    </row>
    <row r="68" spans="1:24" ht="18" customHeight="1">
      <c r="A68" s="50"/>
      <c r="B68" s="97" t="s">
        <v>45</v>
      </c>
      <c r="C68" s="60">
        <f>groupes1!C143</f>
        <v>0</v>
      </c>
      <c r="D68" s="59">
        <f>groupes1!D143</f>
        <v>0</v>
      </c>
      <c r="E68" s="94">
        <f>groupes1!E143</f>
        <v>0</v>
      </c>
      <c r="F68" s="93">
        <f>groupes1!F143</f>
        <v>0</v>
      </c>
      <c r="G68" s="59">
        <f>groupes1!G143</f>
        <v>0</v>
      </c>
      <c r="H68" s="95">
        <f>groupes1!H143</f>
        <v>0</v>
      </c>
      <c r="I68" s="60">
        <f>groupes1!I143</f>
        <v>0</v>
      </c>
      <c r="J68" s="59">
        <f>groupes1!J143</f>
        <v>0</v>
      </c>
      <c r="K68" s="95">
        <f>groupes1!K143</f>
        <v>0</v>
      </c>
      <c r="L68" s="60">
        <f>groupes1!L143</f>
        <v>0</v>
      </c>
      <c r="M68" s="59">
        <f>groupes1!M143</f>
        <v>0</v>
      </c>
      <c r="N68" s="95">
        <f>groupes1!N143</f>
        <v>0</v>
      </c>
      <c r="O68" s="60">
        <f>groupes1!O143</f>
        <v>0</v>
      </c>
      <c r="P68" s="59">
        <f>groupes1!P143</f>
        <v>0</v>
      </c>
      <c r="Q68" s="95">
        <f>groupes1!Q143</f>
        <v>0</v>
      </c>
      <c r="R68" s="60">
        <f>groupes1!R143</f>
        <v>0</v>
      </c>
      <c r="S68" s="59">
        <f>groupes1!S143</f>
        <v>0</v>
      </c>
      <c r="T68" s="95">
        <f>groupes1!T143</f>
        <v>0</v>
      </c>
      <c r="U68" s="60">
        <f>groupes1!U143</f>
        <v>0</v>
      </c>
      <c r="V68" s="59">
        <f>groupes1!V143</f>
        <v>0</v>
      </c>
      <c r="W68" s="95">
        <f>groupes1!W143</f>
        <v>0</v>
      </c>
      <c r="X68" s="108"/>
    </row>
    <row r="69" spans="1:24" ht="18" customHeight="1">
      <c r="A69" s="50"/>
      <c r="B69" s="97" t="s">
        <v>46</v>
      </c>
      <c r="C69" s="60">
        <f>permanents2!C153</f>
        <v>0</v>
      </c>
      <c r="D69" s="59">
        <f>permanents2!D153</f>
        <v>0</v>
      </c>
      <c r="E69" s="94">
        <f>permanents2!E153</f>
        <v>0</v>
      </c>
      <c r="F69" s="93">
        <f>permanents2!F153</f>
        <v>0</v>
      </c>
      <c r="G69" s="59">
        <f>permanents2!G153</f>
        <v>0</v>
      </c>
      <c r="H69" s="94">
        <f>permanents2!H153</f>
        <v>0</v>
      </c>
      <c r="I69" s="93">
        <f>permanents2!I153</f>
        <v>0</v>
      </c>
      <c r="J69" s="59">
        <f>permanents2!J153</f>
        <v>0</v>
      </c>
      <c r="K69" s="94">
        <f>permanents2!K153</f>
        <v>0</v>
      </c>
      <c r="L69" s="93">
        <f>permanents2!L153</f>
        <v>0</v>
      </c>
      <c r="M69" s="59">
        <f>permanents2!M153</f>
        <v>0</v>
      </c>
      <c r="N69" s="95">
        <f>permanents2!N153</f>
        <v>0</v>
      </c>
      <c r="O69" s="60">
        <f>permanents2!O153</f>
        <v>0</v>
      </c>
      <c r="P69" s="59">
        <f>permanents2!P153</f>
        <v>0</v>
      </c>
      <c r="Q69" s="95">
        <f>permanents2!Q153</f>
        <v>0</v>
      </c>
      <c r="R69" s="60">
        <f>permanents2!R153</f>
        <v>0</v>
      </c>
      <c r="S69" s="59">
        <f>permanents2!S153</f>
        <v>0</v>
      </c>
      <c r="T69" s="94">
        <f>permanents2!T153</f>
        <v>0</v>
      </c>
      <c r="U69" s="93">
        <f>permanents2!U153</f>
        <v>0</v>
      </c>
      <c r="V69" s="59">
        <f>permanents2!V153</f>
        <v>0</v>
      </c>
      <c r="W69" s="95">
        <f>permanents2!W153</f>
        <v>0</v>
      </c>
      <c r="X69" s="108"/>
    </row>
    <row r="70" spans="1:24" ht="18" customHeight="1">
      <c r="A70" s="50"/>
      <c r="B70" s="97" t="s">
        <v>47</v>
      </c>
      <c r="C70" s="60">
        <f>passages3!C348</f>
        <v>0</v>
      </c>
      <c r="D70" s="59">
        <f>passages3!D348</f>
        <v>0</v>
      </c>
      <c r="E70" s="95">
        <f>passages3!E348</f>
        <v>0</v>
      </c>
      <c r="F70" s="60">
        <f>passages3!F348</f>
        <v>0</v>
      </c>
      <c r="G70" s="59">
        <f>passages3!G348</f>
        <v>0</v>
      </c>
      <c r="H70" s="95">
        <f>passages3!H348</f>
        <v>0</v>
      </c>
      <c r="I70" s="60">
        <f>passages3!I348</f>
        <v>0</v>
      </c>
      <c r="J70" s="59">
        <f>passages3!J348</f>
        <v>0</v>
      </c>
      <c r="K70" s="95">
        <f>passages3!K348</f>
        <v>0</v>
      </c>
      <c r="L70" s="60">
        <f>passages3!L348</f>
        <v>0</v>
      </c>
      <c r="M70" s="59">
        <f>passages3!M348</f>
        <v>0</v>
      </c>
      <c r="N70" s="95">
        <f>passages3!N348</f>
        <v>0</v>
      </c>
      <c r="O70" s="60">
        <f>passages3!O348</f>
        <v>0</v>
      </c>
      <c r="P70" s="59">
        <f>passages3!P348</f>
        <v>0</v>
      </c>
      <c r="Q70" s="95">
        <f>passages3!Q348</f>
        <v>0</v>
      </c>
      <c r="R70" s="60">
        <f>passages3!R348</f>
        <v>0</v>
      </c>
      <c r="S70" s="59">
        <f>passages3!S348</f>
        <v>0</v>
      </c>
      <c r="T70" s="94">
        <f>passages3!T348</f>
        <v>0</v>
      </c>
      <c r="U70" s="93">
        <f>passages3!U348</f>
        <v>0</v>
      </c>
      <c r="V70" s="59">
        <f>passages3!V348</f>
        <v>0</v>
      </c>
      <c r="W70" s="95">
        <f>passages3!W348</f>
        <v>0</v>
      </c>
      <c r="X70" s="108"/>
    </row>
    <row r="71" spans="1:24" ht="18" customHeight="1">
      <c r="A71" s="50"/>
      <c r="B71" s="98" t="s">
        <v>48</v>
      </c>
      <c r="C71" s="60">
        <f>service!C178</f>
        <v>0</v>
      </c>
      <c r="D71" s="59">
        <f>service!D178</f>
        <v>0</v>
      </c>
      <c r="E71" s="95">
        <f>service!E178</f>
        <v>0</v>
      </c>
      <c r="F71" s="60">
        <f>service!F178</f>
        <v>0</v>
      </c>
      <c r="G71" s="59">
        <f>service!G178</f>
        <v>0</v>
      </c>
      <c r="H71" s="94">
        <f>service!H178</f>
        <v>0</v>
      </c>
      <c r="I71" s="93">
        <f>service!I178</f>
        <v>0</v>
      </c>
      <c r="J71" s="59">
        <f>service!J178</f>
        <v>0</v>
      </c>
      <c r="K71" s="95">
        <f>service!K178</f>
        <v>0</v>
      </c>
      <c r="L71" s="60">
        <f>service!L178</f>
        <v>0</v>
      </c>
      <c r="M71" s="59">
        <f>service!M178</f>
        <v>0</v>
      </c>
      <c r="N71" s="95">
        <f>service!N178</f>
        <v>0</v>
      </c>
      <c r="O71" s="60">
        <f>service!O178</f>
        <v>0</v>
      </c>
      <c r="P71" s="59">
        <f>service!P178</f>
        <v>0</v>
      </c>
      <c r="Q71" s="95">
        <f>service!Q178</f>
        <v>0</v>
      </c>
      <c r="R71" s="60">
        <f>service!R178</f>
        <v>0</v>
      </c>
      <c r="S71" s="59">
        <f>service!S178</f>
        <v>0</v>
      </c>
      <c r="T71" s="95">
        <f>service!T178</f>
        <v>0</v>
      </c>
      <c r="U71" s="60">
        <f>service!U178</f>
        <v>0</v>
      </c>
      <c r="V71" s="59">
        <f>service!V178</f>
        <v>0</v>
      </c>
      <c r="W71" s="95">
        <f>service!W178</f>
        <v>0</v>
      </c>
      <c r="X71" s="108"/>
    </row>
    <row r="72" spans="1:24" ht="18" customHeight="1">
      <c r="A72" s="50"/>
      <c r="B72" s="98" t="s">
        <v>11</v>
      </c>
      <c r="C72" s="58">
        <f>autres!C178</f>
        <v>0</v>
      </c>
      <c r="D72" s="57">
        <f>autres!D178</f>
        <v>0</v>
      </c>
      <c r="E72" s="109">
        <f>autres!E178</f>
        <v>0</v>
      </c>
      <c r="F72" s="58">
        <f>autres!F178</f>
        <v>0</v>
      </c>
      <c r="G72" s="57">
        <f>autres!G178</f>
        <v>0</v>
      </c>
      <c r="H72" s="110">
        <f>autres!H178</f>
        <v>0</v>
      </c>
      <c r="I72" s="111">
        <f>autres!I178</f>
        <v>0</v>
      </c>
      <c r="J72" s="57">
        <f>autres!J178</f>
        <v>0</v>
      </c>
      <c r="K72" s="110">
        <f>autres!K178</f>
        <v>0</v>
      </c>
      <c r="L72" s="111">
        <f>autres!L178</f>
        <v>0</v>
      </c>
      <c r="M72" s="57">
        <f>autres!M178</f>
        <v>0</v>
      </c>
      <c r="N72" s="109">
        <f>autres!N178</f>
        <v>0</v>
      </c>
      <c r="O72" s="58">
        <f>autres!O178</f>
        <v>0</v>
      </c>
      <c r="P72" s="57">
        <f>autres!P178</f>
        <v>0</v>
      </c>
      <c r="Q72" s="110">
        <f>autres!Q178</f>
        <v>0</v>
      </c>
      <c r="R72" s="111">
        <f>autres!R178</f>
        <v>0</v>
      </c>
      <c r="S72" s="57">
        <f>autres!S178</f>
        <v>0</v>
      </c>
      <c r="T72" s="110">
        <f>autres!T178</f>
        <v>0</v>
      </c>
      <c r="U72" s="111">
        <f>autres!U178</f>
        <v>0</v>
      </c>
      <c r="V72" s="57">
        <f>autres!V178</f>
        <v>0</v>
      </c>
      <c r="W72" s="109">
        <f>autres!W178</f>
        <v>0</v>
      </c>
      <c r="X72" s="108"/>
    </row>
    <row r="73" spans="1:24" ht="18" customHeight="1">
      <c r="B73" s="99" t="s">
        <v>49</v>
      </c>
      <c r="C73" s="107">
        <f>SUM(C68:C72)</f>
        <v>0</v>
      </c>
      <c r="D73" s="103">
        <f t="shared" ref="D73" si="97">SUM(D68:D72)</f>
        <v>0</v>
      </c>
      <c r="E73" s="104">
        <f t="shared" ref="E73" si="98">SUM(E68:E72)</f>
        <v>0</v>
      </c>
      <c r="F73" s="101">
        <f t="shared" ref="F73" si="99">SUM(F68:F72)</f>
        <v>0</v>
      </c>
      <c r="G73" s="112">
        <f t="shared" ref="G73" si="100">SUM(G68:G72)</f>
        <v>0</v>
      </c>
      <c r="H73" s="104">
        <f t="shared" ref="H73" si="101">SUM(H68:H72)</f>
        <v>0</v>
      </c>
      <c r="I73" s="101">
        <f t="shared" ref="I73" si="102">SUM(I68:I72)</f>
        <v>0</v>
      </c>
      <c r="J73" s="102">
        <f t="shared" ref="J73" si="103">SUM(J68:J72)</f>
        <v>0</v>
      </c>
      <c r="K73" s="105">
        <f t="shared" ref="K73" si="104">SUM(K68:K72)</f>
        <v>0</v>
      </c>
      <c r="L73" s="107">
        <f t="shared" ref="L73" si="105">SUM(L68:L72)</f>
        <v>0</v>
      </c>
      <c r="M73" s="103">
        <f t="shared" ref="M73" si="106">SUM(M68:M72)</f>
        <v>0</v>
      </c>
      <c r="N73" s="104">
        <f t="shared" ref="N73" si="107">SUM(N68:N72)</f>
        <v>0</v>
      </c>
      <c r="O73" s="107">
        <f t="shared" ref="O73" si="108">SUM(O68:O72)</f>
        <v>0</v>
      </c>
      <c r="P73" s="103">
        <f t="shared" ref="P73" si="109">SUM(P68:P72)</f>
        <v>0</v>
      </c>
      <c r="Q73" s="104">
        <f t="shared" ref="Q73" si="110">SUM(Q68:Q72)</f>
        <v>0</v>
      </c>
      <c r="R73" s="107">
        <f t="shared" ref="R73" si="111">SUM(R68:R72)</f>
        <v>0</v>
      </c>
      <c r="S73" s="103">
        <f t="shared" ref="S73" si="112">SUM(S68:S72)</f>
        <v>0</v>
      </c>
      <c r="T73" s="104">
        <f t="shared" ref="T73" si="113">SUM(T68:T72)</f>
        <v>0</v>
      </c>
      <c r="U73" s="107">
        <f t="shared" ref="U73" si="114">SUM(U68:U72)</f>
        <v>0</v>
      </c>
      <c r="V73" s="103">
        <f t="shared" ref="V73" si="115">SUM(V68:V72)</f>
        <v>0</v>
      </c>
      <c r="W73" s="104">
        <f t="shared" ref="W73" si="116">SUM(W68:W72)</f>
        <v>0</v>
      </c>
    </row>
    <row r="76" spans="1:24" ht="15.75">
      <c r="B76" s="2"/>
      <c r="R76" s="2" t="s">
        <v>8</v>
      </c>
    </row>
    <row r="78" spans="1:24" ht="15">
      <c r="A78" s="89"/>
      <c r="B78" s="90" t="s">
        <v>0</v>
      </c>
      <c r="C78" s="197">
        <f>M78</f>
        <v>41673</v>
      </c>
      <c r="D78" s="198"/>
      <c r="E78" s="198"/>
      <c r="F78" s="198"/>
      <c r="G78" s="198"/>
      <c r="H78" s="199"/>
      <c r="I78" s="89"/>
      <c r="J78" s="91"/>
      <c r="K78" s="91" t="s">
        <v>9</v>
      </c>
      <c r="L78" s="91"/>
      <c r="M78" s="200">
        <f>M63+7</f>
        <v>41673</v>
      </c>
      <c r="N78" s="201"/>
      <c r="O78" s="202"/>
      <c r="P78" s="92" t="s">
        <v>10</v>
      </c>
      <c r="Q78" s="91"/>
      <c r="R78" s="200">
        <f>M78+6</f>
        <v>41679</v>
      </c>
      <c r="S78" s="203"/>
      <c r="T78" s="204"/>
      <c r="U78" s="89"/>
      <c r="V78" s="89"/>
      <c r="W78" s="89"/>
    </row>
    <row r="79" spans="1:24" ht="30">
      <c r="B79" s="64" t="s">
        <v>50</v>
      </c>
      <c r="C79" s="31"/>
      <c r="D79" s="31"/>
      <c r="E79" s="31"/>
      <c r="F79" s="31"/>
      <c r="G79" s="31"/>
      <c r="H79" s="31"/>
      <c r="I79" s="168" t="s">
        <v>14</v>
      </c>
      <c r="J79" s="168"/>
      <c r="K79" s="168"/>
      <c r="L79" s="168"/>
      <c r="M79" s="196" t="e">
        <f>WEEKNUM(M78,21)</f>
        <v>#NUM!</v>
      </c>
      <c r="N79" s="196"/>
      <c r="O79" s="196"/>
      <c r="P79" s="31"/>
      <c r="Q79" s="31"/>
      <c r="R79" s="31"/>
      <c r="S79" s="31"/>
      <c r="T79" s="31"/>
      <c r="U79" s="31"/>
      <c r="V79" s="31"/>
      <c r="W79" s="31"/>
    </row>
    <row r="80" spans="1:24">
      <c r="B80" s="9"/>
      <c r="C80" s="171">
        <f>C81</f>
        <v>41673</v>
      </c>
      <c r="D80" s="171"/>
      <c r="E80" s="171"/>
      <c r="F80" s="171">
        <f t="shared" ref="F80" si="117">F81</f>
        <v>41674</v>
      </c>
      <c r="G80" s="171"/>
      <c r="H80" s="171"/>
      <c r="I80" s="171">
        <f t="shared" ref="I80" si="118">I81</f>
        <v>41675</v>
      </c>
      <c r="J80" s="171"/>
      <c r="K80" s="171"/>
      <c r="L80" s="171">
        <f t="shared" ref="L80" si="119">L81</f>
        <v>41676</v>
      </c>
      <c r="M80" s="171"/>
      <c r="N80" s="171"/>
      <c r="O80" s="171">
        <f t="shared" ref="O80" si="120">O81</f>
        <v>41677</v>
      </c>
      <c r="P80" s="171"/>
      <c r="Q80" s="171"/>
      <c r="R80" s="171">
        <f t="shared" ref="R80" si="121">R81</f>
        <v>41678</v>
      </c>
      <c r="S80" s="171"/>
      <c r="T80" s="171"/>
      <c r="U80" s="171">
        <f t="shared" ref="U80" si="122">U81</f>
        <v>41679</v>
      </c>
      <c r="V80" s="171"/>
      <c r="W80" s="171"/>
    </row>
    <row r="81" spans="1:24">
      <c r="B81" s="9"/>
      <c r="C81" s="205">
        <f>U66+1</f>
        <v>41673</v>
      </c>
      <c r="D81" s="187"/>
      <c r="E81" s="187"/>
      <c r="F81" s="186">
        <f>C81+1</f>
        <v>41674</v>
      </c>
      <c r="G81" s="187"/>
      <c r="H81" s="187"/>
      <c r="I81" s="186">
        <f t="shared" ref="I81" si="123">F81+1</f>
        <v>41675</v>
      </c>
      <c r="J81" s="187"/>
      <c r="K81" s="187"/>
      <c r="L81" s="186">
        <f t="shared" ref="L81" si="124">I81+1</f>
        <v>41676</v>
      </c>
      <c r="M81" s="187"/>
      <c r="N81" s="187"/>
      <c r="O81" s="186">
        <f t="shared" ref="O81" si="125">L81+1</f>
        <v>41677</v>
      </c>
      <c r="P81" s="187"/>
      <c r="Q81" s="187"/>
      <c r="R81" s="186">
        <f t="shared" ref="R81" si="126">O81+1</f>
        <v>41678</v>
      </c>
      <c r="S81" s="187"/>
      <c r="T81" s="187"/>
      <c r="U81" s="186">
        <f t="shared" ref="U81" si="127">R81+1</f>
        <v>41679</v>
      </c>
      <c r="V81" s="187"/>
      <c r="W81" s="187"/>
    </row>
    <row r="82" spans="1:24">
      <c r="B82" s="106"/>
      <c r="C82" s="96" t="s">
        <v>2</v>
      </c>
      <c r="D82" s="5" t="s">
        <v>3</v>
      </c>
      <c r="E82" s="13" t="s">
        <v>4</v>
      </c>
      <c r="F82" s="12" t="s">
        <v>2</v>
      </c>
      <c r="G82" s="5" t="s">
        <v>3</v>
      </c>
      <c r="H82" s="13" t="s">
        <v>4</v>
      </c>
      <c r="I82" s="12" t="s">
        <v>2</v>
      </c>
      <c r="J82" s="5" t="s">
        <v>3</v>
      </c>
      <c r="K82" s="13" t="s">
        <v>4</v>
      </c>
      <c r="L82" s="12" t="s">
        <v>2</v>
      </c>
      <c r="M82" s="5" t="s">
        <v>3</v>
      </c>
      <c r="N82" s="13" t="s">
        <v>4</v>
      </c>
      <c r="O82" s="12" t="s">
        <v>2</v>
      </c>
      <c r="P82" s="5" t="s">
        <v>3</v>
      </c>
      <c r="Q82" s="13" t="s">
        <v>4</v>
      </c>
      <c r="R82" s="12" t="s">
        <v>2</v>
      </c>
      <c r="S82" s="5" t="s">
        <v>3</v>
      </c>
      <c r="T82" s="13" t="s">
        <v>4</v>
      </c>
      <c r="U82" s="12" t="s">
        <v>2</v>
      </c>
      <c r="V82" s="5" t="s">
        <v>3</v>
      </c>
      <c r="W82" s="13" t="s">
        <v>4</v>
      </c>
    </row>
    <row r="83" spans="1:24" ht="18" customHeight="1">
      <c r="A83" s="50"/>
      <c r="B83" s="97" t="s">
        <v>45</v>
      </c>
      <c r="C83" s="60">
        <f>groupes1!C172</f>
        <v>0</v>
      </c>
      <c r="D83" s="59">
        <f>groupes1!D172</f>
        <v>0</v>
      </c>
      <c r="E83" s="94">
        <f>groupes1!E172</f>
        <v>0</v>
      </c>
      <c r="F83" s="93">
        <f>groupes1!F172</f>
        <v>0</v>
      </c>
      <c r="G83" s="59">
        <f>groupes1!G172</f>
        <v>0</v>
      </c>
      <c r="H83" s="95">
        <f>groupes1!H172</f>
        <v>0</v>
      </c>
      <c r="I83" s="60">
        <f>groupes1!I172</f>
        <v>0</v>
      </c>
      <c r="J83" s="59">
        <f>groupes1!J172</f>
        <v>0</v>
      </c>
      <c r="K83" s="95">
        <f>groupes1!K172</f>
        <v>0</v>
      </c>
      <c r="L83" s="60">
        <f>groupes1!L172</f>
        <v>0</v>
      </c>
      <c r="M83" s="59">
        <f>groupes1!M172</f>
        <v>0</v>
      </c>
      <c r="N83" s="95">
        <f>groupes1!N172</f>
        <v>0</v>
      </c>
      <c r="O83" s="60">
        <f>groupes1!O172</f>
        <v>0</v>
      </c>
      <c r="P83" s="59">
        <f>groupes1!P172</f>
        <v>0</v>
      </c>
      <c r="Q83" s="95">
        <f>groupes1!Q172</f>
        <v>0</v>
      </c>
      <c r="R83" s="60">
        <f>groupes1!R172</f>
        <v>0</v>
      </c>
      <c r="S83" s="59">
        <f>groupes1!S172</f>
        <v>0</v>
      </c>
      <c r="T83" s="95">
        <f>groupes1!T172</f>
        <v>0</v>
      </c>
      <c r="U83" s="60">
        <f>groupes1!U172</f>
        <v>0</v>
      </c>
      <c r="V83" s="59">
        <f>groupes1!V172</f>
        <v>0</v>
      </c>
      <c r="W83" s="95">
        <f>groupes1!W172</f>
        <v>0</v>
      </c>
      <c r="X83" s="108"/>
    </row>
    <row r="84" spans="1:24" ht="18" customHeight="1">
      <c r="A84" s="50"/>
      <c r="B84" s="97" t="s">
        <v>46</v>
      </c>
      <c r="C84" s="60">
        <f>permanents2!C184</f>
        <v>0</v>
      </c>
      <c r="D84" s="59">
        <f>permanents2!D184</f>
        <v>0</v>
      </c>
      <c r="E84" s="94">
        <f>permanents2!E184</f>
        <v>0</v>
      </c>
      <c r="F84" s="93">
        <f>permanents2!F184</f>
        <v>0</v>
      </c>
      <c r="G84" s="59">
        <f>permanents2!G184</f>
        <v>0</v>
      </c>
      <c r="H84" s="94">
        <f>permanents2!H184</f>
        <v>0</v>
      </c>
      <c r="I84" s="93">
        <f>permanents2!I184</f>
        <v>0</v>
      </c>
      <c r="J84" s="59">
        <f>permanents2!J184</f>
        <v>0</v>
      </c>
      <c r="K84" s="94">
        <f>permanents2!K184</f>
        <v>0</v>
      </c>
      <c r="L84" s="93">
        <f>permanents2!L184</f>
        <v>0</v>
      </c>
      <c r="M84" s="59">
        <f>permanents2!M184</f>
        <v>0</v>
      </c>
      <c r="N84" s="95">
        <f>permanents2!N184</f>
        <v>0</v>
      </c>
      <c r="O84" s="60">
        <f>permanents2!O184</f>
        <v>0</v>
      </c>
      <c r="P84" s="59">
        <f>permanents2!P184</f>
        <v>0</v>
      </c>
      <c r="Q84" s="95">
        <f>permanents2!Q184</f>
        <v>0</v>
      </c>
      <c r="R84" s="60">
        <f>permanents2!R184</f>
        <v>0</v>
      </c>
      <c r="S84" s="59">
        <f>permanents2!S184</f>
        <v>0</v>
      </c>
      <c r="T84" s="94">
        <f>permanents2!T184</f>
        <v>0</v>
      </c>
      <c r="U84" s="93">
        <f>permanents2!U184</f>
        <v>0</v>
      </c>
      <c r="V84" s="59">
        <f>permanents2!V184</f>
        <v>0</v>
      </c>
      <c r="W84" s="95">
        <f>permanents2!W184</f>
        <v>0</v>
      </c>
      <c r="X84" s="108"/>
    </row>
    <row r="85" spans="1:24" ht="18" customHeight="1">
      <c r="A85" s="50"/>
      <c r="B85" s="97" t="s">
        <v>47</v>
      </c>
      <c r="C85" s="60">
        <f>passages3!C418</f>
        <v>0</v>
      </c>
      <c r="D85" s="59">
        <f>passages3!D418</f>
        <v>0</v>
      </c>
      <c r="E85" s="95">
        <f>passages3!E418</f>
        <v>0</v>
      </c>
      <c r="F85" s="60">
        <f>passages3!F418</f>
        <v>0</v>
      </c>
      <c r="G85" s="59">
        <f>passages3!G418</f>
        <v>0</v>
      </c>
      <c r="H85" s="95">
        <f>passages3!H418</f>
        <v>0</v>
      </c>
      <c r="I85" s="60">
        <f>passages3!I418</f>
        <v>0</v>
      </c>
      <c r="J85" s="59">
        <f>passages3!J418</f>
        <v>0</v>
      </c>
      <c r="K85" s="95">
        <f>passages3!K418</f>
        <v>0</v>
      </c>
      <c r="L85" s="60">
        <f>passages3!L418</f>
        <v>0</v>
      </c>
      <c r="M85" s="59">
        <f>passages3!M418</f>
        <v>0</v>
      </c>
      <c r="N85" s="95">
        <f>passages3!N418</f>
        <v>0</v>
      </c>
      <c r="O85" s="60">
        <f>passages3!O418</f>
        <v>0</v>
      </c>
      <c r="P85" s="59">
        <f>passages3!P418</f>
        <v>0</v>
      </c>
      <c r="Q85" s="95">
        <f>passages3!Q418</f>
        <v>0</v>
      </c>
      <c r="R85" s="60">
        <f>passages3!R418</f>
        <v>0</v>
      </c>
      <c r="S85" s="59">
        <f>passages3!S418</f>
        <v>0</v>
      </c>
      <c r="T85" s="94">
        <f>passages3!T418</f>
        <v>0</v>
      </c>
      <c r="U85" s="93">
        <f>passages3!U418</f>
        <v>0</v>
      </c>
      <c r="V85" s="59">
        <f>passages3!V418</f>
        <v>0</v>
      </c>
      <c r="W85" s="95">
        <f>passages3!W418</f>
        <v>0</v>
      </c>
      <c r="X85" s="108"/>
    </row>
    <row r="86" spans="1:24" ht="18" customHeight="1">
      <c r="A86" s="50"/>
      <c r="B86" s="98" t="s">
        <v>48</v>
      </c>
      <c r="C86" s="60">
        <f>service!C214</f>
        <v>0</v>
      </c>
      <c r="D86" s="59">
        <f>service!D214</f>
        <v>0</v>
      </c>
      <c r="E86" s="95">
        <f>service!E214</f>
        <v>0</v>
      </c>
      <c r="F86" s="60">
        <f>service!F214</f>
        <v>0</v>
      </c>
      <c r="G86" s="59">
        <f>service!G214</f>
        <v>0</v>
      </c>
      <c r="H86" s="94">
        <f>service!H214</f>
        <v>0</v>
      </c>
      <c r="I86" s="93">
        <f>service!I214</f>
        <v>0</v>
      </c>
      <c r="J86" s="59">
        <f>service!J214</f>
        <v>0</v>
      </c>
      <c r="K86" s="95">
        <f>service!K214</f>
        <v>0</v>
      </c>
      <c r="L86" s="60">
        <f>service!L214</f>
        <v>0</v>
      </c>
      <c r="M86" s="59">
        <f>service!M214</f>
        <v>0</v>
      </c>
      <c r="N86" s="95">
        <f>service!N214</f>
        <v>0</v>
      </c>
      <c r="O86" s="60">
        <f>service!O214</f>
        <v>0</v>
      </c>
      <c r="P86" s="59">
        <f>service!P214</f>
        <v>0</v>
      </c>
      <c r="Q86" s="95">
        <f>service!Q214</f>
        <v>0</v>
      </c>
      <c r="R86" s="60">
        <f>service!R214</f>
        <v>0</v>
      </c>
      <c r="S86" s="59">
        <f>service!S214</f>
        <v>0</v>
      </c>
      <c r="T86" s="95">
        <f>service!T214</f>
        <v>0</v>
      </c>
      <c r="U86" s="60">
        <f>service!U214</f>
        <v>0</v>
      </c>
      <c r="V86" s="59">
        <f>service!V214</f>
        <v>0</v>
      </c>
      <c r="W86" s="95">
        <f>service!W214</f>
        <v>0</v>
      </c>
      <c r="X86" s="108"/>
    </row>
    <row r="87" spans="1:24" ht="18" customHeight="1">
      <c r="A87" s="50"/>
      <c r="B87" s="98" t="s">
        <v>11</v>
      </c>
      <c r="C87" s="58">
        <f>autres!C214</f>
        <v>0</v>
      </c>
      <c r="D87" s="57">
        <f>autres!D214</f>
        <v>0</v>
      </c>
      <c r="E87" s="109">
        <f>autres!E214</f>
        <v>0</v>
      </c>
      <c r="F87" s="58">
        <f>autres!F214</f>
        <v>0</v>
      </c>
      <c r="G87" s="57">
        <f>autres!G214</f>
        <v>0</v>
      </c>
      <c r="H87" s="110">
        <f>autres!H214</f>
        <v>0</v>
      </c>
      <c r="I87" s="111">
        <f>autres!I214</f>
        <v>0</v>
      </c>
      <c r="J87" s="57">
        <f>autres!J214</f>
        <v>0</v>
      </c>
      <c r="K87" s="110">
        <f>autres!K214</f>
        <v>0</v>
      </c>
      <c r="L87" s="111">
        <f>autres!L214</f>
        <v>0</v>
      </c>
      <c r="M87" s="57">
        <f>autres!M214</f>
        <v>0</v>
      </c>
      <c r="N87" s="109">
        <f>autres!N214</f>
        <v>0</v>
      </c>
      <c r="O87" s="58">
        <f>autres!O214</f>
        <v>0</v>
      </c>
      <c r="P87" s="57">
        <f>autres!P214</f>
        <v>0</v>
      </c>
      <c r="Q87" s="110">
        <f>autres!Q214</f>
        <v>0</v>
      </c>
      <c r="R87" s="111">
        <f>autres!R214</f>
        <v>0</v>
      </c>
      <c r="S87" s="57">
        <f>autres!S214</f>
        <v>0</v>
      </c>
      <c r="T87" s="110">
        <f>autres!T214</f>
        <v>0</v>
      </c>
      <c r="U87" s="111">
        <f>autres!U214</f>
        <v>0</v>
      </c>
      <c r="V87" s="57">
        <f>autres!V214</f>
        <v>0</v>
      </c>
      <c r="W87" s="109">
        <f>autres!W214</f>
        <v>0</v>
      </c>
      <c r="X87" s="108"/>
    </row>
    <row r="88" spans="1:24" ht="18" customHeight="1">
      <c r="B88" s="99" t="s">
        <v>49</v>
      </c>
      <c r="C88" s="107">
        <f>SUM(C83:C87)</f>
        <v>0</v>
      </c>
      <c r="D88" s="103">
        <f t="shared" ref="D88" si="128">SUM(D83:D87)</f>
        <v>0</v>
      </c>
      <c r="E88" s="104">
        <f t="shared" ref="E88" si="129">SUM(E83:E87)</f>
        <v>0</v>
      </c>
      <c r="F88" s="101">
        <f t="shared" ref="F88" si="130">SUM(F83:F87)</f>
        <v>0</v>
      </c>
      <c r="G88" s="112">
        <f t="shared" ref="G88" si="131">SUM(G83:G87)</f>
        <v>0</v>
      </c>
      <c r="H88" s="104">
        <f t="shared" ref="H88" si="132">SUM(H83:H87)</f>
        <v>0</v>
      </c>
      <c r="I88" s="101">
        <f t="shared" ref="I88" si="133">SUM(I83:I87)</f>
        <v>0</v>
      </c>
      <c r="J88" s="102">
        <f t="shared" ref="J88" si="134">SUM(J83:J87)</f>
        <v>0</v>
      </c>
      <c r="K88" s="105">
        <f t="shared" ref="K88" si="135">SUM(K83:K87)</f>
        <v>0</v>
      </c>
      <c r="L88" s="107">
        <f t="shared" ref="L88" si="136">SUM(L83:L87)</f>
        <v>0</v>
      </c>
      <c r="M88" s="103">
        <f t="shared" ref="M88" si="137">SUM(M83:M87)</f>
        <v>0</v>
      </c>
      <c r="N88" s="104">
        <f t="shared" ref="N88" si="138">SUM(N83:N87)</f>
        <v>0</v>
      </c>
      <c r="O88" s="107">
        <f t="shared" ref="O88" si="139">SUM(O83:O87)</f>
        <v>0</v>
      </c>
      <c r="P88" s="103">
        <f t="shared" ref="P88" si="140">SUM(P83:P87)</f>
        <v>0</v>
      </c>
      <c r="Q88" s="104">
        <f t="shared" ref="Q88" si="141">SUM(Q83:Q87)</f>
        <v>0</v>
      </c>
      <c r="R88" s="107">
        <f t="shared" ref="R88" si="142">SUM(R83:R87)</f>
        <v>0</v>
      </c>
      <c r="S88" s="103">
        <f t="shared" ref="S88" si="143">SUM(S83:S87)</f>
        <v>0</v>
      </c>
      <c r="T88" s="104">
        <f t="shared" ref="T88" si="144">SUM(T83:T87)</f>
        <v>0</v>
      </c>
      <c r="U88" s="107">
        <f t="shared" ref="U88" si="145">SUM(U83:U87)</f>
        <v>0</v>
      </c>
      <c r="V88" s="103">
        <f t="shared" ref="V88" si="146">SUM(V83:V87)</f>
        <v>0</v>
      </c>
      <c r="W88" s="104">
        <f t="shared" ref="W88" si="147">SUM(W83:W87)</f>
        <v>0</v>
      </c>
    </row>
  </sheetData>
  <mergeCells count="114">
    <mergeCell ref="C50:E50"/>
    <mergeCell ref="F50:H50"/>
    <mergeCell ref="I50:K50"/>
    <mergeCell ref="L50:N50"/>
    <mergeCell ref="O50:Q50"/>
    <mergeCell ref="R50:T50"/>
    <mergeCell ref="C65:E65"/>
    <mergeCell ref="F65:H65"/>
    <mergeCell ref="I65:K65"/>
    <mergeCell ref="L65:N65"/>
    <mergeCell ref="O65:Q65"/>
    <mergeCell ref="C51:E51"/>
    <mergeCell ref="F51:H51"/>
    <mergeCell ref="I51:K51"/>
    <mergeCell ref="L51:N51"/>
    <mergeCell ref="O51:Q51"/>
    <mergeCell ref="C63:H63"/>
    <mergeCell ref="M63:O63"/>
    <mergeCell ref="C36:E36"/>
    <mergeCell ref="F36:H36"/>
    <mergeCell ref="I36:K36"/>
    <mergeCell ref="L36:N36"/>
    <mergeCell ref="O36:Q36"/>
    <mergeCell ref="R36:T36"/>
    <mergeCell ref="U36:W36"/>
    <mergeCell ref="C48:H48"/>
    <mergeCell ref="M48:O48"/>
    <mergeCell ref="R48:T48"/>
    <mergeCell ref="F35:H35"/>
    <mergeCell ref="I20:K20"/>
    <mergeCell ref="L20:N20"/>
    <mergeCell ref="O20:Q20"/>
    <mergeCell ref="C18:H18"/>
    <mergeCell ref="M18:O18"/>
    <mergeCell ref="C21:E21"/>
    <mergeCell ref="F21:H21"/>
    <mergeCell ref="I21:K21"/>
    <mergeCell ref="L21:N21"/>
    <mergeCell ref="O21:Q21"/>
    <mergeCell ref="O35:Q35"/>
    <mergeCell ref="C3:H3"/>
    <mergeCell ref="M3:O3"/>
    <mergeCell ref="R3:T3"/>
    <mergeCell ref="I4:L4"/>
    <mergeCell ref="R5:T5"/>
    <mergeCell ref="M4:O4"/>
    <mergeCell ref="C5:E5"/>
    <mergeCell ref="F5:H5"/>
    <mergeCell ref="I5:K5"/>
    <mergeCell ref="L5:N5"/>
    <mergeCell ref="O5:Q5"/>
    <mergeCell ref="C66:E66"/>
    <mergeCell ref="F66:H66"/>
    <mergeCell ref="I66:K66"/>
    <mergeCell ref="L66:N66"/>
    <mergeCell ref="O66:Q66"/>
    <mergeCell ref="R66:T66"/>
    <mergeCell ref="U66:W66"/>
    <mergeCell ref="U5:W5"/>
    <mergeCell ref="C6:E6"/>
    <mergeCell ref="F6:H6"/>
    <mergeCell ref="I6:K6"/>
    <mergeCell ref="L6:N6"/>
    <mergeCell ref="O6:Q6"/>
    <mergeCell ref="R6:T6"/>
    <mergeCell ref="U6:W6"/>
    <mergeCell ref="R20:T20"/>
    <mergeCell ref="U20:W20"/>
    <mergeCell ref="R18:T18"/>
    <mergeCell ref="I19:L19"/>
    <mergeCell ref="M19:O19"/>
    <mergeCell ref="C20:E20"/>
    <mergeCell ref="F20:H20"/>
    <mergeCell ref="C33:H33"/>
    <mergeCell ref="C35:E35"/>
    <mergeCell ref="R21:T21"/>
    <mergeCell ref="U21:W21"/>
    <mergeCell ref="M33:O33"/>
    <mergeCell ref="R33:T33"/>
    <mergeCell ref="I34:L34"/>
    <mergeCell ref="M34:O34"/>
    <mergeCell ref="I35:K35"/>
    <mergeCell ref="L35:N35"/>
    <mergeCell ref="U80:W80"/>
    <mergeCell ref="R65:T65"/>
    <mergeCell ref="U65:W65"/>
    <mergeCell ref="U35:W35"/>
    <mergeCell ref="R35:T35"/>
    <mergeCell ref="R51:T51"/>
    <mergeCell ref="U51:W51"/>
    <mergeCell ref="U50:W50"/>
    <mergeCell ref="I64:L64"/>
    <mergeCell ref="M64:O64"/>
    <mergeCell ref="R63:T63"/>
    <mergeCell ref="I49:L49"/>
    <mergeCell ref="M49:O49"/>
    <mergeCell ref="C81:E81"/>
    <mergeCell ref="F81:H81"/>
    <mergeCell ref="I81:K81"/>
    <mergeCell ref="L81:N81"/>
    <mergeCell ref="O81:Q81"/>
    <mergeCell ref="R81:T81"/>
    <mergeCell ref="U81:W81"/>
    <mergeCell ref="C78:H78"/>
    <mergeCell ref="M78:O78"/>
    <mergeCell ref="R78:T78"/>
    <mergeCell ref="I79:L79"/>
    <mergeCell ref="M79:O79"/>
    <mergeCell ref="C80:E80"/>
    <mergeCell ref="F80:H80"/>
    <mergeCell ref="I80:K80"/>
    <mergeCell ref="L80:N80"/>
    <mergeCell ref="O80:Q80"/>
    <mergeCell ref="R80:T80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7" manualBreakCount="7">
    <brk id="2" max="16383" man="1"/>
    <brk id="13" max="16383" man="1"/>
    <brk id="28" max="16383" man="1"/>
    <brk id="43" max="16383" man="1"/>
    <brk id="58" max="16383" man="1"/>
    <brk id="73" max="16383" man="1"/>
    <brk id="88" max="16383" man="1"/>
  </row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Mode d'emploi</vt:lpstr>
      <vt:lpstr>EMPLOYÉES</vt:lpstr>
      <vt:lpstr>groupes1</vt:lpstr>
      <vt:lpstr>permanents2</vt:lpstr>
      <vt:lpstr>passages3</vt:lpstr>
      <vt:lpstr>service</vt:lpstr>
      <vt:lpstr>autres</vt:lpstr>
      <vt:lpstr>TOTAUX EFFECTIFS</vt:lpstr>
      <vt:lpstr>Feuil1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 chevrollier</dc:creator>
  <cp:lastModifiedBy>guy</cp:lastModifiedBy>
  <cp:lastPrinted>2012-01-01T11:07:32Z</cp:lastPrinted>
  <dcterms:created xsi:type="dcterms:W3CDTF">2002-10-05T07:01:43Z</dcterms:created>
  <dcterms:modified xsi:type="dcterms:W3CDTF">2013-05-30T15:00:24Z</dcterms:modified>
</cp:coreProperties>
</file>