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showInkAnnotation="0" codeName="ThisWorkbook" hidePivotFieldList="1" defaultThemeVersion="124226"/>
  <bookViews>
    <workbookView xWindow="240" yWindow="1095" windowWidth="9180" windowHeight="6705" tabRatio="818" firstSheet="1" activeTab="1"/>
  </bookViews>
  <sheets>
    <sheet name="Index" sheetId="35" r:id="rId1"/>
    <sheet name="Graphique" sheetId="36" r:id="rId2"/>
  </sheets>
  <externalReferences>
    <externalReference r:id="rId3"/>
    <externalReference r:id="rId4"/>
  </externalReferences>
  <definedNames>
    <definedName name="_xlnm._FilterDatabase" localSheetId="1" hidden="1">Graphique!$A$42:$AD$53</definedName>
    <definedName name="Av_prest">'[1]Prod. Période'!$G$8</definedName>
    <definedName name="Av_tot">'[1]Prod. Période'!$G$16</definedName>
    <definedName name="ChoixAgence">#REF!</definedName>
    <definedName name="CodeProjet">[1]Projet!$B$4</definedName>
    <definedName name="CoefCharge">#REF!</definedName>
    <definedName name="DerniereDate">[1]S.Ta!$D$4</definedName>
    <definedName name="NomProjet">[1]Projet!$B$3</definedName>
    <definedName name="NomsAgences">#REF!</definedName>
    <definedName name="prod_MO">'[2]Prod Exemple'!#REF!</definedName>
    <definedName name="RAV_MO">'[2]Prod Exemple'!#REF!</definedName>
    <definedName name="TauxDeCharge">#REF!</definedName>
  </definedNames>
  <calcPr calcId="125725"/>
</workbook>
</file>

<file path=xl/calcChain.xml><?xml version="1.0" encoding="utf-8"?>
<calcChain xmlns="http://schemas.openxmlformats.org/spreadsheetml/2006/main">
  <c r="O29" i="36"/>
  <c r="G53" l="1"/>
  <c r="H42"/>
  <c r="I42" s="1"/>
  <c r="D18" i="35"/>
  <c r="B5"/>
  <c r="B6" s="1"/>
  <c r="B7" s="1"/>
  <c r="B8" s="1"/>
  <c r="B9" s="1"/>
  <c r="B10" s="1"/>
  <c r="B11" s="1"/>
  <c r="B4"/>
  <c r="I53" i="36" l="1"/>
  <c r="J42"/>
  <c r="H53"/>
  <c r="K42" l="1"/>
  <c r="J53"/>
  <c r="K53" l="1"/>
  <c r="L42"/>
  <c r="M42" l="1"/>
  <c r="L53"/>
  <c r="M53" l="1"/>
  <c r="N42"/>
  <c r="O42" l="1"/>
  <c r="P42" s="1"/>
  <c r="N53"/>
  <c r="Q42" l="1"/>
  <c r="P53"/>
  <c r="O53"/>
  <c r="R42" l="1"/>
  <c r="Q53"/>
  <c r="S42" l="1"/>
  <c r="R53"/>
  <c r="T42" l="1"/>
  <c r="S53"/>
  <c r="U42" l="1"/>
  <c r="T53"/>
  <c r="V42" l="1"/>
  <c r="U53"/>
  <c r="W42" l="1"/>
  <c r="V53"/>
  <c r="X42" l="1"/>
  <c r="W53"/>
  <c r="X53" l="1"/>
  <c r="Y42"/>
  <c r="Z42" l="1"/>
  <c r="Y53"/>
  <c r="AA42" l="1"/>
  <c r="Z53"/>
  <c r="AB42" l="1"/>
  <c r="AA53"/>
  <c r="AB53" l="1"/>
  <c r="AC42"/>
  <c r="AD42" l="1"/>
  <c r="AD53" s="1"/>
  <c r="AC53"/>
</calcChain>
</file>

<file path=xl/sharedStrings.xml><?xml version="1.0" encoding="utf-8"?>
<sst xmlns="http://schemas.openxmlformats.org/spreadsheetml/2006/main" count="83" uniqueCount="58">
  <si>
    <t>?</t>
  </si>
  <si>
    <t>V16</t>
  </si>
  <si>
    <t>V15</t>
  </si>
  <si>
    <t>Planning contrat V16 20150326</t>
  </si>
  <si>
    <t>Planning contrat V15 20150302</t>
  </si>
  <si>
    <t>N#</t>
  </si>
  <si>
    <t>Nom onglet</t>
  </si>
  <si>
    <t>Version</t>
  </si>
  <si>
    <t>Date maj</t>
  </si>
  <si>
    <t>Planning contrat V12 au 2015050</t>
  </si>
  <si>
    <t xml:space="preserve">Référence </t>
  </si>
  <si>
    <t>Statut</t>
  </si>
  <si>
    <t>En cours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</si>
  <si>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</si>
  <si>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</si>
  <si>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</si>
  <si>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</si>
  <si>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</si>
  <si>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</si>
  <si>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</si>
  <si>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</si>
  <si>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</si>
  <si>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</si>
  <si>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Date maj retenue</t>
  </si>
  <si>
    <t>Suivi modif</t>
  </si>
  <si>
    <t>Modification du nom de la mise à jour Planning contrat V12 au 201505 en Planning contrat V12 20150105</t>
  </si>
  <si>
    <t>V12</t>
  </si>
  <si>
    <t>V17</t>
  </si>
  <si>
    <t>Févirer ??</t>
  </si>
  <si>
    <t>Activité</t>
  </si>
  <si>
    <t>Clé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</si>
  <si>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</si>
  <si>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</si>
  <si>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</si>
  <si>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</si>
  <si>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</si>
  <si>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</si>
  <si>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</si>
  <si>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</si>
  <si>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</si>
  <si>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</si>
  <si>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Clé 1</t>
  </si>
  <si>
    <t>Clé 2</t>
  </si>
  <si>
    <t>Clé 3</t>
  </si>
  <si>
    <t>Clé 4</t>
  </si>
  <si>
    <t>Clé 5</t>
  </si>
  <si>
    <t>y=x</t>
  </si>
  <si>
    <t>AAA</t>
  </si>
  <si>
    <t>BBB</t>
  </si>
  <si>
    <t>Clé 6</t>
  </si>
  <si>
    <t>Clé 7</t>
  </si>
  <si>
    <t>Clé 8</t>
  </si>
  <si>
    <t>Clé 9</t>
  </si>
  <si>
    <t>Clé 10</t>
  </si>
  <si>
    <t>CCC</t>
  </si>
  <si>
    <t>DDD</t>
  </si>
  <si>
    <t>Critère AB</t>
  </si>
  <si>
    <t>Critère CD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</si>
</sst>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d/m/yy;@"/>
  </numFmts>
  <fonts count="1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0">
    <xf numFmtId="0" fontId="0" fillId="0" borderId="0"/>
    <xf numFmtId="0" fontId="3" fillId="0" borderId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2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40">
    <xf numFmtId="0" fontId="0" fillId="0" borderId="0" xfId="0"/>
    <xf numFmtId="0" fontId="5" fillId="3" borderId="0" xfId="0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4" fillId="0" borderId="0" xfId="3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14" fontId="5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14" fontId="5" fillId="2" borderId="0" xfId="0" quotePrefix="1" applyNumberFormat="1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4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</cellXfs>
  <cellStyles count="10">
    <cellStyle name="Comma 2" xfId="4"/>
    <cellStyle name="Comma 3" xfId="7"/>
    <cellStyle name="Currency 2" xfId="2"/>
    <cellStyle name="Currency 3" xfId="6"/>
    <cellStyle name="Normal" xfId="0" builtinId="0"/>
    <cellStyle name="Normal 2" xfId="1"/>
    <cellStyle name="Normal 2 2" xfId="5"/>
    <cellStyle name="Normal 2 2 2" xfId="8"/>
    <cellStyle name="Normal 2 3" xfId="9"/>
    <cellStyle name="Normal 3" xfId="3"/>
  </cellStyles>
  <dxfs count="7">
    <dxf>
      <numFmt numFmtId="19" formatCode="dd/mm/yyyy"/>
      <alignment horizontal="center" vertical="center" textRotation="0" wrapText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alignment vertical="center" textRotation="0" indent="0" relativeIndent="255" justifyLastLine="0" shrinkToFit="0" readingOrder="0"/>
    </dxf>
  </dxfs>
  <tableStyles count="0" defaultTableStyle="TableStyleMedium9" defaultPivotStyle="PivotStyleLight16"/>
  <colors>
    <mruColors>
      <color rgb="FFFFCC99"/>
      <color rgb="FF009E47"/>
      <color rgb="FFEE7F00"/>
      <color rgb="FF270AD8"/>
      <color rgb="FF3414F4"/>
      <color rgb="FF97BE0D"/>
      <color rgb="FFFF7C80"/>
      <color rgb="FFCCFFCC"/>
      <color rgb="FF744994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5.955200171159683E-2"/>
          <c:y val="8.702388885196885E-2"/>
          <c:w val="0.61165451314072383"/>
          <c:h val="0.82321356719090077"/>
        </c:manualLayout>
      </c:layout>
      <c:lineChart>
        <c:grouping val="standard"/>
        <c:ser>
          <c:idx val="0"/>
          <c:order val="0"/>
          <c:tx>
            <c:strRef>
              <c:f>Graphique!$E$53</c:f>
              <c:strCache>
                <c:ptCount val="1"/>
                <c:pt idx="0">
                  <c:v>y=x</c:v>
                </c:pt>
              </c:strCache>
            </c:strRef>
          </c:tx>
          <c:spPr>
            <a:ln w="635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numRef>
              <c:f>Graphique!$G$53:$AD$53</c:f>
              <c:numCache>
                <c:formatCode>d/m/yy;@</c:formatCode>
                <c:ptCount val="2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</c:numCache>
            </c:numRef>
          </c:cat>
          <c:val>
            <c:numRef>
              <c:f>Graphique!$G$53:$AD$53</c:f>
              <c:numCache>
                <c:formatCode>d/m/yy;@</c:formatCode>
                <c:ptCount val="2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</c:numCache>
            </c:numRef>
          </c:val>
        </c:ser>
        <c:ser>
          <c:idx val="1"/>
          <c:order val="1"/>
          <c:tx>
            <c:strRef>
              <c:f>Graphique!$E$43</c:f>
              <c:strCache>
                <c:ptCount val="1"/>
                <c:pt idx="0">
                  <c:v>Activité 1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Graphique!$G$43:$AD$43</c:f>
            </c:numRef>
          </c:val>
        </c:ser>
        <c:ser>
          <c:idx val="2"/>
          <c:order val="2"/>
          <c:tx>
            <c:strRef>
              <c:f>Graphique!$E$44</c:f>
              <c:strCache>
                <c:ptCount val="1"/>
                <c:pt idx="0">
                  <c:v>Activité 2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Graphique!$G$44:$AD$44</c:f>
            </c:numRef>
          </c:val>
        </c:ser>
        <c:ser>
          <c:idx val="3"/>
          <c:order val="3"/>
          <c:tx>
            <c:strRef>
              <c:f>Graphique!$E$45</c:f>
              <c:strCache>
                <c:ptCount val="1"/>
                <c:pt idx="0">
                  <c:v>Activité 3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Graphique!$G$45:$AD$45</c:f>
              <c:numCache>
                <c:formatCode>dd/mm/yyyy</c:formatCode>
                <c:ptCount val="24"/>
                <c:pt idx="0">
                  <c:v>42129</c:v>
                </c:pt>
                <c:pt idx="1">
                  <c:v>42129</c:v>
                </c:pt>
                <c:pt idx="2">
                  <c:v>42146</c:v>
                </c:pt>
                <c:pt idx="3">
                  <c:v>42146</c:v>
                </c:pt>
              </c:numCache>
            </c:numRef>
          </c:val>
        </c:ser>
        <c:ser>
          <c:idx val="4"/>
          <c:order val="4"/>
          <c:tx>
            <c:strRef>
              <c:f>Graphique!$E$46</c:f>
              <c:strCache>
                <c:ptCount val="1"/>
                <c:pt idx="0">
                  <c:v>Activité 4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Graphique!$G$46:$AD$46</c:f>
              <c:numCache>
                <c:formatCode>dd/mm/yyyy</c:formatCode>
                <c:ptCount val="24"/>
                <c:pt idx="0">
                  <c:v>42160</c:v>
                </c:pt>
                <c:pt idx="1">
                  <c:v>42160</c:v>
                </c:pt>
                <c:pt idx="2">
                  <c:v>42177</c:v>
                </c:pt>
                <c:pt idx="3">
                  <c:v>42177</c:v>
                </c:pt>
              </c:numCache>
            </c:numRef>
          </c:val>
        </c:ser>
        <c:ser>
          <c:idx val="5"/>
          <c:order val="5"/>
          <c:tx>
            <c:strRef>
              <c:f>Graphique!$E$47</c:f>
              <c:strCache>
                <c:ptCount val="1"/>
                <c:pt idx="0">
                  <c:v>Activité 5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Graphique!$G$47:$AD$47</c:f>
              <c:numCache>
                <c:formatCode>dd/mm/yyyy</c:formatCode>
                <c:ptCount val="24"/>
                <c:pt idx="0">
                  <c:v>42346</c:v>
                </c:pt>
                <c:pt idx="1">
                  <c:v>42346</c:v>
                </c:pt>
                <c:pt idx="2">
                  <c:v>42354</c:v>
                </c:pt>
                <c:pt idx="3">
                  <c:v>42354</c:v>
                </c:pt>
              </c:numCache>
            </c:numRef>
          </c:val>
        </c:ser>
        <c:ser>
          <c:idx val="6"/>
          <c:order val="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Graphique!$E$48</c:f>
              <c:strCache>
                <c:ptCount val="1"/>
                <c:pt idx="0">
                  <c:v>Activité 6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Graphique!$G$48:$AD$48</c:f>
            </c:numRef>
          </c:val>
        </c:ser>
        <c:ser>
          <c:idx val="18"/>
          <c:order val="18"/>
          <c:tx>
            <c:strRef>
              <c:f>Graphique!$E$49</c:f>
              <c:strCache>
                <c:ptCount val="1"/>
                <c:pt idx="0">
                  <c:v>Activité 7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Graphique!$G$49:$AD$49</c:f>
            </c:numRef>
          </c:val>
        </c:ser>
        <c:ser>
          <c:idx val="19"/>
          <c:order val="19"/>
          <c:tx>
            <c:strRef>
              <c:f>Graphique!$E$50</c:f>
              <c:strCache>
                <c:ptCount val="1"/>
                <c:pt idx="0">
                  <c:v>Activité 8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Graphique!$G$50:$AD$50</c:f>
            </c:numRef>
          </c:val>
        </c:ser>
        <c:ser>
          <c:idx val="20"/>
          <c:order val="20"/>
          <c:tx>
            <c:strRef>
              <c:f>Graphique!$E$51</c:f>
              <c:strCache>
                <c:ptCount val="1"/>
                <c:pt idx="0">
                  <c:v>Activité 9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Graphique!$G$51:$AD$51</c:f>
            </c:numRef>
          </c:val>
        </c:ser>
        <c:ser>
          <c:idx val="21"/>
          <c:order val="21"/>
          <c:tx>
            <c:strRef>
              <c:f>Graphique!$E$52</c:f>
              <c:strCache>
                <c:ptCount val="1"/>
                <c:pt idx="0">
                  <c:v>Activité 10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Graphique!$G$52:$AD$52</c:f>
            </c:numRef>
          </c:val>
        </c:ser>
        <c:ser>
          <c:idx val="22"/>
          <c:order val="2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1"/>
          <c:order val="4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2"/>
          <c:order val="4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3"/>
          <c:order val="4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4"/>
          <c:order val="4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4"/>
          <c:order val="4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5"/>
          <c:order val="4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6"/>
          <c:order val="4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7"/>
          <c:order val="4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8"/>
          <c:order val="4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9"/>
          <c:order val="5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0"/>
          <c:order val="5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1"/>
          <c:order val="5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2"/>
          <c:order val="5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3"/>
          <c:order val="5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4"/>
          <c:order val="5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5"/>
          <c:order val="5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6"/>
          <c:order val="5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7"/>
          <c:order val="5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8"/>
          <c:order val="5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9"/>
          <c:order val="6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0"/>
          <c:order val="6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1"/>
          <c:order val="6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2"/>
          <c:order val="6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</c:spPr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3"/>
          <c:order val="6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4381824"/>
        <c:axId val="104531072"/>
      </c:lineChart>
      <c:dateAx>
        <c:axId val="104381824"/>
        <c:scaling>
          <c:orientation val="minMax"/>
          <c:max val="42370"/>
          <c:min val="42005"/>
        </c:scaling>
        <c:axPos val="b"/>
        <c:majorGridlines>
          <c:spPr>
            <a:ln>
              <a:prstDash val="sysDash"/>
            </a:ln>
          </c:spPr>
        </c:majorGridlines>
        <c:numFmt formatCode="d/m/yy;@" sourceLinked="0"/>
        <c:tickLblPos val="nextTo"/>
        <c:crossAx val="104531072"/>
        <c:crosses val="autoZero"/>
        <c:lblOffset val="100"/>
        <c:baseTimeUnit val="months"/>
      </c:dateAx>
      <c:valAx>
        <c:axId val="104531072"/>
        <c:scaling>
          <c:orientation val="minMax"/>
          <c:max val="42425"/>
          <c:min val="42005"/>
        </c:scaling>
        <c:axPos val="l"/>
        <c:majorGridlines>
          <c:spPr>
            <a:ln>
              <a:solidFill>
                <a:schemeClr val="bg1">
                  <a:lumMod val="65000"/>
                </a:schemeClr>
              </a:solidFill>
              <a:prstDash val="sysDash"/>
            </a:ln>
          </c:spPr>
        </c:majorGridlines>
        <c:numFmt formatCode="d/m/yy;@" sourceLinked="0"/>
        <c:tickLblPos val="nextTo"/>
        <c:crossAx val="104381824"/>
        <c:crosses val="autoZero"/>
        <c:crossBetween val="midCat"/>
        <c:majorUnit val="30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340176</xdr:rowOff>
    </xdr:from>
    <xdr:to>
      <xdr:col>12</xdr:col>
      <xdr:colOff>326572</xdr:colOff>
      <xdr:row>36</xdr:row>
      <xdr:rowOff>54429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299356</xdr:colOff>
      <xdr:row>3</xdr:row>
      <xdr:rowOff>94014</xdr:rowOff>
    </xdr:from>
    <xdr:to>
      <xdr:col>11</xdr:col>
      <xdr:colOff>530679</xdr:colOff>
      <xdr:row>5</xdr:row>
      <xdr:rowOff>163286</xdr:rowOff>
    </xdr:to>
    <xdr:sp macro="" textlink="">
      <xdr:nvSpPr>
        <xdr:cNvPr id="12" name="Rectangle 11"/>
        <xdr:cNvSpPr/>
      </xdr:nvSpPr>
      <xdr:spPr>
        <a:xfrm>
          <a:off x="7307035" y="992085"/>
          <a:ext cx="2925537" cy="436665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AB</a:t>
          </a:r>
        </a:p>
      </xdr:txBody>
    </xdr:sp>
    <xdr:clientData/>
  </xdr:twoCellAnchor>
  <xdr:twoCellAnchor>
    <xdr:from>
      <xdr:col>7</xdr:col>
      <xdr:colOff>176891</xdr:colOff>
      <xdr:row>8</xdr:row>
      <xdr:rowOff>46243</xdr:rowOff>
    </xdr:from>
    <xdr:to>
      <xdr:col>12</xdr:col>
      <xdr:colOff>0</xdr:colOff>
      <xdr:row>11</xdr:row>
      <xdr:rowOff>149680</xdr:rowOff>
    </xdr:to>
    <xdr:sp macro="" textlink="">
      <xdr:nvSpPr>
        <xdr:cNvPr id="13" name="Rectangle 12"/>
        <xdr:cNvSpPr/>
      </xdr:nvSpPr>
      <xdr:spPr>
        <a:xfrm>
          <a:off x="7184570" y="1883207"/>
          <a:ext cx="3102430" cy="593294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CD</a:t>
          </a:r>
        </a:p>
      </xdr:txBody>
    </xdr:sp>
    <xdr:clientData/>
  </xdr:twoCellAnchor>
  <xdr:twoCellAnchor>
    <xdr:from>
      <xdr:col>11</xdr:col>
      <xdr:colOff>530679</xdr:colOff>
      <xdr:row>4</xdr:row>
      <xdr:rowOff>149061</xdr:rowOff>
    </xdr:from>
    <xdr:to>
      <xdr:col>13</xdr:col>
      <xdr:colOff>585107</xdr:colOff>
      <xdr:row>5</xdr:row>
      <xdr:rowOff>68036</xdr:rowOff>
    </xdr:to>
    <xdr:cxnSp macro="">
      <xdr:nvCxnSpPr>
        <xdr:cNvPr id="4" name="Connecteur droit avec flèche 3"/>
        <xdr:cNvCxnSpPr>
          <a:endCxn id="12" idx="3"/>
        </xdr:cNvCxnSpPr>
      </xdr:nvCxnSpPr>
      <xdr:spPr>
        <a:xfrm flipH="1" flipV="1">
          <a:off x="10232572" y="1210418"/>
          <a:ext cx="1510392" cy="123082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598714</xdr:colOff>
      <xdr:row>5</xdr:row>
      <xdr:rowOff>1</xdr:rowOff>
    </xdr:from>
    <xdr:to>
      <xdr:col>18</xdr:col>
      <xdr:colOff>217715</xdr:colOff>
      <xdr:row>22</xdr:row>
      <xdr:rowOff>13607</xdr:rowOff>
    </xdr:to>
    <xdr:sp macro="" textlink="">
      <xdr:nvSpPr>
        <xdr:cNvPr id="10" name="Rectangle 9"/>
        <xdr:cNvSpPr/>
      </xdr:nvSpPr>
      <xdr:spPr>
        <a:xfrm>
          <a:off x="11756571" y="1265465"/>
          <a:ext cx="3360965" cy="2871106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ysClr val="windowText" lastClr="000000"/>
              </a:solidFill>
            </a:rPr>
            <a:t>Vu que l'instruction sur la colonne 2</a:t>
          </a:r>
          <a:r>
            <a:rPr lang="fr-FR" sz="2000" baseline="0">
              <a:solidFill>
                <a:sysClr val="windowText" lastClr="000000"/>
              </a:solidFill>
            </a:rPr>
            <a:t> est placée en première dans l'exécution du code , ces deux Checkbox ne fonctionnent pas comme souhaité..</a:t>
          </a:r>
          <a:r>
            <a:rPr lang="fr-FR" sz="110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eil\Projet-Mimosa-Budget\BASE\CAPKIS\70%20-%20PRODUCTION\REFERENTIEL%20DE%20SERVUCTION\OUTILS\SPER\SYSA_CKIS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\LGFII10\User\Copie%20de%20TB%20JALON%20Programme%20CA-CPV12%20(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t"/>
      <sheetName val="Interv."/>
      <sheetName val="Ventil. Prest."/>
      <sheetName val="Dernier relevé"/>
      <sheetName val="Ventil. TPS_RPS"/>
      <sheetName val="S.Ta"/>
      <sheetName val="S.ACA"/>
      <sheetName val="S.T"/>
      <sheetName val="Prod. Période"/>
      <sheetName val="S.F"/>
      <sheetName val="S.F.P"/>
    </sheetNames>
    <sheetDataSet>
      <sheetData sheetId="0">
        <row r="3">
          <cell r="B3" t="str">
            <v>Projet SYSTAR</v>
          </cell>
        </row>
        <row r="4">
          <cell r="B4" t="str">
            <v>SYSA_CKIS01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D4">
            <v>40939</v>
          </cell>
        </row>
      </sheetData>
      <sheetData sheetId="6" refreshError="1"/>
      <sheetData sheetId="7" refreshError="1"/>
      <sheetData sheetId="8">
        <row r="16">
          <cell r="G16">
            <v>0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contrat"/>
      <sheetName val="FOP"/>
      <sheetName val="Prod Exemple"/>
      <sheetName val=".INIT"/>
      <sheetName val="Help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_index" displayName="Tab_index" ref="B2:F11" totalsRowShown="0" headerRowDxfId="6" dataDxfId="5">
  <autoFilter ref="B2:F11"/>
  <tableColumns count="5">
    <tableColumn id="1" name="N#" dataDxfId="4"/>
    <tableColumn id="2" name="Nom onglet" dataDxfId="3"/>
    <tableColumn id="3" name="Version" dataDxfId="2"/>
    <tableColumn id="4" name="Date maj" dataDxfId="1"/>
    <tableColumn id="5" name="Date maj reten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2:F33"/>
  <sheetViews>
    <sheetView workbookViewId="0">
      <selection activeCell="I25" sqref="I25"/>
    </sheetView>
  </sheetViews>
  <sheetFormatPr baseColWidth="10" defaultRowHeight="12.75"/>
  <cols>
    <col min="1" max="1" width="3.5703125" style="12" customWidth="1"/>
    <col min="2" max="2" width="10.28515625" style="13" customWidth="1"/>
    <col min="3" max="3" width="31.5703125" style="12" customWidth="1"/>
    <col min="4" max="4" width="13.5703125" style="11" customWidth="1"/>
    <col min="5" max="5" width="12.7109375" style="11" customWidth="1"/>
    <col min="6" max="16384" width="11.42578125" style="11"/>
  </cols>
  <sheetData>
    <row r="2" spans="1:6" ht="25.5">
      <c r="B2" s="9" t="s">
        <v>5</v>
      </c>
      <c r="C2" s="9" t="s">
        <v>6</v>
      </c>
      <c r="D2" s="9" t="s">
        <v>7</v>
      </c>
      <c r="E2" s="10" t="s">
        <v>8</v>
      </c>
      <c r="F2" s="15" t="s">
        <v>23</v>
      </c>
    </row>
    <row r="3" spans="1:6">
      <c r="A3" s="11"/>
      <c r="B3" s="12">
        <v>1</v>
      </c>
      <c r="C3" s="19" t="s">
        <v>9</v>
      </c>
      <c r="D3" s="27" t="s">
        <v>26</v>
      </c>
      <c r="E3" s="17">
        <v>42009</v>
      </c>
      <c r="F3" s="18">
        <v>42005</v>
      </c>
    </row>
    <row r="4" spans="1:6">
      <c r="A4" s="11"/>
      <c r="B4" s="12">
        <f>B3+1</f>
        <v>2</v>
      </c>
      <c r="C4" s="13" t="s">
        <v>28</v>
      </c>
      <c r="D4" s="12" t="s">
        <v>0</v>
      </c>
      <c r="E4" s="14"/>
      <c r="F4" s="14"/>
    </row>
    <row r="5" spans="1:6">
      <c r="A5" s="11"/>
      <c r="B5" s="12">
        <f t="shared" ref="B5:B11" si="0">B4+1</f>
        <v>3</v>
      </c>
      <c r="C5" s="19" t="s">
        <v>4</v>
      </c>
      <c r="D5" s="27" t="s">
        <v>2</v>
      </c>
      <c r="E5" s="17">
        <v>42065</v>
      </c>
      <c r="F5" s="18">
        <v>42064</v>
      </c>
    </row>
    <row r="6" spans="1:6">
      <c r="A6" s="11"/>
      <c r="B6" s="12">
        <f t="shared" si="0"/>
        <v>4</v>
      </c>
      <c r="C6" s="13" t="s">
        <v>3</v>
      </c>
      <c r="D6" s="9" t="s">
        <v>1</v>
      </c>
      <c r="E6" s="14">
        <v>42089</v>
      </c>
      <c r="F6" s="14">
        <v>42095</v>
      </c>
    </row>
    <row r="7" spans="1:6">
      <c r="A7" s="11"/>
      <c r="B7" s="12">
        <f t="shared" si="0"/>
        <v>5</v>
      </c>
      <c r="C7" s="13"/>
      <c r="D7" s="9" t="s">
        <v>27</v>
      </c>
      <c r="E7" s="14"/>
      <c r="F7" s="14"/>
    </row>
    <row r="8" spans="1:6">
      <c r="A8" s="11"/>
      <c r="B8" s="12">
        <f t="shared" si="0"/>
        <v>6</v>
      </c>
      <c r="C8" s="13"/>
      <c r="D8" s="12"/>
      <c r="E8" s="14"/>
      <c r="F8" s="14"/>
    </row>
    <row r="9" spans="1:6">
      <c r="A9" s="11"/>
      <c r="B9" s="12">
        <f t="shared" si="0"/>
        <v>7</v>
      </c>
      <c r="C9" s="13"/>
      <c r="D9" s="12"/>
      <c r="E9" s="14"/>
      <c r="F9" s="14"/>
    </row>
    <row r="10" spans="1:6">
      <c r="A10" s="11"/>
      <c r="B10" s="12">
        <f t="shared" si="0"/>
        <v>8</v>
      </c>
      <c r="C10" s="13"/>
      <c r="D10" s="12"/>
      <c r="E10" s="14"/>
      <c r="F10" s="14"/>
    </row>
    <row r="11" spans="1:6">
      <c r="A11" s="11"/>
      <c r="B11" s="12">
        <f t="shared" si="0"/>
        <v>9</v>
      </c>
      <c r="C11" s="13"/>
      <c r="D11" s="12"/>
      <c r="E11" s="14"/>
      <c r="F11" s="14"/>
    </row>
    <row r="13" spans="1:6">
      <c r="B13" s="16" t="s">
        <v>24</v>
      </c>
    </row>
    <row r="14" spans="1:6">
      <c r="B14" s="16" t="s">
        <v>25</v>
      </c>
    </row>
    <row r="18" spans="2:4">
      <c r="D18" s="11">
        <f>COUNTA(2:2)</f>
        <v>5</v>
      </c>
    </row>
    <row r="19" spans="2:4">
      <c r="C19" s="11"/>
    </row>
    <row r="20" spans="2:4">
      <c r="C20" s="11"/>
    </row>
    <row r="21" spans="2:4">
      <c r="C21" s="11"/>
    </row>
    <row r="22" spans="2:4">
      <c r="C22" s="11"/>
    </row>
    <row r="23" spans="2:4">
      <c r="C23" s="11"/>
    </row>
    <row r="24" spans="2:4">
      <c r="C24" s="11"/>
    </row>
    <row r="25" spans="2:4">
      <c r="B25" s="11"/>
      <c r="C25" s="11"/>
    </row>
    <row r="26" spans="2:4" ht="12.75" customHeight="1">
      <c r="B26" s="11"/>
      <c r="C26" s="11"/>
    </row>
    <row r="27" spans="2:4" ht="12.75" customHeight="1">
      <c r="B27" s="11"/>
      <c r="C27" s="11"/>
    </row>
    <row r="28" spans="2:4" ht="12.75" customHeight="1">
      <c r="B28" s="11"/>
      <c r="C28" s="11"/>
    </row>
    <row r="29" spans="2:4" ht="12.75" customHeight="1">
      <c r="B29" s="11"/>
      <c r="C29" s="11"/>
    </row>
    <row r="30" spans="2:4" ht="12.75" customHeight="1">
      <c r="B30" s="11"/>
      <c r="C30" s="11"/>
    </row>
    <row r="31" spans="2:4">
      <c r="B31" s="11"/>
      <c r="C31" s="11"/>
    </row>
    <row r="32" spans="2:4">
      <c r="B32" s="11"/>
      <c r="C32" s="11"/>
    </row>
    <row r="33" spans="2:3">
      <c r="B33" s="11"/>
      <c r="C33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AD53"/>
  <sheetViews>
    <sheetView showGridLines="0" tabSelected="1" zoomScale="70" zoomScaleNormal="70" workbookViewId="0">
      <selection activeCell="R32" sqref="R32"/>
    </sheetView>
  </sheetViews>
  <sheetFormatPr baseColWidth="10" defaultRowHeight="12.75"/>
  <cols>
    <col min="1" max="1" width="10.140625" style="5" customWidth="1"/>
    <col min="2" max="2" width="16.140625" style="6" customWidth="1"/>
    <col min="3" max="3" width="13.140625" style="24" customWidth="1"/>
    <col min="4" max="4" width="7.85546875" style="6" customWidth="1"/>
    <col min="5" max="5" width="38.85546875" style="6" customWidth="1"/>
    <col min="6" max="6" width="8.85546875" style="5" customWidth="1"/>
    <col min="7" max="10" width="10.140625" style="5" customWidth="1"/>
    <col min="11" max="11" width="9.85546875" style="5" customWidth="1"/>
    <col min="12" max="12" width="8.85546875" style="5" customWidth="1"/>
    <col min="13" max="13" width="13.140625" style="5" customWidth="1"/>
    <col min="14" max="29" width="11.28515625" style="5" customWidth="1"/>
    <col min="30" max="16384" width="11.42578125" style="5"/>
  </cols>
  <sheetData>
    <row r="1" spans="1:30" ht="29.25" customHeight="1">
      <c r="A1" s="29"/>
      <c r="B1" s="30"/>
      <c r="C1" s="31"/>
      <c r="D1" s="39"/>
      <c r="E1" s="39"/>
      <c r="F1" s="31"/>
      <c r="G1" s="36"/>
      <c r="H1" s="36"/>
      <c r="I1" s="31"/>
      <c r="J1" s="31"/>
      <c r="K1" s="36"/>
      <c r="L1" s="36"/>
      <c r="M1" s="36"/>
      <c r="N1" s="36"/>
      <c r="O1" s="36"/>
    </row>
    <row r="2" spans="1:30" ht="29.25" customHeight="1">
      <c r="A2" s="32"/>
      <c r="B2" s="30"/>
      <c r="C2" s="31"/>
      <c r="D2" s="39"/>
      <c r="E2" s="39"/>
      <c r="F2" s="31"/>
      <c r="G2" s="36"/>
      <c r="H2" s="36"/>
      <c r="I2" s="31"/>
      <c r="J2" s="31"/>
      <c r="K2" s="36"/>
      <c r="L2" s="36"/>
      <c r="M2" s="36"/>
      <c r="N2" s="37"/>
      <c r="O2" s="37"/>
      <c r="V2" s="28"/>
    </row>
    <row r="3" spans="1:30" s="3" customFormat="1">
      <c r="B3" s="4"/>
      <c r="C3" s="22"/>
      <c r="D3" s="4"/>
      <c r="E3" s="4"/>
    </row>
    <row r="4" spans="1:30" s="3" customFormat="1">
      <c r="B4" s="4"/>
      <c r="C4" s="22"/>
      <c r="D4" s="4"/>
      <c r="E4" s="4"/>
    </row>
    <row r="5" spans="1:30" s="3" customFormat="1" ht="15.75">
      <c r="B5" s="4"/>
      <c r="C5" s="22"/>
      <c r="D5" s="4"/>
      <c r="E5" s="4"/>
      <c r="N5" s="38"/>
      <c r="O5" s="38"/>
      <c r="P5" s="34"/>
      <c r="Q5" s="34"/>
      <c r="R5" s="8"/>
    </row>
    <row r="6" spans="1:30" s="3" customFormat="1" ht="15.75">
      <c r="B6" s="4"/>
      <c r="C6" s="22"/>
      <c r="D6" s="4"/>
      <c r="E6" s="4"/>
      <c r="N6" s="38"/>
      <c r="O6" s="38"/>
      <c r="P6" s="34"/>
      <c r="Q6" s="34"/>
      <c r="R6" s="34"/>
    </row>
    <row r="7" spans="1:30" s="3" customFormat="1" ht="15.75">
      <c r="B7" s="4"/>
      <c r="C7" s="22"/>
      <c r="D7" s="4"/>
      <c r="E7" s="4"/>
      <c r="N7" s="38"/>
      <c r="O7" s="38"/>
      <c r="P7" s="34"/>
      <c r="Q7" s="34"/>
      <c r="R7" s="34"/>
    </row>
    <row r="8" spans="1:30" s="3" customFormat="1">
      <c r="B8" s="4"/>
      <c r="C8" s="22"/>
      <c r="D8" s="4"/>
      <c r="E8" s="4"/>
      <c r="N8" s="35"/>
      <c r="O8" s="35"/>
      <c r="P8" s="7"/>
      <c r="Q8" s="7"/>
      <c r="R8" s="7"/>
    </row>
    <row r="9" spans="1:30" s="3" customFormat="1">
      <c r="B9" s="4"/>
      <c r="C9" s="22"/>
      <c r="D9" s="4"/>
      <c r="E9" s="4"/>
      <c r="N9" s="35"/>
      <c r="O9" s="35"/>
      <c r="P9" s="7"/>
      <c r="Q9" s="7"/>
      <c r="R9" s="7"/>
    </row>
    <row r="10" spans="1:30" s="3" customFormat="1">
      <c r="B10" s="4"/>
      <c r="C10" s="22"/>
      <c r="D10" s="4"/>
      <c r="E10" s="4"/>
      <c r="O10" s="25"/>
    </row>
    <row r="11" spans="1:30" s="3" customFormat="1">
      <c r="B11" s="4"/>
      <c r="C11" s="22"/>
      <c r="D11" s="4"/>
      <c r="E11" s="4"/>
    </row>
    <row r="12" spans="1:30" s="3" customFormat="1">
      <c r="B12" s="4"/>
      <c r="C12" s="22"/>
      <c r="D12" s="4"/>
      <c r="E12" s="4"/>
    </row>
    <row r="13" spans="1:30" s="3" customFormat="1">
      <c r="B13" s="4"/>
      <c r="C13" s="22"/>
      <c r="D13" s="4"/>
      <c r="E13" s="4"/>
    </row>
    <row r="14" spans="1:30" s="3" customFormat="1">
      <c r="B14" s="4"/>
      <c r="C14" s="22"/>
      <c r="D14" s="4"/>
      <c r="E14" s="4"/>
    </row>
    <row r="15" spans="1:30" s="3" customFormat="1">
      <c r="B15" s="4"/>
      <c r="C15" s="22"/>
      <c r="D15" s="4"/>
      <c r="E15" s="4"/>
      <c r="AD15" s="20"/>
    </row>
    <row r="16" spans="1:30" s="3" customFormat="1">
      <c r="B16" s="4"/>
      <c r="C16" s="22"/>
      <c r="D16" s="4"/>
      <c r="E16" s="4"/>
      <c r="AD16" s="21"/>
    </row>
    <row r="17" spans="2:30" s="3" customFormat="1">
      <c r="B17" s="4"/>
      <c r="C17" s="22"/>
      <c r="D17" s="4"/>
      <c r="E17" s="4"/>
      <c r="AD17" s="21"/>
    </row>
    <row r="18" spans="2:30" s="3" customFormat="1">
      <c r="B18" s="4"/>
      <c r="C18" s="22"/>
      <c r="D18" s="4"/>
      <c r="E18" s="4"/>
      <c r="AD18" s="21"/>
    </row>
    <row r="19" spans="2:30" s="3" customFormat="1">
      <c r="B19" s="4"/>
      <c r="C19" s="22"/>
      <c r="D19" s="4"/>
      <c r="E19" s="4"/>
      <c r="AD19" s="21"/>
    </row>
    <row r="20" spans="2:30" s="3" customFormat="1">
      <c r="B20" s="4"/>
      <c r="C20" s="22"/>
      <c r="D20" s="4"/>
      <c r="E20" s="4"/>
      <c r="AD20" s="21"/>
    </row>
    <row r="21" spans="2:30" s="3" customFormat="1">
      <c r="B21" s="4"/>
      <c r="C21" s="22"/>
      <c r="D21" s="4"/>
      <c r="E21" s="4"/>
      <c r="AD21" s="21"/>
    </row>
    <row r="22" spans="2:30" s="3" customFormat="1">
      <c r="B22" s="4"/>
      <c r="C22" s="22"/>
      <c r="D22" s="4"/>
      <c r="E22" s="4"/>
      <c r="AD22" s="21"/>
    </row>
    <row r="23" spans="2:30" s="3" customFormat="1">
      <c r="B23" s="4"/>
      <c r="C23" s="22"/>
      <c r="D23" s="4"/>
      <c r="E23" s="4"/>
      <c r="AD23" s="21"/>
    </row>
    <row r="24" spans="2:30" s="3" customFormat="1">
      <c r="B24" s="4"/>
      <c r="C24" s="22"/>
      <c r="D24" s="4"/>
      <c r="E24" s="4"/>
      <c r="AD24" s="21"/>
    </row>
    <row r="25" spans="2:30" s="3" customFormat="1">
      <c r="B25" s="4"/>
      <c r="C25" s="22"/>
      <c r="D25" s="4"/>
      <c r="E25" s="4"/>
      <c r="AD25" s="21"/>
    </row>
    <row r="26" spans="2:30" s="3" customFormat="1">
      <c r="B26" s="4"/>
      <c r="C26" s="22"/>
      <c r="D26" s="4"/>
      <c r="E26" s="4"/>
      <c r="AD26" s="21"/>
    </row>
    <row r="27" spans="2:30" s="3" customFormat="1">
      <c r="B27" s="4"/>
      <c r="C27" s="22"/>
      <c r="D27" s="4"/>
      <c r="E27" s="4"/>
      <c r="AD27" s="21"/>
    </row>
    <row r="28" spans="2:30" s="3" customFormat="1">
      <c r="B28" s="4"/>
      <c r="C28" s="22"/>
      <c r="D28" s="4"/>
      <c r="E28" s="4"/>
      <c r="AD28" s="21"/>
    </row>
    <row r="29" spans="2:30" s="3" customFormat="1">
      <c r="B29" s="4"/>
      <c r="C29" s="22"/>
      <c r="D29" s="4"/>
      <c r="E29" s="4"/>
      <c r="O29" s="3">
        <f>COUNTA(A:A)+41</f>
        <v>52</v>
      </c>
      <c r="AD29" s="21"/>
    </row>
    <row r="30" spans="2:30" s="3" customFormat="1">
      <c r="B30" s="4"/>
      <c r="C30" s="22"/>
      <c r="D30" s="4"/>
      <c r="E30" s="4"/>
      <c r="AD30" s="21"/>
    </row>
    <row r="31" spans="2:30" s="3" customFormat="1">
      <c r="B31" s="4"/>
      <c r="C31" s="22"/>
      <c r="D31" s="4"/>
      <c r="E31" s="4"/>
      <c r="AD31" s="21"/>
    </row>
    <row r="32" spans="2:30" s="3" customFormat="1">
      <c r="B32" s="4"/>
      <c r="C32" s="22"/>
      <c r="D32" s="4"/>
      <c r="E32" s="4"/>
    </row>
    <row r="33" spans="1:30" s="3" customFormat="1">
      <c r="B33" s="4"/>
      <c r="C33" s="22"/>
      <c r="D33" s="4"/>
      <c r="E33" s="4"/>
    </row>
    <row r="34" spans="1:30" s="3" customFormat="1">
      <c r="B34" s="4"/>
      <c r="C34" s="22"/>
      <c r="D34" s="4"/>
      <c r="E34" s="4"/>
    </row>
    <row r="35" spans="1:30" s="3" customFormat="1">
      <c r="B35" s="4"/>
      <c r="C35" s="22"/>
      <c r="D35" s="4"/>
      <c r="E35" s="4"/>
    </row>
    <row r="36" spans="1:30" s="3" customFormat="1">
      <c r="B36" s="4"/>
      <c r="C36" s="22"/>
      <c r="D36" s="4"/>
      <c r="E36" s="4"/>
    </row>
    <row r="37" spans="1:30" s="3" customFormat="1">
      <c r="B37" s="4"/>
      <c r="C37" s="22"/>
      <c r="D37" s="4"/>
      <c r="E37" s="4"/>
    </row>
    <row r="38" spans="1:30" s="3" customFormat="1">
      <c r="B38" s="4"/>
      <c r="C38" s="22"/>
      <c r="D38" s="4"/>
      <c r="E38" s="4"/>
    </row>
    <row r="39" spans="1:30" s="3" customFormat="1">
      <c r="B39" s="4"/>
      <c r="C39" s="22"/>
      <c r="D39" s="4"/>
      <c r="E39" s="4"/>
      <c r="O39" s="26"/>
      <c r="P39" s="25"/>
    </row>
    <row r="40" spans="1:30" s="3" customFormat="1">
      <c r="B40" s="4"/>
      <c r="C40" s="22"/>
      <c r="D40" s="4"/>
      <c r="E40" s="4"/>
      <c r="O40" s="25"/>
      <c r="P40" s="26"/>
    </row>
    <row r="41" spans="1:30" s="3" customFormat="1">
      <c r="B41" s="4"/>
      <c r="C41" s="22"/>
      <c r="D41" s="4"/>
      <c r="E41" s="4"/>
      <c r="O41" s="25"/>
      <c r="P41" s="26"/>
    </row>
    <row r="42" spans="1:30" s="3" customFormat="1" ht="13.5" customHeight="1">
      <c r="A42" s="1" t="s">
        <v>10</v>
      </c>
      <c r="B42" s="1" t="s">
        <v>56</v>
      </c>
      <c r="C42" s="23" t="s">
        <v>57</v>
      </c>
      <c r="D42" s="1" t="s">
        <v>30</v>
      </c>
      <c r="E42" s="1" t="s">
        <v>29</v>
      </c>
      <c r="F42" s="1" t="s">
        <v>11</v>
      </c>
      <c r="G42" s="2">
        <v>42005</v>
      </c>
      <c r="H42" s="2">
        <f t="shared" ref="H42:AD42" si="0">G42+DAY(EOMONTH(G42,0))</f>
        <v>42036</v>
      </c>
      <c r="I42" s="2">
        <f t="shared" si="0"/>
        <v>42064</v>
      </c>
      <c r="J42" s="2">
        <f t="shared" si="0"/>
        <v>42095</v>
      </c>
      <c r="K42" s="2">
        <f t="shared" si="0"/>
        <v>42125</v>
      </c>
      <c r="L42" s="2">
        <f t="shared" si="0"/>
        <v>42156</v>
      </c>
      <c r="M42" s="2">
        <f t="shared" si="0"/>
        <v>42186</v>
      </c>
      <c r="N42" s="2">
        <f t="shared" si="0"/>
        <v>42217</v>
      </c>
      <c r="O42" s="2">
        <f t="shared" si="0"/>
        <v>42248</v>
      </c>
      <c r="P42" s="2">
        <f t="shared" si="0"/>
        <v>42278</v>
      </c>
      <c r="Q42" s="2">
        <f t="shared" si="0"/>
        <v>42309</v>
      </c>
      <c r="R42" s="2">
        <f t="shared" si="0"/>
        <v>42339</v>
      </c>
      <c r="S42" s="2">
        <f t="shared" si="0"/>
        <v>42370</v>
      </c>
      <c r="T42" s="2">
        <f t="shared" si="0"/>
        <v>42401</v>
      </c>
      <c r="U42" s="2">
        <f t="shared" si="0"/>
        <v>42430</v>
      </c>
      <c r="V42" s="2">
        <f t="shared" si="0"/>
        <v>42461</v>
      </c>
      <c r="W42" s="2">
        <f t="shared" si="0"/>
        <v>42491</v>
      </c>
      <c r="X42" s="2">
        <f t="shared" si="0"/>
        <v>42522</v>
      </c>
      <c r="Y42" s="2">
        <f t="shared" si="0"/>
        <v>42552</v>
      </c>
      <c r="Z42" s="2">
        <f t="shared" si="0"/>
        <v>42583</v>
      </c>
      <c r="AA42" s="2">
        <f t="shared" si="0"/>
        <v>42614</v>
      </c>
      <c r="AB42" s="2">
        <f t="shared" si="0"/>
        <v>42644</v>
      </c>
      <c r="AC42" s="2">
        <f t="shared" si="0"/>
        <v>42675</v>
      </c>
      <c r="AD42" s="2">
        <f t="shared" si="0"/>
        <v>42705</v>
      </c>
    </row>
    <row r="43" spans="1:30" hidden="1">
      <c r="A43" s="5" t="s">
        <v>13</v>
      </c>
      <c r="B43" s="6" t="s">
        <v>47</v>
      </c>
      <c r="C43" s="24" t="s">
        <v>54</v>
      </c>
      <c r="D43" s="6" t="s">
        <v>41</v>
      </c>
      <c r="E43" s="24" t="s">
        <v>31</v>
      </c>
      <c r="F43" s="5" t="s">
        <v>12</v>
      </c>
      <c r="G43" s="33">
        <v>42067</v>
      </c>
      <c r="H43" s="33">
        <v>42067</v>
      </c>
      <c r="I43" s="33">
        <v>42065</v>
      </c>
      <c r="J43" s="33">
        <v>42081</v>
      </c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 hidden="1">
      <c r="A44" s="5" t="s">
        <v>14</v>
      </c>
      <c r="B44" s="6" t="s">
        <v>47</v>
      </c>
      <c r="C44" s="24" t="s">
        <v>54</v>
      </c>
      <c r="D44" s="6" t="s">
        <v>42</v>
      </c>
      <c r="E44" s="24" t="s">
        <v>32</v>
      </c>
      <c r="F44" s="5" t="s">
        <v>12</v>
      </c>
      <c r="G44" s="33">
        <v>42097</v>
      </c>
      <c r="H44" s="33">
        <v>42097</v>
      </c>
      <c r="I44" s="33">
        <v>42093</v>
      </c>
      <c r="J44" s="33">
        <v>42109</v>
      </c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>
      <c r="A45" s="5" t="s">
        <v>15</v>
      </c>
      <c r="B45" s="6" t="s">
        <v>47</v>
      </c>
      <c r="C45" s="24" t="s">
        <v>55</v>
      </c>
      <c r="D45" s="6" t="s">
        <v>43</v>
      </c>
      <c r="E45" s="24" t="s">
        <v>33</v>
      </c>
      <c r="F45" s="5" t="s">
        <v>12</v>
      </c>
      <c r="G45" s="33">
        <v>42129</v>
      </c>
      <c r="H45" s="33">
        <v>42129</v>
      </c>
      <c r="I45" s="33">
        <v>42146</v>
      </c>
      <c r="J45" s="33">
        <v>42146</v>
      </c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>
      <c r="A46" s="5" t="s">
        <v>16</v>
      </c>
      <c r="B46" s="6" t="s">
        <v>47</v>
      </c>
      <c r="C46" s="24" t="s">
        <v>55</v>
      </c>
      <c r="D46" s="6" t="s">
        <v>44</v>
      </c>
      <c r="E46" s="24" t="s">
        <v>34</v>
      </c>
      <c r="F46" s="5" t="s">
        <v>12</v>
      </c>
      <c r="G46" s="33">
        <v>42160</v>
      </c>
      <c r="H46" s="33">
        <v>42160</v>
      </c>
      <c r="I46" s="33">
        <v>42177</v>
      </c>
      <c r="J46" s="33">
        <v>42177</v>
      </c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>
      <c r="A47" s="5" t="s">
        <v>17</v>
      </c>
      <c r="B47" s="6" t="s">
        <v>47</v>
      </c>
      <c r="C47" s="24" t="s">
        <v>55</v>
      </c>
      <c r="D47" s="6" t="s">
        <v>45</v>
      </c>
      <c r="E47" s="24" t="s">
        <v>35</v>
      </c>
      <c r="F47" s="5" t="s">
        <v>12</v>
      </c>
      <c r="G47" s="33">
        <v>42346</v>
      </c>
      <c r="H47" s="33">
        <v>42346</v>
      </c>
      <c r="I47" s="33">
        <v>42354</v>
      </c>
      <c r="J47" s="33">
        <v>42354</v>
      </c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idden="1">
      <c r="A48" s="5" t="s">
        <v>18</v>
      </c>
      <c r="B48" s="6" t="s">
        <v>48</v>
      </c>
      <c r="C48" s="24" t="s">
        <v>55</v>
      </c>
      <c r="D48" s="6" t="s">
        <v>49</v>
      </c>
      <c r="E48" s="24" t="s">
        <v>36</v>
      </c>
      <c r="F48" s="5" t="s">
        <v>12</v>
      </c>
      <c r="G48" s="33">
        <v>42170</v>
      </c>
      <c r="H48" s="33">
        <v>42170</v>
      </c>
      <c r="I48" s="33">
        <v>42184</v>
      </c>
      <c r="J48" s="33">
        <v>42184</v>
      </c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idden="1">
      <c r="A49" s="5" t="s">
        <v>19</v>
      </c>
      <c r="B49" s="6" t="s">
        <v>48</v>
      </c>
      <c r="C49" s="24" t="s">
        <v>54</v>
      </c>
      <c r="D49" s="6" t="s">
        <v>50</v>
      </c>
      <c r="E49" s="24" t="s">
        <v>37</v>
      </c>
      <c r="F49" s="5" t="s">
        <v>12</v>
      </c>
      <c r="G49" s="33">
        <v>42201</v>
      </c>
      <c r="H49" s="33">
        <v>42201</v>
      </c>
      <c r="I49" s="33">
        <v>42213</v>
      </c>
      <c r="J49" s="33">
        <v>42213</v>
      </c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idden="1">
      <c r="A50" s="5" t="s">
        <v>20</v>
      </c>
      <c r="B50" s="6" t="s">
        <v>48</v>
      </c>
      <c r="C50" s="24" t="s">
        <v>55</v>
      </c>
      <c r="D50" s="6" t="s">
        <v>51</v>
      </c>
      <c r="E50" s="24" t="s">
        <v>38</v>
      </c>
      <c r="F50" s="5" t="s">
        <v>12</v>
      </c>
      <c r="G50" s="33">
        <v>42230</v>
      </c>
      <c r="H50" s="33">
        <v>42230</v>
      </c>
      <c r="I50" s="33">
        <v>42243</v>
      </c>
      <c r="J50" s="33">
        <v>42243</v>
      </c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idden="1">
      <c r="A51" s="5" t="s">
        <v>21</v>
      </c>
      <c r="B51" s="6" t="s">
        <v>48</v>
      </c>
      <c r="C51" s="24" t="s">
        <v>54</v>
      </c>
      <c r="D51" s="6" t="s">
        <v>52</v>
      </c>
      <c r="E51" s="24" t="s">
        <v>39</v>
      </c>
      <c r="F51" s="5" t="s">
        <v>12</v>
      </c>
      <c r="G51" s="33">
        <v>42263</v>
      </c>
      <c r="H51" s="33">
        <v>42263</v>
      </c>
      <c r="I51" s="33">
        <v>42275</v>
      </c>
      <c r="J51" s="33">
        <v>42275</v>
      </c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idden="1">
      <c r="A52" s="5" t="s">
        <v>22</v>
      </c>
      <c r="B52" s="6" t="s">
        <v>48</v>
      </c>
      <c r="C52" s="24" t="s">
        <v>55</v>
      </c>
      <c r="D52" s="6" t="s">
        <v>53</v>
      </c>
      <c r="E52" s="24" t="s">
        <v>40</v>
      </c>
      <c r="F52" s="5" t="s">
        <v>12</v>
      </c>
      <c r="G52" s="33">
        <v>42439</v>
      </c>
      <c r="H52" s="33">
        <v>42439</v>
      </c>
      <c r="I52" s="33">
        <v>42453</v>
      </c>
      <c r="J52" s="33">
        <v>42453</v>
      </c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s="3" customFormat="1">
      <c r="A53" s="1"/>
      <c r="B53" s="1"/>
      <c r="C53" s="23"/>
      <c r="D53" s="23"/>
      <c r="E53" s="1" t="s">
        <v>46</v>
      </c>
      <c r="F53" s="1"/>
      <c r="G53" s="2">
        <f>G42</f>
        <v>42005</v>
      </c>
      <c r="H53" s="2">
        <f t="shared" ref="H53:AD53" si="1">H42</f>
        <v>42036</v>
      </c>
      <c r="I53" s="2">
        <f t="shared" si="1"/>
        <v>42064</v>
      </c>
      <c r="J53" s="2">
        <f t="shared" si="1"/>
        <v>42095</v>
      </c>
      <c r="K53" s="2">
        <f t="shared" si="1"/>
        <v>42125</v>
      </c>
      <c r="L53" s="2">
        <f t="shared" si="1"/>
        <v>42156</v>
      </c>
      <c r="M53" s="2">
        <f t="shared" si="1"/>
        <v>42186</v>
      </c>
      <c r="N53" s="2">
        <f t="shared" si="1"/>
        <v>42217</v>
      </c>
      <c r="O53" s="2">
        <f t="shared" si="1"/>
        <v>42248</v>
      </c>
      <c r="P53" s="2">
        <f t="shared" si="1"/>
        <v>42278</v>
      </c>
      <c r="Q53" s="2">
        <f t="shared" si="1"/>
        <v>42309</v>
      </c>
      <c r="R53" s="2">
        <f t="shared" si="1"/>
        <v>42339</v>
      </c>
      <c r="S53" s="2">
        <f t="shared" si="1"/>
        <v>42370</v>
      </c>
      <c r="T53" s="2">
        <f t="shared" si="1"/>
        <v>42401</v>
      </c>
      <c r="U53" s="2">
        <f t="shared" si="1"/>
        <v>42430</v>
      </c>
      <c r="V53" s="2">
        <f t="shared" si="1"/>
        <v>42461</v>
      </c>
      <c r="W53" s="2">
        <f t="shared" si="1"/>
        <v>42491</v>
      </c>
      <c r="X53" s="2">
        <f t="shared" si="1"/>
        <v>42522</v>
      </c>
      <c r="Y53" s="2">
        <f t="shared" si="1"/>
        <v>42552</v>
      </c>
      <c r="Z53" s="2">
        <f t="shared" si="1"/>
        <v>42583</v>
      </c>
      <c r="AA53" s="2">
        <f t="shared" si="1"/>
        <v>42614</v>
      </c>
      <c r="AB53" s="2">
        <f t="shared" si="1"/>
        <v>42644</v>
      </c>
      <c r="AC53" s="2">
        <f t="shared" si="1"/>
        <v>42675</v>
      </c>
      <c r="AD53" s="2">
        <f t="shared" si="1"/>
        <v>42705</v>
      </c>
    </row>
  </sheetData>
  <autoFilter ref="A42:AD53"/>
  <mergeCells count="15">
    <mergeCell ref="N9:O9"/>
    <mergeCell ref="N7:O7"/>
    <mergeCell ref="N5:O5"/>
    <mergeCell ref="N6:O6"/>
    <mergeCell ref="D1:E2"/>
    <mergeCell ref="K1:M1"/>
    <mergeCell ref="K2:M2"/>
    <mergeCell ref="G1:H1"/>
    <mergeCell ref="G2:H2"/>
    <mergeCell ref="P5:Q5"/>
    <mergeCell ref="P6:R6"/>
    <mergeCell ref="P7:R7"/>
    <mergeCell ref="N8:O8"/>
    <mergeCell ref="N1:O1"/>
    <mergeCell ref="N2:O2"/>
  </mergeCells>
  <dataValidations count="1">
    <dataValidation type="list" allowBlank="1" showInputMessage="1" showErrorMessage="1" sqref="F43:F53">
      <formula1>"En cours,A venir,Finalisé"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1031" r:id="rId4" name="CheckBox_DDD"/>
    <control shapeId="1030" r:id="rId5" name="CheckBox_CCC"/>
    <control shapeId="1027" r:id="rId6" name="CheckBox_BBB"/>
    <control shapeId="1026" r:id="rId7" name="CheckBox_AAA"/>
    <control shapeId="1025" r:id="rId8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2015-05-11T13:30:00Z</dcterms:created>
  <dcterms:modified xsi:type="dcterms:W3CDTF">2015-05-12T08:30:15Z</dcterms:modified>
</cp:coreProperties>
</file>