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360" windowWidth="18630" windowHeight="81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2" i="1"/>
  <c r="I22"/>
  <c r="J22"/>
  <c r="K22"/>
  <c r="L22"/>
  <c r="M22"/>
  <c r="N22"/>
  <c r="O22"/>
  <c r="P22"/>
  <c r="Q22"/>
  <c r="R22"/>
  <c r="S22"/>
  <c r="G22"/>
  <c r="H21"/>
  <c r="I21"/>
  <c r="J21"/>
  <c r="K21"/>
  <c r="L21"/>
  <c r="M21"/>
  <c r="N21"/>
  <c r="O21"/>
  <c r="P21"/>
  <c r="Q21"/>
  <c r="R21"/>
  <c r="S21"/>
  <c r="G21"/>
  <c r="U3"/>
  <c r="U4"/>
  <c r="U5"/>
  <c r="U6"/>
  <c r="U7"/>
  <c r="U8"/>
  <c r="U9"/>
  <c r="U10"/>
  <c r="U11"/>
  <c r="U12"/>
  <c r="U13"/>
  <c r="U14"/>
  <c r="U15"/>
  <c r="U2"/>
  <c r="T3"/>
  <c r="T4"/>
  <c r="T5"/>
  <c r="T6"/>
  <c r="T7"/>
  <c r="T8"/>
  <c r="T9"/>
  <c r="T10"/>
  <c r="T11"/>
  <c r="T12"/>
  <c r="T13"/>
  <c r="T14"/>
  <c r="T15"/>
  <c r="T2"/>
</calcChain>
</file>

<file path=xl/sharedStrings.xml><?xml version="1.0" encoding="utf-8"?>
<sst xmlns="http://schemas.openxmlformats.org/spreadsheetml/2006/main" count="51" uniqueCount="26">
  <si>
    <t>Cahier des charges</t>
  </si>
  <si>
    <t>NOTE 1</t>
  </si>
  <si>
    <t>NOTE 2</t>
  </si>
  <si>
    <t>NOTE 3</t>
  </si>
  <si>
    <t xml:space="preserve">NOTE 4 </t>
  </si>
  <si>
    <t>NOTE 5</t>
  </si>
  <si>
    <t>NOTE 6</t>
  </si>
  <si>
    <t>NOTE 7</t>
  </si>
  <si>
    <t>NOTE 8</t>
  </si>
  <si>
    <t>NOTE 9</t>
  </si>
  <si>
    <t>NOTE 10</t>
  </si>
  <si>
    <t>NOTE 11</t>
  </si>
  <si>
    <t>NOTE 12</t>
  </si>
  <si>
    <t>NOTE 13</t>
  </si>
  <si>
    <t>NOTE non</t>
  </si>
  <si>
    <t>NOTE 0</t>
  </si>
  <si>
    <t>non prevu</t>
  </si>
  <si>
    <t xml:space="preserve">CASE </t>
  </si>
  <si>
    <t>?</t>
  </si>
  <si>
    <t>Coloration des cellules de B4 à B10 en fonction de la couleur de leur ligne de E à S</t>
  </si>
  <si>
    <t>NB_ROUGE</t>
  </si>
  <si>
    <t>NB_BLEU</t>
  </si>
  <si>
    <t>Rouge</t>
  </si>
  <si>
    <t>Bleu</t>
  </si>
  <si>
    <t>Orange</t>
  </si>
  <si>
    <t>Vert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</si>
</sst>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/>
    <xf numFmtId="0" fontId="2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6" borderId="1" xfId="0" applyFont="1" applyFill="1" applyBorder="1"/>
    <xf numFmtId="0" fontId="2" fillId="7" borderId="1" xfId="0" applyFont="1" applyFill="1" applyBorder="1"/>
    <xf numFmtId="0" fontId="2" fillId="3" borderId="1" xfId="0" applyFont="1" applyFill="1" applyBorder="1"/>
    <xf numFmtId="0" fontId="2" fillId="2" borderId="1" xfId="0" applyFont="1" applyFill="1" applyBorder="1"/>
  </cellXfs>
  <cellStyles count="1">
    <cellStyle name="Normal" xfId="0" builtinId="0"/>
  </cellStyles>
  <dxfs count="78"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  <color rgb="FF00CC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24"/>
  <sheetViews>
    <sheetView tabSelected="1" zoomScale="75" zoomScaleNormal="75" workbookViewId="0">
      <selection activeCell="D1" sqref="D1"/>
    </sheetView>
  </sheetViews>
  <sheetFormatPr baseColWidth="10" defaultRowHeight="15"/>
  <cols>
    <col min="20" max="20" width="11.42578125" style="11"/>
    <col min="21" max="21" width="11.42578125" style="10"/>
  </cols>
  <sheetData>
    <row r="1" spans="1:21" ht="18.75">
      <c r="D1" s="5" t="s">
        <v>0</v>
      </c>
      <c r="E1" s="2" t="s">
        <v>15</v>
      </c>
      <c r="F1" s="2" t="s">
        <v>14</v>
      </c>
      <c r="G1" s="2" t="s">
        <v>1</v>
      </c>
      <c r="H1" s="2" t="s">
        <v>2</v>
      </c>
      <c r="I1" s="2" t="s">
        <v>3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11</v>
      </c>
      <c r="R1" s="2" t="s">
        <v>12</v>
      </c>
      <c r="S1" s="2" t="s">
        <v>13</v>
      </c>
      <c r="T1" s="12" t="s">
        <v>20</v>
      </c>
      <c r="U1" s="12" t="s">
        <v>21</v>
      </c>
    </row>
    <row r="2" spans="1:21" ht="18.75">
      <c r="D2" s="6">
        <v>6</v>
      </c>
      <c r="E2" s="3">
        <v>0</v>
      </c>
      <c r="F2" s="4" t="s">
        <v>16</v>
      </c>
      <c r="G2" s="3">
        <v>4</v>
      </c>
      <c r="H2" s="3">
        <v>4.5</v>
      </c>
      <c r="I2" s="3">
        <v>5</v>
      </c>
      <c r="J2" s="3">
        <v>5.5</v>
      </c>
      <c r="K2" s="3">
        <v>6</v>
      </c>
      <c r="L2" s="3">
        <v>6.5</v>
      </c>
      <c r="M2" s="3">
        <v>7</v>
      </c>
      <c r="N2" s="3">
        <v>7.5</v>
      </c>
      <c r="O2" s="3">
        <v>8</v>
      </c>
      <c r="P2" s="3">
        <v>8.5</v>
      </c>
      <c r="Q2" s="3">
        <v>9</v>
      </c>
      <c r="R2" s="3">
        <v>9.5</v>
      </c>
      <c r="S2" s="3">
        <v>10</v>
      </c>
      <c r="T2" s="12">
        <f>SUMPRODUCT(($D2&lt;=9)*($D2&gt;=6)*(G2:S2&gt;=0.01)*(G2:S2&lt;=4.99))</f>
        <v>2</v>
      </c>
      <c r="U2" s="13">
        <f>SUMPRODUCT(($D2&lt;=9)*($D2&gt;=7.5)*(G2:S2&gt;=9.51)*(G2:S2&lt;=10))+SUMPRODUCT(($D2&lt;7.5)*($D2&gt;=7)*(G2:S2&gt;=9.01)*(G2:S2&lt;=10))+SUMPRODUCT(($D2&lt;=6.75)*($D2&gt;=6.5)*(G2:S2&gt;=8.51)*(G2:S2&lt;=10))+SUMPRODUCT(($D2&lt;=6.25)*($D2&gt;=6)*(G2:S2&gt;=8.01)*(G2:S2&lt;=10))</f>
        <v>4</v>
      </c>
    </row>
    <row r="3" spans="1:21" ht="18.75">
      <c r="D3" s="7">
        <v>6</v>
      </c>
      <c r="E3" s="3">
        <v>0</v>
      </c>
      <c r="F3" s="4" t="s">
        <v>16</v>
      </c>
      <c r="G3" s="3">
        <v>4</v>
      </c>
      <c r="H3" s="3">
        <v>4.5</v>
      </c>
      <c r="I3" s="3">
        <v>5</v>
      </c>
      <c r="J3" s="3">
        <v>5.5</v>
      </c>
      <c r="K3" s="3">
        <v>6</v>
      </c>
      <c r="L3" s="3">
        <v>6.5</v>
      </c>
      <c r="M3" s="3">
        <v>7</v>
      </c>
      <c r="N3" s="3">
        <v>7.5</v>
      </c>
      <c r="O3" s="3">
        <v>8</v>
      </c>
      <c r="P3" s="3">
        <v>8.5</v>
      </c>
      <c r="Q3" s="3">
        <v>9</v>
      </c>
      <c r="R3" s="3">
        <v>9.5</v>
      </c>
      <c r="S3" s="3">
        <v>10</v>
      </c>
      <c r="T3" s="12">
        <f t="shared" ref="T3:T15" si="0">SUMPRODUCT(($D3&lt;=9)*($D3&gt;=6)*(G3:S3&gt;=0.01)*(G3:S3&lt;=4.99))</f>
        <v>2</v>
      </c>
      <c r="U3" s="13">
        <f t="shared" ref="U3:U15" si="1">SUMPRODUCT(($D3&lt;=9)*($D3&gt;=7.5)*(G3:S3&gt;=9.51)*(G3:S3&lt;=10))+SUMPRODUCT(($D3&lt;7.5)*($D3&gt;=7)*(G3:S3&gt;=9.01)*(G3:S3&lt;=10))+SUMPRODUCT(($D3&lt;=6.75)*($D3&gt;=6.5)*(G3:S3&gt;=8.51)*(G3:S3&lt;=10))+SUMPRODUCT(($D3&lt;=6.25)*($D3&gt;=6)*(G3:S3&gt;=8.01)*(G3:S3&lt;=10))</f>
        <v>4</v>
      </c>
    </row>
    <row r="4" spans="1:21" ht="18.75">
      <c r="A4" s="9" t="s">
        <v>17</v>
      </c>
      <c r="B4" s="9" t="s">
        <v>18</v>
      </c>
      <c r="D4" s="7">
        <v>6.25</v>
      </c>
      <c r="E4" s="3">
        <v>0</v>
      </c>
      <c r="F4" s="4" t="s">
        <v>16</v>
      </c>
      <c r="G4" s="3">
        <v>6</v>
      </c>
      <c r="H4" s="3">
        <v>6</v>
      </c>
      <c r="I4" s="3">
        <v>6</v>
      </c>
      <c r="J4" s="3">
        <v>6</v>
      </c>
      <c r="K4" s="3">
        <v>6</v>
      </c>
      <c r="L4" s="3">
        <v>6.5</v>
      </c>
      <c r="M4" s="3">
        <v>7</v>
      </c>
      <c r="N4" s="3">
        <v>7.5</v>
      </c>
      <c r="O4" s="3">
        <v>8</v>
      </c>
      <c r="P4" s="3">
        <v>8.5</v>
      </c>
      <c r="Q4" s="3">
        <v>9</v>
      </c>
      <c r="R4" s="3">
        <v>9.5</v>
      </c>
      <c r="S4" s="3">
        <v>10</v>
      </c>
      <c r="T4" s="12">
        <f t="shared" si="0"/>
        <v>0</v>
      </c>
      <c r="U4" s="13">
        <f t="shared" si="1"/>
        <v>4</v>
      </c>
    </row>
    <row r="5" spans="1:21" ht="18.75">
      <c r="A5" s="9" t="s">
        <v>17</v>
      </c>
      <c r="B5" s="9" t="s">
        <v>18</v>
      </c>
      <c r="D5" s="7">
        <v>6.5</v>
      </c>
      <c r="E5" s="3">
        <v>0</v>
      </c>
      <c r="F5" s="4" t="s">
        <v>16</v>
      </c>
      <c r="G5" s="3">
        <v>7.5</v>
      </c>
      <c r="H5" s="3">
        <v>7.5</v>
      </c>
      <c r="I5" s="3">
        <v>7.5</v>
      </c>
      <c r="J5" s="3">
        <v>7.5</v>
      </c>
      <c r="K5" s="3">
        <v>7.5</v>
      </c>
      <c r="L5" s="3">
        <v>6.5</v>
      </c>
      <c r="M5" s="3">
        <v>7</v>
      </c>
      <c r="N5" s="3">
        <v>7.5</v>
      </c>
      <c r="O5" s="3">
        <v>8</v>
      </c>
      <c r="P5" s="3">
        <v>8.5</v>
      </c>
      <c r="Q5" s="3">
        <v>9</v>
      </c>
      <c r="R5" s="3">
        <v>9.5</v>
      </c>
      <c r="S5" s="3">
        <v>10</v>
      </c>
      <c r="T5" s="12">
        <f t="shared" si="0"/>
        <v>0</v>
      </c>
      <c r="U5" s="13">
        <f t="shared" si="1"/>
        <v>3</v>
      </c>
    </row>
    <row r="6" spans="1:21" ht="18.75">
      <c r="A6" s="9" t="s">
        <v>17</v>
      </c>
      <c r="B6" s="9" t="s">
        <v>18</v>
      </c>
      <c r="D6" s="7">
        <v>6.75</v>
      </c>
      <c r="E6" s="3">
        <v>0</v>
      </c>
      <c r="F6" s="4" t="s">
        <v>16</v>
      </c>
      <c r="G6" s="3">
        <v>7.5</v>
      </c>
      <c r="H6" s="3">
        <v>7.5</v>
      </c>
      <c r="I6" s="3">
        <v>7.5</v>
      </c>
      <c r="J6" s="3">
        <v>7.5</v>
      </c>
      <c r="K6" s="3">
        <v>7.5</v>
      </c>
      <c r="L6" s="3">
        <v>6.5</v>
      </c>
      <c r="M6" s="3">
        <v>7</v>
      </c>
      <c r="N6" s="3">
        <v>7.5</v>
      </c>
      <c r="O6" s="3">
        <v>8</v>
      </c>
      <c r="P6" s="3">
        <v>8.5</v>
      </c>
      <c r="Q6" s="3">
        <v>9</v>
      </c>
      <c r="R6" s="3">
        <v>9.5</v>
      </c>
      <c r="S6" s="3">
        <v>10</v>
      </c>
      <c r="T6" s="12">
        <f t="shared" si="0"/>
        <v>0</v>
      </c>
      <c r="U6" s="13">
        <f t="shared" si="1"/>
        <v>3</v>
      </c>
    </row>
    <row r="7" spans="1:21" ht="18.75">
      <c r="A7" s="9" t="s">
        <v>17</v>
      </c>
      <c r="B7" s="9" t="s">
        <v>18</v>
      </c>
      <c r="D7" s="7">
        <v>7</v>
      </c>
      <c r="E7" s="3">
        <v>0</v>
      </c>
      <c r="F7" s="4" t="s">
        <v>16</v>
      </c>
      <c r="G7" s="3">
        <v>7.5</v>
      </c>
      <c r="H7" s="3">
        <v>7.5</v>
      </c>
      <c r="I7" s="3">
        <v>7.5</v>
      </c>
      <c r="J7" s="3">
        <v>7.5</v>
      </c>
      <c r="K7" s="3">
        <v>7.5</v>
      </c>
      <c r="L7" s="3">
        <v>7.5</v>
      </c>
      <c r="M7" s="3">
        <v>7</v>
      </c>
      <c r="N7" s="3">
        <v>7.5</v>
      </c>
      <c r="O7" s="3">
        <v>8</v>
      </c>
      <c r="P7" s="3">
        <v>8.5</v>
      </c>
      <c r="Q7" s="3">
        <v>9</v>
      </c>
      <c r="R7" s="3">
        <v>9.5</v>
      </c>
      <c r="S7" s="3">
        <v>10</v>
      </c>
      <c r="T7" s="12">
        <f t="shared" si="0"/>
        <v>0</v>
      </c>
      <c r="U7" s="13">
        <f t="shared" si="1"/>
        <v>2</v>
      </c>
    </row>
    <row r="8" spans="1:21" ht="18.75">
      <c r="A8" s="9" t="s">
        <v>17</v>
      </c>
      <c r="B8" s="9" t="s">
        <v>18</v>
      </c>
      <c r="D8" s="7">
        <v>7.25</v>
      </c>
      <c r="E8" s="3">
        <v>0</v>
      </c>
      <c r="F8" s="4" t="s">
        <v>16</v>
      </c>
      <c r="G8" s="3">
        <v>7.5</v>
      </c>
      <c r="H8" s="3">
        <v>7.5</v>
      </c>
      <c r="I8" s="3">
        <v>7.5</v>
      </c>
      <c r="J8" s="3">
        <v>7.5</v>
      </c>
      <c r="K8" s="3">
        <v>7.5</v>
      </c>
      <c r="L8" s="3">
        <v>6.5</v>
      </c>
      <c r="M8" s="3">
        <v>7</v>
      </c>
      <c r="N8" s="3">
        <v>7.5</v>
      </c>
      <c r="O8" s="3">
        <v>8</v>
      </c>
      <c r="P8" s="3">
        <v>8.5</v>
      </c>
      <c r="Q8" s="3">
        <v>9</v>
      </c>
      <c r="R8" s="3">
        <v>9.5</v>
      </c>
      <c r="S8" s="3">
        <v>10</v>
      </c>
      <c r="T8" s="12">
        <f t="shared" si="0"/>
        <v>0</v>
      </c>
      <c r="U8" s="13">
        <f t="shared" si="1"/>
        <v>2</v>
      </c>
    </row>
    <row r="9" spans="1:21" ht="18.75">
      <c r="A9" s="9" t="s">
        <v>17</v>
      </c>
      <c r="B9" s="9" t="s">
        <v>18</v>
      </c>
      <c r="D9" s="7">
        <v>7.5</v>
      </c>
      <c r="E9" s="3">
        <v>0</v>
      </c>
      <c r="F9" s="4" t="s">
        <v>16</v>
      </c>
      <c r="G9" s="3">
        <v>4</v>
      </c>
      <c r="H9" s="3">
        <v>4.5</v>
      </c>
      <c r="I9" s="3">
        <v>8</v>
      </c>
      <c r="J9" s="3">
        <v>8</v>
      </c>
      <c r="K9" s="3">
        <v>8</v>
      </c>
      <c r="L9" s="3">
        <v>8</v>
      </c>
      <c r="M9" s="3">
        <v>8</v>
      </c>
      <c r="N9" s="3">
        <v>7.5</v>
      </c>
      <c r="O9" s="3">
        <v>8</v>
      </c>
      <c r="P9" s="3">
        <v>8.5</v>
      </c>
      <c r="Q9" s="3">
        <v>9</v>
      </c>
      <c r="R9" s="3">
        <v>9.5</v>
      </c>
      <c r="S9" s="3">
        <v>10</v>
      </c>
      <c r="T9" s="12">
        <f t="shared" si="0"/>
        <v>2</v>
      </c>
      <c r="U9" s="13">
        <f t="shared" si="1"/>
        <v>1</v>
      </c>
    </row>
    <row r="10" spans="1:21" ht="18.75">
      <c r="A10" s="9" t="s">
        <v>17</v>
      </c>
      <c r="B10" s="9" t="s">
        <v>18</v>
      </c>
      <c r="D10" s="7">
        <v>7.75</v>
      </c>
      <c r="E10" s="3">
        <v>0</v>
      </c>
      <c r="F10" s="4" t="s">
        <v>16</v>
      </c>
      <c r="G10" s="3">
        <v>4</v>
      </c>
      <c r="H10" s="3">
        <v>4.5</v>
      </c>
      <c r="I10" s="3">
        <v>5</v>
      </c>
      <c r="J10" s="3">
        <v>5.5</v>
      </c>
      <c r="K10" s="3">
        <v>6</v>
      </c>
      <c r="L10" s="3">
        <v>6.5</v>
      </c>
      <c r="M10" s="3">
        <v>7</v>
      </c>
      <c r="N10" s="3">
        <v>7.5</v>
      </c>
      <c r="O10" s="3">
        <v>8</v>
      </c>
      <c r="P10" s="3">
        <v>8.5</v>
      </c>
      <c r="Q10" s="3">
        <v>9</v>
      </c>
      <c r="R10" s="3">
        <v>9.5</v>
      </c>
      <c r="S10" s="3">
        <v>10</v>
      </c>
      <c r="T10" s="12">
        <f t="shared" si="0"/>
        <v>2</v>
      </c>
      <c r="U10" s="13">
        <f t="shared" si="1"/>
        <v>1</v>
      </c>
    </row>
    <row r="11" spans="1:21" ht="18.75">
      <c r="D11" s="7">
        <v>8</v>
      </c>
      <c r="E11" s="3">
        <v>0</v>
      </c>
      <c r="F11" s="4" t="s">
        <v>16</v>
      </c>
      <c r="G11" s="3">
        <v>4</v>
      </c>
      <c r="H11" s="3">
        <v>4.5</v>
      </c>
      <c r="I11" s="3">
        <v>5</v>
      </c>
      <c r="J11" s="3">
        <v>5.5</v>
      </c>
      <c r="K11" s="3">
        <v>6</v>
      </c>
      <c r="L11" s="3">
        <v>6.5</v>
      </c>
      <c r="M11" s="3">
        <v>7</v>
      </c>
      <c r="N11" s="3">
        <v>7.5</v>
      </c>
      <c r="O11" s="3">
        <v>8</v>
      </c>
      <c r="P11" s="3">
        <v>8.5</v>
      </c>
      <c r="Q11" s="3">
        <v>9</v>
      </c>
      <c r="R11" s="3">
        <v>9.5</v>
      </c>
      <c r="S11" s="3">
        <v>10</v>
      </c>
      <c r="T11" s="12">
        <f t="shared" si="0"/>
        <v>2</v>
      </c>
      <c r="U11" s="13">
        <f t="shared" si="1"/>
        <v>1</v>
      </c>
    </row>
    <row r="12" spans="1:21" ht="18.75">
      <c r="D12" s="7">
        <v>8.25</v>
      </c>
      <c r="E12" s="3">
        <v>0</v>
      </c>
      <c r="F12" s="4" t="s">
        <v>16</v>
      </c>
      <c r="G12" s="3">
        <v>4</v>
      </c>
      <c r="H12" s="3">
        <v>4.5</v>
      </c>
      <c r="I12" s="3">
        <v>5</v>
      </c>
      <c r="J12" s="3">
        <v>5.5</v>
      </c>
      <c r="K12" s="3">
        <v>6</v>
      </c>
      <c r="L12" s="3">
        <v>6.5</v>
      </c>
      <c r="M12" s="3">
        <v>7</v>
      </c>
      <c r="N12" s="3">
        <v>7.5</v>
      </c>
      <c r="O12" s="3">
        <v>8</v>
      </c>
      <c r="P12" s="3">
        <v>8.5</v>
      </c>
      <c r="Q12" s="3">
        <v>9</v>
      </c>
      <c r="R12" s="3">
        <v>9.5</v>
      </c>
      <c r="S12" s="3">
        <v>10</v>
      </c>
      <c r="T12" s="12">
        <f t="shared" si="0"/>
        <v>2</v>
      </c>
      <c r="U12" s="13">
        <f t="shared" si="1"/>
        <v>1</v>
      </c>
    </row>
    <row r="13" spans="1:21" ht="18.75">
      <c r="D13" s="7">
        <v>8.5</v>
      </c>
      <c r="E13" s="3">
        <v>0</v>
      </c>
      <c r="F13" s="4" t="s">
        <v>16</v>
      </c>
      <c r="G13" s="3">
        <v>4</v>
      </c>
      <c r="H13" s="3">
        <v>4.5</v>
      </c>
      <c r="I13" s="3">
        <v>5</v>
      </c>
      <c r="J13" s="3">
        <v>5.5</v>
      </c>
      <c r="K13" s="3">
        <v>6</v>
      </c>
      <c r="L13" s="3">
        <v>6.5</v>
      </c>
      <c r="M13" s="3">
        <v>7</v>
      </c>
      <c r="N13" s="3">
        <v>7.5</v>
      </c>
      <c r="O13" s="3">
        <v>8</v>
      </c>
      <c r="P13" s="3">
        <v>8.5</v>
      </c>
      <c r="Q13" s="3">
        <v>9</v>
      </c>
      <c r="R13" s="3">
        <v>9.5</v>
      </c>
      <c r="S13" s="3">
        <v>10</v>
      </c>
      <c r="T13" s="12">
        <f t="shared" si="0"/>
        <v>2</v>
      </c>
      <c r="U13" s="13">
        <f t="shared" si="1"/>
        <v>1</v>
      </c>
    </row>
    <row r="14" spans="1:21" ht="18.75">
      <c r="D14" s="7">
        <v>8.75</v>
      </c>
      <c r="E14" s="3">
        <v>0</v>
      </c>
      <c r="F14" s="4" t="s">
        <v>16</v>
      </c>
      <c r="G14" s="3">
        <v>4</v>
      </c>
      <c r="H14" s="3">
        <v>4.5</v>
      </c>
      <c r="I14" s="3">
        <v>5</v>
      </c>
      <c r="J14" s="3">
        <v>5.5</v>
      </c>
      <c r="K14" s="3">
        <v>6</v>
      </c>
      <c r="L14" s="3">
        <v>6.5</v>
      </c>
      <c r="M14" s="3">
        <v>7</v>
      </c>
      <c r="N14" s="3">
        <v>7.5</v>
      </c>
      <c r="O14" s="3">
        <v>8</v>
      </c>
      <c r="P14" s="3">
        <v>8.5</v>
      </c>
      <c r="Q14" s="3">
        <v>9</v>
      </c>
      <c r="R14" s="3">
        <v>9.5</v>
      </c>
      <c r="S14" s="3">
        <v>10</v>
      </c>
      <c r="T14" s="12">
        <f t="shared" si="0"/>
        <v>2</v>
      </c>
      <c r="U14" s="13">
        <f t="shared" si="1"/>
        <v>1</v>
      </c>
    </row>
    <row r="15" spans="1:21" ht="18.75">
      <c r="D15" s="7">
        <v>9</v>
      </c>
      <c r="E15" s="3">
        <v>0</v>
      </c>
      <c r="F15" s="4" t="s">
        <v>16</v>
      </c>
      <c r="G15" s="3">
        <v>4</v>
      </c>
      <c r="H15" s="3">
        <v>4.5</v>
      </c>
      <c r="I15" s="3">
        <v>5</v>
      </c>
      <c r="J15" s="3">
        <v>5.5</v>
      </c>
      <c r="K15" s="3">
        <v>6</v>
      </c>
      <c r="L15" s="3">
        <v>6.5</v>
      </c>
      <c r="M15" s="3">
        <v>7</v>
      </c>
      <c r="N15" s="3">
        <v>7.5</v>
      </c>
      <c r="O15" s="3">
        <v>8</v>
      </c>
      <c r="P15" s="3">
        <v>8.5</v>
      </c>
      <c r="Q15" s="3">
        <v>9</v>
      </c>
      <c r="R15" s="3">
        <v>9.5</v>
      </c>
      <c r="S15" s="3">
        <v>10</v>
      </c>
      <c r="T15" s="12">
        <f t="shared" si="0"/>
        <v>2</v>
      </c>
      <c r="U15" s="13">
        <f t="shared" si="1"/>
        <v>1</v>
      </c>
    </row>
    <row r="16" spans="1:21">
      <c r="A16" s="1"/>
      <c r="B16" s="1"/>
    </row>
    <row r="18" spans="2:19">
      <c r="M18" s="8"/>
    </row>
    <row r="19" spans="2:19">
      <c r="B19" t="s">
        <v>19</v>
      </c>
    </row>
    <row r="21" spans="2:19" ht="18.75">
      <c r="F21" s="16" t="s">
        <v>22</v>
      </c>
      <c r="G21" s="14">
        <f>SUMPRODUCT(($D2:$D15&lt;=9)*($D2:$D15&gt;=6)*(G2:G15&gt;=0.01)*(G2:G15&lt;=4.99))</f>
        <v>9</v>
      </c>
      <c r="H21" s="14">
        <f t="shared" ref="H21:S21" si="2">SUMPRODUCT(($D2:$D15&lt;=9)*($D2:$D15&gt;=6)*(H2:H15&gt;=0.01)*(H2:H15&lt;=4.99))</f>
        <v>9</v>
      </c>
      <c r="I21" s="14">
        <f t="shared" si="2"/>
        <v>0</v>
      </c>
      <c r="J21" s="14">
        <f t="shared" si="2"/>
        <v>0</v>
      </c>
      <c r="K21" s="14">
        <f t="shared" si="2"/>
        <v>0</v>
      </c>
      <c r="L21" s="14">
        <f t="shared" si="2"/>
        <v>0</v>
      </c>
      <c r="M21" s="14">
        <f t="shared" si="2"/>
        <v>0</v>
      </c>
      <c r="N21" s="14">
        <f t="shared" si="2"/>
        <v>0</v>
      </c>
      <c r="O21" s="14">
        <f t="shared" si="2"/>
        <v>0</v>
      </c>
      <c r="P21" s="14">
        <f t="shared" si="2"/>
        <v>0</v>
      </c>
      <c r="Q21" s="14">
        <f t="shared" si="2"/>
        <v>0</v>
      </c>
      <c r="R21" s="14">
        <f t="shared" si="2"/>
        <v>0</v>
      </c>
      <c r="S21" s="14">
        <f t="shared" si="2"/>
        <v>0</v>
      </c>
    </row>
    <row r="22" spans="2:19" ht="18.75">
      <c r="F22" s="17" t="s">
        <v>23</v>
      </c>
      <c r="G22" s="15">
        <f>SUMPRODUCT(($D2:$D15&lt;=9)*($D2:$D15&gt;=7.5)*(G2:G15&gt;=9.51)*(G2:G15&lt;=10))+SUMPRODUCT(($D2:$D15&lt;7.5)*($D2:$D15&gt;=7)*(G2:G15&gt;=9.01)*(G2:G15&lt;=10))+SUMPRODUCT(($D2:$D15&lt;=6.75)*($D2:$D15&gt;=6.5)*(G2:G15&gt;=8.51)*(G2:G15&lt;=10))+SUMPRODUCT(($D2:$D15&lt;=6.25)*($D2:$D15&gt;=6)*(G2:G15&gt;=8.01)*(G2:G15&lt;=10))</f>
        <v>0</v>
      </c>
      <c r="H22" s="15">
        <f t="shared" ref="H22:S22" si="3">SUMPRODUCT(($D2:$D15&lt;=9)*($D2:$D15&gt;=7.5)*(H2:H15&gt;=9.51)*(H2:H15&lt;=10))+SUMPRODUCT(($D2:$D15&lt;7.5)*($D2:$D15&gt;=7)*(H2:H15&gt;=9.01)*(H2:H15&lt;=10))+SUMPRODUCT(($D2:$D15&lt;=6.75)*($D2:$D15&gt;=6.5)*(H2:H15&gt;=8.51)*(H2:H15&lt;=10))+SUMPRODUCT(($D2:$D15&lt;=6.25)*($D2:$D15&gt;=6)*(H2:H15&gt;=8.01)*(H2:H15&lt;=10))</f>
        <v>0</v>
      </c>
      <c r="I22" s="15">
        <f t="shared" si="3"/>
        <v>0</v>
      </c>
      <c r="J22" s="15">
        <f t="shared" si="3"/>
        <v>0</v>
      </c>
      <c r="K22" s="15">
        <f t="shared" si="3"/>
        <v>0</v>
      </c>
      <c r="L22" s="15">
        <f t="shared" si="3"/>
        <v>0</v>
      </c>
      <c r="M22" s="15">
        <f t="shared" si="3"/>
        <v>0</v>
      </c>
      <c r="N22" s="15">
        <f t="shared" si="3"/>
        <v>0</v>
      </c>
      <c r="O22" s="15">
        <f t="shared" si="3"/>
        <v>0</v>
      </c>
      <c r="P22" s="15">
        <f t="shared" si="3"/>
        <v>3</v>
      </c>
      <c r="Q22" s="15">
        <f t="shared" si="3"/>
        <v>5</v>
      </c>
      <c r="R22" s="15">
        <f t="shared" si="3"/>
        <v>7</v>
      </c>
      <c r="S22" s="15">
        <f t="shared" si="3"/>
        <v>14</v>
      </c>
    </row>
    <row r="23" spans="2:19" ht="18.75">
      <c r="F23" s="18" t="s">
        <v>24</v>
      </c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</row>
    <row r="24" spans="2:19" ht="18.75">
      <c r="F24" s="19" t="s">
        <v>25</v>
      </c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</row>
  </sheetData>
  <conditionalFormatting sqref="E2:S15">
    <cfRule type="expression" dxfId="37" priority="47">
      <formula>AND($D2&lt;=6.25, $D2&gt;=6,E2&gt;=6,E2&lt;=8)</formula>
    </cfRule>
    <cfRule type="expression" dxfId="36" priority="46">
      <formula>AND($D2&lt;=6.75, $D2&gt;=6.5,E2&gt;=6.5,E2&lt;=8.5)</formula>
    </cfRule>
    <cfRule type="expression" dxfId="35" priority="45">
      <formula>AND($D2&lt;=7.25, $D2&gt;=7,E2&gt;=7,E2&lt;=9)</formula>
    </cfRule>
    <cfRule type="expression" dxfId="34" priority="44">
      <formula>AND($D2&lt;=7.75, $D2&gt;=7.5,E2&gt;=7.5,E2&lt;=9.5)</formula>
    </cfRule>
    <cfRule type="expression" dxfId="33" priority="43">
      <formula>AND($D2&lt;=8.25, $D2&gt;=8,E2&gt;=8,E2&lt;=9.5)</formula>
    </cfRule>
    <cfRule type="expression" dxfId="32" priority="42">
      <formula>AND($D2&lt;=8.75, $D2&gt;=8.5,E2&gt;=8.5,E2&lt;=9.5)</formula>
    </cfRule>
    <cfRule type="expression" dxfId="31" priority="41">
      <formula>AND($D2=9,E2&gt;=9,E2&lt;=9.5)</formula>
    </cfRule>
    <cfRule type="expression" dxfId="30" priority="34">
      <formula>AND($D2&lt;=6.25, $D2&gt;=6,E2&gt;=5,E2&lt;=5.99)</formula>
    </cfRule>
    <cfRule type="expression" dxfId="29" priority="33">
      <formula>AND($D2&lt;=6.75, $D2&gt;=6.5,E2&gt;=5,E2&lt;=6.49)</formula>
    </cfRule>
    <cfRule type="expression" dxfId="28" priority="32">
      <formula>AND($D2&lt;=7.25, $D2&gt;=7,E2&gt;=5,E2&lt;=6.99)</formula>
    </cfRule>
    <cfRule type="expression" dxfId="27" priority="31">
      <formula>AND($D2&lt;=7.75, $D2&gt;=7.5,E2&gt;=5,E2&lt;=7.49)</formula>
    </cfRule>
    <cfRule type="expression" dxfId="26" priority="30">
      <formula>AND($D2&lt;=8.25, $D2&gt;=8,E2&gt;=5,E2&lt;=7.99)</formula>
    </cfRule>
    <cfRule type="expression" dxfId="25" priority="29">
      <formula>AND($D2&lt;=8.75, $D2&gt;=8.5,E2&gt;=5,E2&lt;=8.49)</formula>
    </cfRule>
    <cfRule type="expression" dxfId="24" priority="28">
      <formula>AND($D2=9,E2&gt;=5,E2&lt;=8.99)</formula>
    </cfRule>
    <cfRule type="expression" dxfId="23" priority="17">
      <formula>AND($D2&lt;=6.25, $D2&gt;=6,E2&gt;=8.01,E2&lt;=10)</formula>
    </cfRule>
    <cfRule type="expression" dxfId="22" priority="16">
      <formula>AND($D2&lt;=6.75, $D2&gt;=6.5,E2&gt;=8.51,E2&lt;=10)</formula>
    </cfRule>
    <cfRule type="expression" dxfId="19" priority="15">
      <formula>AND($D2&lt;7.5, $D2&gt;=7,E2&gt;=9.01,E2&lt;=10)</formula>
    </cfRule>
    <cfRule type="expression" dxfId="21" priority="14">
      <formula>AND($D2&lt;=9, $D2&gt;=7.5,E2&gt;=9.51,E2&lt;=10)</formula>
    </cfRule>
    <cfRule type="expression" dxfId="20" priority="13">
      <formula>AND($D2&lt;=9,$D2&gt;=6,E2&gt;=0.01,E2&lt;=4.99)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guy</cp:lastModifiedBy>
  <dcterms:created xsi:type="dcterms:W3CDTF">2013-04-24T13:30:55Z</dcterms:created>
  <dcterms:modified xsi:type="dcterms:W3CDTF">2013-04-29T16:31:55Z</dcterms:modified>
</cp:coreProperties>
</file>