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90" windowHeight="7755"/>
  </bookViews>
  <sheets>
    <sheet name="Feuil1" sheetId="12" r:id="rId1"/>
    <sheet name="Ajout_Années" sheetId="5" r:id="rId2"/>
    <sheet name="Explications" sheetId="13" r:id="rId3"/>
  </sheets>
  <functionGroups/>
  <externalReferences>
    <externalReference r:id="rId4"/>
  </externalReferences>
  <definedNames>
    <definedName name="LesAns">Ajout_Années!$B$2:$B$11</definedName>
    <definedName name="LesMois">Ajout_Années!$A$2:$A$13</definedName>
    <definedName name="test">[1]Ajout_Années!$A$2:$A$13</definedName>
    <definedName name="test2">[1]Ajout_Années!$A$2:$A$13</definedName>
    <definedName name="test3">[1]Ajout_Années!$A$2:$A$13</definedName>
  </definedNames>
  <calcPr calcId="125725"/>
</workbook>
</file>

<file path=xl/calcChain.xml><?xml version="1.0" encoding="utf-8"?>
<calcChain xmlns="http://schemas.openxmlformats.org/spreadsheetml/2006/main">
  <c r="L16" i="5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15"/>
  <c r="E6" i="12" l="1"/>
  <c r="I6" s="1"/>
  <c r="E25"/>
  <c r="I25" s="1"/>
  <c r="E21"/>
  <c r="I21" s="1"/>
  <c r="E17"/>
  <c r="I17" s="1"/>
  <c r="E13"/>
  <c r="I13" s="1"/>
  <c r="E9"/>
  <c r="I9" s="1"/>
  <c r="E26"/>
  <c r="I26" s="1"/>
  <c r="E22"/>
  <c r="I22" s="1"/>
  <c r="E18"/>
  <c r="I18" s="1"/>
  <c r="E14"/>
  <c r="I14" s="1"/>
  <c r="E10"/>
  <c r="I10" s="1"/>
  <c r="E27"/>
  <c r="I27" s="1"/>
  <c r="E23"/>
  <c r="I23" s="1"/>
  <c r="E19"/>
  <c r="I19" s="1"/>
  <c r="E15"/>
  <c r="I15" s="1"/>
  <c r="E11"/>
  <c r="I11" s="1"/>
  <c r="E7"/>
  <c r="I7" s="1"/>
  <c r="M34" i="5"/>
  <c r="F25" i="12" s="1"/>
  <c r="J25" s="1"/>
  <c r="M30" i="5"/>
  <c r="F21" i="12" s="1"/>
  <c r="J21" s="1"/>
  <c r="M22" i="5"/>
  <c r="F13" i="12" s="1"/>
  <c r="J13" s="1"/>
  <c r="E28"/>
  <c r="I28" s="1"/>
  <c r="E24"/>
  <c r="I24" s="1"/>
  <c r="E20"/>
  <c r="I20" s="1"/>
  <c r="E16"/>
  <c r="I16" s="1"/>
  <c r="E12"/>
  <c r="I12" s="1"/>
  <c r="E8"/>
  <c r="I8" s="1"/>
  <c r="M35" i="5"/>
  <c r="F26" i="12" s="1"/>
  <c r="J26" s="1"/>
  <c r="M31" i="5"/>
  <c r="F22" i="12" s="1"/>
  <c r="J22" s="1"/>
  <c r="M27" i="5"/>
  <c r="F18" i="12" s="1"/>
  <c r="J18" s="1"/>
  <c r="M23" i="5"/>
  <c r="F14" i="12" s="1"/>
  <c r="J14" s="1"/>
  <c r="M19" i="5"/>
  <c r="F10" i="12" s="1"/>
  <c r="J10" s="1"/>
  <c r="M18" i="5"/>
  <c r="F9" i="12" s="1"/>
  <c r="J9" s="1"/>
  <c r="M26" i="5"/>
  <c r="F17" i="12" s="1"/>
  <c r="J17" s="1"/>
  <c r="M33" i="5"/>
  <c r="F24" i="12" s="1"/>
  <c r="J24" s="1"/>
  <c r="M25" i="5"/>
  <c r="F16" i="12" s="1"/>
  <c r="J16" s="1"/>
  <c r="M17" i="5"/>
  <c r="F8" i="12" s="1"/>
  <c r="J8" s="1"/>
  <c r="M36" i="5"/>
  <c r="F27" i="12" s="1"/>
  <c r="J27" s="1"/>
  <c r="M32" i="5"/>
  <c r="F23" i="12" s="1"/>
  <c r="J23" s="1"/>
  <c r="M28" i="5"/>
  <c r="F19" i="12" s="1"/>
  <c r="J19" s="1"/>
  <c r="M24" i="5"/>
  <c r="F15" i="12" s="1"/>
  <c r="J15" s="1"/>
  <c r="M20" i="5"/>
  <c r="F11" i="12" s="1"/>
  <c r="J11" s="1"/>
  <c r="M16" i="5"/>
  <c r="F7" i="12" s="1"/>
  <c r="J7" s="1"/>
  <c r="M37" i="5"/>
  <c r="F28" i="12" s="1"/>
  <c r="J28" s="1"/>
  <c r="M29" i="5"/>
  <c r="F20" i="12" s="1"/>
  <c r="J20" s="1"/>
  <c r="M21" i="5"/>
  <c r="F12" i="12" s="1"/>
  <c r="J12" s="1"/>
  <c r="M15" i="5"/>
  <c r="F6" i="12" s="1"/>
  <c r="J6" s="1"/>
  <c r="F30" i="5"/>
  <c r="F31"/>
  <c r="F32"/>
  <c r="F33"/>
  <c r="F34"/>
  <c r="F35"/>
  <c r="F36"/>
  <c r="F37"/>
  <c r="F38"/>
  <c r="F39"/>
  <c r="F40"/>
  <c r="F41"/>
  <c r="E29"/>
  <c r="F29"/>
  <c r="E30"/>
  <c r="E31"/>
  <c r="E32"/>
  <c r="E33"/>
  <c r="E34"/>
  <c r="E35"/>
  <c r="E36"/>
  <c r="E37"/>
  <c r="E38"/>
  <c r="E39"/>
  <c r="E40"/>
  <c r="E41"/>
  <c r="K12" i="12" l="1"/>
  <c r="L12" s="1"/>
  <c r="K20"/>
  <c r="L20" s="1"/>
  <c r="K28"/>
  <c r="L28" s="1"/>
  <c r="K7"/>
  <c r="L7" s="1"/>
  <c r="K15"/>
  <c r="L15" s="1"/>
  <c r="K23"/>
  <c r="L23" s="1"/>
  <c r="K10"/>
  <c r="L10" s="1"/>
  <c r="K18"/>
  <c r="L18" s="1"/>
  <c r="K26"/>
  <c r="L26" s="1"/>
  <c r="K13"/>
  <c r="L13" s="1"/>
  <c r="K21"/>
  <c r="L21" s="1"/>
  <c r="K6"/>
  <c r="L6" s="1"/>
  <c r="K8"/>
  <c r="L8" s="1"/>
  <c r="K16"/>
  <c r="L16" s="1"/>
  <c r="K24"/>
  <c r="L24" s="1"/>
  <c r="K11"/>
  <c r="L11" s="1"/>
  <c r="K19"/>
  <c r="L19" s="1"/>
  <c r="K27"/>
  <c r="L27" s="1"/>
  <c r="K14"/>
  <c r="L14" s="1"/>
  <c r="K22"/>
  <c r="L22" s="1"/>
  <c r="K9"/>
  <c r="L9" s="1"/>
  <c r="K17"/>
  <c r="L17" s="1"/>
  <c r="K25"/>
  <c r="L25" s="1"/>
  <c r="E12" i="5"/>
  <c r="E11"/>
  <c r="E10"/>
  <c r="E9"/>
  <c r="E8"/>
  <c r="D8"/>
  <c r="D12"/>
  <c r="D11"/>
  <c r="D10"/>
  <c r="D9"/>
</calcChain>
</file>

<file path=xl/sharedStrings.xml><?xml version="1.0" encoding="utf-8"?>
<sst xmlns="http://schemas.openxmlformats.org/spreadsheetml/2006/main" count="213" uniqueCount="65">
  <si>
    <t>Mois</t>
  </si>
  <si>
    <t>Année</t>
  </si>
  <si>
    <t>Probability</t>
  </si>
  <si>
    <t>Criticity</t>
  </si>
  <si>
    <t>High</t>
  </si>
  <si>
    <t>Medium</t>
  </si>
  <si>
    <t>Low</t>
  </si>
  <si>
    <t>0 - 30 %</t>
  </si>
  <si>
    <t>31 - 70 %</t>
  </si>
  <si>
    <t>71 - 100%</t>
  </si>
  <si>
    <t>Sheet 1</t>
  </si>
  <si>
    <t>Potential Impact</t>
  </si>
  <si>
    <t>Occurrence</t>
  </si>
  <si>
    <t>Impact</t>
  </si>
  <si>
    <t>Required Level</t>
  </si>
  <si>
    <t>Current Level</t>
  </si>
  <si>
    <t>Very freq</t>
  </si>
  <si>
    <t>major</t>
  </si>
  <si>
    <t>Major</t>
  </si>
  <si>
    <t>sometimes</t>
  </si>
  <si>
    <t>Often</t>
  </si>
  <si>
    <t>Critical</t>
  </si>
  <si>
    <t>Sometimes</t>
  </si>
  <si>
    <t>critical</t>
  </si>
  <si>
    <t>Sheet Review</t>
  </si>
  <si>
    <t>often</t>
  </si>
  <si>
    <t>frequ</t>
  </si>
  <si>
    <t>very freq</t>
  </si>
  <si>
    <t xml:space="preserve">Minor </t>
  </si>
  <si>
    <t>Junior 1</t>
  </si>
  <si>
    <t>Junior 2</t>
  </si>
  <si>
    <t>Medior 1</t>
  </si>
  <si>
    <t>Medior 2</t>
  </si>
  <si>
    <t>Senior 1</t>
  </si>
  <si>
    <t>Senior 2</t>
  </si>
  <si>
    <t>Difference between RL and CL</t>
  </si>
  <si>
    <t>Occurrence * Impact</t>
  </si>
  <si>
    <t>Required Level - Current Level</t>
  </si>
  <si>
    <t>Combinaison des deux couleurs</t>
  </si>
  <si>
    <t>Résultat</t>
  </si>
  <si>
    <t>11</t>
  </si>
  <si>
    <t>21</t>
  </si>
  <si>
    <t>31</t>
  </si>
  <si>
    <t>12</t>
  </si>
  <si>
    <t>22</t>
  </si>
  <si>
    <t>32</t>
  </si>
  <si>
    <t>13</t>
  </si>
  <si>
    <t>23</t>
  </si>
  <si>
    <t>33</t>
  </si>
  <si>
    <t>En admettant que j'opte pour ce tableau de résultats</t>
  </si>
  <si>
    <t>Vert</t>
  </si>
  <si>
    <t>Orange</t>
  </si>
  <si>
    <t>Rouge</t>
  </si>
  <si>
    <t>Je peux coder ce tableau avec une valeur par couleur</t>
  </si>
  <si>
    <t>Vert =&gt; 1</t>
  </si>
  <si>
    <t>Orange =&gt; 2</t>
  </si>
  <si>
    <t>Rouge =&gt; 3</t>
  </si>
  <si>
    <t xml:space="preserve">et le tableau devient </t>
  </si>
  <si>
    <t>Table de correspondance</t>
  </si>
  <si>
    <t>Tes résultats</t>
  </si>
  <si>
    <t>Mes résultats</t>
  </si>
  <si>
    <t>En résumé, avec la combinaison des valeurs de "Occurrence" * Impact et "Required Level - Current Level"</t>
  </si>
  <si>
    <t>je peux déterminer un résultat qui correspond à une couleur</t>
  </si>
  <si>
    <t>Résultat souhaité</t>
  </si>
  <si>
    <t>Il suffira donc que j'applique une MEFC en fonction de ce résultat</t>
  </si>
</sst>
</file>

<file path=xl/styles.xml><?xml version="1.0" encoding="utf-8"?>
<styleSheet xmlns="http://schemas.openxmlformats.org/spreadsheetml/2006/main">
  <numFmts count="1">
    <numFmt numFmtId="164" formatCode="mmmm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1">
    <xf numFmtId="0" fontId="0" fillId="0" borderId="0" xfId="0"/>
    <xf numFmtId="0" fontId="0" fillId="0" borderId="0" xfId="0" applyFill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3" borderId="0" xfId="0" applyFill="1"/>
    <xf numFmtId="0" fontId="2" fillId="0" borderId="0" xfId="0" applyFont="1" applyFill="1"/>
    <xf numFmtId="0" fontId="0" fillId="6" borderId="1" xfId="0" applyFill="1" applyBorder="1"/>
    <xf numFmtId="0" fontId="0" fillId="3" borderId="1" xfId="0" applyFill="1" applyBorder="1"/>
    <xf numFmtId="0" fontId="0" fillId="6" borderId="3" xfId="0" applyFill="1" applyBorder="1"/>
    <xf numFmtId="0" fontId="0" fillId="5" borderId="1" xfId="0" applyFill="1" applyBorder="1"/>
    <xf numFmtId="0" fontId="0" fillId="4" borderId="1" xfId="0" applyFill="1" applyBorder="1"/>
    <xf numFmtId="0" fontId="0" fillId="6" borderId="2" xfId="0" applyFill="1" applyBorder="1"/>
    <xf numFmtId="0" fontId="0" fillId="0" borderId="0" xfId="0" applyAlignment="1">
      <alignment horizontal="center"/>
    </xf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6" fillId="9" borderId="1" xfId="2" applyFont="1" applyFill="1" applyBorder="1" applyAlignment="1">
      <alignment horizontal="center" vertical="center"/>
    </xf>
    <xf numFmtId="0" fontId="4" fillId="9" borderId="1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6" fillId="9" borderId="1" xfId="2" applyFont="1" applyFill="1" applyBorder="1" applyAlignment="1">
      <alignment horizontal="center" vertical="center" wrapText="1"/>
    </xf>
    <xf numFmtId="0" fontId="4" fillId="9" borderId="1" xfId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/>
    </xf>
    <xf numFmtId="0" fontId="0" fillId="11" borderId="1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 vertical="center"/>
    </xf>
    <xf numFmtId="0" fontId="8" fillId="0" borderId="0" xfId="0" applyFont="1"/>
    <xf numFmtId="0" fontId="8" fillId="0" borderId="15" xfId="0" applyFont="1" applyBorder="1" applyAlignment="1">
      <alignment horizontal="center"/>
    </xf>
    <xf numFmtId="0" fontId="5" fillId="10" borderId="11" xfId="0" applyFont="1" applyFill="1" applyBorder="1" applyAlignment="1">
      <alignment vertical="center"/>
    </xf>
    <xf numFmtId="0" fontId="5" fillId="10" borderId="12" xfId="0" applyFont="1" applyFill="1" applyBorder="1" applyAlignment="1">
      <alignment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8" borderId="2" xfId="0" applyFill="1" applyBorder="1"/>
    <xf numFmtId="0" fontId="0" fillId="7" borderId="2" xfId="0" applyFill="1" applyBorder="1"/>
    <xf numFmtId="0" fontId="6" fillId="9" borderId="16" xfId="2" applyFont="1" applyFill="1" applyBorder="1" applyAlignment="1">
      <alignment horizontal="center" vertical="center" wrapText="1"/>
    </xf>
    <xf numFmtId="0" fontId="1" fillId="0" borderId="16" xfId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</cellXfs>
  <cellStyles count="3">
    <cellStyle name="Normal" xfId="0" builtinId="0"/>
    <cellStyle name="Normal 2" xfId="2"/>
    <cellStyle name="Normal 3" xfId="1"/>
  </cellStyles>
  <dxfs count="5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99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9900"/>
      <color rgb="FFFF6600"/>
      <color rgb="FF66FF33"/>
      <color rgb="FF99FF66"/>
      <color rgb="FFA48DBA"/>
      <color rgb="FFDE981B"/>
      <color rgb="FF176D86"/>
      <color rgb="FF459AB4"/>
      <color rgb="FF22456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647700</xdr:colOff>
      <xdr:row>9</xdr:row>
      <xdr:rowOff>133350</xdr:rowOff>
    </xdr:from>
    <xdr:to>
      <xdr:col>17</xdr:col>
      <xdr:colOff>57150</xdr:colOff>
      <xdr:row>11</xdr:row>
      <xdr:rowOff>0</xdr:rowOff>
    </xdr:to>
    <xdr:sp macro="" textlink="">
      <xdr:nvSpPr>
        <xdr:cNvPr id="2" name="ZoneTexte 1"/>
        <xdr:cNvSpPr txBox="1"/>
      </xdr:nvSpPr>
      <xdr:spPr>
        <a:xfrm>
          <a:off x="10744200" y="1866900"/>
          <a:ext cx="1038225" cy="2476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 i="0"/>
            <a:t>Incohérence </a:t>
          </a:r>
        </a:p>
      </xdr:txBody>
    </xdr:sp>
    <xdr:clientData/>
  </xdr:twoCellAnchor>
  <xdr:twoCellAnchor>
    <xdr:from>
      <xdr:col>6</xdr:col>
      <xdr:colOff>590550</xdr:colOff>
      <xdr:row>5</xdr:row>
      <xdr:rowOff>114300</xdr:rowOff>
    </xdr:from>
    <xdr:to>
      <xdr:col>15</xdr:col>
      <xdr:colOff>647700</xdr:colOff>
      <xdr:row>10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8743950" y="1085850"/>
          <a:ext cx="2000250" cy="9048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10</xdr:row>
      <xdr:rowOff>57151</xdr:rowOff>
    </xdr:from>
    <xdr:to>
      <xdr:col>15</xdr:col>
      <xdr:colOff>647700</xdr:colOff>
      <xdr:row>17</xdr:row>
      <xdr:rowOff>123825</xdr:rowOff>
    </xdr:to>
    <xdr:cxnSp macro="">
      <xdr:nvCxnSpPr>
        <xdr:cNvPr id="5" name="Connecteur droit avec flèche 4"/>
        <xdr:cNvCxnSpPr/>
      </xdr:nvCxnSpPr>
      <xdr:spPr>
        <a:xfrm flipH="1">
          <a:off x="8772525" y="1981201"/>
          <a:ext cx="1971675" cy="140017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alys.sharepoint.com/Users/Thibaut/Dropbox/Nalys/PRISM/Planning/Final%20Draft%20-%20last%20vers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ct Charter"/>
      <sheetName val="Stackeholders"/>
      <sheetName val="WBS"/>
      <sheetName val="Fonctionnement_Plan&amp;WBS"/>
      <sheetName val="Tasks list"/>
      <sheetName val="Ajout_A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janvier</v>
          </cell>
        </row>
        <row r="3">
          <cell r="A3" t="str">
            <v>février</v>
          </cell>
        </row>
        <row r="4">
          <cell r="A4" t="str">
            <v>mars</v>
          </cell>
        </row>
        <row r="5">
          <cell r="A5" t="str">
            <v>avril</v>
          </cell>
        </row>
        <row r="6">
          <cell r="A6" t="str">
            <v>mai</v>
          </cell>
        </row>
        <row r="7">
          <cell r="A7" t="str">
            <v>juin</v>
          </cell>
        </row>
        <row r="8">
          <cell r="A8" t="str">
            <v>juillet</v>
          </cell>
        </row>
        <row r="9">
          <cell r="A9" t="str">
            <v>août</v>
          </cell>
        </row>
        <row r="10">
          <cell r="A10" t="str">
            <v>septembre</v>
          </cell>
        </row>
        <row r="11">
          <cell r="A11" t="str">
            <v>octobre</v>
          </cell>
        </row>
        <row r="12">
          <cell r="A12" t="str">
            <v>novembre</v>
          </cell>
        </row>
        <row r="13">
          <cell r="A13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4:O29"/>
  <sheetViews>
    <sheetView tabSelected="1" zoomScaleNormal="100" workbookViewId="0">
      <selection activeCell="Q19" sqref="Q19"/>
    </sheetView>
  </sheetViews>
  <sheetFormatPr baseColWidth="10" defaultColWidth="11.42578125" defaultRowHeight="15"/>
  <cols>
    <col min="1" max="1" width="18.140625" customWidth="1"/>
    <col min="2" max="2" width="14.28515625" customWidth="1"/>
    <col min="3" max="3" width="16.42578125" customWidth="1"/>
    <col min="4" max="4" width="15" customWidth="1"/>
    <col min="5" max="5" width="21.28515625" style="20" bestFit="1" customWidth="1"/>
    <col min="6" max="6" width="37.140625" style="20" customWidth="1"/>
    <col min="7" max="7" width="16.140625" customWidth="1"/>
    <col min="8" max="8" width="13" customWidth="1"/>
    <col min="9" max="9" width="27" hidden="1" customWidth="1"/>
    <col min="10" max="11" width="33.42578125" hidden="1" customWidth="1"/>
    <col min="12" max="12" width="27" hidden="1" customWidth="1"/>
    <col min="13" max="13" width="13" hidden="1" customWidth="1"/>
    <col min="14" max="14" width="34.7109375" hidden="1" customWidth="1"/>
    <col min="15" max="15" width="28.28515625" hidden="1" customWidth="1"/>
    <col min="16" max="16" width="13" customWidth="1"/>
  </cols>
  <sheetData>
    <row r="4" spans="1:15" ht="15.75" thickBot="1">
      <c r="N4" s="37" t="s">
        <v>58</v>
      </c>
      <c r="O4" s="37"/>
    </row>
    <row r="5" spans="1:15" s="43" customFormat="1" ht="15.75" thickTop="1">
      <c r="A5" s="38" t="s">
        <v>12</v>
      </c>
      <c r="B5" s="39" t="s">
        <v>13</v>
      </c>
      <c r="C5" s="39" t="s">
        <v>14</v>
      </c>
      <c r="D5" s="39" t="s">
        <v>15</v>
      </c>
      <c r="E5" s="40" t="s">
        <v>36</v>
      </c>
      <c r="F5" s="41" t="s">
        <v>37</v>
      </c>
      <c r="G5" s="42" t="s">
        <v>59</v>
      </c>
      <c r="H5" s="48" t="s">
        <v>60</v>
      </c>
      <c r="I5" s="46" t="s">
        <v>36</v>
      </c>
      <c r="J5" s="28" t="s">
        <v>37</v>
      </c>
      <c r="K5" s="29" t="s">
        <v>38</v>
      </c>
      <c r="L5" s="29" t="s">
        <v>39</v>
      </c>
      <c r="N5" s="29" t="s">
        <v>38</v>
      </c>
      <c r="O5" s="29" t="s">
        <v>39</v>
      </c>
    </row>
    <row r="6" spans="1:15">
      <c r="A6" s="30" t="s">
        <v>22</v>
      </c>
      <c r="B6" s="30" t="s">
        <v>21</v>
      </c>
      <c r="C6" s="30" t="s">
        <v>34</v>
      </c>
      <c r="D6" s="30" t="s">
        <v>29</v>
      </c>
      <c r="E6" s="31">
        <f>Ajout_Années!I15*Ajout_Années!J15</f>
        <v>3</v>
      </c>
      <c r="F6" s="32">
        <f>Ajout_Années!M15</f>
        <v>5</v>
      </c>
      <c r="G6" s="44"/>
      <c r="H6" s="49"/>
      <c r="I6" s="47">
        <f>IF(E6&lt;4,1,IF(E6&lt;9,2,IF(E6&lt;13,3)))</f>
        <v>1</v>
      </c>
      <c r="J6" s="24">
        <f>IF(F6&lt;=0,1,IF(F6=1,2,IF(F6&gt;=2,3)))</f>
        <v>3</v>
      </c>
      <c r="K6" s="21" t="str">
        <f>I6&amp;J6</f>
        <v>13</v>
      </c>
      <c r="L6" s="21">
        <f>VLOOKUP(K6,$N$6:$O$14,2,FALSE)</f>
        <v>2</v>
      </c>
      <c r="N6" s="24" t="s">
        <v>40</v>
      </c>
      <c r="O6" s="24">
        <v>1</v>
      </c>
    </row>
    <row r="7" spans="1:15">
      <c r="A7" s="33" t="s">
        <v>27</v>
      </c>
      <c r="B7" s="33" t="s">
        <v>18</v>
      </c>
      <c r="C7" s="33" t="s">
        <v>31</v>
      </c>
      <c r="D7" s="33" t="s">
        <v>33</v>
      </c>
      <c r="E7" s="34">
        <f>Ajout_Années!I16*Ajout_Années!J16</f>
        <v>8</v>
      </c>
      <c r="F7" s="33">
        <f>Ajout_Années!M16</f>
        <v>-2</v>
      </c>
      <c r="G7" s="44"/>
      <c r="H7" s="49"/>
      <c r="I7" s="47">
        <f t="shared" ref="I7:I28" si="0">IF(E7&lt;4,1,IF(E7&lt;9,2,IF(E7&lt;13,3)))</f>
        <v>2</v>
      </c>
      <c r="J7" s="24">
        <f t="shared" ref="J7:J28" si="1">IF(F7&lt;=0,1,IF(F7=1,2,IF(F7&gt;=2,3)))</f>
        <v>1</v>
      </c>
      <c r="K7" s="24" t="str">
        <f t="shared" ref="K7:K28" si="2">I7&amp;J7</f>
        <v>21</v>
      </c>
      <c r="L7" s="24">
        <f t="shared" ref="L7:L28" si="3">VLOOKUP(K7,$N$6:$O$14,2,FALSE)</f>
        <v>1</v>
      </c>
      <c r="N7" s="24" t="s">
        <v>41</v>
      </c>
      <c r="O7" s="24">
        <v>1</v>
      </c>
    </row>
    <row r="8" spans="1:15">
      <c r="A8" s="30" t="s">
        <v>26</v>
      </c>
      <c r="B8" s="30" t="s">
        <v>18</v>
      </c>
      <c r="C8" s="30" t="s">
        <v>32</v>
      </c>
      <c r="D8" s="30" t="s">
        <v>33</v>
      </c>
      <c r="E8" s="31">
        <f>Ajout_Années!I17*Ajout_Années!J17</f>
        <v>6</v>
      </c>
      <c r="F8" s="30">
        <f>Ajout_Années!M17</f>
        <v>-1</v>
      </c>
      <c r="G8" s="44"/>
      <c r="H8" s="49"/>
      <c r="I8" s="47">
        <f t="shared" si="0"/>
        <v>2</v>
      </c>
      <c r="J8" s="24">
        <f t="shared" si="1"/>
        <v>1</v>
      </c>
      <c r="K8" s="24" t="str">
        <f t="shared" si="2"/>
        <v>21</v>
      </c>
      <c r="L8" s="24">
        <f t="shared" si="3"/>
        <v>1</v>
      </c>
      <c r="N8" s="24" t="s">
        <v>42</v>
      </c>
      <c r="O8" s="24">
        <v>1</v>
      </c>
    </row>
    <row r="9" spans="1:15">
      <c r="A9" s="33" t="s">
        <v>19</v>
      </c>
      <c r="B9" s="33" t="s">
        <v>21</v>
      </c>
      <c r="C9" s="33" t="s">
        <v>30</v>
      </c>
      <c r="D9" s="33" t="s">
        <v>31</v>
      </c>
      <c r="E9" s="34">
        <f>Ajout_Années!I18*Ajout_Années!J18</f>
        <v>3</v>
      </c>
      <c r="F9" s="33">
        <f>Ajout_Années!M18</f>
        <v>-1</v>
      </c>
      <c r="G9" s="44"/>
      <c r="H9" s="49"/>
      <c r="I9" s="47">
        <f t="shared" si="0"/>
        <v>1</v>
      </c>
      <c r="J9" s="24">
        <f t="shared" si="1"/>
        <v>1</v>
      </c>
      <c r="K9" s="24" t="str">
        <f t="shared" si="2"/>
        <v>11</v>
      </c>
      <c r="L9" s="24">
        <f t="shared" si="3"/>
        <v>1</v>
      </c>
      <c r="N9" s="24" t="s">
        <v>43</v>
      </c>
      <c r="O9" s="24">
        <v>2</v>
      </c>
    </row>
    <row r="10" spans="1:15">
      <c r="A10" s="30" t="s">
        <v>19</v>
      </c>
      <c r="B10" s="30" t="s">
        <v>18</v>
      </c>
      <c r="C10" s="30" t="s">
        <v>33</v>
      </c>
      <c r="D10" s="30" t="s">
        <v>32</v>
      </c>
      <c r="E10" s="31">
        <f>Ajout_Années!I19*Ajout_Années!J19</f>
        <v>2</v>
      </c>
      <c r="F10" s="30">
        <f>Ajout_Années!M19</f>
        <v>1</v>
      </c>
      <c r="G10" s="19"/>
      <c r="H10" s="49"/>
      <c r="I10" s="47">
        <f t="shared" si="0"/>
        <v>1</v>
      </c>
      <c r="J10" s="24">
        <f t="shared" si="1"/>
        <v>2</v>
      </c>
      <c r="K10" s="24" t="str">
        <f t="shared" si="2"/>
        <v>12</v>
      </c>
      <c r="L10" s="24">
        <f t="shared" si="3"/>
        <v>2</v>
      </c>
      <c r="N10" s="24" t="s">
        <v>44</v>
      </c>
      <c r="O10" s="24">
        <v>3</v>
      </c>
    </row>
    <row r="11" spans="1:15">
      <c r="A11" s="33" t="s">
        <v>20</v>
      </c>
      <c r="B11" s="33" t="s">
        <v>18</v>
      </c>
      <c r="C11" s="33" t="s">
        <v>33</v>
      </c>
      <c r="D11" s="33" t="s">
        <v>31</v>
      </c>
      <c r="E11" s="34">
        <f>Ajout_Années!I20*Ajout_Années!J20</f>
        <v>4</v>
      </c>
      <c r="F11" s="33">
        <f>Ajout_Années!M20</f>
        <v>2</v>
      </c>
      <c r="G11" s="45"/>
      <c r="H11" s="49"/>
      <c r="I11" s="47">
        <f t="shared" si="0"/>
        <v>2</v>
      </c>
      <c r="J11" s="24">
        <f t="shared" si="1"/>
        <v>3</v>
      </c>
      <c r="K11" s="24" t="str">
        <f t="shared" si="2"/>
        <v>23</v>
      </c>
      <c r="L11" s="24">
        <f t="shared" si="3"/>
        <v>3</v>
      </c>
      <c r="N11" s="24" t="s">
        <v>45</v>
      </c>
      <c r="O11" s="24">
        <v>3</v>
      </c>
    </row>
    <row r="12" spans="1:15">
      <c r="A12" s="30" t="s">
        <v>20</v>
      </c>
      <c r="B12" s="30" t="s">
        <v>21</v>
      </c>
      <c r="C12" s="30" t="s">
        <v>31</v>
      </c>
      <c r="D12" s="30" t="s">
        <v>31</v>
      </c>
      <c r="E12" s="31">
        <f>Ajout_Années!I21*Ajout_Années!J21</f>
        <v>6</v>
      </c>
      <c r="F12" s="30">
        <f>Ajout_Années!M21</f>
        <v>0</v>
      </c>
      <c r="G12" s="44"/>
      <c r="H12" s="49"/>
      <c r="I12" s="47">
        <f t="shared" si="0"/>
        <v>2</v>
      </c>
      <c r="J12" s="24">
        <f t="shared" si="1"/>
        <v>1</v>
      </c>
      <c r="K12" s="24" t="str">
        <f t="shared" si="2"/>
        <v>21</v>
      </c>
      <c r="L12" s="24">
        <f t="shared" si="3"/>
        <v>1</v>
      </c>
      <c r="N12" s="24" t="s">
        <v>46</v>
      </c>
      <c r="O12" s="24">
        <v>2</v>
      </c>
    </row>
    <row r="13" spans="1:15">
      <c r="A13" s="33" t="s">
        <v>27</v>
      </c>
      <c r="B13" s="33" t="s">
        <v>21</v>
      </c>
      <c r="C13" s="33" t="s">
        <v>32</v>
      </c>
      <c r="D13" s="33" t="s">
        <v>31</v>
      </c>
      <c r="E13" s="34">
        <f>Ajout_Années!I22*Ajout_Années!J22</f>
        <v>12</v>
      </c>
      <c r="F13" s="33">
        <f>Ajout_Années!M22</f>
        <v>1</v>
      </c>
      <c r="G13" s="45"/>
      <c r="H13" s="49"/>
      <c r="I13" s="47">
        <f t="shared" si="0"/>
        <v>3</v>
      </c>
      <c r="J13" s="24">
        <f t="shared" si="1"/>
        <v>2</v>
      </c>
      <c r="K13" s="24" t="str">
        <f t="shared" si="2"/>
        <v>32</v>
      </c>
      <c r="L13" s="24">
        <f t="shared" si="3"/>
        <v>3</v>
      </c>
      <c r="N13" s="24" t="s">
        <v>47</v>
      </c>
      <c r="O13" s="24">
        <v>3</v>
      </c>
    </row>
    <row r="14" spans="1:15">
      <c r="A14" s="30" t="s">
        <v>22</v>
      </c>
      <c r="B14" s="30" t="s">
        <v>18</v>
      </c>
      <c r="C14" s="30" t="s">
        <v>31</v>
      </c>
      <c r="D14" s="30" t="s">
        <v>32</v>
      </c>
      <c r="E14" s="31">
        <f>Ajout_Années!I23*Ajout_Années!J23</f>
        <v>2</v>
      </c>
      <c r="F14" s="30">
        <f>Ajout_Années!M23</f>
        <v>-1</v>
      </c>
      <c r="G14" s="44"/>
      <c r="H14" s="49"/>
      <c r="I14" s="47">
        <f t="shared" si="0"/>
        <v>1</v>
      </c>
      <c r="J14" s="24">
        <f t="shared" si="1"/>
        <v>1</v>
      </c>
      <c r="K14" s="24" t="str">
        <f t="shared" si="2"/>
        <v>11</v>
      </c>
      <c r="L14" s="24">
        <f t="shared" si="3"/>
        <v>1</v>
      </c>
      <c r="N14" s="24" t="s">
        <v>48</v>
      </c>
      <c r="O14" s="24">
        <v>3</v>
      </c>
    </row>
    <row r="15" spans="1:15">
      <c r="A15" s="33" t="s">
        <v>20</v>
      </c>
      <c r="B15" s="33" t="s">
        <v>18</v>
      </c>
      <c r="C15" s="33" t="s">
        <v>31</v>
      </c>
      <c r="D15" s="33" t="s">
        <v>31</v>
      </c>
      <c r="E15" s="34">
        <f>Ajout_Années!I24*Ajout_Années!J24</f>
        <v>4</v>
      </c>
      <c r="F15" s="33">
        <f>Ajout_Années!M24</f>
        <v>0</v>
      </c>
      <c r="G15" s="44"/>
      <c r="H15" s="49"/>
      <c r="I15" s="47">
        <f t="shared" si="0"/>
        <v>2</v>
      </c>
      <c r="J15" s="24">
        <f t="shared" si="1"/>
        <v>1</v>
      </c>
      <c r="K15" s="24" t="str">
        <f t="shared" si="2"/>
        <v>21</v>
      </c>
      <c r="L15" s="24">
        <f t="shared" si="3"/>
        <v>1</v>
      </c>
    </row>
    <row r="16" spans="1:15">
      <c r="A16" s="30" t="s">
        <v>20</v>
      </c>
      <c r="B16" s="30" t="s">
        <v>18</v>
      </c>
      <c r="C16" s="30" t="s">
        <v>31</v>
      </c>
      <c r="D16" s="30" t="s">
        <v>31</v>
      </c>
      <c r="E16" s="31">
        <f>Ajout_Années!I25*Ajout_Années!J25</f>
        <v>4</v>
      </c>
      <c r="F16" s="30">
        <f>Ajout_Années!M25</f>
        <v>0</v>
      </c>
      <c r="G16" s="44"/>
      <c r="H16" s="49"/>
      <c r="I16" s="47">
        <f t="shared" si="0"/>
        <v>2</v>
      </c>
      <c r="J16" s="24">
        <f t="shared" si="1"/>
        <v>1</v>
      </c>
      <c r="K16" s="24" t="str">
        <f t="shared" si="2"/>
        <v>21</v>
      </c>
      <c r="L16" s="24">
        <f t="shared" si="3"/>
        <v>1</v>
      </c>
    </row>
    <row r="17" spans="1:12">
      <c r="A17" s="33" t="s">
        <v>26</v>
      </c>
      <c r="B17" s="33" t="s">
        <v>18</v>
      </c>
      <c r="C17" s="33" t="s">
        <v>32</v>
      </c>
      <c r="D17" s="33" t="s">
        <v>29</v>
      </c>
      <c r="E17" s="34">
        <f>Ajout_Années!I26*Ajout_Années!J26</f>
        <v>6</v>
      </c>
      <c r="F17" s="33">
        <f>Ajout_Années!M26</f>
        <v>3</v>
      </c>
      <c r="G17" s="45"/>
      <c r="H17" s="49"/>
      <c r="I17" s="47">
        <f t="shared" si="0"/>
        <v>2</v>
      </c>
      <c r="J17" s="24">
        <f t="shared" si="1"/>
        <v>3</v>
      </c>
      <c r="K17" s="24" t="str">
        <f t="shared" si="2"/>
        <v>23</v>
      </c>
      <c r="L17" s="24">
        <f t="shared" si="3"/>
        <v>3</v>
      </c>
    </row>
    <row r="18" spans="1:12">
      <c r="A18" s="30" t="s">
        <v>22</v>
      </c>
      <c r="B18" s="30" t="s">
        <v>21</v>
      </c>
      <c r="C18" s="30" t="s">
        <v>34</v>
      </c>
      <c r="D18" s="30" t="s">
        <v>30</v>
      </c>
      <c r="E18" s="31">
        <f>Ajout_Années!I27*Ajout_Années!J27</f>
        <v>3</v>
      </c>
      <c r="F18" s="30">
        <f>Ajout_Années!M27</f>
        <v>4</v>
      </c>
      <c r="G18" s="19"/>
      <c r="H18" s="49"/>
      <c r="I18" s="47">
        <f t="shared" si="0"/>
        <v>1</v>
      </c>
      <c r="J18" s="24">
        <f t="shared" si="1"/>
        <v>3</v>
      </c>
      <c r="K18" s="24" t="str">
        <f>I18&amp;J18</f>
        <v>13</v>
      </c>
      <c r="L18" s="24">
        <f t="shared" si="3"/>
        <v>2</v>
      </c>
    </row>
    <row r="19" spans="1:12">
      <c r="A19" s="33" t="s">
        <v>22</v>
      </c>
      <c r="B19" s="33" t="s">
        <v>21</v>
      </c>
      <c r="C19" s="33" t="s">
        <v>31</v>
      </c>
      <c r="D19" s="33" t="s">
        <v>31</v>
      </c>
      <c r="E19" s="34">
        <f>Ajout_Années!I28*Ajout_Années!J28</f>
        <v>3</v>
      </c>
      <c r="F19" s="33">
        <f>Ajout_Années!M28</f>
        <v>0</v>
      </c>
      <c r="G19" s="44"/>
      <c r="H19" s="49"/>
      <c r="I19" s="47">
        <f t="shared" si="0"/>
        <v>1</v>
      </c>
      <c r="J19" s="24">
        <f t="shared" si="1"/>
        <v>1</v>
      </c>
      <c r="K19" s="24" t="str">
        <f t="shared" si="2"/>
        <v>11</v>
      </c>
      <c r="L19" s="24">
        <f t="shared" si="3"/>
        <v>1</v>
      </c>
    </row>
    <row r="20" spans="1:12">
      <c r="A20" s="30" t="s">
        <v>22</v>
      </c>
      <c r="B20" s="30" t="s">
        <v>18</v>
      </c>
      <c r="C20" s="30" t="s">
        <v>32</v>
      </c>
      <c r="D20" s="30" t="s">
        <v>31</v>
      </c>
      <c r="E20" s="31">
        <f>Ajout_Années!I29*Ajout_Années!J29</f>
        <v>2</v>
      </c>
      <c r="F20" s="30">
        <f>Ajout_Années!M29</f>
        <v>1</v>
      </c>
      <c r="G20" s="19"/>
      <c r="H20" s="49"/>
      <c r="I20" s="47">
        <f t="shared" si="0"/>
        <v>1</v>
      </c>
      <c r="J20" s="24">
        <f t="shared" si="1"/>
        <v>2</v>
      </c>
      <c r="K20" s="24" t="str">
        <f t="shared" si="2"/>
        <v>12</v>
      </c>
      <c r="L20" s="24">
        <f>VLOOKUP(K20,$N$6:$O$14,2,FALSE)</f>
        <v>2</v>
      </c>
    </row>
    <row r="21" spans="1:12">
      <c r="A21" s="33" t="s">
        <v>22</v>
      </c>
      <c r="B21" s="33" t="s">
        <v>21</v>
      </c>
      <c r="C21" s="33" t="s">
        <v>30</v>
      </c>
      <c r="D21" s="33" t="s">
        <v>32</v>
      </c>
      <c r="E21" s="34">
        <f>Ajout_Années!I30*Ajout_Années!J30</f>
        <v>3</v>
      </c>
      <c r="F21" s="33">
        <f>Ajout_Années!M30</f>
        <v>-2</v>
      </c>
      <c r="G21" s="44"/>
      <c r="H21" s="49"/>
      <c r="I21" s="47">
        <f t="shared" si="0"/>
        <v>1</v>
      </c>
      <c r="J21" s="24">
        <f t="shared" si="1"/>
        <v>1</v>
      </c>
      <c r="K21" s="24" t="str">
        <f t="shared" si="2"/>
        <v>11</v>
      </c>
      <c r="L21" s="24">
        <f t="shared" si="3"/>
        <v>1</v>
      </c>
    </row>
    <row r="22" spans="1:12">
      <c r="A22" s="30" t="s">
        <v>16</v>
      </c>
      <c r="B22" s="30" t="s">
        <v>21</v>
      </c>
      <c r="C22" s="30" t="s">
        <v>31</v>
      </c>
      <c r="D22" s="30" t="s">
        <v>33</v>
      </c>
      <c r="E22" s="31">
        <f>Ajout_Années!I31*Ajout_Années!J31</f>
        <v>12</v>
      </c>
      <c r="F22" s="30">
        <f>Ajout_Années!M31</f>
        <v>-2</v>
      </c>
      <c r="G22" s="44"/>
      <c r="H22" s="49"/>
      <c r="I22" s="47">
        <f t="shared" si="0"/>
        <v>3</v>
      </c>
      <c r="J22" s="24">
        <f t="shared" si="1"/>
        <v>1</v>
      </c>
      <c r="K22" s="24" t="str">
        <f t="shared" si="2"/>
        <v>31</v>
      </c>
      <c r="L22" s="24">
        <f t="shared" si="3"/>
        <v>1</v>
      </c>
    </row>
    <row r="23" spans="1:12">
      <c r="A23" s="33" t="s">
        <v>26</v>
      </c>
      <c r="B23" s="33" t="s">
        <v>21</v>
      </c>
      <c r="C23" s="33" t="s">
        <v>31</v>
      </c>
      <c r="D23" s="33" t="s">
        <v>31</v>
      </c>
      <c r="E23" s="34">
        <f>Ajout_Années!I32*Ajout_Années!J32</f>
        <v>9</v>
      </c>
      <c r="F23" s="33">
        <f>Ajout_Années!M32</f>
        <v>0</v>
      </c>
      <c r="G23" s="44"/>
      <c r="H23" s="49"/>
      <c r="I23" s="47">
        <f t="shared" si="0"/>
        <v>3</v>
      </c>
      <c r="J23" s="24">
        <f t="shared" si="1"/>
        <v>1</v>
      </c>
      <c r="K23" s="24" t="str">
        <f t="shared" si="2"/>
        <v>31</v>
      </c>
      <c r="L23" s="24">
        <f t="shared" si="3"/>
        <v>1</v>
      </c>
    </row>
    <row r="24" spans="1:12">
      <c r="A24" s="30" t="s">
        <v>22</v>
      </c>
      <c r="B24" s="30" t="s">
        <v>21</v>
      </c>
      <c r="C24" s="30" t="s">
        <v>32</v>
      </c>
      <c r="D24" s="30" t="s">
        <v>31</v>
      </c>
      <c r="E24" s="31">
        <f>Ajout_Années!I33*Ajout_Années!J33</f>
        <v>3</v>
      </c>
      <c r="F24" s="30">
        <f>Ajout_Années!M33</f>
        <v>1</v>
      </c>
      <c r="G24" s="19"/>
      <c r="H24" s="49"/>
      <c r="I24" s="47">
        <f t="shared" si="0"/>
        <v>1</v>
      </c>
      <c r="J24" s="24">
        <f t="shared" si="1"/>
        <v>2</v>
      </c>
      <c r="K24" s="24" t="str">
        <f t="shared" si="2"/>
        <v>12</v>
      </c>
      <c r="L24" s="24">
        <f t="shared" si="3"/>
        <v>2</v>
      </c>
    </row>
    <row r="25" spans="1:12">
      <c r="A25" s="33" t="s">
        <v>26</v>
      </c>
      <c r="B25" s="33" t="s">
        <v>17</v>
      </c>
      <c r="C25" s="33" t="s">
        <v>33</v>
      </c>
      <c r="D25" s="33" t="s">
        <v>32</v>
      </c>
      <c r="E25" s="34">
        <f>Ajout_Années!I34*Ajout_Années!J34</f>
        <v>6</v>
      </c>
      <c r="F25" s="33">
        <f>Ajout_Années!M34</f>
        <v>1</v>
      </c>
      <c r="G25" s="45"/>
      <c r="H25" s="49"/>
      <c r="I25" s="47">
        <f t="shared" si="0"/>
        <v>2</v>
      </c>
      <c r="J25" s="24">
        <f t="shared" si="1"/>
        <v>2</v>
      </c>
      <c r="K25" s="24" t="str">
        <f t="shared" si="2"/>
        <v>22</v>
      </c>
      <c r="L25" s="24">
        <f t="shared" si="3"/>
        <v>3</v>
      </c>
    </row>
    <row r="26" spans="1:12">
      <c r="A26" s="30" t="s">
        <v>27</v>
      </c>
      <c r="B26" s="30" t="s">
        <v>17</v>
      </c>
      <c r="C26" s="30" t="s">
        <v>31</v>
      </c>
      <c r="D26" s="30" t="s">
        <v>31</v>
      </c>
      <c r="E26" s="31">
        <f>Ajout_Années!I35*Ajout_Années!J35</f>
        <v>8</v>
      </c>
      <c r="F26" s="30">
        <f>Ajout_Années!M35</f>
        <v>0</v>
      </c>
      <c r="G26" s="44"/>
      <c r="H26" s="49"/>
      <c r="I26" s="47">
        <f t="shared" si="0"/>
        <v>2</v>
      </c>
      <c r="J26" s="24">
        <f t="shared" si="1"/>
        <v>1</v>
      </c>
      <c r="K26" s="24" t="str">
        <f t="shared" si="2"/>
        <v>21</v>
      </c>
      <c r="L26" s="24">
        <f t="shared" si="3"/>
        <v>1</v>
      </c>
    </row>
    <row r="27" spans="1:12">
      <c r="A27" s="33" t="s">
        <v>16</v>
      </c>
      <c r="B27" s="33" t="s">
        <v>17</v>
      </c>
      <c r="C27" s="33" t="s">
        <v>31</v>
      </c>
      <c r="D27" s="33" t="s">
        <v>32</v>
      </c>
      <c r="E27" s="34">
        <f>Ajout_Années!I36*Ajout_Années!J36</f>
        <v>8</v>
      </c>
      <c r="F27" s="33">
        <f>Ajout_Années!M36</f>
        <v>-1</v>
      </c>
      <c r="G27" s="44"/>
      <c r="H27" s="49"/>
      <c r="I27" s="47">
        <f t="shared" si="0"/>
        <v>2</v>
      </c>
      <c r="J27" s="24">
        <f t="shared" si="1"/>
        <v>1</v>
      </c>
      <c r="K27" s="24" t="str">
        <f t="shared" si="2"/>
        <v>21</v>
      </c>
      <c r="L27" s="24">
        <f t="shared" si="3"/>
        <v>1</v>
      </c>
    </row>
    <row r="28" spans="1:12" ht="15.75" thickBot="1">
      <c r="A28" s="30" t="s">
        <v>16</v>
      </c>
      <c r="B28" s="30" t="s">
        <v>23</v>
      </c>
      <c r="C28" s="30" t="s">
        <v>32</v>
      </c>
      <c r="D28" s="30" t="s">
        <v>33</v>
      </c>
      <c r="E28" s="31">
        <f>Ajout_Années!I37*Ajout_Années!J37</f>
        <v>12</v>
      </c>
      <c r="F28" s="35">
        <f>Ajout_Années!M37</f>
        <v>-1</v>
      </c>
      <c r="G28" s="44"/>
      <c r="H28" s="50"/>
      <c r="I28" s="47">
        <f t="shared" si="0"/>
        <v>3</v>
      </c>
      <c r="J28" s="24">
        <f t="shared" si="1"/>
        <v>1</v>
      </c>
      <c r="K28" s="24" t="str">
        <f t="shared" si="2"/>
        <v>31</v>
      </c>
      <c r="L28" s="24">
        <f t="shared" si="3"/>
        <v>1</v>
      </c>
    </row>
    <row r="29" spans="1:12" ht="15.75" thickTop="1"/>
  </sheetData>
  <mergeCells count="1">
    <mergeCell ref="N4:O4"/>
  </mergeCells>
  <conditionalFormatting sqref="E6:E28">
    <cfRule type="cellIs" dxfId="17" priority="10" stopIfTrue="1" operator="lessThan">
      <formula>4</formula>
    </cfRule>
    <cfRule type="cellIs" dxfId="16" priority="11" stopIfTrue="1" operator="lessThan">
      <formula>9</formula>
    </cfRule>
    <cfRule type="cellIs" dxfId="15" priority="12" stopIfTrue="1" operator="lessThan">
      <formula>13</formula>
    </cfRule>
  </conditionalFormatting>
  <conditionalFormatting sqref="F6:F28">
    <cfRule type="cellIs" dxfId="14" priority="7" stopIfTrue="1" operator="lessThanOrEqual">
      <formula>0</formula>
    </cfRule>
    <cfRule type="cellIs" dxfId="13" priority="8" stopIfTrue="1" operator="equal">
      <formula>1</formula>
    </cfRule>
    <cfRule type="cellIs" dxfId="12" priority="9" stopIfTrue="1" operator="greaterThanOrEqual">
      <formula>2</formula>
    </cfRule>
  </conditionalFormatting>
  <conditionalFormatting sqref="H6:H28">
    <cfRule type="expression" dxfId="9" priority="3">
      <formula>$L6=1</formula>
    </cfRule>
    <cfRule type="expression" dxfId="11" priority="2">
      <formula>$L6=2</formula>
    </cfRule>
    <cfRule type="expression" dxfId="10" priority="1">
      <formula>$L6=3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T41"/>
  <sheetViews>
    <sheetView workbookViewId="0">
      <selection activeCell="D8" sqref="D8"/>
    </sheetView>
  </sheetViews>
  <sheetFormatPr baseColWidth="10" defaultColWidth="11.42578125" defaultRowHeight="15"/>
  <cols>
    <col min="3" max="3" width="15.140625" customWidth="1"/>
    <col min="5" max="5" width="15.5703125" bestFit="1" customWidth="1"/>
    <col min="6" max="6" width="7.42578125" customWidth="1"/>
    <col min="7" max="7" width="9.42578125" customWidth="1"/>
    <col min="8" max="8" width="9.5703125" customWidth="1"/>
    <col min="9" max="9" width="10.85546875" customWidth="1"/>
    <col min="10" max="10" width="7.140625" customWidth="1"/>
    <col min="11" max="11" width="14.85546875" customWidth="1"/>
    <col min="12" max="12" width="12.7109375" customWidth="1"/>
    <col min="13" max="13" width="17.140625" customWidth="1"/>
    <col min="14" max="64" width="2.7109375" customWidth="1"/>
  </cols>
  <sheetData>
    <row r="1" spans="1:13" ht="15.75" thickBot="1">
      <c r="A1" t="s">
        <v>0</v>
      </c>
      <c r="B1" t="s">
        <v>1</v>
      </c>
      <c r="C1" s="4" t="s">
        <v>10</v>
      </c>
      <c r="D1" s="9" t="s">
        <v>2</v>
      </c>
      <c r="E1" s="10" t="s">
        <v>3</v>
      </c>
    </row>
    <row r="2" spans="1:13">
      <c r="A2" s="3">
        <v>40179</v>
      </c>
      <c r="B2">
        <v>2013</v>
      </c>
      <c r="D2" s="5" t="s">
        <v>7</v>
      </c>
      <c r="E2" s="6" t="s">
        <v>6</v>
      </c>
    </row>
    <row r="3" spans="1:13">
      <c r="A3" s="3">
        <v>40210</v>
      </c>
      <c r="B3">
        <v>2014</v>
      </c>
      <c r="D3" s="5" t="s">
        <v>8</v>
      </c>
      <c r="E3" s="6" t="s">
        <v>5</v>
      </c>
    </row>
    <row r="4" spans="1:13" ht="15.75" thickBot="1">
      <c r="A4" s="3">
        <v>40238</v>
      </c>
      <c r="B4">
        <v>2015</v>
      </c>
      <c r="D4" s="7" t="s">
        <v>9</v>
      </c>
      <c r="E4" s="8" t="s">
        <v>4</v>
      </c>
    </row>
    <row r="5" spans="1:13">
      <c r="A5" s="3">
        <v>40269</v>
      </c>
      <c r="B5">
        <v>2016</v>
      </c>
    </row>
    <row r="6" spans="1:13">
      <c r="A6" s="3">
        <v>40299</v>
      </c>
      <c r="B6">
        <v>2017</v>
      </c>
      <c r="I6" s="2"/>
    </row>
    <row r="7" spans="1:13">
      <c r="A7" s="3">
        <v>40330</v>
      </c>
      <c r="B7">
        <v>2018</v>
      </c>
      <c r="D7" s="11" t="s">
        <v>2</v>
      </c>
      <c r="E7" s="11" t="s">
        <v>11</v>
      </c>
      <c r="F7" s="1"/>
    </row>
    <row r="8" spans="1:13">
      <c r="A8" s="3">
        <v>40360</v>
      </c>
      <c r="B8">
        <v>2019</v>
      </c>
      <c r="D8" t="e">
        <f>IF(#REF!=Ajout_Années!D2,1,IF(#REF!=D3,2,IF(#REF!=D4,3,"ERREUR!")))</f>
        <v>#REF!</v>
      </c>
      <c r="E8" t="e">
        <f>IF(#REF!=Ajout_Années!E2,1,IF(#REF!=E3,2,IF(#REF!=E4,3,"ERREUR!")))</f>
        <v>#REF!</v>
      </c>
      <c r="F8" s="1"/>
    </row>
    <row r="9" spans="1:13">
      <c r="A9" s="3">
        <v>40391</v>
      </c>
      <c r="B9">
        <v>2020</v>
      </c>
      <c r="D9" t="e">
        <f>IF(#REF!=Ajout_Années!D2,1,IF(#REF!=D3,2,IF(#REF!=D4,3,"ERREUR!")))</f>
        <v>#REF!</v>
      </c>
      <c r="E9" t="e">
        <f>IF(#REF!=Ajout_Années!E2,1,IF(#REF!=E3,2,IF(#REF!=E4,3,"ERREUR!")))</f>
        <v>#REF!</v>
      </c>
      <c r="F9" s="1"/>
    </row>
    <row r="10" spans="1:13">
      <c r="A10" s="3">
        <v>40422</v>
      </c>
      <c r="B10">
        <v>2021</v>
      </c>
      <c r="D10" t="e">
        <f>IF(#REF!=Ajout_Années!D2,1,IF(#REF!=D3,2,IF(#REF!=D4,3,"ERREUR!")))</f>
        <v>#REF!</v>
      </c>
      <c r="E10" t="e">
        <f>IF(#REF!=Ajout_Années!E2,1,IF(#REF!=E3,2,IF(#REF!=E4,3,"ERREUR!")))</f>
        <v>#REF!</v>
      </c>
      <c r="F10" s="1"/>
    </row>
    <row r="11" spans="1:13">
      <c r="A11" s="3">
        <v>40452</v>
      </c>
      <c r="B11">
        <v>2022</v>
      </c>
      <c r="D11" t="e">
        <f>IF(#REF!=Ajout_Années!D2,1,IF(#REF!=D3,2,IF(#REF!=D4,3,"ERREUR!")))</f>
        <v>#REF!</v>
      </c>
      <c r="E11" t="e">
        <f>IF(#REF!=Ajout_Années!E2,1,IF(#REF!=E3,2,IF(#REF!=E4,3,"ERREUR!")))</f>
        <v>#REF!</v>
      </c>
      <c r="F11" s="1"/>
    </row>
    <row r="12" spans="1:13">
      <c r="A12" s="3">
        <v>40483</v>
      </c>
      <c r="B12">
        <v>2023</v>
      </c>
      <c r="D12" t="e">
        <f>IF(#REF!=Ajout_Années!D2,1,IF(#REF!=D3,2,IF(#REF!=D4,3,"ERREUR!")))</f>
        <v>#REF!</v>
      </c>
      <c r="E12" t="e">
        <f>IF(#REF!=Ajout_Années!E2,1,IF(#REF!=E3,2,IF(#REF!=E4,3,"ERREUR!")))</f>
        <v>#REF!</v>
      </c>
      <c r="F12" s="1"/>
    </row>
    <row r="13" spans="1:13">
      <c r="A13" s="3">
        <v>40513</v>
      </c>
      <c r="B13">
        <v>2024</v>
      </c>
      <c r="F13" s="1"/>
    </row>
    <row r="14" spans="1:13">
      <c r="B14">
        <v>2025</v>
      </c>
      <c r="C14" s="12" t="s">
        <v>24</v>
      </c>
      <c r="F14" s="1"/>
      <c r="I14" t="s">
        <v>12</v>
      </c>
      <c r="J14" t="s">
        <v>13</v>
      </c>
      <c r="K14" t="s">
        <v>14</v>
      </c>
      <c r="L14" t="s">
        <v>15</v>
      </c>
      <c r="M14" t="s">
        <v>35</v>
      </c>
    </row>
    <row r="15" spans="1:13">
      <c r="B15">
        <v>2026</v>
      </c>
      <c r="E15" s="15" t="s">
        <v>22</v>
      </c>
      <c r="F15" s="15" t="s">
        <v>28</v>
      </c>
      <c r="G15" s="15" t="s">
        <v>29</v>
      </c>
      <c r="H15" s="15" t="s">
        <v>29</v>
      </c>
      <c r="I15" s="16">
        <f>IF(Feuil1!A6=Ajout_Années!$E$15,1,IF(Feuil1!A6=$E$16,2,IF(Feuil1!A6=Ajout_Années!$E$17,3,IF(Feuil1!A6=Ajout_Années!$E$18,4,"ERREUR!"))))</f>
        <v>1</v>
      </c>
      <c r="J15" s="14">
        <f>IF(Feuil1!B6=Ajout_Années!$F$15,1,IF(Feuil1!B6=Ajout_Années!$F$16,2,IF(Feuil1!B6=Ajout_Années!$F$17,3,"ERREUR!")))</f>
        <v>3</v>
      </c>
      <c r="K15" s="14">
        <f>IF(Feuil1!C6=Ajout_Années!$G$15,1,IF(Feuil1!C6=$G$16,2,IF(Feuil1!C6=Ajout_Années!$G$17,3,IF(Feuil1!C6=Ajout_Années!$G$18,4,IF(Feuil1!C6=Ajout_Années!$G$19,5,IF(Feuil1!C6=$G$20,6,"ERREUR!"))))))</f>
        <v>6</v>
      </c>
      <c r="L15" s="14">
        <f>IF(Feuil1!D6=Ajout_Années!$H$15,1,IF(Feuil1!D6=$H$16,2,IF(Feuil1!D6=Ajout_Années!$H$17,3,IF(Feuil1!D6=Ajout_Années!$H$18,4,IF(Feuil1!D6=Ajout_Années!$H$19,5,IF(Feuil1!D6=$H$20,6,"ERREUR!"))))))</f>
        <v>1</v>
      </c>
      <c r="M15" s="14">
        <f>K15-L15</f>
        <v>5</v>
      </c>
    </row>
    <row r="16" spans="1:13">
      <c r="B16">
        <v>2027</v>
      </c>
      <c r="E16" s="15" t="s">
        <v>25</v>
      </c>
      <c r="F16" s="15" t="s">
        <v>18</v>
      </c>
      <c r="G16" s="15" t="s">
        <v>30</v>
      </c>
      <c r="H16" s="15" t="s">
        <v>30</v>
      </c>
      <c r="I16" s="16">
        <f>IF(Feuil1!A7=Ajout_Années!$E$15,1,IF(Feuil1!A7=$E$16,2,IF(Feuil1!A7=Ajout_Années!$E$17,3,IF(Feuil1!A7=Ajout_Années!$E$18,4,"ERREUR!"))))</f>
        <v>4</v>
      </c>
      <c r="J16" s="14">
        <f>IF(Feuil1!B7=Ajout_Années!$F$15,1,IF(Feuil1!B7=Ajout_Années!$F$16,2,IF(Feuil1!B7=Ajout_Années!$F$17,3,"ERREUR!")))</f>
        <v>2</v>
      </c>
      <c r="K16" s="14">
        <f>IF(Feuil1!C7=Ajout_Années!$G$15,1,IF(Feuil1!C7=$G$16,2,IF(Feuil1!C7=Ajout_Années!$G$17,3,IF(Feuil1!C7=Ajout_Années!$G$18,4,IF(Feuil1!C7=Ajout_Années!$G$19,5,IF(Feuil1!C7=$G$20,6,"ERREUR!"))))))</f>
        <v>3</v>
      </c>
      <c r="L16" s="14">
        <f>IF(Feuil1!D7=Ajout_Années!$H$15,1,IF(Feuil1!D7=$H$16,2,IF(Feuil1!D7=Ajout_Années!$H$17,3,IF(Feuil1!D7=Ajout_Années!$H$18,4,IF(Feuil1!D7=Ajout_Années!$H$19,5,IF(Feuil1!D7=$H$20,6,"ERREUR!"))))))</f>
        <v>5</v>
      </c>
      <c r="M16" s="14">
        <f t="shared" ref="M16:M37" si="0">K16-L16</f>
        <v>-2</v>
      </c>
    </row>
    <row r="17" spans="2:20">
      <c r="B17">
        <v>2028</v>
      </c>
      <c r="E17" s="15" t="s">
        <v>26</v>
      </c>
      <c r="F17" s="15" t="s">
        <v>21</v>
      </c>
      <c r="G17" s="15" t="s">
        <v>31</v>
      </c>
      <c r="H17" s="15" t="s">
        <v>31</v>
      </c>
      <c r="I17" s="16">
        <f>IF(Feuil1!A8=Ajout_Années!$E$15,1,IF(Feuil1!A8=$E$16,2,IF(Feuil1!A8=Ajout_Années!$E$17,3,IF(Feuil1!A8=Ajout_Années!$E$18,4,"ERREUR!"))))</f>
        <v>3</v>
      </c>
      <c r="J17" s="14">
        <f>IF(Feuil1!B8=Ajout_Années!$F$15,1,IF(Feuil1!B8=Ajout_Années!$F$16,2,IF(Feuil1!B8=Ajout_Années!$F$17,3,"ERREUR!")))</f>
        <v>2</v>
      </c>
      <c r="K17" s="14">
        <f>IF(Feuil1!C8=Ajout_Années!$G$15,1,IF(Feuil1!C8=$G$16,2,IF(Feuil1!C8=Ajout_Années!$G$17,3,IF(Feuil1!C8=Ajout_Années!$G$18,4,IF(Feuil1!C8=Ajout_Années!$G$19,5,IF(Feuil1!C8=$G$20,6,"ERREUR!"))))))</f>
        <v>4</v>
      </c>
      <c r="L17" s="14">
        <f>IF(Feuil1!D8=Ajout_Années!$H$15,1,IF(Feuil1!D8=$H$16,2,IF(Feuil1!D8=Ajout_Années!$H$17,3,IF(Feuil1!D8=Ajout_Années!$H$18,4,IF(Feuil1!D8=Ajout_Années!$H$19,5,IF(Feuil1!D8=$H$20,6,"ERREUR!"))))))</f>
        <v>5</v>
      </c>
      <c r="M17" s="14">
        <f>K17-L17</f>
        <v>-1</v>
      </c>
    </row>
    <row r="18" spans="2:20">
      <c r="B18">
        <v>2029</v>
      </c>
      <c r="E18" s="15" t="s">
        <v>27</v>
      </c>
      <c r="G18" s="15" t="s">
        <v>32</v>
      </c>
      <c r="H18" s="15" t="s">
        <v>32</v>
      </c>
      <c r="I18" s="16">
        <f>IF(Feuil1!A9=Ajout_Années!$E$15,1,IF(Feuil1!A9=$E$16,2,IF(Feuil1!A9=Ajout_Années!$E$17,3,IF(Feuil1!A9=Ajout_Années!$E$18,4,"ERREUR!"))))</f>
        <v>1</v>
      </c>
      <c r="J18" s="14">
        <f>IF(Feuil1!B9=Ajout_Années!$F$15,1,IF(Feuil1!B9=Ajout_Années!$F$16,2,IF(Feuil1!B9=Ajout_Années!$F$17,3,"ERREUR!")))</f>
        <v>3</v>
      </c>
      <c r="K18" s="14">
        <f>IF(Feuil1!C9=Ajout_Années!$G$15,1,IF(Feuil1!C9=$G$16,2,IF(Feuil1!C9=Ajout_Années!$G$17,3,IF(Feuil1!C9=Ajout_Années!$G$18,4,IF(Feuil1!C9=Ajout_Années!$G$19,5,IF(Feuil1!C9=$G$20,6,"ERREUR!"))))))</f>
        <v>2</v>
      </c>
      <c r="L18" s="14">
        <f>IF(Feuil1!D9=Ajout_Années!$H$15,1,IF(Feuil1!D9=$H$16,2,IF(Feuil1!D9=Ajout_Années!$H$17,3,IF(Feuil1!D9=Ajout_Années!$H$18,4,IF(Feuil1!D9=Ajout_Années!$H$19,5,IF(Feuil1!D9=$H$20,6,"ERREUR!"))))))</f>
        <v>3</v>
      </c>
      <c r="M18" s="14">
        <f t="shared" si="0"/>
        <v>-1</v>
      </c>
    </row>
    <row r="19" spans="2:20">
      <c r="B19">
        <v>2030</v>
      </c>
      <c r="G19" s="15" t="s">
        <v>33</v>
      </c>
      <c r="H19" s="15" t="s">
        <v>33</v>
      </c>
      <c r="I19" s="16">
        <f>IF(Feuil1!A10=Ajout_Années!$E$15,1,IF(Feuil1!A10=$E$16,2,IF(Feuil1!A10=Ajout_Années!$E$17,3,IF(Feuil1!A10=Ajout_Années!$E$18,4,"ERREUR!"))))</f>
        <v>1</v>
      </c>
      <c r="J19" s="14">
        <f>IF(Feuil1!B10=Ajout_Années!$F$15,1,IF(Feuil1!B10=Ajout_Années!$F$16,2,IF(Feuil1!B10=Ajout_Années!$F$17,3,"ERREUR!")))</f>
        <v>2</v>
      </c>
      <c r="K19" s="14">
        <f>IF(Feuil1!C10=Ajout_Années!$G$15,1,IF(Feuil1!C10=$G$16,2,IF(Feuil1!C10=Ajout_Années!$G$17,3,IF(Feuil1!C10=Ajout_Années!$G$18,4,IF(Feuil1!C10=Ajout_Années!$G$19,5,IF(Feuil1!C10=$G$20,6,"ERREUR!"))))))</f>
        <v>5</v>
      </c>
      <c r="L19" s="14">
        <f>IF(Feuil1!D10=Ajout_Années!$H$15,1,IF(Feuil1!D10=$H$16,2,IF(Feuil1!D10=Ajout_Années!$H$17,3,IF(Feuil1!D10=Ajout_Années!$H$18,4,IF(Feuil1!D10=Ajout_Années!$H$19,5,IF(Feuil1!D10=$H$20,6,"ERREUR!"))))))</f>
        <v>4</v>
      </c>
      <c r="M19" s="14">
        <f t="shared" si="0"/>
        <v>1</v>
      </c>
    </row>
    <row r="20" spans="2:20">
      <c r="B20">
        <v>2031</v>
      </c>
      <c r="G20" s="15" t="s">
        <v>34</v>
      </c>
      <c r="H20" s="15" t="s">
        <v>34</v>
      </c>
      <c r="I20" s="16">
        <f>IF(Feuil1!A11=Ajout_Années!$E$15,1,IF(Feuil1!A11=$E$16,2,IF(Feuil1!A11=Ajout_Années!$E$17,3,IF(Feuil1!A11=Ajout_Années!$E$18,4,"ERREUR!"))))</f>
        <v>2</v>
      </c>
      <c r="J20" s="14">
        <f>IF(Feuil1!B11=Ajout_Années!$F$15,1,IF(Feuil1!B11=Ajout_Années!$F$16,2,IF(Feuil1!B11=Ajout_Années!$F$17,3,"ERREUR!")))</f>
        <v>2</v>
      </c>
      <c r="K20" s="14">
        <f>IF(Feuil1!C11=Ajout_Années!$G$15,1,IF(Feuil1!C11=$G$16,2,IF(Feuil1!C11=Ajout_Années!$G$17,3,IF(Feuil1!C11=Ajout_Années!$G$18,4,IF(Feuil1!C11=Ajout_Années!$G$19,5,IF(Feuil1!C11=$G$20,6,"ERREUR!"))))))</f>
        <v>5</v>
      </c>
      <c r="L20" s="14">
        <f>IF(Feuil1!D11=Ajout_Années!$H$15,1,IF(Feuil1!D11=$H$16,2,IF(Feuil1!D11=Ajout_Années!$H$17,3,IF(Feuil1!D11=Ajout_Années!$H$18,4,IF(Feuil1!D11=Ajout_Années!$H$19,5,IF(Feuil1!D11=$H$20,6,"ERREUR!"))))))</f>
        <v>3</v>
      </c>
      <c r="M20" s="14">
        <f t="shared" si="0"/>
        <v>2</v>
      </c>
    </row>
    <row r="21" spans="2:20">
      <c r="B21">
        <v>2032</v>
      </c>
      <c r="I21" s="19">
        <f>IF(Feuil1!A12=Ajout_Années!$E$15,1,IF(Feuil1!A12=$E$16,2,IF(Feuil1!A12=Ajout_Années!$E$17,3,IF(Feuil1!A12=Ajout_Années!$E$18,4,"ERREUR!"))))</f>
        <v>2</v>
      </c>
      <c r="J21" s="14">
        <f>IF(Feuil1!B12=Ajout_Années!$F$15,1,IF(Feuil1!B12=Ajout_Années!$F$16,2,IF(Feuil1!B12=Ajout_Années!$F$17,3,"ERREUR!")))</f>
        <v>3</v>
      </c>
      <c r="K21" s="14">
        <f>IF(Feuil1!C12=Ajout_Années!$G$15,1,IF(Feuil1!C12=$G$16,2,IF(Feuil1!C12=Ajout_Années!$G$17,3,IF(Feuil1!C12=Ajout_Années!$G$18,4,IF(Feuil1!C12=Ajout_Années!$G$19,5,IF(Feuil1!C12=$G$20,6,"ERREUR!"))))))</f>
        <v>3</v>
      </c>
      <c r="L21" s="14">
        <f>IF(Feuil1!D12=Ajout_Années!$H$15,1,IF(Feuil1!D12=$H$16,2,IF(Feuil1!D12=Ajout_Années!$H$17,3,IF(Feuil1!D12=Ajout_Années!$H$18,4,IF(Feuil1!D12=Ajout_Années!$H$19,5,IF(Feuil1!D12=$H$20,6,"ERREUR!"))))))</f>
        <v>3</v>
      </c>
      <c r="M21" s="14">
        <f t="shared" si="0"/>
        <v>0</v>
      </c>
    </row>
    <row r="22" spans="2:20">
      <c r="I22" s="19">
        <f>IF(Feuil1!A13=Ajout_Années!$E$15,1,IF(Feuil1!A13=$E$16,2,IF(Feuil1!A13=Ajout_Années!$E$17,3,IF(Feuil1!A13=Ajout_Années!$E$18,4,"ERREUR!"))))</f>
        <v>4</v>
      </c>
      <c r="J22" s="14">
        <f>IF(Feuil1!B13=Ajout_Années!$F$15,1,IF(Feuil1!B13=Ajout_Années!$F$16,2,IF(Feuil1!B13=Ajout_Années!$F$17,3,"ERREUR!")))</f>
        <v>3</v>
      </c>
      <c r="K22" s="14">
        <f>IF(Feuil1!C13=Ajout_Années!$G$15,1,IF(Feuil1!C13=$G$16,2,IF(Feuil1!C13=Ajout_Années!$G$17,3,IF(Feuil1!C13=Ajout_Années!$G$18,4,IF(Feuil1!C13=Ajout_Années!$G$19,5,IF(Feuil1!C13=$G$20,6,"ERREUR!"))))))</f>
        <v>4</v>
      </c>
      <c r="L22" s="14">
        <f>IF(Feuil1!D13=Ajout_Années!$H$15,1,IF(Feuil1!D13=$H$16,2,IF(Feuil1!D13=Ajout_Années!$H$17,3,IF(Feuil1!D13=Ajout_Années!$H$18,4,IF(Feuil1!D13=Ajout_Années!$H$19,5,IF(Feuil1!D13=$H$20,6,"ERREUR!"))))))</f>
        <v>3</v>
      </c>
      <c r="M22" s="14">
        <f t="shared" si="0"/>
        <v>1</v>
      </c>
    </row>
    <row r="23" spans="2:20">
      <c r="E23" s="17" t="s">
        <v>22</v>
      </c>
      <c r="F23" s="17" t="s">
        <v>28</v>
      </c>
      <c r="I23" s="19">
        <f>IF(Feuil1!A14=Ajout_Années!$E$15,1,IF(Feuil1!A14=$E$16,2,IF(Feuil1!A14=Ajout_Années!$E$17,3,IF(Feuil1!A14=Ajout_Années!$E$18,4,"ERREUR!"))))</f>
        <v>1</v>
      </c>
      <c r="J23" s="14">
        <f>IF(Feuil1!B14=Ajout_Années!$F$15,1,IF(Feuil1!B14=Ajout_Années!$F$16,2,IF(Feuil1!B14=Ajout_Années!$F$17,3,"ERREUR!")))</f>
        <v>2</v>
      </c>
      <c r="K23" s="14">
        <f>IF(Feuil1!C14=Ajout_Années!$G$15,1,IF(Feuil1!C14=$G$16,2,IF(Feuil1!C14=Ajout_Années!$G$17,3,IF(Feuil1!C14=Ajout_Années!$G$18,4,IF(Feuil1!C14=Ajout_Années!$G$19,5,IF(Feuil1!C14=$G$20,6,"ERREUR!"))))))</f>
        <v>3</v>
      </c>
      <c r="L23" s="14">
        <f>IF(Feuil1!D14=Ajout_Années!$H$15,1,IF(Feuil1!D14=$H$16,2,IF(Feuil1!D14=Ajout_Années!$H$17,3,IF(Feuil1!D14=Ajout_Années!$H$18,4,IF(Feuil1!D14=Ajout_Années!$H$19,5,IF(Feuil1!D14=$H$20,6,"ERREUR!"))))))</f>
        <v>4</v>
      </c>
      <c r="M23" s="14">
        <f t="shared" si="0"/>
        <v>-1</v>
      </c>
    </row>
    <row r="24" spans="2:20">
      <c r="E24" s="17" t="s">
        <v>25</v>
      </c>
      <c r="F24" s="17" t="s">
        <v>18</v>
      </c>
      <c r="I24" s="19">
        <f>IF(Feuil1!A15=Ajout_Années!$E$15,1,IF(Feuil1!A15=$E$16,2,IF(Feuil1!A15=Ajout_Années!$E$17,3,IF(Feuil1!A15=Ajout_Années!$E$18,4,"ERREUR!"))))</f>
        <v>2</v>
      </c>
      <c r="J24" s="14">
        <f>IF(Feuil1!B15=Ajout_Années!$F$15,1,IF(Feuil1!B15=Ajout_Années!$F$16,2,IF(Feuil1!B15=Ajout_Années!$F$17,3,"ERREUR!")))</f>
        <v>2</v>
      </c>
      <c r="K24" s="14">
        <f>IF(Feuil1!C15=Ajout_Années!$G$15,1,IF(Feuil1!C15=$G$16,2,IF(Feuil1!C15=Ajout_Années!$G$17,3,IF(Feuil1!C15=Ajout_Années!$G$18,4,IF(Feuil1!C15=Ajout_Années!$G$19,5,IF(Feuil1!C15=$G$20,6,"ERREUR!"))))))</f>
        <v>3</v>
      </c>
      <c r="L24" s="14">
        <f>IF(Feuil1!D15=Ajout_Années!$H$15,1,IF(Feuil1!D15=$H$16,2,IF(Feuil1!D15=Ajout_Années!$H$17,3,IF(Feuil1!D15=Ajout_Années!$H$18,4,IF(Feuil1!D15=Ajout_Années!$H$19,5,IF(Feuil1!D15=$H$20,6,"ERREUR!"))))))</f>
        <v>3</v>
      </c>
      <c r="M24" s="14">
        <f t="shared" si="0"/>
        <v>0</v>
      </c>
    </row>
    <row r="25" spans="2:20">
      <c r="E25" s="17" t="s">
        <v>26</v>
      </c>
      <c r="F25" s="17" t="s">
        <v>21</v>
      </c>
      <c r="I25" s="19">
        <f>IF(Feuil1!A16=Ajout_Années!$E$15,1,IF(Feuil1!A16=$E$16,2,IF(Feuil1!A16=Ajout_Années!$E$17,3,IF(Feuil1!A16=Ajout_Années!$E$18,4,"ERREUR!"))))</f>
        <v>2</v>
      </c>
      <c r="J25" s="14">
        <f>IF(Feuil1!B16=Ajout_Années!$F$15,1,IF(Feuil1!B16=Ajout_Années!$F$16,2,IF(Feuil1!B16=Ajout_Années!$F$17,3,"ERREUR!")))</f>
        <v>2</v>
      </c>
      <c r="K25" s="14">
        <f>IF(Feuil1!C16=Ajout_Années!$G$15,1,IF(Feuil1!C16=$G$16,2,IF(Feuil1!C16=Ajout_Années!$G$17,3,IF(Feuil1!C16=Ajout_Années!$G$18,4,IF(Feuil1!C16=Ajout_Années!$G$19,5,IF(Feuil1!C16=$G$20,6,"ERREUR!"))))))</f>
        <v>3</v>
      </c>
      <c r="L25" s="14">
        <f>IF(Feuil1!D16=Ajout_Années!$H$15,1,IF(Feuil1!D16=$H$16,2,IF(Feuil1!D16=Ajout_Années!$H$17,3,IF(Feuil1!D16=Ajout_Années!$H$18,4,IF(Feuil1!D16=Ajout_Années!$H$19,5,IF(Feuil1!D16=$H$20,6,"ERREUR!"))))))</f>
        <v>3</v>
      </c>
      <c r="M25" s="14">
        <f t="shared" si="0"/>
        <v>0</v>
      </c>
    </row>
    <row r="26" spans="2:20">
      <c r="E26" s="17" t="s">
        <v>27</v>
      </c>
      <c r="F26" s="1"/>
      <c r="I26" s="19">
        <f>IF(Feuil1!A17=Ajout_Années!$E$15,1,IF(Feuil1!A17=$E$16,2,IF(Feuil1!A17=Ajout_Années!$E$17,3,IF(Feuil1!A17=Ajout_Années!$E$18,4,"ERREUR!"))))</f>
        <v>3</v>
      </c>
      <c r="J26" s="14">
        <f>IF(Feuil1!B17=Ajout_Années!$F$15,1,IF(Feuil1!B17=Ajout_Années!$F$16,2,IF(Feuil1!B17=Ajout_Années!$F$17,3,"ERREUR!")))</f>
        <v>2</v>
      </c>
      <c r="K26" s="14">
        <f>IF(Feuil1!C17=Ajout_Années!$G$15,1,IF(Feuil1!C17=$G$16,2,IF(Feuil1!C17=Ajout_Années!$G$17,3,IF(Feuil1!C17=Ajout_Années!$G$18,4,IF(Feuil1!C17=Ajout_Années!$G$19,5,IF(Feuil1!C17=$G$20,6,"ERREUR!"))))))</f>
        <v>4</v>
      </c>
      <c r="L26" s="14">
        <f>IF(Feuil1!D17=Ajout_Années!$H$15,1,IF(Feuil1!D17=$H$16,2,IF(Feuil1!D17=Ajout_Années!$H$17,3,IF(Feuil1!D17=Ajout_Années!$H$18,4,IF(Feuil1!D17=Ajout_Années!$H$19,5,IF(Feuil1!D17=$H$20,6,"ERREUR!"))))))</f>
        <v>1</v>
      </c>
      <c r="M26" s="14">
        <f t="shared" si="0"/>
        <v>3</v>
      </c>
      <c r="N26" s="1"/>
      <c r="O26" s="1"/>
      <c r="P26" s="1"/>
      <c r="Q26" s="1"/>
      <c r="R26" s="1"/>
      <c r="S26" s="1"/>
      <c r="T26" s="1"/>
    </row>
    <row r="27" spans="2:20">
      <c r="D27" s="1"/>
      <c r="E27" s="1"/>
      <c r="F27" s="1"/>
      <c r="G27" s="1"/>
      <c r="H27" s="1"/>
      <c r="I27" s="19">
        <f>IF(Feuil1!A18=Ajout_Années!$E$15,1,IF(Feuil1!A18=$E$16,2,IF(Feuil1!A18=Ajout_Années!$E$17,3,IF(Feuil1!A18=Ajout_Années!$E$18,4,"ERREUR!"))))</f>
        <v>1</v>
      </c>
      <c r="J27" s="14">
        <f>IF(Feuil1!B18=Ajout_Années!$F$15,1,IF(Feuil1!B18=Ajout_Années!$F$16,2,IF(Feuil1!B18=Ajout_Années!$F$17,3,"ERREUR!")))</f>
        <v>3</v>
      </c>
      <c r="K27" s="14">
        <f>IF(Feuil1!C18=Ajout_Années!$G$15,1,IF(Feuil1!C18=$G$16,2,IF(Feuil1!C18=Ajout_Années!$G$17,3,IF(Feuil1!C18=Ajout_Années!$G$18,4,IF(Feuil1!C18=Ajout_Années!$G$19,5,IF(Feuil1!C18=$G$20,6,"ERREUR!"))))))</f>
        <v>6</v>
      </c>
      <c r="L27" s="14">
        <f>IF(Feuil1!D18=Ajout_Années!$H$15,1,IF(Feuil1!D18=$H$16,2,IF(Feuil1!D18=Ajout_Années!$H$17,3,IF(Feuil1!D18=Ajout_Années!$H$18,4,IF(Feuil1!D18=Ajout_Années!$H$19,5,IF(Feuil1!D18=$H$20,6,"ERREUR!"))))))</f>
        <v>2</v>
      </c>
      <c r="M27" s="14">
        <f t="shared" si="0"/>
        <v>4</v>
      </c>
      <c r="N27" s="1"/>
      <c r="O27" s="1"/>
      <c r="P27" s="1"/>
      <c r="Q27" s="1"/>
      <c r="R27" s="1"/>
      <c r="S27" s="1"/>
      <c r="T27" s="1"/>
    </row>
    <row r="28" spans="2:20">
      <c r="I28" s="19">
        <f>IF(Feuil1!A19=Ajout_Années!$E$15,1,IF(Feuil1!A19=$E$16,2,IF(Feuil1!A19=Ajout_Années!$E$17,3,IF(Feuil1!A19=Ajout_Années!$E$18,4,"ERREUR!"))))</f>
        <v>1</v>
      </c>
      <c r="J28" s="14">
        <f>IF(Feuil1!B19=Ajout_Années!$F$15,1,IF(Feuil1!B19=Ajout_Années!$F$16,2,IF(Feuil1!B19=Ajout_Années!$F$17,3,"ERREUR!")))</f>
        <v>3</v>
      </c>
      <c r="K28" s="14">
        <f>IF(Feuil1!C19=Ajout_Années!$G$15,1,IF(Feuil1!C19=$G$16,2,IF(Feuil1!C19=Ajout_Années!$G$17,3,IF(Feuil1!C19=Ajout_Années!$G$18,4,IF(Feuil1!C19=Ajout_Années!$G$19,5,IF(Feuil1!C19=$G$20,6,"ERREUR!"))))))</f>
        <v>3</v>
      </c>
      <c r="L28" s="14">
        <f>IF(Feuil1!D19=Ajout_Années!$H$15,1,IF(Feuil1!D19=$H$16,2,IF(Feuil1!D19=Ajout_Années!$H$17,3,IF(Feuil1!D19=Ajout_Années!$H$18,4,IF(Feuil1!D19=Ajout_Années!$H$19,5,IF(Feuil1!D19=$H$20,6,"ERREUR!"))))))</f>
        <v>3</v>
      </c>
      <c r="M28" s="14">
        <f t="shared" si="0"/>
        <v>0</v>
      </c>
      <c r="N28" s="1"/>
      <c r="O28" s="1"/>
      <c r="P28" s="1"/>
      <c r="Q28" s="1"/>
      <c r="R28" s="1"/>
      <c r="S28" s="1"/>
      <c r="T28" s="1"/>
    </row>
    <row r="29" spans="2:20">
      <c r="E29" s="18" t="e">
        <f>IF(Feuil1!#REF!=Ajout_Années!$E$23,1,IF(Feuil1!#REF!=$E$24,2,IF(Feuil1!#REF!=Ajout_Années!$E$25,3,IF(Feuil1!#REF!=Ajout_Années!$E$26,4,"ERREUR!"))))</f>
        <v>#REF!</v>
      </c>
      <c r="F29" s="18" t="e">
        <f>IF(Feuil1!#REF!=Ajout_Années!$F$23,1,IF(Feuil1!#REF!=Ajout_Années!$F$24,2,IF(Feuil1!#REF!=Ajout_Années!$F$25,3,"ERREUR!")))</f>
        <v>#REF!</v>
      </c>
      <c r="I29" s="19">
        <f>IF(Feuil1!A20=Ajout_Années!$E$15,1,IF(Feuil1!A20=$E$16,2,IF(Feuil1!A20=Ajout_Années!$E$17,3,IF(Feuil1!A20=Ajout_Années!$E$18,4,"ERREUR!"))))</f>
        <v>1</v>
      </c>
      <c r="J29" s="14">
        <f>IF(Feuil1!B20=Ajout_Années!$F$15,1,IF(Feuil1!B20=Ajout_Années!$F$16,2,IF(Feuil1!B20=Ajout_Années!$F$17,3,"ERREUR!")))</f>
        <v>2</v>
      </c>
      <c r="K29" s="14">
        <f>IF(Feuil1!C20=Ajout_Années!$G$15,1,IF(Feuil1!C20=$G$16,2,IF(Feuil1!C20=Ajout_Années!$G$17,3,IF(Feuil1!C20=Ajout_Années!$G$18,4,IF(Feuil1!C20=Ajout_Années!$G$19,5,IF(Feuil1!C20=$G$20,6,"ERREUR!"))))))</f>
        <v>4</v>
      </c>
      <c r="L29" s="14">
        <f>IF(Feuil1!D20=Ajout_Années!$H$15,1,IF(Feuil1!D20=$H$16,2,IF(Feuil1!D20=Ajout_Années!$H$17,3,IF(Feuil1!D20=Ajout_Années!$H$18,4,IF(Feuil1!D20=Ajout_Années!$H$19,5,IF(Feuil1!D20=$H$20,6,"ERREUR!"))))))</f>
        <v>3</v>
      </c>
      <c r="M29" s="14">
        <f t="shared" si="0"/>
        <v>1</v>
      </c>
      <c r="N29" s="1"/>
      <c r="O29" s="1"/>
      <c r="P29" s="1"/>
      <c r="Q29" s="1"/>
      <c r="R29" s="1"/>
      <c r="S29" s="1"/>
      <c r="T29" s="1"/>
    </row>
    <row r="30" spans="2:20">
      <c r="E30" s="18" t="e">
        <f>IF(Feuil1!#REF!=Ajout_Années!$E$23,1,IF(Feuil1!#REF!=$E$24,2,IF(Feuil1!#REF!=Ajout_Années!$E$25,3,IF(Feuil1!#REF!=Ajout_Années!$E$26,4,"ERREUR!"))))</f>
        <v>#REF!</v>
      </c>
      <c r="F30" s="18" t="e">
        <f>IF(Feuil1!#REF!=Ajout_Années!$F$23,1,IF(Feuil1!#REF!=Ajout_Années!$F$24,2,IF(Feuil1!#REF!=Ajout_Années!$F$25,3,"ERREUR!")))</f>
        <v>#REF!</v>
      </c>
      <c r="I30" s="19">
        <f>IF(Feuil1!A21=Ajout_Années!$E$15,1,IF(Feuil1!A21=$E$16,2,IF(Feuil1!A21=Ajout_Années!$E$17,3,IF(Feuil1!A21=Ajout_Années!$E$18,4,"ERREUR!"))))</f>
        <v>1</v>
      </c>
      <c r="J30" s="14">
        <f>IF(Feuil1!B21=Ajout_Années!$F$15,1,IF(Feuil1!B21=Ajout_Années!$F$16,2,IF(Feuil1!B21=Ajout_Années!$F$17,3,"ERREUR!")))</f>
        <v>3</v>
      </c>
      <c r="K30" s="14">
        <f>IF(Feuil1!C21=Ajout_Années!$G$15,1,IF(Feuil1!C21=$G$16,2,IF(Feuil1!C21=Ajout_Années!$G$17,3,IF(Feuil1!C21=Ajout_Années!$G$18,4,IF(Feuil1!C21=Ajout_Années!$G$19,5,IF(Feuil1!C21=$G$20,6,"ERREUR!"))))))</f>
        <v>2</v>
      </c>
      <c r="L30" s="14">
        <f>IF(Feuil1!D21=Ajout_Années!$H$15,1,IF(Feuil1!D21=$H$16,2,IF(Feuil1!D21=Ajout_Années!$H$17,3,IF(Feuil1!D21=Ajout_Années!$H$18,4,IF(Feuil1!D21=Ajout_Années!$H$19,5,IF(Feuil1!D21=$H$20,6,"ERREUR!"))))))</f>
        <v>4</v>
      </c>
      <c r="M30" s="14">
        <f t="shared" si="0"/>
        <v>-2</v>
      </c>
      <c r="N30" s="1"/>
      <c r="O30" s="1"/>
      <c r="P30" s="1"/>
      <c r="Q30" s="1"/>
      <c r="R30" s="1"/>
      <c r="S30" s="1"/>
      <c r="T30" s="1"/>
    </row>
    <row r="31" spans="2:20">
      <c r="E31" s="18" t="e">
        <f>IF(Feuil1!#REF!=Ajout_Années!$E$23,1,IF(Feuil1!#REF!=$E$24,2,IF(Feuil1!#REF!=Ajout_Années!$E$25,3,IF(Feuil1!#REF!=Ajout_Années!$E$26,4,"ERREUR!"))))</f>
        <v>#REF!</v>
      </c>
      <c r="F31" s="18" t="e">
        <f>IF(Feuil1!#REF!=Ajout_Années!$F$23,1,IF(Feuil1!#REF!=Ajout_Années!$F$24,2,IF(Feuil1!#REF!=Ajout_Années!$F$25,3,"ERREUR!")))</f>
        <v>#REF!</v>
      </c>
      <c r="I31" s="19">
        <f>IF(Feuil1!A22=Ajout_Années!$E$15,1,IF(Feuil1!A22=$E$16,2,IF(Feuil1!A22=Ajout_Années!$E$17,3,IF(Feuil1!A22=Ajout_Années!$E$18,4,"ERREUR!"))))</f>
        <v>4</v>
      </c>
      <c r="J31" s="14">
        <f>IF(Feuil1!B22=Ajout_Années!$F$15,1,IF(Feuil1!B22=Ajout_Années!$F$16,2,IF(Feuil1!B22=Ajout_Années!$F$17,3,"ERREUR!")))</f>
        <v>3</v>
      </c>
      <c r="K31" s="14">
        <f>IF(Feuil1!C22=Ajout_Années!$G$15,1,IF(Feuil1!C22=$G$16,2,IF(Feuil1!C22=Ajout_Années!$G$17,3,IF(Feuil1!C22=Ajout_Années!$G$18,4,IF(Feuil1!C22=Ajout_Années!$G$19,5,IF(Feuil1!C22=$G$20,6,"ERREUR!"))))))</f>
        <v>3</v>
      </c>
      <c r="L31" s="14">
        <f>IF(Feuil1!D22=Ajout_Années!$H$15,1,IF(Feuil1!D22=$H$16,2,IF(Feuil1!D22=Ajout_Années!$H$17,3,IF(Feuil1!D22=Ajout_Années!$H$18,4,IF(Feuil1!D22=Ajout_Années!$H$19,5,IF(Feuil1!D22=$H$20,6,"ERREUR!"))))))</f>
        <v>5</v>
      </c>
      <c r="M31" s="14">
        <f t="shared" si="0"/>
        <v>-2</v>
      </c>
      <c r="N31" s="1"/>
      <c r="O31" s="1"/>
      <c r="P31" s="1"/>
      <c r="Q31" s="1"/>
      <c r="R31" s="1"/>
      <c r="S31" s="1"/>
      <c r="T31" s="1"/>
    </row>
    <row r="32" spans="2:20">
      <c r="E32" s="18" t="e">
        <f>IF(Feuil1!#REF!=Ajout_Années!$E$23,1,IF(Feuil1!#REF!=$E$24,2,IF(Feuil1!#REF!=Ajout_Années!$E$25,3,IF(Feuil1!#REF!=Ajout_Années!$E$26,4,"ERREUR!"))))</f>
        <v>#REF!</v>
      </c>
      <c r="F32" s="18" t="e">
        <f>IF(Feuil1!#REF!=Ajout_Années!$F$23,1,IF(Feuil1!#REF!=Ajout_Années!$F$24,2,IF(Feuil1!#REF!=Ajout_Années!$F$25,3,"ERREUR!")))</f>
        <v>#REF!</v>
      </c>
      <c r="I32" s="19">
        <f>IF(Feuil1!A23=Ajout_Années!$E$15,1,IF(Feuil1!A23=$E$16,2,IF(Feuil1!A23=Ajout_Années!$E$17,3,IF(Feuil1!A23=Ajout_Années!$E$18,4,"ERREUR!"))))</f>
        <v>3</v>
      </c>
      <c r="J32" s="14">
        <f>IF(Feuil1!B23=Ajout_Années!$F$15,1,IF(Feuil1!B23=Ajout_Années!$F$16,2,IF(Feuil1!B23=Ajout_Années!$F$17,3,"ERREUR!")))</f>
        <v>3</v>
      </c>
      <c r="K32" s="14">
        <f>IF(Feuil1!C23=Ajout_Années!$G$15,1,IF(Feuil1!C23=$G$16,2,IF(Feuil1!C23=Ajout_Années!$G$17,3,IF(Feuil1!C23=Ajout_Années!$G$18,4,IF(Feuil1!C23=Ajout_Années!$G$19,5,IF(Feuil1!C23=$G$20,6,"ERREUR!"))))))</f>
        <v>3</v>
      </c>
      <c r="L32" s="14">
        <f>IF(Feuil1!D23=Ajout_Années!$H$15,1,IF(Feuil1!D23=$H$16,2,IF(Feuil1!D23=Ajout_Années!$H$17,3,IF(Feuil1!D23=Ajout_Années!$H$18,4,IF(Feuil1!D23=Ajout_Années!$H$19,5,IF(Feuil1!D23=$H$20,6,"ERREUR!"))))))</f>
        <v>3</v>
      </c>
      <c r="M32" s="14">
        <f t="shared" si="0"/>
        <v>0</v>
      </c>
      <c r="N32" s="1"/>
      <c r="O32" s="1"/>
      <c r="P32" s="1"/>
      <c r="Q32" s="1"/>
      <c r="R32" s="1"/>
      <c r="S32" s="1"/>
      <c r="T32" s="1"/>
    </row>
    <row r="33" spans="5:20">
      <c r="E33" s="18" t="e">
        <f>IF(Feuil1!#REF!=Ajout_Années!$E$23,1,IF(Feuil1!#REF!=$E$24,2,IF(Feuil1!#REF!=Ajout_Années!$E$25,3,IF(Feuil1!#REF!=Ajout_Années!$E$26,4,"ERREUR!"))))</f>
        <v>#REF!</v>
      </c>
      <c r="F33" s="18" t="e">
        <f>IF(Feuil1!#REF!=Ajout_Années!$F$23,1,IF(Feuil1!#REF!=Ajout_Années!$F$24,2,IF(Feuil1!#REF!=Ajout_Années!$F$25,3,"ERREUR!")))</f>
        <v>#REF!</v>
      </c>
      <c r="I33" s="19">
        <f>IF(Feuil1!A24=Ajout_Années!$E$15,1,IF(Feuil1!A24=$E$16,2,IF(Feuil1!A24=Ajout_Années!$E$17,3,IF(Feuil1!A24=Ajout_Années!$E$18,4,"ERREUR!"))))</f>
        <v>1</v>
      </c>
      <c r="J33" s="14">
        <f>IF(Feuil1!B24=Ajout_Années!$F$15,1,IF(Feuil1!B24=Ajout_Années!$F$16,2,IF(Feuil1!B24=Ajout_Années!$F$17,3,"ERREUR!")))</f>
        <v>3</v>
      </c>
      <c r="K33" s="14">
        <f>IF(Feuil1!C24=Ajout_Années!$G$15,1,IF(Feuil1!C24=$G$16,2,IF(Feuil1!C24=Ajout_Années!$G$17,3,IF(Feuil1!C24=Ajout_Années!$G$18,4,IF(Feuil1!C24=Ajout_Années!$G$19,5,IF(Feuil1!C24=$G$20,6,"ERREUR!"))))))</f>
        <v>4</v>
      </c>
      <c r="L33" s="14">
        <f>IF(Feuil1!D24=Ajout_Années!$H$15,1,IF(Feuil1!D24=$H$16,2,IF(Feuil1!D24=Ajout_Années!$H$17,3,IF(Feuil1!D24=Ajout_Années!$H$18,4,IF(Feuil1!D24=Ajout_Années!$H$19,5,IF(Feuil1!D24=$H$20,6,"ERREUR!"))))))</f>
        <v>3</v>
      </c>
      <c r="M33" s="14">
        <f t="shared" si="0"/>
        <v>1</v>
      </c>
      <c r="N33" s="1"/>
      <c r="O33" s="1"/>
      <c r="P33" s="1"/>
      <c r="Q33" s="1"/>
      <c r="R33" s="1"/>
      <c r="S33" s="1"/>
      <c r="T33" s="1"/>
    </row>
    <row r="34" spans="5:20">
      <c r="E34" s="18" t="e">
        <f>IF(Feuil1!#REF!=Ajout_Années!$E$23,1,IF(Feuil1!#REF!=$E$24,2,IF(Feuil1!#REF!=Ajout_Années!$E$25,3,IF(Feuil1!#REF!=Ajout_Années!$E$26,4,"ERREUR!"))))</f>
        <v>#REF!</v>
      </c>
      <c r="F34" s="18" t="e">
        <f>IF(Feuil1!#REF!=Ajout_Années!$F$23,1,IF(Feuil1!#REF!=Ajout_Années!$F$24,2,IF(Feuil1!#REF!=Ajout_Années!$F$25,3,"ERREUR!")))</f>
        <v>#REF!</v>
      </c>
      <c r="I34" s="19">
        <f>IF(Feuil1!A25=Ajout_Années!$E$15,1,IF(Feuil1!A25=$E$16,2,IF(Feuil1!A25=Ajout_Années!$E$17,3,IF(Feuil1!A25=Ajout_Années!$E$18,4,"ERREUR!"))))</f>
        <v>3</v>
      </c>
      <c r="J34" s="14">
        <f>IF(Feuil1!B25=Ajout_Années!$F$15,1,IF(Feuil1!B25=Ajout_Années!$F$16,2,IF(Feuil1!B25=Ajout_Années!$F$17,3,"ERREUR!")))</f>
        <v>2</v>
      </c>
      <c r="K34" s="14">
        <f>IF(Feuil1!C25=Ajout_Années!$G$15,1,IF(Feuil1!C25=$G$16,2,IF(Feuil1!C25=Ajout_Années!$G$17,3,IF(Feuil1!C25=Ajout_Années!$G$18,4,IF(Feuil1!C25=Ajout_Années!$G$19,5,IF(Feuil1!C25=$G$20,6,"ERREUR!"))))))</f>
        <v>5</v>
      </c>
      <c r="L34" s="14">
        <f>IF(Feuil1!D25=Ajout_Années!$H$15,1,IF(Feuil1!D25=$H$16,2,IF(Feuil1!D25=Ajout_Années!$H$17,3,IF(Feuil1!D25=Ajout_Années!$H$18,4,IF(Feuil1!D25=Ajout_Années!$H$19,5,IF(Feuil1!D25=$H$20,6,"ERREUR!"))))))</f>
        <v>4</v>
      </c>
      <c r="M34" s="14">
        <f t="shared" si="0"/>
        <v>1</v>
      </c>
      <c r="N34" s="1"/>
      <c r="O34" s="1"/>
      <c r="P34" s="1"/>
      <c r="Q34" s="1"/>
      <c r="R34" s="1"/>
      <c r="S34" s="1"/>
      <c r="T34" s="1"/>
    </row>
    <row r="35" spans="5:20">
      <c r="E35" s="18" t="e">
        <f>IF(Feuil1!#REF!=Ajout_Années!$E$23,1,IF(Feuil1!#REF!=$E$24,2,IF(Feuil1!#REF!=Ajout_Années!$E$25,3,IF(Feuil1!#REF!=Ajout_Années!$E$26,4,"ERREUR!"))))</f>
        <v>#REF!</v>
      </c>
      <c r="F35" s="18" t="e">
        <f>IF(Feuil1!#REF!=Ajout_Années!$F$23,1,IF(Feuil1!#REF!=Ajout_Années!$F$24,2,IF(Feuil1!#REF!=Ajout_Années!$F$25,3,"ERREUR!")))</f>
        <v>#REF!</v>
      </c>
      <c r="I35" s="19">
        <f>IF(Feuil1!A26=Ajout_Années!$E$15,1,IF(Feuil1!A26=$E$16,2,IF(Feuil1!A26=Ajout_Années!$E$17,3,IF(Feuil1!A26=Ajout_Années!$E$18,4,"ERREUR!"))))</f>
        <v>4</v>
      </c>
      <c r="J35" s="14">
        <f>IF(Feuil1!B26=Ajout_Années!$F$15,1,IF(Feuil1!B26=Ajout_Années!$F$16,2,IF(Feuil1!B26=Ajout_Années!$F$17,3,"ERREUR!")))</f>
        <v>2</v>
      </c>
      <c r="K35" s="14">
        <f>IF(Feuil1!C26=Ajout_Années!$G$15,1,IF(Feuil1!C26=$G$16,2,IF(Feuil1!C26=Ajout_Années!$G$17,3,IF(Feuil1!C26=Ajout_Années!$G$18,4,IF(Feuil1!C26=Ajout_Années!$G$19,5,IF(Feuil1!C26=$G$20,6,"ERREUR!"))))))</f>
        <v>3</v>
      </c>
      <c r="L35" s="14">
        <f>IF(Feuil1!D26=Ajout_Années!$H$15,1,IF(Feuil1!D26=$H$16,2,IF(Feuil1!D26=Ajout_Années!$H$17,3,IF(Feuil1!D26=Ajout_Années!$H$18,4,IF(Feuil1!D26=Ajout_Années!$H$19,5,IF(Feuil1!D26=$H$20,6,"ERREUR!"))))))</f>
        <v>3</v>
      </c>
      <c r="M35" s="14">
        <f t="shared" si="0"/>
        <v>0</v>
      </c>
      <c r="N35" s="1"/>
      <c r="O35" s="1"/>
      <c r="P35" s="1"/>
      <c r="Q35" s="1"/>
      <c r="R35" s="1"/>
      <c r="S35" s="13"/>
      <c r="T35" s="1"/>
    </row>
    <row r="36" spans="5:20">
      <c r="E36" s="18" t="e">
        <f>IF(Feuil1!#REF!=Ajout_Années!$E$23,1,IF(Feuil1!#REF!=$E$24,2,IF(Feuil1!#REF!=Ajout_Années!$E$25,3,IF(Feuil1!#REF!=Ajout_Années!$E$26,4,"ERREUR!"))))</f>
        <v>#REF!</v>
      </c>
      <c r="F36" s="18" t="e">
        <f>IF(Feuil1!#REF!=Ajout_Années!$F$23,1,IF(Feuil1!#REF!=Ajout_Années!$F$24,2,IF(Feuil1!#REF!=Ajout_Années!$F$25,3,"ERREUR!")))</f>
        <v>#REF!</v>
      </c>
      <c r="I36" s="19">
        <f>IF(Feuil1!A27=Ajout_Années!$E$15,1,IF(Feuil1!A27=$E$16,2,IF(Feuil1!A27=Ajout_Années!$E$17,3,IF(Feuil1!A27=Ajout_Années!$E$18,4,"ERREUR!"))))</f>
        <v>4</v>
      </c>
      <c r="J36" s="14">
        <f>IF(Feuil1!B27=Ajout_Années!$F$15,1,IF(Feuil1!B27=Ajout_Années!$F$16,2,IF(Feuil1!B27=Ajout_Années!$F$17,3,"ERREUR!")))</f>
        <v>2</v>
      </c>
      <c r="K36" s="14">
        <f>IF(Feuil1!C27=Ajout_Années!$G$15,1,IF(Feuil1!C27=$G$16,2,IF(Feuil1!C27=Ajout_Années!$G$17,3,IF(Feuil1!C27=Ajout_Années!$G$18,4,IF(Feuil1!C27=Ajout_Années!$G$19,5,IF(Feuil1!C27=$G$20,6,"ERREUR!"))))))</f>
        <v>3</v>
      </c>
      <c r="L36" s="14">
        <f>IF(Feuil1!D27=Ajout_Années!$H$15,1,IF(Feuil1!D27=$H$16,2,IF(Feuil1!D27=Ajout_Années!$H$17,3,IF(Feuil1!D27=Ajout_Années!$H$18,4,IF(Feuil1!D27=Ajout_Années!$H$19,5,IF(Feuil1!D27=$H$20,6,"ERREUR!"))))))</f>
        <v>4</v>
      </c>
      <c r="M36" s="14">
        <f t="shared" si="0"/>
        <v>-1</v>
      </c>
      <c r="N36" s="1"/>
      <c r="O36" s="1"/>
      <c r="P36" s="1"/>
      <c r="Q36" s="1"/>
      <c r="R36" s="1"/>
      <c r="S36" s="13"/>
      <c r="T36" s="1"/>
    </row>
    <row r="37" spans="5:20">
      <c r="E37" s="18" t="e">
        <f>IF(Feuil1!#REF!=Ajout_Années!$E$23,1,IF(Feuil1!#REF!=$E$24,2,IF(Feuil1!#REF!=Ajout_Années!$E$25,3,IF(Feuil1!#REF!=Ajout_Années!$E$26,4,"ERREUR!"))))</f>
        <v>#REF!</v>
      </c>
      <c r="F37" s="18" t="e">
        <f>IF(Feuil1!#REF!=Ajout_Années!$F$23,1,IF(Feuil1!#REF!=Ajout_Années!$F$24,2,IF(Feuil1!#REF!=Ajout_Années!$F$25,3,"ERREUR!")))</f>
        <v>#REF!</v>
      </c>
      <c r="I37" s="19">
        <f>IF(Feuil1!A28=Ajout_Années!$E$15,1,IF(Feuil1!A28=$E$16,2,IF(Feuil1!A28=Ajout_Années!$E$17,3,IF(Feuil1!A28=Ajout_Années!$E$18,4,"ERREUR!"))))</f>
        <v>4</v>
      </c>
      <c r="J37" s="14">
        <f>IF(Feuil1!B28=Ajout_Années!$F$15,1,IF(Feuil1!B28=Ajout_Années!$F$16,2,IF(Feuil1!B28=Ajout_Années!$F$17,3,"ERREUR!")))</f>
        <v>3</v>
      </c>
      <c r="K37" s="14">
        <f>IF(Feuil1!C28=Ajout_Années!$G$15,1,IF(Feuil1!C28=$G$16,2,IF(Feuil1!C28=Ajout_Années!$G$17,3,IF(Feuil1!C28=Ajout_Années!$G$18,4,IF(Feuil1!C28=Ajout_Années!$G$19,5,IF(Feuil1!C28=$G$20,6,"ERREUR!"))))))</f>
        <v>4</v>
      </c>
      <c r="L37" s="14">
        <f>IF(Feuil1!D28=Ajout_Années!$H$15,1,IF(Feuil1!D28=$H$16,2,IF(Feuil1!D28=Ajout_Années!$H$17,3,IF(Feuil1!D28=Ajout_Années!$H$18,4,IF(Feuil1!D28=Ajout_Années!$H$19,5,IF(Feuil1!D28=$H$20,6,"ERREUR!"))))))</f>
        <v>5</v>
      </c>
      <c r="M37" s="14">
        <f t="shared" si="0"/>
        <v>-1</v>
      </c>
      <c r="N37" s="1"/>
      <c r="O37" s="1"/>
      <c r="P37" s="1"/>
      <c r="Q37" s="1"/>
      <c r="R37" s="1"/>
      <c r="S37" s="1"/>
      <c r="T37" s="1"/>
    </row>
    <row r="38" spans="5:20">
      <c r="E38" s="18" t="e">
        <f>IF(Feuil1!#REF!=Ajout_Années!$E$23,1,IF(Feuil1!#REF!=$E$24,2,IF(Feuil1!#REF!=Ajout_Années!$E$25,3,IF(Feuil1!#REF!=Ajout_Années!$E$26,4,"ERREUR!"))))</f>
        <v>#REF!</v>
      </c>
      <c r="F38" s="18" t="e">
        <f>IF(Feuil1!#REF!=Ajout_Années!$F$23,1,IF(Feuil1!#REF!=Ajout_Années!$F$24,2,IF(Feuil1!#REF!=Ajout_Années!$F$25,3,"ERREUR!")))</f>
        <v>#REF!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5:20">
      <c r="E39" s="18" t="e">
        <f>IF(Feuil1!#REF!=Ajout_Années!$E$23,1,IF(Feuil1!#REF!=$E$24,2,IF(Feuil1!#REF!=Ajout_Années!$E$25,3,IF(Feuil1!#REF!=Ajout_Années!$E$26,4,"ERREUR!"))))</f>
        <v>#REF!</v>
      </c>
      <c r="F39" s="18" t="e">
        <f>IF(Feuil1!#REF!=Ajout_Années!$F$23,1,IF(Feuil1!#REF!=Ajout_Années!$F$24,2,IF(Feuil1!#REF!=Ajout_Années!$F$25,3,"ERREUR!")))</f>
        <v>#REF!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5:20">
      <c r="E40" s="18" t="e">
        <f>IF(Feuil1!#REF!=Ajout_Années!$E$23,1,IF(Feuil1!#REF!=$E$24,2,IF(Feuil1!#REF!=Ajout_Années!$E$25,3,IF(Feuil1!#REF!=Ajout_Années!$E$26,4,"ERREUR!"))))</f>
        <v>#REF!</v>
      </c>
      <c r="F40" s="18" t="e">
        <f>IF(Feuil1!#REF!=Ajout_Années!$F$23,1,IF(Feuil1!#REF!=Ajout_Années!$F$24,2,IF(Feuil1!#REF!=Ajout_Années!$F$25,3,"ERREUR!")))</f>
        <v>#REF!</v>
      </c>
    </row>
    <row r="41" spans="5:20">
      <c r="E41" s="18" t="e">
        <f>IF(Feuil1!#REF!=Ajout_Années!$E$23,1,IF(Feuil1!#REF!=$E$24,2,IF(Feuil1!#REF!=Ajout_Années!$E$25,3,IF(Feuil1!#REF!=Ajout_Années!$E$26,4,"ERREUR!"))))</f>
        <v>#REF!</v>
      </c>
      <c r="F41" s="18" t="e">
        <f>IF(Feuil1!#REF!=Ajout_Années!$F$23,1,IF(Feuil1!#REF!=Ajout_Années!$F$24,2,IF(Feuil1!#REF!=Ajout_Années!$F$25,3,"ERREUR!")))</f>
        <v>#REF!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0"/>
  <sheetViews>
    <sheetView topLeftCell="A13" workbookViewId="0">
      <selection activeCell="A30" sqref="A30"/>
    </sheetView>
  </sheetViews>
  <sheetFormatPr baseColWidth="10" defaultRowHeight="15"/>
  <cols>
    <col min="1" max="3" width="30.140625" customWidth="1"/>
  </cols>
  <sheetData>
    <row r="1" spans="1:3">
      <c r="A1" s="27" t="s">
        <v>49</v>
      </c>
      <c r="B1" s="22"/>
      <c r="C1" s="22"/>
    </row>
    <row r="2" spans="1:3">
      <c r="A2" s="25" t="s">
        <v>36</v>
      </c>
      <c r="B2" s="25" t="s">
        <v>37</v>
      </c>
      <c r="C2" s="26" t="s">
        <v>63</v>
      </c>
    </row>
    <row r="3" spans="1:3">
      <c r="A3" s="24" t="s">
        <v>50</v>
      </c>
      <c r="B3" s="24" t="s">
        <v>50</v>
      </c>
      <c r="C3" s="24" t="s">
        <v>50</v>
      </c>
    </row>
    <row r="4" spans="1:3">
      <c r="A4" s="23" t="s">
        <v>51</v>
      </c>
      <c r="B4" s="24" t="s">
        <v>50</v>
      </c>
      <c r="C4" s="24" t="s">
        <v>50</v>
      </c>
    </row>
    <row r="5" spans="1:3">
      <c r="A5" s="24" t="s">
        <v>52</v>
      </c>
      <c r="B5" s="24" t="s">
        <v>50</v>
      </c>
      <c r="C5" s="24" t="s">
        <v>50</v>
      </c>
    </row>
    <row r="6" spans="1:3">
      <c r="A6" s="24" t="s">
        <v>50</v>
      </c>
      <c r="B6" s="24" t="s">
        <v>51</v>
      </c>
      <c r="C6" s="24" t="s">
        <v>51</v>
      </c>
    </row>
    <row r="7" spans="1:3">
      <c r="A7" s="23" t="s">
        <v>51</v>
      </c>
      <c r="B7" s="24" t="s">
        <v>51</v>
      </c>
      <c r="C7" s="24" t="s">
        <v>52</v>
      </c>
    </row>
    <row r="8" spans="1:3">
      <c r="A8" s="24" t="s">
        <v>52</v>
      </c>
      <c r="B8" s="24" t="s">
        <v>51</v>
      </c>
      <c r="C8" s="24" t="s">
        <v>52</v>
      </c>
    </row>
    <row r="9" spans="1:3">
      <c r="A9" s="24" t="s">
        <v>50</v>
      </c>
      <c r="B9" s="24" t="s">
        <v>52</v>
      </c>
      <c r="C9" s="24" t="s">
        <v>51</v>
      </c>
    </row>
    <row r="10" spans="1:3">
      <c r="A10" s="23" t="s">
        <v>51</v>
      </c>
      <c r="B10" s="24" t="s">
        <v>52</v>
      </c>
      <c r="C10" s="24" t="s">
        <v>52</v>
      </c>
    </row>
    <row r="11" spans="1:3">
      <c r="A11" s="24" t="s">
        <v>52</v>
      </c>
      <c r="B11" s="24" t="s">
        <v>52</v>
      </c>
      <c r="C11" s="24" t="s">
        <v>52</v>
      </c>
    </row>
    <row r="13" spans="1:3">
      <c r="A13" s="27" t="s">
        <v>53</v>
      </c>
      <c r="B13" s="22"/>
      <c r="C13" s="22"/>
    </row>
    <row r="14" spans="1:3">
      <c r="A14" s="27" t="s">
        <v>54</v>
      </c>
      <c r="B14" s="22"/>
      <c r="C14" s="22"/>
    </row>
    <row r="15" spans="1:3">
      <c r="A15" s="27" t="s">
        <v>55</v>
      </c>
      <c r="B15" s="22"/>
      <c r="C15" s="22"/>
    </row>
    <row r="16" spans="1:3">
      <c r="A16" s="27" t="s">
        <v>56</v>
      </c>
      <c r="B16" s="22"/>
      <c r="C16" s="22"/>
    </row>
    <row r="17" spans="1:4">
      <c r="A17" s="27" t="s">
        <v>57</v>
      </c>
      <c r="B17" s="22"/>
      <c r="C17" s="22"/>
      <c r="D17" s="22"/>
    </row>
    <row r="18" spans="1:4">
      <c r="A18" s="28" t="s">
        <v>36</v>
      </c>
      <c r="B18" s="28" t="s">
        <v>37</v>
      </c>
      <c r="C18" s="29" t="s">
        <v>38</v>
      </c>
      <c r="D18" s="29" t="s">
        <v>39</v>
      </c>
    </row>
    <row r="19" spans="1:4">
      <c r="A19" s="24">
        <v>1</v>
      </c>
      <c r="B19" s="24">
        <v>1</v>
      </c>
      <c r="C19" s="24" t="s">
        <v>40</v>
      </c>
      <c r="D19" s="24">
        <v>1</v>
      </c>
    </row>
    <row r="20" spans="1:4">
      <c r="A20" s="23">
        <v>2</v>
      </c>
      <c r="B20" s="24">
        <v>1</v>
      </c>
      <c r="C20" s="24" t="s">
        <v>41</v>
      </c>
      <c r="D20" s="24">
        <v>1</v>
      </c>
    </row>
    <row r="21" spans="1:4">
      <c r="A21" s="24">
        <v>3</v>
      </c>
      <c r="B21" s="24">
        <v>1</v>
      </c>
      <c r="C21" s="24" t="s">
        <v>42</v>
      </c>
      <c r="D21" s="24">
        <v>1</v>
      </c>
    </row>
    <row r="22" spans="1:4">
      <c r="A22" s="24">
        <v>1</v>
      </c>
      <c r="B22" s="24">
        <v>2</v>
      </c>
      <c r="C22" s="24" t="s">
        <v>43</v>
      </c>
      <c r="D22" s="24">
        <v>2</v>
      </c>
    </row>
    <row r="23" spans="1:4">
      <c r="A23" s="23">
        <v>2</v>
      </c>
      <c r="B23" s="24">
        <v>2</v>
      </c>
      <c r="C23" s="24" t="s">
        <v>44</v>
      </c>
      <c r="D23" s="24">
        <v>3</v>
      </c>
    </row>
    <row r="24" spans="1:4">
      <c r="A24" s="24">
        <v>3</v>
      </c>
      <c r="B24" s="24">
        <v>2</v>
      </c>
      <c r="C24" s="24" t="s">
        <v>45</v>
      </c>
      <c r="D24" s="24">
        <v>3</v>
      </c>
    </row>
    <row r="25" spans="1:4">
      <c r="A25" s="24">
        <v>1</v>
      </c>
      <c r="B25" s="24">
        <v>3</v>
      </c>
      <c r="C25" s="24" t="s">
        <v>46</v>
      </c>
      <c r="D25" s="24">
        <v>2</v>
      </c>
    </row>
    <row r="26" spans="1:4">
      <c r="A26" s="23">
        <v>2</v>
      </c>
      <c r="B26" s="24">
        <v>3</v>
      </c>
      <c r="C26" s="24" t="s">
        <v>47</v>
      </c>
      <c r="D26" s="24">
        <v>3</v>
      </c>
    </row>
    <row r="27" spans="1:4">
      <c r="A27" s="24">
        <v>3</v>
      </c>
      <c r="B27" s="24">
        <v>3</v>
      </c>
      <c r="C27" s="24" t="s">
        <v>48</v>
      </c>
      <c r="D27" s="24">
        <v>3</v>
      </c>
    </row>
    <row r="28" spans="1:4">
      <c r="A28" s="36" t="s">
        <v>61</v>
      </c>
    </row>
    <row r="29" spans="1:4">
      <c r="A29" s="36" t="s">
        <v>62</v>
      </c>
    </row>
    <row r="30" spans="1:4">
      <c r="A30" s="36" t="s">
        <v>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802f8a6-c6b7-4994-94d4-be3ec4e8ab8f">NALYS-116-643</_dlc_DocId>
    <_dlc_DocIdUrl xmlns="9802f8a6-c6b7-4994-94d4-be3ec4e8ab8f">
      <Url>https://nalys.sharepoint.com/prism/_layouts/15/DocIdRedir.aspx?ID=NALYS-116-643</Url>
      <Description>NALYS-116-643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12B7768E566D479E1A94521D2177C3" ma:contentTypeVersion="5" ma:contentTypeDescription="Create a new document." ma:contentTypeScope="" ma:versionID="fec74b8cb788dfcbba2c2ad3d5c40a99">
  <xsd:schema xmlns:xsd="http://www.w3.org/2001/XMLSchema" xmlns:xs="http://www.w3.org/2001/XMLSchema" xmlns:p="http://schemas.microsoft.com/office/2006/metadata/properties" xmlns:ns2="9802f8a6-c6b7-4994-94d4-be3ec4e8ab8f" targetNamespace="http://schemas.microsoft.com/office/2006/metadata/properties" ma:root="true" ma:fieldsID="2a8339ed700126a46bf14d869761ce1d" ns2:_="">
    <xsd:import namespace="9802f8a6-c6b7-4994-94d4-be3ec4e8ab8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02f8a6-c6b7-4994-94d4-be3ec4e8ab8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AC33A1-D11E-4C25-A75D-98E1FFBFA26B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02f8a6-c6b7-4994-94d4-be3ec4e8ab8f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357E0CC-C488-44CD-9D58-B877F081AF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802f8a6-c6b7-4994-94d4-be3ec4e8ab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4A8326-BEA0-4451-9B4A-C7E095F056A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5B4FD54-2EBC-43DD-AF06-8FF6A21BAD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Ajout_Années</vt:lpstr>
      <vt:lpstr>Explications</vt:lpstr>
      <vt:lpstr>LesAns</vt:lpstr>
      <vt:lpstr>LesMois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Pierre</cp:lastModifiedBy>
  <cp:lastPrinted>2014-11-13T08:00:10Z</cp:lastPrinted>
  <dcterms:created xsi:type="dcterms:W3CDTF">2014-11-12T14:40:39Z</dcterms:created>
  <dcterms:modified xsi:type="dcterms:W3CDTF">2014-12-18T14:11:05Z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0x0101009112B7768E566D479E1A94521D2177C3</vt:lpwstr>
  </property>
  <property fmtid="{D5CDD505-2E9C-101B-9397-08002B2CF9AE}" pid="3" name="_dlc_DocIdItemGuid">
    <vt:lpwstr>04872be1-17c8-4e48-8f52-e011e6d20705</vt:lpwstr>
  </property>
</Properties>
</file>