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90" windowWidth="15480" windowHeight="11640" activeTab="1"/>
  </bookViews>
  <sheets>
    <sheet name="Feuil2" sheetId="2" r:id="rId1"/>
    <sheet name="Feuil3" sheetId="3" r:id="rId2"/>
  </sheets>
  <functionGroups/>
  <definedNames>
    <definedName name="_xlnm._FilterDatabase" localSheetId="0" hidden="1">Feuil2!$B$8:$B$11</definedName>
    <definedName name="CodeProduits">Feuil3!$B$8:$B$14</definedName>
    <definedName name="ListeAllergenes">Feuil2!$A$8:$Y$8</definedName>
    <definedName name="ListeCodes">Feuil2!$B$9:$B$15</definedName>
  </definedNames>
  <calcPr calcId="125725" iterateDelta="252"/>
</workbook>
</file>

<file path=xl/calcChain.xml><?xml version="1.0" encoding="utf-8"?>
<calcChain xmlns="http://schemas.openxmlformats.org/spreadsheetml/2006/main">
  <c r="E20" i="3"/>
  <c r="F20"/>
  <c r="G20"/>
  <c r="H20"/>
  <c r="I20"/>
  <c r="J20"/>
  <c r="K20"/>
  <c r="L20"/>
  <c r="M20"/>
  <c r="N20"/>
  <c r="O20"/>
  <c r="P20"/>
  <c r="C20"/>
  <c r="D20"/>
  <c r="C9" l="1"/>
  <c r="C10"/>
  <c r="C11"/>
  <c r="C12"/>
  <c r="C13"/>
  <c r="C14"/>
  <c r="C8"/>
</calcChain>
</file>

<file path=xl/sharedStrings.xml><?xml version="1.0" encoding="utf-8"?>
<sst xmlns="http://schemas.openxmlformats.org/spreadsheetml/2006/main" count="63" uniqueCount="39">
  <si>
    <t>Gluten</t>
  </si>
  <si>
    <t>Crustacés</t>
  </si>
  <si>
    <t>Œuf</t>
  </si>
  <si>
    <t>Poisson</t>
  </si>
  <si>
    <t>Arachide</t>
  </si>
  <si>
    <t>Soja</t>
  </si>
  <si>
    <t>Lait</t>
  </si>
  <si>
    <t>Celeri</t>
  </si>
  <si>
    <t>Moutarde</t>
  </si>
  <si>
    <t>Fruits à coque</t>
  </si>
  <si>
    <t>Sesame</t>
  </si>
  <si>
    <t>Sulfites</t>
  </si>
  <si>
    <t>Mollusque</t>
  </si>
  <si>
    <t>Lupin</t>
  </si>
  <si>
    <t>Allergène</t>
  </si>
  <si>
    <t>Présence</t>
  </si>
  <si>
    <t>Code produit</t>
  </si>
  <si>
    <t xml:space="preserve">Désignation </t>
  </si>
  <si>
    <t>Code Produit en Remplacement de</t>
  </si>
  <si>
    <t>Code Produit</t>
  </si>
  <si>
    <t>Libellé du Produit</t>
  </si>
  <si>
    <t>Conditionnement d'Achat du Produit</t>
  </si>
  <si>
    <t>Conditionnement de Distribution</t>
  </si>
  <si>
    <t>Code Unité Distribution du Produit</t>
  </si>
  <si>
    <t>Prix Unitaire du Marché</t>
  </si>
  <si>
    <t>Libellé de la Catégorie de Navigation</t>
  </si>
  <si>
    <t>Référence Externe du Produit</t>
  </si>
  <si>
    <t>Numéro de lot</t>
  </si>
  <si>
    <t>Libellé Dernier Fournisse</t>
  </si>
  <si>
    <t>TARTIFLETTE</t>
  </si>
  <si>
    <t>POMMES DE TERRE LAMELLE BLANCHIE IVGAMME</t>
  </si>
  <si>
    <t>OIGNON CUBE 10X10 2,5KGX4/10KG</t>
  </si>
  <si>
    <t>LARDONS FUMES - 1 KG</t>
  </si>
  <si>
    <t>CREME LIQUIDE 30% MG 1L</t>
  </si>
  <si>
    <t>FROMAGE TARTIFLETTE 27% 450G</t>
  </si>
  <si>
    <t>VIN VCE BLANC 11° CUBI 5L VAL FLOREY</t>
  </si>
  <si>
    <t>PERSIL HACHE 250G</t>
  </si>
  <si>
    <t>traces</t>
  </si>
  <si>
    <t>OUI</t>
  </si>
</sst>
</file>

<file path=xl/styles.xml><?xml version="1.0" encoding="utf-8"?>
<styleSheet xmlns="http://schemas.openxmlformats.org/spreadsheetml/2006/main">
  <numFmts count="2">
    <numFmt numFmtId="164" formatCode="#,##0.00;#,##0.00;0"/>
    <numFmt numFmtId="165" formatCode="#,##0.0000"/>
  </numFmts>
  <fonts count="10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</font>
    <font>
      <sz val="20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65"/>
        <bgColor indexed="8"/>
      </patternFill>
    </fill>
    <fill>
      <patternFill patternType="solid">
        <fgColor indexed="9"/>
        <bgColor indexed="11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3" fillId="0" borderId="0" xfId="0" applyFont="1"/>
    <xf numFmtId="0" fontId="1" fillId="2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textRotation="45"/>
    </xf>
    <xf numFmtId="0" fontId="0" fillId="0" borderId="0" xfId="0" applyFont="1"/>
    <xf numFmtId="0" fontId="6" fillId="0" borderId="0" xfId="0" applyFont="1" applyAlignment="1">
      <alignment horizontal="center"/>
    </xf>
    <xf numFmtId="0" fontId="7" fillId="3" borderId="2" xfId="0" applyNumberFormat="1" applyFont="1" applyFill="1" applyBorder="1" applyAlignment="1">
      <alignment horizontal="center" vertical="center" textRotation="45" wrapText="1"/>
    </xf>
    <xf numFmtId="0" fontId="8" fillId="2" borderId="2" xfId="0" applyNumberFormat="1" applyFont="1" applyFill="1" applyBorder="1" applyAlignment="1">
      <alignment horizontal="center" vertical="center" textRotation="45"/>
    </xf>
    <xf numFmtId="164" fontId="8" fillId="2" borderId="2" xfId="0" applyNumberFormat="1" applyFont="1" applyFill="1" applyBorder="1" applyAlignment="1">
      <alignment horizontal="center" vertical="center" textRotation="45"/>
    </xf>
    <xf numFmtId="165" fontId="8" fillId="2" borderId="2" xfId="0" applyNumberFormat="1" applyFont="1" applyFill="1" applyBorder="1" applyAlignment="1">
      <alignment horizontal="center" vertical="center" textRotation="45"/>
    </xf>
    <xf numFmtId="0" fontId="8" fillId="2" borderId="2" xfId="0" applyNumberFormat="1" applyFont="1" applyFill="1" applyBorder="1" applyAlignment="1">
      <alignment horizontal="left" vertical="center" textRotation="45"/>
    </xf>
    <xf numFmtId="0" fontId="9" fillId="2" borderId="2" xfId="0" applyNumberFormat="1" applyFont="1" applyFill="1" applyBorder="1" applyAlignment="1">
      <alignment horizontal="center" vertical="center"/>
    </xf>
    <xf numFmtId="0" fontId="9" fillId="2" borderId="2" xfId="0" applyNumberFormat="1" applyFont="1" applyFill="1" applyBorder="1" applyAlignment="1">
      <alignment horizontal="left" vertical="center"/>
    </xf>
    <xf numFmtId="164" fontId="9" fillId="2" borderId="2" xfId="0" applyNumberFormat="1" applyFont="1" applyFill="1" applyBorder="1" applyAlignment="1">
      <alignment horizontal="center" vertical="center"/>
    </xf>
    <xf numFmtId="165" fontId="9" fillId="2" borderId="2" xfId="0" applyNumberFormat="1" applyFont="1" applyFill="1" applyBorder="1" applyAlignment="1">
      <alignment horizontal="center" vertical="center"/>
    </xf>
    <xf numFmtId="0" fontId="9" fillId="2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717176</xdr:colOff>
      <xdr:row>0</xdr:row>
      <xdr:rowOff>112060</xdr:rowOff>
    </xdr:from>
    <xdr:to>
      <xdr:col>19</xdr:col>
      <xdr:colOff>11206</xdr:colOff>
      <xdr:row>16</xdr:row>
      <xdr:rowOff>11206</xdr:rowOff>
    </xdr:to>
    <xdr:sp macro="" textlink="">
      <xdr:nvSpPr>
        <xdr:cNvPr id="2" name="ZoneTexte 1"/>
        <xdr:cNvSpPr txBox="1"/>
      </xdr:nvSpPr>
      <xdr:spPr>
        <a:xfrm>
          <a:off x="6051176" y="112060"/>
          <a:ext cx="8438030" cy="299197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Le but est de lister les allergènes des plats, à partir des ingrédients </a:t>
          </a:r>
          <a:br>
            <a:rPr lang="fr-FR"/>
          </a:br>
          <a:r>
            <a:rPr lang="fr-FR"/>
            <a:t>Je souhaiterai avoir un bilan des allergènes présents dans le plat (tableau 3) : </a:t>
          </a:r>
        </a:p>
        <a:p>
          <a:r>
            <a:rPr lang="fr-FR"/>
            <a:t>si l’allergène est présent = "oui",</a:t>
          </a:r>
        </a:p>
        <a:p>
          <a:r>
            <a:rPr lang="fr-FR"/>
            <a:t>si il y a uniquement des traces = "traces", </a:t>
          </a:r>
        </a:p>
        <a:p>
          <a:r>
            <a:rPr lang="fr-FR"/>
            <a:t>ou pas d’allergène = "non" (2e image). </a:t>
          </a:r>
        </a:p>
        <a:p>
          <a:endParaRPr lang="fr-FR"/>
        </a:p>
        <a:p>
          <a:r>
            <a:rPr lang="fr-FR"/>
            <a:t>Toujours à partir du code produit.</a:t>
          </a:r>
          <a:br>
            <a:rPr lang="fr-FR"/>
          </a:br>
          <a:r>
            <a:rPr lang="fr-FR"/>
            <a:t>La problématique est que le plat est composé de plusieurs ingrédients qui ne comportent pas forcément les mêmes allergènes ni la même quantité.</a:t>
          </a:r>
          <a:br>
            <a:rPr lang="fr-FR"/>
          </a:br>
          <a:r>
            <a:rPr lang="fr-FR"/>
            <a:t>Exemple : </a:t>
          </a:r>
          <a:br>
            <a:rPr lang="fr-FR"/>
          </a:br>
          <a:r>
            <a:rPr lang="fr-FR"/>
            <a:t>les lardons ont des traces de lait, la crème et le fromage présentent l’allergène lait. </a:t>
          </a:r>
          <a:br>
            <a:rPr lang="fr-FR"/>
          </a:br>
          <a:r>
            <a:rPr lang="fr-FR"/>
            <a:t>Bilan = "Oui" car "oui" l’emporte sur "traces"</a:t>
          </a:r>
          <a:br>
            <a:rPr lang="fr-FR"/>
          </a:br>
          <a:r>
            <a:rPr lang="fr-FR"/>
            <a:t>IMPORTANT :</a:t>
          </a:r>
          <a:br>
            <a:rPr lang="fr-FR"/>
          </a:br>
          <a:r>
            <a:rPr lang="fr-FR"/>
            <a:t>Oui emporte sur traces et non</a:t>
          </a:r>
          <a:br>
            <a:rPr lang="fr-FR"/>
          </a:br>
          <a:r>
            <a:rPr lang="fr-FR"/>
            <a:t>Traces emporte sur non</a:t>
          </a:r>
          <a:br>
            <a:rPr lang="fr-FR"/>
          </a:br>
          <a:r>
            <a:rPr lang="fr-FR"/>
            <a:t>Oui&gt;traces&gt;non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6:Y15"/>
  <sheetViews>
    <sheetView topLeftCell="A4" zoomScale="85" zoomScaleNormal="85" workbookViewId="0">
      <selection activeCell="W8" sqref="W8"/>
    </sheetView>
  </sheetViews>
  <sheetFormatPr baseColWidth="10" defaultRowHeight="15"/>
  <cols>
    <col min="1" max="1" width="4.5703125" style="10" bestFit="1" customWidth="1"/>
    <col min="2" max="2" width="9.85546875" style="10" bestFit="1" customWidth="1"/>
    <col min="3" max="3" width="48.5703125" style="10" bestFit="1" customWidth="1"/>
    <col min="4" max="11" width="4.5703125" style="10" bestFit="1" customWidth="1"/>
    <col min="12" max="12" width="6.42578125" style="10" bestFit="1" customWidth="1"/>
    <col min="13" max="13" width="4.5703125" style="10" bestFit="1" customWidth="1"/>
    <col min="14" max="14" width="6.42578125" style="10" bestFit="1" customWidth="1"/>
    <col min="15" max="16" width="4.5703125" style="10" bestFit="1" customWidth="1"/>
    <col min="17" max="21" width="6.42578125" style="10" bestFit="1" customWidth="1"/>
    <col min="22" max="25" width="4.5703125" style="10" bestFit="1" customWidth="1"/>
    <col min="26" max="16384" width="11.42578125" style="10"/>
  </cols>
  <sheetData>
    <row r="6" spans="1:25">
      <c r="C6" s="11"/>
    </row>
    <row r="7" spans="1:25" ht="27.75" customHeight="1"/>
    <row r="8" spans="1:25" s="9" customFormat="1" ht="201" customHeight="1">
      <c r="A8" s="12" t="s">
        <v>18</v>
      </c>
      <c r="B8" s="12" t="s">
        <v>19</v>
      </c>
      <c r="C8" s="12" t="s">
        <v>20</v>
      </c>
      <c r="D8" s="12" t="s">
        <v>21</v>
      </c>
      <c r="E8" s="12" t="s">
        <v>22</v>
      </c>
      <c r="F8" s="12" t="s">
        <v>23</v>
      </c>
      <c r="G8" s="12" t="s">
        <v>24</v>
      </c>
      <c r="H8" s="12" t="s">
        <v>25</v>
      </c>
      <c r="I8" s="12" t="s">
        <v>26</v>
      </c>
      <c r="J8" s="12" t="s">
        <v>27</v>
      </c>
      <c r="K8" s="12" t="s">
        <v>28</v>
      </c>
      <c r="L8" s="13" t="s">
        <v>0</v>
      </c>
      <c r="M8" s="13" t="s">
        <v>1</v>
      </c>
      <c r="N8" s="13" t="s">
        <v>2</v>
      </c>
      <c r="O8" s="13" t="s">
        <v>3</v>
      </c>
      <c r="P8" s="14" t="s">
        <v>4</v>
      </c>
      <c r="Q8" s="13" t="s">
        <v>5</v>
      </c>
      <c r="R8" s="15" t="s">
        <v>6</v>
      </c>
      <c r="S8" s="13" t="s">
        <v>7</v>
      </c>
      <c r="T8" s="13" t="s">
        <v>8</v>
      </c>
      <c r="U8" s="13" t="s">
        <v>9</v>
      </c>
      <c r="V8" s="16" t="s">
        <v>10</v>
      </c>
      <c r="W8" s="13" t="s">
        <v>11</v>
      </c>
      <c r="X8" s="13" t="s">
        <v>12</v>
      </c>
      <c r="Y8" s="16" t="s">
        <v>13</v>
      </c>
    </row>
    <row r="9" spans="1:25" ht="15" customHeight="1">
      <c r="A9" s="17"/>
      <c r="B9" s="17">
        <v>4137153</v>
      </c>
      <c r="C9" s="18" t="s">
        <v>30</v>
      </c>
      <c r="D9" s="17"/>
      <c r="E9" s="19"/>
      <c r="F9" s="17"/>
      <c r="G9" s="20"/>
      <c r="H9" s="17"/>
      <c r="I9" s="17"/>
      <c r="J9" s="17"/>
      <c r="K9" s="18"/>
      <c r="L9" s="17"/>
      <c r="M9" s="21"/>
      <c r="N9" s="21"/>
      <c r="O9" s="17"/>
      <c r="P9" s="19"/>
      <c r="Q9" s="17"/>
      <c r="R9" s="20"/>
      <c r="S9" s="17"/>
      <c r="T9" s="17"/>
      <c r="U9" s="17"/>
      <c r="V9" s="17"/>
      <c r="W9" s="17"/>
      <c r="X9" s="19"/>
      <c r="Y9" s="17"/>
    </row>
    <row r="10" spans="1:25">
      <c r="A10" s="17"/>
      <c r="B10" s="17">
        <v>4130252</v>
      </c>
      <c r="C10" s="18" t="s">
        <v>31</v>
      </c>
      <c r="D10" s="17"/>
      <c r="E10" s="19"/>
      <c r="F10" s="17"/>
      <c r="G10" s="20"/>
      <c r="H10" s="17"/>
      <c r="I10" s="17"/>
      <c r="J10" s="17"/>
      <c r="K10" s="18"/>
      <c r="L10" s="17"/>
      <c r="M10" s="17"/>
      <c r="N10" s="17"/>
      <c r="O10" s="17"/>
      <c r="P10" s="19"/>
      <c r="Q10" s="17"/>
      <c r="R10" s="20"/>
      <c r="S10" s="17"/>
      <c r="T10" s="17"/>
      <c r="U10" s="17"/>
      <c r="V10" s="17"/>
      <c r="W10" s="17"/>
      <c r="X10" s="17"/>
      <c r="Y10" s="17"/>
    </row>
    <row r="11" spans="1:25">
      <c r="A11" s="17"/>
      <c r="B11" s="17">
        <v>4137408</v>
      </c>
      <c r="C11" s="18" t="s">
        <v>32</v>
      </c>
      <c r="D11" s="17"/>
      <c r="E11" s="19"/>
      <c r="F11" s="17"/>
      <c r="G11" s="20"/>
      <c r="H11" s="17"/>
      <c r="I11" s="17"/>
      <c r="J11" s="17"/>
      <c r="K11" s="18"/>
      <c r="L11" s="17" t="s">
        <v>37</v>
      </c>
      <c r="M11" s="17"/>
      <c r="N11" s="17" t="s">
        <v>37</v>
      </c>
      <c r="O11" s="17"/>
      <c r="P11" s="19"/>
      <c r="Q11" s="17" t="s">
        <v>37</v>
      </c>
      <c r="R11" s="20" t="s">
        <v>37</v>
      </c>
      <c r="S11" s="17" t="s">
        <v>37</v>
      </c>
      <c r="T11" s="17" t="s">
        <v>37</v>
      </c>
      <c r="U11" s="17" t="s">
        <v>37</v>
      </c>
      <c r="V11" s="17"/>
      <c r="W11" s="17"/>
      <c r="X11" s="17"/>
      <c r="Y11" s="17"/>
    </row>
    <row r="12" spans="1:25">
      <c r="A12" s="17"/>
      <c r="B12" s="17">
        <v>4130426</v>
      </c>
      <c r="C12" s="18" t="s">
        <v>33</v>
      </c>
      <c r="D12" s="17"/>
      <c r="E12" s="19"/>
      <c r="F12" s="17"/>
      <c r="G12" s="20"/>
      <c r="H12" s="17"/>
      <c r="I12" s="17"/>
      <c r="J12" s="17"/>
      <c r="K12" s="18"/>
      <c r="L12" s="17"/>
      <c r="M12" s="17"/>
      <c r="N12" s="17"/>
      <c r="O12" s="17"/>
      <c r="P12" s="19"/>
      <c r="Q12" s="17"/>
      <c r="R12" s="20" t="s">
        <v>38</v>
      </c>
      <c r="S12" s="17"/>
      <c r="T12" s="17"/>
      <c r="U12" s="17"/>
      <c r="V12" s="18"/>
      <c r="W12" s="17"/>
      <c r="X12" s="17"/>
      <c r="Y12" s="18"/>
    </row>
    <row r="13" spans="1:25">
      <c r="A13" s="17"/>
      <c r="B13" s="17">
        <v>4130907</v>
      </c>
      <c r="C13" s="18" t="s">
        <v>34</v>
      </c>
      <c r="D13" s="17"/>
      <c r="E13" s="19"/>
      <c r="F13" s="17"/>
      <c r="G13" s="20"/>
      <c r="H13" s="17"/>
      <c r="I13" s="17"/>
      <c r="J13" s="17"/>
      <c r="K13" s="18"/>
      <c r="L13" s="21"/>
      <c r="M13" s="21"/>
      <c r="N13" s="21"/>
      <c r="O13" s="17"/>
      <c r="P13" s="19"/>
      <c r="Q13" s="17"/>
      <c r="R13" s="20" t="s">
        <v>38</v>
      </c>
      <c r="S13" s="17"/>
      <c r="T13" s="17"/>
      <c r="U13" s="17"/>
      <c r="V13" s="17"/>
      <c r="W13" s="17"/>
      <c r="X13" s="19"/>
      <c r="Y13" s="17"/>
    </row>
    <row r="14" spans="1:25">
      <c r="A14" s="17"/>
      <c r="B14" s="17">
        <v>4120686</v>
      </c>
      <c r="C14" s="18" t="s">
        <v>35</v>
      </c>
      <c r="D14" s="17"/>
      <c r="E14" s="19"/>
      <c r="F14" s="17"/>
      <c r="G14" s="20"/>
      <c r="H14" s="17"/>
      <c r="I14" s="17"/>
      <c r="J14" s="17"/>
      <c r="K14" s="18"/>
      <c r="L14" s="17"/>
      <c r="M14" s="17"/>
      <c r="N14" s="17"/>
      <c r="O14" s="17"/>
      <c r="P14" s="19"/>
      <c r="Q14" s="17"/>
      <c r="R14" s="20"/>
      <c r="S14" s="17"/>
      <c r="T14" s="17"/>
      <c r="U14" s="17"/>
      <c r="V14" s="17"/>
      <c r="W14" s="17" t="s">
        <v>38</v>
      </c>
      <c r="X14" s="17"/>
      <c r="Y14" s="17"/>
    </row>
    <row r="15" spans="1:25">
      <c r="A15" s="17"/>
      <c r="B15" s="17">
        <v>4130546</v>
      </c>
      <c r="C15" s="18" t="s">
        <v>36</v>
      </c>
      <c r="D15" s="17"/>
      <c r="E15" s="19"/>
      <c r="F15" s="17"/>
      <c r="G15" s="20"/>
      <c r="H15" s="17"/>
      <c r="I15" s="17"/>
      <c r="J15" s="17"/>
      <c r="K15" s="18"/>
      <c r="L15" s="17"/>
      <c r="M15" s="17"/>
      <c r="N15" s="17"/>
      <c r="O15" s="17"/>
      <c r="P15" s="19"/>
      <c r="Q15" s="17" t="s">
        <v>37</v>
      </c>
      <c r="R15" s="20"/>
      <c r="S15" s="17" t="s">
        <v>37</v>
      </c>
      <c r="T15" s="17"/>
      <c r="U15" s="17"/>
      <c r="V15" s="17"/>
      <c r="W15" s="17"/>
      <c r="X15" s="17"/>
      <c r="Y15" s="17"/>
    </row>
  </sheetData>
  <autoFilter ref="B8:B1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P20"/>
  <sheetViews>
    <sheetView tabSelected="1" zoomScale="85" zoomScaleNormal="85" workbookViewId="0">
      <selection activeCell="J20" sqref="J20"/>
    </sheetView>
  </sheetViews>
  <sheetFormatPr baseColWidth="10" defaultRowHeight="15"/>
  <sheetData>
    <row r="2" spans="1:7" ht="15.75" thickBot="1"/>
    <row r="3" spans="1:7" ht="24" thickBot="1">
      <c r="C3" s="5" t="s">
        <v>29</v>
      </c>
      <c r="D3" s="6"/>
      <c r="E3" s="6"/>
      <c r="F3" s="7"/>
    </row>
    <row r="5" spans="1:7" ht="9.75" customHeight="1"/>
    <row r="6" spans="1:7" ht="6" customHeight="1"/>
    <row r="7" spans="1:7" ht="23.25" customHeight="1">
      <c r="A7" s="2"/>
      <c r="B7" s="1" t="s">
        <v>16</v>
      </c>
      <c r="C7" s="8" t="s">
        <v>17</v>
      </c>
      <c r="D7" s="8"/>
      <c r="E7" s="8"/>
      <c r="F7" s="8"/>
      <c r="G7" s="8"/>
    </row>
    <row r="8" spans="1:7">
      <c r="B8" s="3">
        <v>4137153</v>
      </c>
      <c r="C8" s="8" t="str">
        <f>VLOOKUP(Feuil3!B8,Feuil2!B8:H276,2,FALSE)</f>
        <v>POMMES DE TERRE LAMELLE BLANCHIE IVGAMME</v>
      </c>
      <c r="D8" s="8"/>
      <c r="E8" s="8"/>
      <c r="F8" s="8"/>
      <c r="G8" s="8"/>
    </row>
    <row r="9" spans="1:7">
      <c r="B9" s="3">
        <v>4130252</v>
      </c>
      <c r="C9" s="8" t="str">
        <f>VLOOKUP(Feuil3!B9,Feuil2!B9:H277,2,FALSE)</f>
        <v>OIGNON CUBE 10X10 2,5KGX4/10KG</v>
      </c>
      <c r="D9" s="8"/>
      <c r="E9" s="8"/>
      <c r="F9" s="8"/>
      <c r="G9" s="8"/>
    </row>
    <row r="10" spans="1:7">
      <c r="B10" s="3">
        <v>4137408</v>
      </c>
      <c r="C10" s="8" t="str">
        <f>VLOOKUP(Feuil3!B10,Feuil2!B10:H278,2,FALSE)</f>
        <v>LARDONS FUMES - 1 KG</v>
      </c>
      <c r="D10" s="8"/>
      <c r="E10" s="8"/>
      <c r="F10" s="8"/>
      <c r="G10" s="8"/>
    </row>
    <row r="11" spans="1:7">
      <c r="B11" s="3">
        <v>4130426</v>
      </c>
      <c r="C11" s="8" t="str">
        <f>VLOOKUP(Feuil3!B11,Feuil2!B11:H279,2,FALSE)</f>
        <v>CREME LIQUIDE 30% MG 1L</v>
      </c>
      <c r="D11" s="8"/>
      <c r="E11" s="8"/>
      <c r="F11" s="8"/>
      <c r="G11" s="8"/>
    </row>
    <row r="12" spans="1:7">
      <c r="B12" s="3">
        <v>4130907</v>
      </c>
      <c r="C12" s="8" t="str">
        <f>VLOOKUP(Feuil3!B12,Feuil2!B12:H280,2,FALSE)</f>
        <v>FROMAGE TARTIFLETTE 27% 450G</v>
      </c>
      <c r="D12" s="8"/>
      <c r="E12" s="8"/>
      <c r="F12" s="8"/>
      <c r="G12" s="8"/>
    </row>
    <row r="13" spans="1:7">
      <c r="B13" s="3">
        <v>4120686</v>
      </c>
      <c r="C13" s="8" t="str">
        <f>VLOOKUP(Feuil3!B13,Feuil2!B13:H281,2,FALSE)</f>
        <v>VIN VCE BLANC 11° CUBI 5L VAL FLOREY</v>
      </c>
      <c r="D13" s="8"/>
      <c r="E13" s="8"/>
      <c r="F13" s="8"/>
      <c r="G13" s="8"/>
    </row>
    <row r="14" spans="1:7">
      <c r="B14" s="3">
        <v>4130546</v>
      </c>
      <c r="C14" s="8" t="str">
        <f>VLOOKUP(Feuil3!B14,Feuil2!B14:H282,2,FALSE)</f>
        <v>PERSIL HACHE 250G</v>
      </c>
      <c r="D14" s="8"/>
      <c r="E14" s="8"/>
      <c r="F14" s="8"/>
      <c r="G14" s="8"/>
    </row>
    <row r="19" spans="1:16" ht="26.25">
      <c r="A19" s="2"/>
      <c r="B19" s="1" t="s">
        <v>14</v>
      </c>
      <c r="C19" s="1" t="s">
        <v>0</v>
      </c>
      <c r="D19" s="4" t="s">
        <v>1</v>
      </c>
      <c r="E19" s="4" t="s">
        <v>2</v>
      </c>
      <c r="F19" s="4" t="s">
        <v>3</v>
      </c>
      <c r="G19" s="4" t="s">
        <v>4</v>
      </c>
      <c r="H19" s="4" t="s">
        <v>5</v>
      </c>
      <c r="I19" s="1" t="s">
        <v>6</v>
      </c>
      <c r="J19" s="1" t="s">
        <v>9</v>
      </c>
      <c r="K19" s="4" t="s">
        <v>7</v>
      </c>
      <c r="L19" s="1" t="s">
        <v>8</v>
      </c>
      <c r="M19" s="4" t="s">
        <v>10</v>
      </c>
      <c r="N19" s="1" t="s">
        <v>11</v>
      </c>
      <c r="O19" s="1" t="s">
        <v>13</v>
      </c>
      <c r="P19" s="4" t="s">
        <v>12</v>
      </c>
    </row>
    <row r="20" spans="1:16">
      <c r="B20" s="1" t="s">
        <v>15</v>
      </c>
      <c r="C20" s="4" t="str">
        <f ca="1">Allergenes(C19)</f>
        <v>traces</v>
      </c>
      <c r="D20" s="4" t="str">
        <f ca="1">Allergenes(D19)</f>
        <v>NON</v>
      </c>
      <c r="E20" s="4" t="str">
        <f t="shared" ref="E20:P20" ca="1" si="0">Allergenes(E19)</f>
        <v>traces</v>
      </c>
      <c r="F20" s="4" t="str">
        <f t="shared" ca="1" si="0"/>
        <v>NON</v>
      </c>
      <c r="G20" s="4" t="str">
        <f t="shared" ca="1" si="0"/>
        <v>NON</v>
      </c>
      <c r="H20" s="4" t="str">
        <f t="shared" ca="1" si="0"/>
        <v>traces</v>
      </c>
      <c r="I20" s="4" t="str">
        <f t="shared" ca="1" si="0"/>
        <v>OUI</v>
      </c>
      <c r="J20" s="4" t="str">
        <f t="shared" ca="1" si="0"/>
        <v>traces</v>
      </c>
      <c r="K20" s="4" t="str">
        <f t="shared" ca="1" si="0"/>
        <v>traces</v>
      </c>
      <c r="L20" s="4" t="str">
        <f t="shared" ca="1" si="0"/>
        <v>traces</v>
      </c>
      <c r="M20" s="4" t="str">
        <f t="shared" ca="1" si="0"/>
        <v>NON</v>
      </c>
      <c r="N20" s="4" t="str">
        <f t="shared" ca="1" si="0"/>
        <v>OUI</v>
      </c>
      <c r="O20" s="4" t="str">
        <f t="shared" ca="1" si="0"/>
        <v>NON</v>
      </c>
      <c r="P20" s="4" t="str">
        <f t="shared" ca="1" si="0"/>
        <v>NON</v>
      </c>
    </row>
  </sheetData>
  <mergeCells count="9">
    <mergeCell ref="C3:F3"/>
    <mergeCell ref="C13:G13"/>
    <mergeCell ref="C14:G14"/>
    <mergeCell ref="C10:G10"/>
    <mergeCell ref="C11:G11"/>
    <mergeCell ref="C12:G12"/>
    <mergeCell ref="C7:G7"/>
    <mergeCell ref="C8:G8"/>
    <mergeCell ref="C9:G9"/>
  </mergeCells>
  <conditionalFormatting sqref="C20:P20">
    <cfRule type="expression" dxfId="6" priority="2">
      <formula>C$20="OUI"</formula>
    </cfRule>
    <cfRule type="expression" dxfId="5" priority="1">
      <formula>C$20="Traces"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Feuil2</vt:lpstr>
      <vt:lpstr>Feuil3</vt:lpstr>
      <vt:lpstr>CodeProduits</vt:lpstr>
      <vt:lpstr>ListeAllergenes</vt:lpstr>
      <vt:lpstr>ListeCodes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Yanis</dc:creator>
  <cp:lastModifiedBy>Pierre</cp:lastModifiedBy>
  <dcterms:created xsi:type="dcterms:W3CDTF">2015-01-20T08:49:52Z</dcterms:created>
  <dcterms:modified xsi:type="dcterms:W3CDTF">2015-01-22T15:37:18Z</dcterms:modified>
</cp:coreProperties>
</file>