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60" windowWidth="174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8" i="1"/>
  <c r="M9"/>
  <c r="M10"/>
  <c r="M11"/>
  <c r="M12"/>
  <c r="M13"/>
  <c r="M14"/>
  <c r="M15"/>
  <c r="M16"/>
  <c r="M17"/>
  <c r="M18"/>
  <c r="M19"/>
  <c r="E4"/>
  <c r="L8"/>
  <c r="E3"/>
  <c r="L9"/>
  <c r="L10"/>
  <c r="L11"/>
  <c r="L12"/>
  <c r="L13"/>
  <c r="L14"/>
  <c r="L15"/>
  <c r="L16"/>
  <c r="L17"/>
  <c r="L18"/>
  <c r="L19"/>
  <c r="N7"/>
  <c r="M7"/>
  <c r="L7"/>
</calcChain>
</file>

<file path=xl/sharedStrings.xml><?xml version="1.0" encoding="utf-8"?>
<sst xmlns="http://schemas.openxmlformats.org/spreadsheetml/2006/main" count="16" uniqueCount="15">
  <si>
    <t>date</t>
  </si>
  <si>
    <t>n°dept</t>
  </si>
  <si>
    <t xml:space="preserve"> Dépenses 1</t>
  </si>
  <si>
    <t xml:space="preserve"> Dépenses 2</t>
  </si>
  <si>
    <t>recette1</t>
  </si>
  <si>
    <t>recette2</t>
  </si>
  <si>
    <t>recette3</t>
  </si>
  <si>
    <t>Charges1</t>
  </si>
  <si>
    <t>Charges2</t>
  </si>
  <si>
    <t>Charges3</t>
  </si>
  <si>
    <t>..</t>
  </si>
  <si>
    <t>Nouveaux indicateurs</t>
  </si>
  <si>
    <t>recettes totales (r1 +r2+r3)</t>
  </si>
  <si>
    <t>Nouveaux indicateurs crées</t>
  </si>
  <si>
    <t>poids de Charges 3  / Charges totales  1 &amp; 2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</si>
</sst>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&quot;   &quot;"/>
    <numFmt numFmtId="165" formatCode="#,##0.0"/>
    <numFmt numFmtId="166" formatCode="#,##0&quot;   &quot;"/>
    <numFmt numFmtId="167" formatCode="0.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MS Sans Serif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1" fontId="6" fillId="0" borderId="0" xfId="2" applyNumberFormat="1" applyFont="1" applyFill="1" applyBorder="1"/>
    <xf numFmtId="0" fontId="0" fillId="0" borderId="0" xfId="0" applyFill="1" applyBorder="1"/>
    <xf numFmtId="164" fontId="5" fillId="0" borderId="0" xfId="1" quotePrefix="1" applyNumberFormat="1" applyFont="1" applyFill="1" applyBorder="1" applyAlignment="1">
      <alignment horizontal="right"/>
    </xf>
    <xf numFmtId="1" fontId="0" fillId="0" borderId="0" xfId="0" applyNumberFormat="1" applyFill="1" applyBorder="1"/>
    <xf numFmtId="0" fontId="0" fillId="0" borderId="0" xfId="0" applyFill="1"/>
    <xf numFmtId="0" fontId="0" fillId="0" borderId="0" xfId="0" applyAlignment="1">
      <alignment wrapText="1"/>
    </xf>
    <xf numFmtId="165" fontId="6" fillId="0" borderId="0" xfId="2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wrapText="1"/>
    </xf>
    <xf numFmtId="0" fontId="5" fillId="3" borderId="1" xfId="2" applyNumberFormat="1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center" wrapText="1"/>
    </xf>
    <xf numFmtId="0" fontId="0" fillId="3" borderId="1" xfId="0" applyFill="1" applyBorder="1"/>
    <xf numFmtId="1" fontId="6" fillId="3" borderId="1" xfId="2" applyNumberFormat="1" applyFont="1" applyFill="1" applyBorder="1"/>
    <xf numFmtId="164" fontId="5" fillId="3" borderId="1" xfId="1" quotePrefix="1" applyNumberFormat="1" applyFont="1" applyFill="1" applyBorder="1" applyAlignment="1">
      <alignment horizontal="right"/>
    </xf>
    <xf numFmtId="164" fontId="5" fillId="3" borderId="1" xfId="1" applyNumberFormat="1" applyFont="1" applyFill="1" applyBorder="1" applyAlignment="1">
      <alignment horizontal="right"/>
    </xf>
    <xf numFmtId="0" fontId="6" fillId="3" borderId="1" xfId="2" applyNumberFormat="1" applyFont="1" applyFill="1" applyBorder="1"/>
    <xf numFmtId="0" fontId="0" fillId="3" borderId="4" xfId="0" applyFill="1" applyBorder="1"/>
    <xf numFmtId="1" fontId="6" fillId="3" borderId="4" xfId="2" applyNumberFormat="1" applyFont="1" applyFill="1" applyBorder="1"/>
    <xf numFmtId="164" fontId="5" fillId="3" borderId="4" xfId="1" quotePrefix="1" applyNumberFormat="1" applyFont="1" applyFill="1" applyBorder="1" applyAlignment="1">
      <alignment horizontal="right"/>
    </xf>
    <xf numFmtId="1" fontId="0" fillId="3" borderId="1" xfId="0" applyNumberFormat="1" applyFill="1" applyBorder="1" applyAlignment="1">
      <alignment wrapText="1"/>
    </xf>
    <xf numFmtId="1" fontId="6" fillId="2" borderId="3" xfId="2" applyNumberFormat="1" applyFont="1" applyFill="1" applyBorder="1"/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6" fontId="5" fillId="0" borderId="0" xfId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167" fontId="7" fillId="0" borderId="0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4" borderId="2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10" fontId="0" fillId="0" borderId="0" xfId="0" applyNumberFormat="1"/>
    <xf numFmtId="10" fontId="0" fillId="3" borderId="1" xfId="0" applyNumberFormat="1" applyFill="1" applyBorder="1" applyAlignment="1">
      <alignment wrapText="1"/>
    </xf>
    <xf numFmtId="10" fontId="0" fillId="0" borderId="0" xfId="0" applyNumberFormat="1" applyFill="1" applyBorder="1"/>
    <xf numFmtId="10" fontId="0" fillId="0" borderId="0" xfId="0" applyNumberFormat="1" applyFill="1"/>
    <xf numFmtId="10" fontId="8" fillId="3" borderId="1" xfId="0" applyNumberFormat="1" applyFont="1" applyFill="1" applyBorder="1"/>
    <xf numFmtId="10" fontId="8" fillId="2" borderId="3" xfId="0" applyNumberFormat="1" applyFont="1" applyFill="1" applyBorder="1" applyAlignment="1">
      <alignment horizontal="center"/>
    </xf>
    <xf numFmtId="165" fontId="9" fillId="2" borderId="6" xfId="2" applyNumberFormat="1" applyFont="1" applyFill="1" applyBorder="1" applyAlignment="1">
      <alignment horizontal="center"/>
    </xf>
    <xf numFmtId="165" fontId="9" fillId="3" borderId="1" xfId="2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_BPD96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33"/>
  <sheetViews>
    <sheetView showGridLines="0" tabSelected="1" workbookViewId="0">
      <selection activeCell="L6" sqref="L6:N6"/>
    </sheetView>
  </sheetViews>
  <sheetFormatPr baseColWidth="10" defaultRowHeight="15"/>
  <cols>
    <col min="2" max="2" width="7.28515625" customWidth="1"/>
    <col min="3" max="3" width="6.7109375" customWidth="1"/>
    <col min="4" max="4" width="19.140625" customWidth="1"/>
    <col min="5" max="5" width="12" customWidth="1"/>
    <col min="12" max="12" width="15.28515625" customWidth="1"/>
    <col min="13" max="13" width="20.5703125" style="34" customWidth="1"/>
    <col min="14" max="14" width="12" customWidth="1"/>
  </cols>
  <sheetData>
    <row r="2" spans="2:14">
      <c r="B2" s="28" t="s">
        <v>13</v>
      </c>
      <c r="C2" s="23"/>
      <c r="D2" s="23"/>
      <c r="E2" s="24"/>
      <c r="G2" s="25"/>
      <c r="H2" s="2"/>
      <c r="I2" s="2"/>
      <c r="J2" s="2"/>
      <c r="K2" s="2"/>
    </row>
    <row r="3" spans="2:14">
      <c r="B3" s="29" t="s">
        <v>12</v>
      </c>
      <c r="C3" s="21"/>
      <c r="D3" s="21"/>
      <c r="E3" s="40">
        <f>F8+G8+H8+H8</f>
        <v>1834.3444330000002</v>
      </c>
      <c r="G3" s="26"/>
      <c r="H3" s="26"/>
      <c r="I3" s="26"/>
      <c r="J3" s="26"/>
      <c r="K3" s="26"/>
    </row>
    <row r="4" spans="2:14">
      <c r="B4" s="30" t="s">
        <v>14</v>
      </c>
      <c r="C4" s="22"/>
      <c r="D4" s="22"/>
      <c r="E4" s="39">
        <f>K8/SUM(I8:J8)</f>
        <v>0.19992470921676936</v>
      </c>
      <c r="G4" s="27"/>
      <c r="H4" s="27"/>
      <c r="I4" s="27"/>
      <c r="J4" s="27"/>
      <c r="K4" s="27"/>
    </row>
    <row r="5" spans="2:14">
      <c r="B5" s="22" t="s">
        <v>10</v>
      </c>
      <c r="C5" s="22"/>
      <c r="D5" s="22"/>
      <c r="E5" s="20" t="s">
        <v>10</v>
      </c>
    </row>
    <row r="6" spans="2:14" s="6" customFormat="1" ht="15.75" customHeight="1">
      <c r="L6" s="31" t="s">
        <v>11</v>
      </c>
      <c r="M6" s="32"/>
      <c r="N6" s="33"/>
    </row>
    <row r="7" spans="2:14" s="6" customFormat="1" ht="28.5" customHeight="1">
      <c r="B7" s="8" t="s">
        <v>0</v>
      </c>
      <c r="C7" s="8" t="s">
        <v>1</v>
      </c>
      <c r="D7" s="9" t="s">
        <v>2</v>
      </c>
      <c r="E7" s="9" t="s">
        <v>3</v>
      </c>
      <c r="F7" s="10" t="s">
        <v>4</v>
      </c>
      <c r="G7" s="10" t="s">
        <v>5</v>
      </c>
      <c r="H7" s="10" t="s">
        <v>6</v>
      </c>
      <c r="I7" s="8" t="s">
        <v>7</v>
      </c>
      <c r="J7" s="8" t="s">
        <v>8</v>
      </c>
      <c r="K7" s="8" t="s">
        <v>9</v>
      </c>
      <c r="L7" s="19" t="str">
        <f>B3</f>
        <v>recettes totales (r1 +r2+r3)</v>
      </c>
      <c r="M7" s="35" t="str">
        <f>B4</f>
        <v>poids de Charges 3  / Charges totales  1 &amp; 2</v>
      </c>
      <c r="N7" s="19" t="str">
        <f>B5</f>
        <v>..</v>
      </c>
    </row>
    <row r="8" spans="2:14">
      <c r="B8" s="11">
        <v>2014</v>
      </c>
      <c r="C8" s="12">
        <v>1</v>
      </c>
      <c r="D8" s="13">
        <v>345.35874699999999</v>
      </c>
      <c r="E8" s="13">
        <v>433.733833</v>
      </c>
      <c r="F8" s="13">
        <v>448.89488399999999</v>
      </c>
      <c r="G8" s="13">
        <v>345.358743</v>
      </c>
      <c r="H8" s="13">
        <v>520.04540299999996</v>
      </c>
      <c r="I8" s="13">
        <v>95.343339999999998</v>
      </c>
      <c r="J8" s="13">
        <v>94.940242999999995</v>
      </c>
      <c r="K8" s="13">
        <v>38.042389999999997</v>
      </c>
      <c r="L8" s="41">
        <f>F8+G8+H8</f>
        <v>1314.2990300000001</v>
      </c>
      <c r="M8" s="38">
        <f t="shared" ref="M8:M19" si="0">K8/SUM(I8:J8)</f>
        <v>0.19992470921676936</v>
      </c>
      <c r="N8" s="11"/>
    </row>
    <row r="9" spans="2:14">
      <c r="B9" s="11">
        <v>2014</v>
      </c>
      <c r="C9" s="12">
        <v>2</v>
      </c>
      <c r="D9" s="14">
        <v>323.05453399999999</v>
      </c>
      <c r="E9" s="14">
        <v>542.55426999999997</v>
      </c>
      <c r="F9" s="14">
        <v>443.49723399999999</v>
      </c>
      <c r="G9" s="14">
        <v>300.47853500000002</v>
      </c>
      <c r="H9" s="14">
        <v>532.74390900000003</v>
      </c>
      <c r="I9" s="14">
        <v>37.734323000000003</v>
      </c>
      <c r="J9" s="14">
        <v>404.20493199999999</v>
      </c>
      <c r="K9" s="14">
        <v>33.449038000000002</v>
      </c>
      <c r="L9" s="41">
        <f t="shared" ref="L9:L19" si="1">F9+G9+H9</f>
        <v>1276.7196779999999</v>
      </c>
      <c r="M9" s="38">
        <f t="shared" si="0"/>
        <v>7.5686958380739452E-2</v>
      </c>
      <c r="N9" s="11"/>
    </row>
    <row r="10" spans="2:14">
      <c r="B10" s="11">
        <v>2014</v>
      </c>
      <c r="C10" s="15">
        <v>3</v>
      </c>
      <c r="D10" s="13">
        <v>453.33470299999999</v>
      </c>
      <c r="E10" s="13">
        <v>347.45423399999999</v>
      </c>
      <c r="F10" s="13">
        <v>408.943442</v>
      </c>
      <c r="G10" s="13">
        <v>448.53220699999997</v>
      </c>
      <c r="H10" s="13">
        <v>375.45443699999998</v>
      </c>
      <c r="I10" s="13">
        <v>73.078069999999997</v>
      </c>
      <c r="J10" s="13">
        <v>77.557377000000002</v>
      </c>
      <c r="K10" s="13">
        <v>44.573349</v>
      </c>
      <c r="L10" s="41">
        <f t="shared" si="1"/>
        <v>1232.9300859999998</v>
      </c>
      <c r="M10" s="38">
        <f t="shared" si="0"/>
        <v>0.29590212587877807</v>
      </c>
      <c r="N10" s="11"/>
    </row>
    <row r="11" spans="2:14">
      <c r="B11" s="11">
        <v>2014</v>
      </c>
      <c r="C11" s="12">
        <v>4</v>
      </c>
      <c r="D11" s="13">
        <v>247.275734</v>
      </c>
      <c r="E11" s="13">
        <v>479.97784000000001</v>
      </c>
      <c r="F11" s="13">
        <v>37.297893999999999</v>
      </c>
      <c r="G11" s="13">
        <v>247.275734</v>
      </c>
      <c r="H11" s="13">
        <v>495.37073500000002</v>
      </c>
      <c r="I11" s="13">
        <v>54.904998999999997</v>
      </c>
      <c r="J11" s="13">
        <v>49.928393999999997</v>
      </c>
      <c r="K11" s="13">
        <v>29.048848</v>
      </c>
      <c r="L11" s="41">
        <f t="shared" si="1"/>
        <v>779.94436300000007</v>
      </c>
      <c r="M11" s="38">
        <f t="shared" si="0"/>
        <v>0.27709537170088544</v>
      </c>
      <c r="N11" s="11"/>
    </row>
    <row r="12" spans="2:14">
      <c r="B12" s="11">
        <v>2014</v>
      </c>
      <c r="C12" s="12">
        <v>5</v>
      </c>
      <c r="D12" s="13">
        <v>204.390443</v>
      </c>
      <c r="E12" s="13">
        <v>449.73954300000003</v>
      </c>
      <c r="F12" s="13">
        <v>54.950569999999999</v>
      </c>
      <c r="G12" s="13">
        <v>204.390443</v>
      </c>
      <c r="H12" s="13">
        <v>438.53501999999997</v>
      </c>
      <c r="I12" s="13">
        <v>33.455092999999998</v>
      </c>
      <c r="J12" s="13">
        <v>34.553002999999997</v>
      </c>
      <c r="K12" s="13">
        <v>44.344244000000003</v>
      </c>
      <c r="L12" s="41">
        <f t="shared" si="1"/>
        <v>697.87603300000001</v>
      </c>
      <c r="M12" s="38">
        <f t="shared" si="0"/>
        <v>0.65204360374976544</v>
      </c>
      <c r="N12" s="11"/>
    </row>
    <row r="13" spans="2:14">
      <c r="B13" s="11">
        <v>2014</v>
      </c>
      <c r="C13" s="12">
        <v>6</v>
      </c>
      <c r="D13" s="13">
        <v>4303.9339799999998</v>
      </c>
      <c r="E13" s="13">
        <v>4037.5970000000002</v>
      </c>
      <c r="F13" s="13">
        <v>239.33998</v>
      </c>
      <c r="G13" s="13">
        <v>4303.9339799999998</v>
      </c>
      <c r="H13" s="13">
        <v>4490.5339800000002</v>
      </c>
      <c r="I13" s="13">
        <v>443.4</v>
      </c>
      <c r="J13" s="13">
        <v>493.44823000000002</v>
      </c>
      <c r="K13" s="13">
        <v>444.47230300000001</v>
      </c>
      <c r="L13" s="41">
        <f t="shared" si="1"/>
        <v>9033.8079399999988</v>
      </c>
      <c r="M13" s="38">
        <f t="shared" si="0"/>
        <v>0.47443362624488278</v>
      </c>
      <c r="N13" s="11"/>
    </row>
    <row r="14" spans="2:14">
      <c r="B14" s="11">
        <v>2014</v>
      </c>
      <c r="C14" s="15">
        <v>7</v>
      </c>
      <c r="D14" s="13">
        <v>404.02282200000002</v>
      </c>
      <c r="E14" s="13">
        <v>343.40232400000002</v>
      </c>
      <c r="F14" s="13">
        <v>87.320504</v>
      </c>
      <c r="G14" s="13">
        <v>404.02282200000002</v>
      </c>
      <c r="H14" s="13">
        <v>347.20244300000002</v>
      </c>
      <c r="I14" s="13">
        <v>53.820379000000003</v>
      </c>
      <c r="J14" s="13">
        <v>72.044443999999999</v>
      </c>
      <c r="K14" s="13">
        <v>45.024884999999998</v>
      </c>
      <c r="L14" s="41">
        <f t="shared" si="1"/>
        <v>838.54576900000006</v>
      </c>
      <c r="M14" s="38">
        <f t="shared" si="0"/>
        <v>0.35772413551958038</v>
      </c>
      <c r="N14" s="11"/>
    </row>
    <row r="15" spans="2:14">
      <c r="B15" s="11">
        <v>2014</v>
      </c>
      <c r="C15" s="12">
        <v>8</v>
      </c>
      <c r="D15" s="13">
        <v>397.20433800000001</v>
      </c>
      <c r="E15" s="13">
        <v>297.93433800000003</v>
      </c>
      <c r="F15" s="13">
        <v>99.24</v>
      </c>
      <c r="G15" s="13">
        <v>397.20433800000001</v>
      </c>
      <c r="H15" s="13">
        <v>332.435</v>
      </c>
      <c r="I15" s="13">
        <v>34.739337999999996</v>
      </c>
      <c r="J15" s="13">
        <v>37.447425000000003</v>
      </c>
      <c r="K15" s="13">
        <v>42.533071999999997</v>
      </c>
      <c r="L15" s="41">
        <f t="shared" si="1"/>
        <v>828.87933799999996</v>
      </c>
      <c r="M15" s="38">
        <f t="shared" si="0"/>
        <v>0.58920874454503513</v>
      </c>
      <c r="N15" s="11"/>
    </row>
    <row r="16" spans="2:14">
      <c r="B16" s="11">
        <v>2014</v>
      </c>
      <c r="C16" s="12">
        <v>9</v>
      </c>
      <c r="D16" s="13">
        <v>227.39373399999999</v>
      </c>
      <c r="E16" s="13">
        <v>433.54045000000002</v>
      </c>
      <c r="F16" s="13">
        <v>34.483283999999998</v>
      </c>
      <c r="G16" s="13">
        <v>227.39373399999999</v>
      </c>
      <c r="H16" s="13">
        <v>487.33254699999998</v>
      </c>
      <c r="I16" s="13">
        <v>40.334487000000003</v>
      </c>
      <c r="J16" s="13">
        <v>44.984299999999998</v>
      </c>
      <c r="K16" s="13">
        <v>47.573532</v>
      </c>
      <c r="L16" s="41">
        <f t="shared" si="1"/>
        <v>749.209565</v>
      </c>
      <c r="M16" s="38">
        <f t="shared" si="0"/>
        <v>0.55759737887506533</v>
      </c>
      <c r="N16" s="11"/>
    </row>
    <row r="17" spans="2:14">
      <c r="B17" s="11">
        <v>2014</v>
      </c>
      <c r="C17" s="12">
        <v>10</v>
      </c>
      <c r="D17" s="13">
        <v>358.380358</v>
      </c>
      <c r="E17" s="13">
        <v>273.99385899999999</v>
      </c>
      <c r="F17" s="13">
        <v>84.383499</v>
      </c>
      <c r="G17" s="13">
        <v>358.380358</v>
      </c>
      <c r="H17" s="13">
        <v>342.43203399999999</v>
      </c>
      <c r="I17" s="13">
        <v>45.948324</v>
      </c>
      <c r="J17" s="13">
        <v>53.402999999999999</v>
      </c>
      <c r="K17" s="13">
        <v>40.240484000000002</v>
      </c>
      <c r="L17" s="41">
        <f t="shared" si="1"/>
        <v>785.19589100000007</v>
      </c>
      <c r="M17" s="38">
        <f t="shared" si="0"/>
        <v>0.4050321865866629</v>
      </c>
      <c r="N17" s="11"/>
    </row>
    <row r="18" spans="2:14">
      <c r="B18" s="11">
        <v>2014</v>
      </c>
      <c r="C18" s="15">
        <v>11</v>
      </c>
      <c r="D18" s="13">
        <v>535.49302999999998</v>
      </c>
      <c r="E18" s="13">
        <v>433.752543</v>
      </c>
      <c r="F18" s="13">
        <v>404.74054699999999</v>
      </c>
      <c r="G18" s="13">
        <v>503.73082399999998</v>
      </c>
      <c r="H18" s="13">
        <v>438.39434499999999</v>
      </c>
      <c r="I18" s="13">
        <v>35.333503</v>
      </c>
      <c r="J18" s="13">
        <v>95.889332999999993</v>
      </c>
      <c r="K18" s="13">
        <v>52.940202999999997</v>
      </c>
      <c r="L18" s="41">
        <f t="shared" si="1"/>
        <v>1346.865716</v>
      </c>
      <c r="M18" s="38">
        <f t="shared" si="0"/>
        <v>0.4034374245653401</v>
      </c>
      <c r="N18" s="11"/>
    </row>
    <row r="19" spans="2:14">
      <c r="B19" s="16">
        <v>2014</v>
      </c>
      <c r="C19" s="17">
        <v>12</v>
      </c>
      <c r="D19" s="18">
        <v>333.45538399999998</v>
      </c>
      <c r="E19" s="18">
        <v>304.94374399999998</v>
      </c>
      <c r="F19" s="18">
        <v>34.508336999999997</v>
      </c>
      <c r="G19" s="18">
        <v>333.45538399999998</v>
      </c>
      <c r="H19" s="18">
        <v>337.38204000000002</v>
      </c>
      <c r="I19" s="18">
        <v>29.073374000000001</v>
      </c>
      <c r="J19" s="18">
        <v>39.094334000000003</v>
      </c>
      <c r="K19" s="18">
        <v>23.443836999999998</v>
      </c>
      <c r="L19" s="41">
        <f t="shared" si="1"/>
        <v>705.34576100000004</v>
      </c>
      <c r="M19" s="38">
        <f t="shared" si="0"/>
        <v>0.34391411546358575</v>
      </c>
      <c r="N19" s="11"/>
    </row>
    <row r="20" spans="2:14" s="2" customFormat="1">
      <c r="C20" s="1"/>
      <c r="D20" s="3"/>
      <c r="E20" s="3"/>
      <c r="F20" s="3"/>
      <c r="G20" s="3"/>
      <c r="H20" s="3"/>
      <c r="I20" s="3"/>
      <c r="J20" s="3"/>
      <c r="K20" s="3"/>
      <c r="L20" s="4"/>
      <c r="M20" s="36"/>
    </row>
    <row r="21" spans="2:14" s="5" customFormat="1">
      <c r="M21" s="37"/>
    </row>
    <row r="24" spans="2:14">
      <c r="E24" s="1"/>
    </row>
    <row r="25" spans="2:14">
      <c r="H25" s="5"/>
    </row>
    <row r="26" spans="2:14">
      <c r="G26" s="7"/>
    </row>
    <row r="29" spans="2:14">
      <c r="E29" s="1"/>
    </row>
    <row r="30" spans="2:14">
      <c r="E30" s="1"/>
    </row>
    <row r="31" spans="2:14">
      <c r="E31" s="1"/>
    </row>
    <row r="32" spans="2:14">
      <c r="E32" s="1"/>
    </row>
    <row r="33" spans="5:5">
      <c r="E33" s="1"/>
    </row>
  </sheetData>
  <mergeCells count="1">
    <mergeCell ref="L6:N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dcterms:created xsi:type="dcterms:W3CDTF">2015-06-20T10:35:42Z</dcterms:created>
  <dcterms:modified xsi:type="dcterms:W3CDTF">2015-07-02T06:21:02Z</dcterms:modified>
</cp:coreProperties>
</file>