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105" windowWidth="18780" windowHeight="9345"/>
  </bookViews>
  <sheets>
    <sheet name="Feuil1" sheetId="1" r:id="rId1"/>
    <sheet name="Feuil2" sheetId="2" r:id="rId2"/>
    <sheet name="Feuil3" sheetId="3" r:id="rId3"/>
  </sheets>
  <definedNames>
    <definedName name="MaPlage">OFFSET(Feuil1!$E$1,,,COUNTA(Feuil1!$E:$E))</definedName>
  </definedNames>
  <calcPr calcId="125725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5"/>
  <c r="E1"/>
  <c r="D15"/>
  <c r="D6"/>
  <c r="D7"/>
  <c r="D8"/>
  <c r="D9"/>
  <c r="D10"/>
  <c r="D11"/>
  <c r="D12"/>
  <c r="D13"/>
  <c r="D14"/>
  <c r="D5"/>
</calcChain>
</file>

<file path=xl/sharedStrings.xml><?xml version="1.0" encoding="utf-8"?>
<sst xmlns="http://schemas.openxmlformats.org/spreadsheetml/2006/main" count="40" uniqueCount="18">
  <si>
    <t>bnp</t>
  </si>
  <si>
    <t>cs</t>
  </si>
  <si>
    <t>db</t>
  </si>
  <si>
    <t>jp</t>
  </si>
  <si>
    <t>ml</t>
  </si>
  <si>
    <t>nomura</t>
  </si>
  <si>
    <t>santander</t>
  </si>
  <si>
    <t>sg</t>
  </si>
  <si>
    <t>ms</t>
  </si>
  <si>
    <t>barclays</t>
  </si>
  <si>
    <t>PL 28/26/25 dec13</t>
  </si>
  <si>
    <t>bid</t>
  </si>
  <si>
    <t>ask</t>
  </si>
  <si>
    <t>spread</t>
  </si>
  <si>
    <t>citi</t>
  </si>
  <si>
    <t>spread (bp)</t>
  </si>
  <si>
    <t>historique</t>
  </si>
  <si>
    <t>Moyennes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</si>
</sst>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2" fontId="0" fillId="0" borderId="0" xfId="0" applyNumberFormat="1"/>
    <xf numFmtId="0" fontId="0" fillId="2" borderId="0" xfId="0" applyFill="1"/>
    <xf numFmtId="0" fontId="1" fillId="0" borderId="0" xfId="1" applyAlignment="1" applyProtection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Fill="1" applyAlignment="1">
      <alignment horizontal="center"/>
    </xf>
    <xf numFmtId="0" fontId="2" fillId="3" borderId="0" xfId="0" applyFont="1" applyFill="1"/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Fill="1" applyAlignment="1">
      <alignment horizontal="right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hyperlink" Target="http://forum.excel-pratique.com/excel/historique-t4549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3"/>
  <sheetViews>
    <sheetView tabSelected="1" workbookViewId="0"/>
  </sheetViews>
  <sheetFormatPr baseColWidth="10" defaultRowHeight="15"/>
  <cols>
    <col min="1" max="1" width="9.85546875" bestFit="1" customWidth="1"/>
    <col min="4" max="4" width="11.42578125" style="4"/>
    <col min="5" max="5" width="16.85546875" style="6" bestFit="1" customWidth="1"/>
  </cols>
  <sheetData>
    <row r="1" spans="1:10">
      <c r="E1" s="8">
        <f ca="1">TODAY()</f>
        <v>41612</v>
      </c>
    </row>
    <row r="2" spans="1:10">
      <c r="E2" t="s">
        <v>10</v>
      </c>
    </row>
    <row r="3" spans="1:10">
      <c r="E3" s="6">
        <v>3020</v>
      </c>
    </row>
    <row r="4" spans="1:10">
      <c r="B4" t="s">
        <v>11</v>
      </c>
      <c r="C4" t="s">
        <v>12</v>
      </c>
      <c r="D4" s="4" t="s">
        <v>13</v>
      </c>
      <c r="E4" s="6" t="s">
        <v>15</v>
      </c>
      <c r="J4" s="3" t="s">
        <v>16</v>
      </c>
    </row>
    <row r="5" spans="1:10">
      <c r="A5" t="s">
        <v>0</v>
      </c>
      <c r="B5" s="2">
        <v>472</v>
      </c>
      <c r="C5" s="2">
        <v>476</v>
      </c>
      <c r="D5" s="5">
        <f>C5-B5</f>
        <v>4</v>
      </c>
      <c r="E5" s="6">
        <f>(D5/$E$3)*1000</f>
        <v>1.3245033112582782</v>
      </c>
      <c r="F5" s="1"/>
    </row>
    <row r="6" spans="1:10">
      <c r="A6" t="s">
        <v>1</v>
      </c>
      <c r="B6" s="2">
        <v>470</v>
      </c>
      <c r="C6" s="2">
        <v>476.5</v>
      </c>
      <c r="D6" s="5">
        <f t="shared" ref="D6:D15" si="0">C6-B6</f>
        <v>6.5</v>
      </c>
      <c r="E6" s="6">
        <f t="shared" ref="E6:E15" si="1">(D6/$E$3)*1000</f>
        <v>2.1523178807947021</v>
      </c>
      <c r="F6" s="1"/>
    </row>
    <row r="7" spans="1:10">
      <c r="A7" t="s">
        <v>2</v>
      </c>
      <c r="B7" s="2">
        <v>471.5</v>
      </c>
      <c r="C7" s="2">
        <v>476.5</v>
      </c>
      <c r="D7" s="5">
        <f t="shared" si="0"/>
        <v>5</v>
      </c>
      <c r="E7" s="6">
        <f t="shared" si="1"/>
        <v>1.6556291390728477</v>
      </c>
      <c r="F7" s="1"/>
    </row>
    <row r="8" spans="1:10">
      <c r="A8" t="s">
        <v>3</v>
      </c>
      <c r="B8" s="2">
        <v>469</v>
      </c>
      <c r="C8" s="2">
        <v>474</v>
      </c>
      <c r="D8" s="5">
        <f t="shared" si="0"/>
        <v>5</v>
      </c>
      <c r="E8" s="6">
        <f t="shared" si="1"/>
        <v>1.6556291390728477</v>
      </c>
      <c r="F8" s="1"/>
    </row>
    <row r="9" spans="1:10">
      <c r="A9" t="s">
        <v>4</v>
      </c>
      <c r="B9" s="2">
        <v>471</v>
      </c>
      <c r="C9" s="2">
        <v>477</v>
      </c>
      <c r="D9" s="5">
        <f t="shared" si="0"/>
        <v>6</v>
      </c>
      <c r="E9" s="6">
        <f t="shared" si="1"/>
        <v>1.9867549668874172</v>
      </c>
      <c r="F9" s="1"/>
    </row>
    <row r="10" spans="1:10">
      <c r="A10" t="s">
        <v>5</v>
      </c>
      <c r="B10" s="2">
        <v>472.5</v>
      </c>
      <c r="C10" s="2">
        <v>477.5</v>
      </c>
      <c r="D10" s="5">
        <f t="shared" si="0"/>
        <v>5</v>
      </c>
      <c r="E10" s="6">
        <f t="shared" si="1"/>
        <v>1.6556291390728477</v>
      </c>
      <c r="F10" s="1"/>
    </row>
    <row r="11" spans="1:10">
      <c r="A11" t="s">
        <v>6</v>
      </c>
      <c r="B11" s="2">
        <v>470</v>
      </c>
      <c r="C11" s="2">
        <v>475.5</v>
      </c>
      <c r="D11" s="5">
        <f t="shared" si="0"/>
        <v>5.5</v>
      </c>
      <c r="E11" s="6">
        <f t="shared" si="1"/>
        <v>1.8211920529801326</v>
      </c>
      <c r="F11" s="1"/>
    </row>
    <row r="12" spans="1:10">
      <c r="A12" t="s">
        <v>7</v>
      </c>
      <c r="B12" s="2">
        <v>471.8</v>
      </c>
      <c r="C12" s="2">
        <v>474.4</v>
      </c>
      <c r="D12" s="5">
        <f t="shared" si="0"/>
        <v>2.5999999999999659</v>
      </c>
      <c r="E12" s="6">
        <f t="shared" si="1"/>
        <v>0.86092715231786954</v>
      </c>
      <c r="F12" s="1"/>
    </row>
    <row r="13" spans="1:10">
      <c r="A13" t="s">
        <v>8</v>
      </c>
      <c r="B13" s="2"/>
      <c r="C13" s="2"/>
      <c r="D13" s="5">
        <f t="shared" si="0"/>
        <v>0</v>
      </c>
      <c r="E13" s="6">
        <f t="shared" si="1"/>
        <v>0</v>
      </c>
      <c r="F13" s="1"/>
    </row>
    <row r="14" spans="1:10">
      <c r="A14" t="s">
        <v>9</v>
      </c>
      <c r="B14" s="2"/>
      <c r="C14" s="2"/>
      <c r="D14" s="5">
        <f t="shared" si="0"/>
        <v>0</v>
      </c>
      <c r="E14" s="6">
        <f t="shared" si="1"/>
        <v>0</v>
      </c>
      <c r="F14" s="1"/>
    </row>
    <row r="15" spans="1:10">
      <c r="A15" t="s">
        <v>14</v>
      </c>
      <c r="B15" s="2"/>
      <c r="C15" s="2"/>
      <c r="D15" s="5">
        <f t="shared" si="0"/>
        <v>0</v>
      </c>
      <c r="E15" s="6">
        <f t="shared" si="1"/>
        <v>0</v>
      </c>
      <c r="F15" s="1"/>
    </row>
    <row r="23" spans="2:2">
      <c r="B23" s="6"/>
    </row>
  </sheetData>
  <hyperlinks>
    <hyperlink ref="J4" r:id="rId1"/>
  </hyperlinks>
  <pageMargins left="0.7" right="0.7" top="0.75" bottom="0.75" header="0.3" footer="0.3"/>
  <legacyDrawing r:id="rId2"/>
  <controls>
    <control shapeId="1025" r:id="rId3" name="Historis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5"/>
  <sheetViews>
    <sheetView workbookViewId="0"/>
  </sheetViews>
  <sheetFormatPr baseColWidth="10" defaultRowHeight="15"/>
  <cols>
    <col min="1" max="1" width="9.85546875" bestFit="1" customWidth="1"/>
    <col min="2" max="4" width="16.85546875" style="1" bestFit="1" customWidth="1"/>
    <col min="5" max="16384" width="11.42578125" style="1"/>
  </cols>
  <sheetData>
    <row r="1" spans="1:2" s="11" customFormat="1">
      <c r="B1" s="9"/>
    </row>
    <row r="2" spans="1:2">
      <c r="B2" s="5"/>
    </row>
    <row r="3" spans="1:2">
      <c r="B3" s="5"/>
    </row>
    <row r="4" spans="1:2">
      <c r="B4" s="5"/>
    </row>
    <row r="5" spans="1:2">
      <c r="A5" t="s">
        <v>0</v>
      </c>
    </row>
    <row r="6" spans="1:2">
      <c r="A6" t="s">
        <v>1</v>
      </c>
    </row>
    <row r="7" spans="1:2">
      <c r="A7" t="s">
        <v>2</v>
      </c>
    </row>
    <row r="8" spans="1:2">
      <c r="A8" t="s">
        <v>3</v>
      </c>
    </row>
    <row r="9" spans="1:2">
      <c r="A9" t="s">
        <v>4</v>
      </c>
    </row>
    <row r="10" spans="1:2">
      <c r="A10" t="s">
        <v>5</v>
      </c>
    </row>
    <row r="11" spans="1:2">
      <c r="A11" t="s">
        <v>6</v>
      </c>
      <c r="B11" s="10"/>
    </row>
    <row r="12" spans="1:2">
      <c r="A12" t="s">
        <v>7</v>
      </c>
    </row>
    <row r="13" spans="1:2">
      <c r="A13" t="s">
        <v>8</v>
      </c>
    </row>
    <row r="14" spans="1:2">
      <c r="A14" t="s">
        <v>9</v>
      </c>
    </row>
    <row r="15" spans="1:2">
      <c r="A15" t="s">
        <v>14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12"/>
  <sheetViews>
    <sheetView workbookViewId="0"/>
  </sheetViews>
  <sheetFormatPr baseColWidth="10" defaultRowHeight="15"/>
  <cols>
    <col min="2" max="2" width="11.42578125" style="1"/>
  </cols>
  <sheetData>
    <row r="1" spans="1:1">
      <c r="A1" s="7" t="s">
        <v>17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14</v>
      </c>
    </row>
  </sheetData>
  <conditionalFormatting sqref="B1:B1048576">
    <cfRule type="expression" dxfId="0" priority="1">
      <formula>AND($B1&lt;&gt;"",$B1=MIN($B:$B))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guy</cp:lastModifiedBy>
  <dcterms:created xsi:type="dcterms:W3CDTF">2013-11-29T08:51:47Z</dcterms:created>
  <dcterms:modified xsi:type="dcterms:W3CDTF">2013-12-04T10:34:06Z</dcterms:modified>
</cp:coreProperties>
</file>