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Users\guy\Documents\"/>
    </mc:Choice>
  </mc:AlternateContent>
  <bookViews>
    <workbookView xWindow="0" yWindow="0" windowWidth="23040" windowHeight="9408"/>
  </bookViews>
  <sheets>
    <sheet name="Page d'acceuil" sheetId="4" r:id="rId1"/>
    <sheet name="Pommes" sheetId="5" r:id="rId2"/>
    <sheet name="Tomate" sheetId="6" r:id="rId3"/>
    <sheet name="Cout du transport" sheetId="3" r:id="rId4"/>
  </sheets>
  <definedNames>
    <definedName name="Code_Postal">'Page d''acceuil'!$B$3</definedName>
    <definedName name="CP">'Cout du transport'!$A$3:$A$15</definedName>
    <definedName name="Pomme">'Cout du transport'!$D$3:$D$14</definedName>
    <definedName name="Tab_Coût">'Cout du transport'!$A$3:$B$15</definedName>
    <definedName name="Tab_Pomme">'Cout du transport'!$D$3:$H$14</definedName>
    <definedName name="Tab_Tomate">'Cout du transport'!$J$3:$N$9</definedName>
    <definedName name="Tomate">'Cout du transport'!$J$3:$J$9</definedName>
  </definedNames>
  <calcPr calcId="152511"/>
</workbook>
</file>

<file path=xl/calcChain.xml><?xml version="1.0" encoding="utf-8"?>
<calcChain xmlns="http://schemas.openxmlformats.org/spreadsheetml/2006/main">
  <c r="E11" i="6" l="1"/>
  <c r="E9" i="6"/>
  <c r="E8" i="6"/>
  <c r="E4" i="6"/>
  <c r="E5" i="6"/>
  <c r="E6" i="6"/>
  <c r="E3" i="6"/>
  <c r="E20" i="5"/>
  <c r="E18" i="5"/>
  <c r="E17" i="5"/>
  <c r="E15" i="5"/>
  <c r="E14" i="5"/>
  <c r="E12" i="5"/>
  <c r="E10" i="5"/>
  <c r="E9" i="5"/>
  <c r="E7" i="5"/>
  <c r="E6" i="5"/>
  <c r="E4" i="5"/>
  <c r="E3" i="5"/>
</calcChain>
</file>

<file path=xl/sharedStrings.xml><?xml version="1.0" encoding="utf-8"?>
<sst xmlns="http://schemas.openxmlformats.org/spreadsheetml/2006/main" count="105" uniqueCount="34">
  <si>
    <t>Red Prince</t>
  </si>
  <si>
    <t>Produit Information</t>
  </si>
  <si>
    <t xml:space="preserve">Poids </t>
  </si>
  <si>
    <t>Origine</t>
  </si>
  <si>
    <t xml:space="preserve">Tomate ronde </t>
  </si>
  <si>
    <t>Code postal</t>
  </si>
  <si>
    <t>Cout du transport pour une palette (en euro)</t>
  </si>
  <si>
    <t>France</t>
  </si>
  <si>
    <t>Colis/ palette</t>
  </si>
  <si>
    <t>Elstar rouge</t>
  </si>
  <si>
    <t xml:space="preserve">Boskoop rouge </t>
  </si>
  <si>
    <t>Boskoop verte</t>
  </si>
  <si>
    <t>Jonagold rouge</t>
  </si>
  <si>
    <t>Jonagold verte</t>
  </si>
  <si>
    <t>Junami verte</t>
  </si>
  <si>
    <t>Pomme Rubbens</t>
  </si>
  <si>
    <t>Colis /  palette 120x80</t>
  </si>
  <si>
    <t>Tomate noire de Crimée</t>
  </si>
  <si>
    <t xml:space="preserve">TOMATE </t>
  </si>
  <si>
    <t>Tomate cœur de bœuf</t>
  </si>
  <si>
    <t>Tomate classique</t>
  </si>
  <si>
    <t>Tomate à farcir</t>
  </si>
  <si>
    <t>Tomate géante</t>
  </si>
  <si>
    <t>Tomate œuf</t>
  </si>
  <si>
    <t>Elstar classique</t>
  </si>
  <si>
    <t>Junami spéciale</t>
  </si>
  <si>
    <t>Granny</t>
  </si>
  <si>
    <t>Coût</t>
  </si>
  <si>
    <t>PRIX au kilo DE BASE
(sans transport)</t>
  </si>
  <si>
    <t>Page d'accueil</t>
  </si>
  <si>
    <t>POMME</t>
  </si>
  <si>
    <t>PRIX au kilo DE BASE 
(sans le transport)</t>
  </si>
  <si>
    <t>Prix au kilo (transport inclus)</t>
  </si>
  <si>
    <t>POMMES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</si>
</sst>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0&quot; €/kg&quot;"/>
    <numFmt numFmtId="165" formatCode="#,##0.00\ &quot;€&quot;"/>
    <numFmt numFmtId="166" formatCode="0&quot; kg&quot;"/>
  </numFmts>
  <fonts count="8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C2D69B"/>
        <bgColor rgb="FFC2D69B"/>
      </patternFill>
    </fill>
    <fill>
      <patternFill patternType="solid">
        <fgColor rgb="FFEAF1DD"/>
        <bgColor rgb="FFEAF1DD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dashed">
        <color indexed="64"/>
      </right>
      <top style="thin">
        <color indexed="64"/>
      </top>
      <bottom style="dashed">
        <color indexed="64"/>
      </bottom>
      <diagonal/>
    </border>
    <border>
      <left style="dashed">
        <color indexed="64"/>
      </left>
      <right style="thin">
        <color indexed="64"/>
      </right>
      <top style="thin">
        <color indexed="64"/>
      </top>
      <bottom style="dashed">
        <color indexed="64"/>
      </bottom>
      <diagonal/>
    </border>
    <border>
      <left style="thin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dashed">
        <color indexed="64"/>
      </right>
      <top style="dashed">
        <color indexed="64"/>
      </top>
      <bottom style="thin">
        <color indexed="64"/>
      </bottom>
      <diagonal/>
    </border>
    <border>
      <left style="dashed">
        <color indexed="64"/>
      </left>
      <right style="thin">
        <color indexed="64"/>
      </right>
      <top style="dashed">
        <color indexed="64"/>
      </top>
      <bottom style="thin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thin">
        <color indexed="64"/>
      </bottom>
      <diagonal/>
    </border>
    <border>
      <left style="dashed">
        <color indexed="64"/>
      </left>
      <right style="dashed">
        <color indexed="64"/>
      </right>
      <top style="thin">
        <color indexed="64"/>
      </top>
      <bottom style="dashed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dotted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dotted">
        <color indexed="64"/>
      </right>
      <top style="dotted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thin">
        <color indexed="64"/>
      </bottom>
      <diagonal/>
    </border>
    <border>
      <left style="dotted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9">
    <xf numFmtId="0" fontId="0" fillId="0" borderId="0" xfId="0"/>
    <xf numFmtId="0" fontId="0" fillId="0" borderId="0" xfId="0" applyFill="1" applyBorder="1"/>
    <xf numFmtId="0" fontId="1" fillId="0" borderId="0" xfId="0" applyFont="1" applyFill="1" applyBorder="1"/>
    <xf numFmtId="0" fontId="0" fillId="0" borderId="0" xfId="0" applyFont="1"/>
    <xf numFmtId="0" fontId="4" fillId="0" borderId="0" xfId="0" applyFont="1"/>
    <xf numFmtId="0" fontId="4" fillId="5" borderId="0" xfId="0" applyFont="1" applyFill="1"/>
    <xf numFmtId="0" fontId="0" fillId="0" borderId="0" xfId="0" applyAlignment="1">
      <alignment horizontal="center" vertical="center"/>
    </xf>
    <xf numFmtId="0" fontId="5" fillId="0" borderId="0" xfId="0" applyFont="1" applyAlignment="1">
      <alignment vertical="center" wrapText="1"/>
    </xf>
    <xf numFmtId="0" fontId="5" fillId="2" borderId="2" xfId="0" applyFont="1" applyFill="1" applyBorder="1" applyAlignment="1">
      <alignment horizontal="center" vertical="center" wrapText="1"/>
    </xf>
    <xf numFmtId="0" fontId="5" fillId="2" borderId="3" xfId="0" applyFont="1" applyFill="1" applyBorder="1" applyAlignment="1">
      <alignment horizontal="center" vertical="center" wrapText="1"/>
    </xf>
    <xf numFmtId="0" fontId="5" fillId="2" borderId="4" xfId="0" applyFont="1" applyFill="1" applyBorder="1" applyAlignment="1">
      <alignment horizontal="center" vertical="center" wrapText="1"/>
    </xf>
    <xf numFmtId="0" fontId="5" fillId="0" borderId="0" xfId="0" applyFont="1" applyBorder="1" applyAlignment="1">
      <alignment vertical="center" wrapText="1"/>
    </xf>
    <xf numFmtId="0" fontId="5" fillId="4" borderId="10" xfId="0" applyFont="1" applyFill="1" applyBorder="1" applyAlignment="1">
      <alignment horizontal="center"/>
    </xf>
    <xf numFmtId="0" fontId="5" fillId="0" borderId="0" xfId="0" applyFont="1"/>
    <xf numFmtId="0" fontId="5" fillId="3" borderId="5" xfId="0" applyFont="1" applyFill="1" applyBorder="1" applyAlignment="1">
      <alignment vertical="center"/>
    </xf>
    <xf numFmtId="0" fontId="5" fillId="3" borderId="0" xfId="0" applyFont="1" applyFill="1" applyBorder="1" applyAlignment="1">
      <alignment vertical="center"/>
    </xf>
    <xf numFmtId="0" fontId="5" fillId="3" borderId="6" xfId="0" applyFont="1" applyFill="1" applyBorder="1" applyAlignment="1">
      <alignment vertical="center"/>
    </xf>
    <xf numFmtId="0" fontId="5" fillId="0" borderId="0" xfId="0" applyFont="1" applyBorder="1"/>
    <xf numFmtId="0" fontId="5" fillId="0" borderId="13" xfId="0" applyFont="1" applyBorder="1"/>
    <xf numFmtId="165" fontId="5" fillId="0" borderId="14" xfId="0" applyNumberFormat="1" applyFont="1" applyBorder="1"/>
    <xf numFmtId="0" fontId="5" fillId="0" borderId="13" xfId="0" applyFont="1" applyBorder="1" applyAlignment="1">
      <alignment horizontal="left" vertical="center"/>
    </xf>
    <xf numFmtId="166" fontId="5" fillId="0" borderId="21" xfId="0" applyNumberFormat="1" applyFont="1" applyBorder="1" applyAlignment="1">
      <alignment horizontal="center" vertical="center"/>
    </xf>
    <xf numFmtId="0" fontId="5" fillId="0" borderId="21" xfId="0" applyFont="1" applyBorder="1" applyAlignment="1">
      <alignment horizontal="center" vertical="center"/>
    </xf>
    <xf numFmtId="164" fontId="5" fillId="0" borderId="14" xfId="0" applyNumberFormat="1" applyFont="1" applyBorder="1"/>
    <xf numFmtId="0" fontId="5" fillId="0" borderId="5" xfId="0" applyFont="1" applyBorder="1" applyAlignment="1">
      <alignment horizontal="left"/>
    </xf>
    <xf numFmtId="166" fontId="5" fillId="0" borderId="0" xfId="0" applyNumberFormat="1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5" fillId="0" borderId="15" xfId="0" applyFont="1" applyBorder="1"/>
    <xf numFmtId="165" fontId="5" fillId="0" borderId="16" xfId="0" applyNumberFormat="1" applyFont="1" applyBorder="1"/>
    <xf numFmtId="0" fontId="5" fillId="0" borderId="15" xfId="0" applyFont="1" applyBorder="1" applyAlignment="1">
      <alignment horizontal="left" vertical="center"/>
    </xf>
    <xf numFmtId="166" fontId="5" fillId="0" borderId="19" xfId="0" applyNumberFormat="1" applyFont="1" applyBorder="1" applyAlignment="1">
      <alignment horizontal="center" vertical="center"/>
    </xf>
    <xf numFmtId="0" fontId="5" fillId="0" borderId="19" xfId="0" applyFont="1" applyBorder="1" applyAlignment="1">
      <alignment horizontal="center" vertical="center"/>
    </xf>
    <xf numFmtId="164" fontId="5" fillId="0" borderId="16" xfId="0" applyNumberFormat="1" applyFont="1" applyBorder="1"/>
    <xf numFmtId="0" fontId="5" fillId="0" borderId="7" xfId="0" applyFont="1" applyBorder="1" applyAlignment="1">
      <alignment horizontal="left"/>
    </xf>
    <xf numFmtId="166" fontId="5" fillId="0" borderId="8" xfId="0" applyNumberFormat="1" applyFont="1" applyBorder="1" applyAlignment="1">
      <alignment horizontal="center"/>
    </xf>
    <xf numFmtId="0" fontId="5" fillId="0" borderId="8" xfId="0" applyFont="1" applyBorder="1" applyAlignment="1">
      <alignment horizontal="center"/>
    </xf>
    <xf numFmtId="0" fontId="5" fillId="0" borderId="17" xfId="0" applyFont="1" applyBorder="1" applyAlignment="1">
      <alignment horizontal="left" vertical="center"/>
    </xf>
    <xf numFmtId="166" fontId="5" fillId="0" borderId="20" xfId="0" applyNumberFormat="1" applyFont="1" applyBorder="1" applyAlignment="1">
      <alignment horizontal="center" vertical="center"/>
    </xf>
    <xf numFmtId="0" fontId="5" fillId="0" borderId="20" xfId="0" applyFont="1" applyBorder="1" applyAlignment="1">
      <alignment horizontal="center" vertical="center"/>
    </xf>
    <xf numFmtId="164" fontId="5" fillId="0" borderId="18" xfId="0" applyNumberFormat="1" applyFont="1" applyBorder="1"/>
    <xf numFmtId="0" fontId="5" fillId="0" borderId="17" xfId="0" applyFont="1" applyBorder="1"/>
    <xf numFmtId="165" fontId="5" fillId="0" borderId="18" xfId="0" applyNumberFormat="1" applyFont="1" applyBorder="1"/>
    <xf numFmtId="0" fontId="0" fillId="0" borderId="0" xfId="0" applyFont="1" applyBorder="1"/>
    <xf numFmtId="164" fontId="5" fillId="0" borderId="1" xfId="0" applyNumberFormat="1" applyFont="1" applyBorder="1"/>
    <xf numFmtId="0" fontId="3" fillId="0" borderId="9" xfId="0" applyFont="1" applyFill="1" applyBorder="1" applyAlignment="1">
      <alignment horizontal="center" vertical="center"/>
    </xf>
    <xf numFmtId="0" fontId="2" fillId="5" borderId="0" xfId="0" applyFont="1" applyFill="1" applyAlignment="1">
      <alignment horizontal="center" vertical="center"/>
    </xf>
    <xf numFmtId="0" fontId="5" fillId="4" borderId="11" xfId="0" applyFont="1" applyFill="1" applyBorder="1" applyAlignment="1">
      <alignment horizontal="center" vertical="center" wrapText="1"/>
    </xf>
    <xf numFmtId="0" fontId="5" fillId="4" borderId="12" xfId="0" applyFont="1" applyFill="1" applyBorder="1" applyAlignment="1">
      <alignment horizontal="center" vertical="center" wrapText="1"/>
    </xf>
    <xf numFmtId="0" fontId="6" fillId="2" borderId="2" xfId="0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 wrapText="1"/>
    </xf>
    <xf numFmtId="0" fontId="6" fillId="2" borderId="4" xfId="0" applyFont="1" applyFill="1" applyBorder="1" applyAlignment="1">
      <alignment horizontal="center" vertical="center"/>
    </xf>
    <xf numFmtId="0" fontId="6" fillId="3" borderId="5" xfId="0" applyFont="1" applyFill="1" applyBorder="1" applyAlignment="1">
      <alignment vertical="center"/>
    </xf>
    <xf numFmtId="0" fontId="6" fillId="3" borderId="0" xfId="0" applyFont="1" applyFill="1" applyBorder="1" applyAlignment="1">
      <alignment vertical="center"/>
    </xf>
    <xf numFmtId="0" fontId="6" fillId="3" borderId="6" xfId="0" applyFont="1" applyFill="1" applyBorder="1" applyAlignment="1">
      <alignment vertical="center"/>
    </xf>
    <xf numFmtId="0" fontId="5" fillId="0" borderId="22" xfId="0" applyFont="1" applyBorder="1" applyAlignment="1">
      <alignment horizontal="left" vertical="center"/>
    </xf>
    <xf numFmtId="166" fontId="5" fillId="0" borderId="23" xfId="0" applyNumberFormat="1" applyFont="1" applyBorder="1" applyAlignment="1">
      <alignment horizontal="center" vertical="center"/>
    </xf>
    <xf numFmtId="0" fontId="5" fillId="0" borderId="23" xfId="0" applyFont="1" applyBorder="1" applyAlignment="1">
      <alignment horizontal="center" vertical="center"/>
    </xf>
    <xf numFmtId="165" fontId="0" fillId="0" borderId="24" xfId="0" applyNumberFormat="1" applyFont="1" applyBorder="1"/>
    <xf numFmtId="0" fontId="5" fillId="0" borderId="25" xfId="0" applyFont="1" applyBorder="1" applyAlignment="1">
      <alignment horizontal="left" vertical="center"/>
    </xf>
    <xf numFmtId="166" fontId="5" fillId="0" borderId="26" xfId="0" applyNumberFormat="1" applyFont="1" applyBorder="1" applyAlignment="1">
      <alignment horizontal="center" vertical="center"/>
    </xf>
    <xf numFmtId="0" fontId="5" fillId="0" borderId="26" xfId="0" applyFont="1" applyBorder="1" applyAlignment="1">
      <alignment horizontal="center" vertical="center"/>
    </xf>
    <xf numFmtId="165" fontId="0" fillId="0" borderId="27" xfId="0" applyNumberFormat="1" applyFont="1" applyBorder="1"/>
    <xf numFmtId="0" fontId="5" fillId="0" borderId="26" xfId="0" applyFont="1" applyBorder="1"/>
    <xf numFmtId="0" fontId="0" fillId="0" borderId="27" xfId="0" applyFont="1" applyBorder="1"/>
    <xf numFmtId="0" fontId="7" fillId="0" borderId="25" xfId="0" applyFont="1" applyBorder="1" applyAlignment="1">
      <alignment horizontal="left" vertical="center"/>
    </xf>
    <xf numFmtId="0" fontId="5" fillId="0" borderId="28" xfId="0" applyFont="1" applyBorder="1" applyAlignment="1">
      <alignment horizontal="left" vertical="center"/>
    </xf>
    <xf numFmtId="166" fontId="5" fillId="0" borderId="29" xfId="0" applyNumberFormat="1" applyFont="1" applyBorder="1" applyAlignment="1">
      <alignment horizontal="center" vertical="center"/>
    </xf>
    <xf numFmtId="0" fontId="5" fillId="0" borderId="29" xfId="0" applyFont="1" applyBorder="1" applyAlignment="1">
      <alignment horizontal="center" vertical="center"/>
    </xf>
    <xf numFmtId="165" fontId="0" fillId="0" borderId="30" xfId="0" applyNumberFormat="1" applyFont="1" applyBorder="1"/>
    <xf numFmtId="0" fontId="5" fillId="0" borderId="22" xfId="0" applyFont="1" applyBorder="1" applyAlignment="1">
      <alignment horizontal="left"/>
    </xf>
    <xf numFmtId="166" fontId="5" fillId="0" borderId="23" xfId="0" applyNumberFormat="1" applyFont="1" applyBorder="1" applyAlignment="1">
      <alignment horizontal="center"/>
    </xf>
    <xf numFmtId="0" fontId="5" fillId="0" borderId="23" xfId="0" applyFont="1" applyBorder="1" applyAlignment="1">
      <alignment horizontal="center"/>
    </xf>
    <xf numFmtId="0" fontId="5" fillId="0" borderId="25" xfId="0" applyFont="1" applyBorder="1" applyAlignment="1">
      <alignment horizontal="left"/>
    </xf>
    <xf numFmtId="166" fontId="5" fillId="0" borderId="26" xfId="0" applyNumberFormat="1" applyFont="1" applyBorder="1" applyAlignment="1">
      <alignment horizontal="center"/>
    </xf>
    <xf numFmtId="0" fontId="5" fillId="0" borderId="26" xfId="0" applyFont="1" applyBorder="1" applyAlignment="1">
      <alignment horizontal="center"/>
    </xf>
    <xf numFmtId="0" fontId="5" fillId="0" borderId="28" xfId="0" applyFont="1" applyBorder="1" applyAlignment="1">
      <alignment horizontal="left"/>
    </xf>
    <xf numFmtId="166" fontId="5" fillId="0" borderId="29" xfId="0" applyNumberFormat="1" applyFont="1" applyBorder="1" applyAlignment="1">
      <alignment horizontal="center"/>
    </xf>
    <xf numFmtId="0" fontId="5" fillId="0" borderId="29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0</xdr:colOff>
      <xdr:row>0</xdr:row>
      <xdr:rowOff>0</xdr:rowOff>
    </xdr:from>
    <xdr:to>
      <xdr:col>12</xdr:col>
      <xdr:colOff>304800</xdr:colOff>
      <xdr:row>1</xdr:row>
      <xdr:rowOff>95250</xdr:rowOff>
    </xdr:to>
    <xdr:sp macro="" textlink="">
      <xdr:nvSpPr>
        <xdr:cNvPr id="2" name="Shape 3"/>
        <xdr:cNvSpPr/>
      </xdr:nvSpPr>
      <xdr:spPr>
        <a:xfrm>
          <a:off x="2867025" y="0"/>
          <a:ext cx="304800" cy="495300"/>
        </a:xfrm>
        <a:prstGeom prst="rect">
          <a:avLst/>
        </a:prstGeom>
        <a:noFill/>
        <a:ln>
          <a:noFill/>
        </a:ln>
      </xdr:spPr>
      <xdr:txBody>
        <a:bodyPr lIns="91425" tIns="91425" rIns="91425" bIns="91425" anchor="ctr" anchorCtr="0">
          <a:noAutofit/>
        </a:bodyPr>
        <a:lstStyle/>
        <a:p>
          <a:pPr lvl="0">
            <a:spcBef>
              <a:spcPts val="0"/>
            </a:spcBef>
            <a:buNone/>
          </a:pPr>
          <a:endParaRPr/>
        </a:p>
      </xdr:txBody>
    </xdr:sp>
    <xdr:clientData fLocksWithSheet="0"/>
  </xdr:twoCellAnchor>
  <xdr:twoCellAnchor>
    <xdr:from>
      <xdr:col>12</xdr:col>
      <xdr:colOff>0</xdr:colOff>
      <xdr:row>0</xdr:row>
      <xdr:rowOff>0</xdr:rowOff>
    </xdr:from>
    <xdr:to>
      <xdr:col>12</xdr:col>
      <xdr:colOff>304800</xdr:colOff>
      <xdr:row>1</xdr:row>
      <xdr:rowOff>95250</xdr:rowOff>
    </xdr:to>
    <xdr:sp macro="" textlink="">
      <xdr:nvSpPr>
        <xdr:cNvPr id="3" name="Shape 3"/>
        <xdr:cNvSpPr/>
      </xdr:nvSpPr>
      <xdr:spPr>
        <a:xfrm>
          <a:off x="2867025" y="0"/>
          <a:ext cx="304800" cy="495300"/>
        </a:xfrm>
        <a:prstGeom prst="rect">
          <a:avLst/>
        </a:prstGeom>
        <a:noFill/>
        <a:ln>
          <a:noFill/>
        </a:ln>
      </xdr:spPr>
      <xdr:txBody>
        <a:bodyPr lIns="91425" tIns="91425" rIns="91425" bIns="91425" anchor="ctr" anchorCtr="0">
          <a:noAutofit/>
        </a:bodyPr>
        <a:lstStyle/>
        <a:p>
          <a:pPr lvl="0">
            <a:spcBef>
              <a:spcPts val="0"/>
            </a:spcBef>
            <a:buNone/>
          </a:pPr>
          <a:endParaRPr/>
        </a:p>
      </xdr:txBody>
    </xdr:sp>
    <xdr:clientData fLocksWithSheet="0"/>
  </xdr:twoCellAnchor>
  <xdr:twoCellAnchor>
    <xdr:from>
      <xdr:col>11</xdr:col>
      <xdr:colOff>0</xdr:colOff>
      <xdr:row>0</xdr:row>
      <xdr:rowOff>0</xdr:rowOff>
    </xdr:from>
    <xdr:to>
      <xdr:col>11</xdr:col>
      <xdr:colOff>304800</xdr:colOff>
      <xdr:row>1</xdr:row>
      <xdr:rowOff>95250</xdr:rowOff>
    </xdr:to>
    <xdr:sp macro="" textlink="">
      <xdr:nvSpPr>
        <xdr:cNvPr id="4" name="Shape 3"/>
        <xdr:cNvSpPr/>
      </xdr:nvSpPr>
      <xdr:spPr>
        <a:xfrm>
          <a:off x="2105025" y="0"/>
          <a:ext cx="304800" cy="495300"/>
        </a:xfrm>
        <a:prstGeom prst="rect">
          <a:avLst/>
        </a:prstGeom>
        <a:noFill/>
        <a:ln>
          <a:noFill/>
        </a:ln>
      </xdr:spPr>
      <xdr:txBody>
        <a:bodyPr lIns="91425" tIns="91425" rIns="91425" bIns="91425" anchor="ctr" anchorCtr="0">
          <a:noAutofit/>
        </a:bodyPr>
        <a:lstStyle/>
        <a:p>
          <a:pPr lvl="0">
            <a:spcBef>
              <a:spcPts val="0"/>
            </a:spcBef>
            <a:buNone/>
          </a:pPr>
          <a:endParaRPr/>
        </a:p>
      </xdr:txBody>
    </xdr:sp>
    <xdr:clientData fLocksWithSheet="0"/>
  </xdr:twoCellAnchor>
  <xdr:twoCellAnchor>
    <xdr:from>
      <xdr:col>11</xdr:col>
      <xdr:colOff>0</xdr:colOff>
      <xdr:row>0</xdr:row>
      <xdr:rowOff>0</xdr:rowOff>
    </xdr:from>
    <xdr:to>
      <xdr:col>11</xdr:col>
      <xdr:colOff>304800</xdr:colOff>
      <xdr:row>1</xdr:row>
      <xdr:rowOff>95250</xdr:rowOff>
    </xdr:to>
    <xdr:sp macro="" textlink="">
      <xdr:nvSpPr>
        <xdr:cNvPr id="5" name="Shape 3"/>
        <xdr:cNvSpPr/>
      </xdr:nvSpPr>
      <xdr:spPr>
        <a:xfrm>
          <a:off x="2105025" y="0"/>
          <a:ext cx="304800" cy="495300"/>
        </a:xfrm>
        <a:prstGeom prst="rect">
          <a:avLst/>
        </a:prstGeom>
        <a:noFill/>
        <a:ln>
          <a:noFill/>
        </a:ln>
      </xdr:spPr>
      <xdr:txBody>
        <a:bodyPr lIns="91425" tIns="91425" rIns="91425" bIns="91425" anchor="ctr" anchorCtr="0">
          <a:noAutofit/>
        </a:bodyPr>
        <a:lstStyle/>
        <a:p>
          <a:pPr lvl="0">
            <a:spcBef>
              <a:spcPts val="0"/>
            </a:spcBef>
            <a:buNone/>
          </a:pPr>
          <a:endParaRPr/>
        </a:p>
      </xdr:txBody>
    </xdr:sp>
    <xdr:clientData fLocksWithSheet="0"/>
  </xdr:twoCellAnchor>
  <xdr:twoCellAnchor>
    <xdr:from>
      <xdr:col>10</xdr:col>
      <xdr:colOff>0</xdr:colOff>
      <xdr:row>0</xdr:row>
      <xdr:rowOff>0</xdr:rowOff>
    </xdr:from>
    <xdr:to>
      <xdr:col>10</xdr:col>
      <xdr:colOff>304800</xdr:colOff>
      <xdr:row>1</xdr:row>
      <xdr:rowOff>95250</xdr:rowOff>
    </xdr:to>
    <xdr:sp macro="" textlink="">
      <xdr:nvSpPr>
        <xdr:cNvPr id="6" name="Shape 3"/>
        <xdr:cNvSpPr/>
      </xdr:nvSpPr>
      <xdr:spPr>
        <a:xfrm>
          <a:off x="1343025" y="0"/>
          <a:ext cx="304800" cy="495300"/>
        </a:xfrm>
        <a:prstGeom prst="rect">
          <a:avLst/>
        </a:prstGeom>
        <a:noFill/>
        <a:ln>
          <a:noFill/>
        </a:ln>
      </xdr:spPr>
      <xdr:txBody>
        <a:bodyPr lIns="91425" tIns="91425" rIns="91425" bIns="91425" anchor="ctr" anchorCtr="0">
          <a:noAutofit/>
        </a:bodyPr>
        <a:lstStyle/>
        <a:p>
          <a:pPr lvl="0">
            <a:spcBef>
              <a:spcPts val="0"/>
            </a:spcBef>
            <a:buNone/>
          </a:pPr>
          <a:endParaRPr/>
        </a:p>
      </xdr:txBody>
    </xdr:sp>
    <xdr:clientData fLocksWithSheet="0"/>
  </xdr:twoCellAnchor>
  <xdr:twoCellAnchor>
    <xdr:from>
      <xdr:col>10</xdr:col>
      <xdr:colOff>0</xdr:colOff>
      <xdr:row>0</xdr:row>
      <xdr:rowOff>0</xdr:rowOff>
    </xdr:from>
    <xdr:to>
      <xdr:col>10</xdr:col>
      <xdr:colOff>304800</xdr:colOff>
      <xdr:row>1</xdr:row>
      <xdr:rowOff>95250</xdr:rowOff>
    </xdr:to>
    <xdr:sp macro="" textlink="">
      <xdr:nvSpPr>
        <xdr:cNvPr id="7" name="Shape 3"/>
        <xdr:cNvSpPr/>
      </xdr:nvSpPr>
      <xdr:spPr>
        <a:xfrm>
          <a:off x="1343025" y="0"/>
          <a:ext cx="304800" cy="495300"/>
        </a:xfrm>
        <a:prstGeom prst="rect">
          <a:avLst/>
        </a:prstGeom>
        <a:noFill/>
        <a:ln>
          <a:noFill/>
        </a:ln>
      </xdr:spPr>
      <xdr:txBody>
        <a:bodyPr lIns="91425" tIns="91425" rIns="91425" bIns="91425" anchor="ctr" anchorCtr="0">
          <a:noAutofit/>
        </a:bodyPr>
        <a:lstStyle/>
        <a:p>
          <a:pPr lvl="0">
            <a:spcBef>
              <a:spcPts val="0"/>
            </a:spcBef>
            <a:buNone/>
          </a:pPr>
          <a:endParaRPr/>
        </a:p>
      </xdr:txBody>
    </xdr:sp>
    <xdr:clientData fLocksWithSheet="0"/>
  </xdr:twoCellAnchor>
  <xdr:twoCellAnchor>
    <xdr:from>
      <xdr:col>13</xdr:col>
      <xdr:colOff>0</xdr:colOff>
      <xdr:row>0</xdr:row>
      <xdr:rowOff>0</xdr:rowOff>
    </xdr:from>
    <xdr:to>
      <xdr:col>13</xdr:col>
      <xdr:colOff>304800</xdr:colOff>
      <xdr:row>1</xdr:row>
      <xdr:rowOff>95250</xdr:rowOff>
    </xdr:to>
    <xdr:sp macro="" textlink="">
      <xdr:nvSpPr>
        <xdr:cNvPr id="8" name="Shape 3"/>
        <xdr:cNvSpPr/>
      </xdr:nvSpPr>
      <xdr:spPr>
        <a:xfrm>
          <a:off x="3629025" y="0"/>
          <a:ext cx="304800" cy="495300"/>
        </a:xfrm>
        <a:prstGeom prst="rect">
          <a:avLst/>
        </a:prstGeom>
        <a:noFill/>
        <a:ln>
          <a:noFill/>
        </a:ln>
      </xdr:spPr>
      <xdr:txBody>
        <a:bodyPr lIns="91425" tIns="91425" rIns="91425" bIns="91425" anchor="ctr" anchorCtr="0">
          <a:noAutofit/>
        </a:bodyPr>
        <a:lstStyle/>
        <a:p>
          <a:pPr lvl="0">
            <a:spcBef>
              <a:spcPts val="0"/>
            </a:spcBef>
            <a:buNone/>
          </a:pPr>
          <a:endParaRPr/>
        </a:p>
      </xdr:txBody>
    </xdr:sp>
    <xdr:clientData fLocksWithSheet="0"/>
  </xdr:twoCellAnchor>
  <xdr:twoCellAnchor>
    <xdr:from>
      <xdr:col>13</xdr:col>
      <xdr:colOff>0</xdr:colOff>
      <xdr:row>0</xdr:row>
      <xdr:rowOff>0</xdr:rowOff>
    </xdr:from>
    <xdr:to>
      <xdr:col>13</xdr:col>
      <xdr:colOff>304800</xdr:colOff>
      <xdr:row>1</xdr:row>
      <xdr:rowOff>95250</xdr:rowOff>
    </xdr:to>
    <xdr:sp macro="" textlink="">
      <xdr:nvSpPr>
        <xdr:cNvPr id="9" name="Shape 3"/>
        <xdr:cNvSpPr/>
      </xdr:nvSpPr>
      <xdr:spPr>
        <a:xfrm>
          <a:off x="3629025" y="0"/>
          <a:ext cx="304800" cy="495300"/>
        </a:xfrm>
        <a:prstGeom prst="rect">
          <a:avLst/>
        </a:prstGeom>
        <a:noFill/>
        <a:ln>
          <a:noFill/>
        </a:ln>
      </xdr:spPr>
      <xdr:txBody>
        <a:bodyPr lIns="91425" tIns="91425" rIns="91425" bIns="91425" anchor="ctr" anchorCtr="0">
          <a:noAutofit/>
        </a:bodyPr>
        <a:lstStyle/>
        <a:p>
          <a:pPr lvl="0">
            <a:spcBef>
              <a:spcPts val="0"/>
            </a:spcBef>
            <a:buNone/>
          </a:pPr>
          <a:endParaRPr/>
        </a:p>
      </xdr:txBody>
    </xdr:sp>
    <xdr:clientData fLock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/>
  </sheetPr>
  <dimension ref="A1:J4"/>
  <sheetViews>
    <sheetView showGridLines="0" tabSelected="1" zoomScaleNormal="100" workbookViewId="0">
      <selection activeCell="B3" sqref="B3"/>
    </sheetView>
  </sheetViews>
  <sheetFormatPr baseColWidth="10" defaultRowHeight="15.6" x14ac:dyDescent="0.3"/>
  <cols>
    <col min="1" max="1" width="34.5546875" style="4" bestFit="1" customWidth="1"/>
    <col min="2" max="2" width="13.33203125" style="6" bestFit="1" customWidth="1"/>
    <col min="3" max="5" width="13.33203125" bestFit="1" customWidth="1"/>
  </cols>
  <sheetData>
    <row r="1" spans="1:10" ht="36.75" customHeight="1" x14ac:dyDescent="0.3">
      <c r="A1" s="45" t="s">
        <v>29</v>
      </c>
      <c r="B1" s="45"/>
      <c r="C1" s="1"/>
      <c r="D1" s="1"/>
      <c r="E1" s="1"/>
      <c r="F1" s="1"/>
      <c r="G1" s="1"/>
      <c r="H1" s="1"/>
      <c r="I1" s="1"/>
      <c r="J1" s="1"/>
    </row>
    <row r="2" spans="1:10" ht="18.600000000000001" thickBot="1" x14ac:dyDescent="0.4">
      <c r="C2" s="2"/>
      <c r="D2" s="2"/>
      <c r="E2" s="2"/>
      <c r="F2" s="2"/>
      <c r="G2" s="2"/>
      <c r="H2" s="2"/>
      <c r="I2" s="1"/>
      <c r="J2" s="1"/>
    </row>
    <row r="3" spans="1:10" ht="16.2" thickBot="1" x14ac:dyDescent="0.35">
      <c r="A3" s="5" t="s">
        <v>5</v>
      </c>
      <c r="B3" s="44">
        <v>13000</v>
      </c>
    </row>
    <row r="4" spans="1:10" ht="6" customHeight="1" x14ac:dyDescent="0.3"/>
  </sheetData>
  <mergeCells count="1">
    <mergeCell ref="A1:B1"/>
  </mergeCells>
  <dataValidations count="1">
    <dataValidation type="list" allowBlank="1" showInputMessage="1" showErrorMessage="1" sqref="B3">
      <formula1>CP</formula1>
    </dataValidation>
  </dataValidations>
  <pageMargins left="0.7" right="0.7" top="0.75" bottom="0.75" header="0.3" footer="0.3"/>
  <pageSetup paperSize="9"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0"/>
  <sheetViews>
    <sheetView showGridLines="0" workbookViewId="0">
      <selection activeCell="E3" sqref="E3"/>
    </sheetView>
  </sheetViews>
  <sheetFormatPr baseColWidth="10" defaultRowHeight="14.4" x14ac:dyDescent="0.3"/>
  <cols>
    <col min="1" max="1" width="17.88671875" style="3" bestFit="1" customWidth="1"/>
    <col min="2" max="2" width="6" style="3" bestFit="1" customWidth="1"/>
    <col min="3" max="3" width="7" style="3" bestFit="1" customWidth="1"/>
    <col min="4" max="4" width="23.44140625" style="3" customWidth="1"/>
    <col min="5" max="5" width="25.109375" style="3" bestFit="1" customWidth="1"/>
    <col min="6" max="16384" width="11.5546875" style="3"/>
  </cols>
  <sheetData>
    <row r="1" spans="1:5" x14ac:dyDescent="0.3">
      <c r="A1" s="48" t="s">
        <v>1</v>
      </c>
      <c r="B1" s="49" t="s">
        <v>2</v>
      </c>
      <c r="C1" s="49" t="s">
        <v>3</v>
      </c>
      <c r="D1" s="50" t="s">
        <v>8</v>
      </c>
      <c r="E1" s="51" t="s">
        <v>32</v>
      </c>
    </row>
    <row r="2" spans="1:5" x14ac:dyDescent="0.3">
      <c r="A2" s="52" t="s">
        <v>33</v>
      </c>
      <c r="B2" s="53"/>
      <c r="C2" s="53"/>
      <c r="D2" s="53"/>
      <c r="E2" s="54"/>
    </row>
    <row r="3" spans="1:5" x14ac:dyDescent="0.3">
      <c r="A3" s="55" t="s">
        <v>9</v>
      </c>
      <c r="B3" s="56">
        <v>12</v>
      </c>
      <c r="C3" s="57" t="s">
        <v>7</v>
      </c>
      <c r="D3" s="57">
        <v>66</v>
      </c>
      <c r="E3" s="58">
        <f>VLOOKUP(A3,Tab_Pomme,5,FALSE) + ((VLOOKUP(Code_Postal,Tab_Coût,2,FALSE)/VLOOKUP(A3,Tab_Pomme,4,FALSE))/VLOOKUP(A3,Tab_Pomme,2,FALSE))</f>
        <v>1.7893939393939395</v>
      </c>
    </row>
    <row r="4" spans="1:5" x14ac:dyDescent="0.3">
      <c r="A4" s="59" t="s">
        <v>24</v>
      </c>
      <c r="B4" s="60">
        <v>7</v>
      </c>
      <c r="C4" s="61" t="s">
        <v>7</v>
      </c>
      <c r="D4" s="61">
        <v>72</v>
      </c>
      <c r="E4" s="62">
        <f>VLOOKUP(A4,Tab_Pomme,5,FALSE) + ((VLOOKUP(Code_Postal,Tab_Coût,2,FALSE)/VLOOKUP(A4,Tab_Pomme,4,FALSE))/VLOOKUP(A4,Tab_Pomme,2,FALSE))</f>
        <v>2.0976190476190477</v>
      </c>
    </row>
    <row r="5" spans="1:5" x14ac:dyDescent="0.3">
      <c r="A5" s="59"/>
      <c r="B5" s="60"/>
      <c r="C5" s="61"/>
      <c r="D5" s="63"/>
      <c r="E5" s="64"/>
    </row>
    <row r="6" spans="1:5" x14ac:dyDescent="0.3">
      <c r="A6" s="59" t="s">
        <v>10</v>
      </c>
      <c r="B6" s="60">
        <v>12</v>
      </c>
      <c r="C6" s="61" t="s">
        <v>7</v>
      </c>
      <c r="D6" s="61">
        <v>66</v>
      </c>
      <c r="E6" s="62">
        <f>VLOOKUP(A6,Tab_Pomme,5,FALSE) + ((VLOOKUP(Code_Postal,Tab_Coût,2,FALSE)/VLOOKUP(A6,Tab_Pomme,4,FALSE))/VLOOKUP(A6,Tab_Pomme,2,FALSE))</f>
        <v>1.5893939393939394</v>
      </c>
    </row>
    <row r="7" spans="1:5" x14ac:dyDescent="0.3">
      <c r="A7" s="59" t="s">
        <v>11</v>
      </c>
      <c r="B7" s="60">
        <v>7</v>
      </c>
      <c r="C7" s="61" t="s">
        <v>7</v>
      </c>
      <c r="D7" s="61">
        <v>72</v>
      </c>
      <c r="E7" s="62">
        <f>VLOOKUP(A7,Tab_Pomme,5,FALSE) + ((VLOOKUP(Code_Postal,Tab_Coût,2,FALSE)/VLOOKUP(A7,Tab_Pomme,4,FALSE))/VLOOKUP(A7,Tab_Pomme,2,FALSE))</f>
        <v>1.5976190476190477</v>
      </c>
    </row>
    <row r="8" spans="1:5" x14ac:dyDescent="0.3">
      <c r="A8" s="59"/>
      <c r="B8" s="60"/>
      <c r="C8" s="61"/>
      <c r="D8" s="61"/>
      <c r="E8" s="64"/>
    </row>
    <row r="9" spans="1:5" x14ac:dyDescent="0.3">
      <c r="A9" s="59" t="s">
        <v>12</v>
      </c>
      <c r="B9" s="60">
        <v>12</v>
      </c>
      <c r="C9" s="61" t="s">
        <v>7</v>
      </c>
      <c r="D9" s="61">
        <v>66</v>
      </c>
      <c r="E9" s="62">
        <f>VLOOKUP(A9,Tab_Pomme,5,FALSE) + ((VLOOKUP(Code_Postal,Tab_Coût,2,FALSE)/VLOOKUP(A9,Tab_Pomme,4,FALSE))/VLOOKUP(A9,Tab_Pomme,2,FALSE))</f>
        <v>2.1893939393939394</v>
      </c>
    </row>
    <row r="10" spans="1:5" x14ac:dyDescent="0.3">
      <c r="A10" s="59" t="s">
        <v>13</v>
      </c>
      <c r="B10" s="60">
        <v>7</v>
      </c>
      <c r="C10" s="61" t="s">
        <v>7</v>
      </c>
      <c r="D10" s="61">
        <v>72</v>
      </c>
      <c r="E10" s="62">
        <f>VLOOKUP(A10,Tab_Pomme,5,FALSE) + ((VLOOKUP(Code_Postal,Tab_Coût,2,FALSE)/VLOOKUP(A10,Tab_Pomme,4,FALSE))/VLOOKUP(A10,Tab_Pomme,2,FALSE))</f>
        <v>2.8676190476190473</v>
      </c>
    </row>
    <row r="11" spans="1:5" x14ac:dyDescent="0.3">
      <c r="A11" s="59"/>
      <c r="B11" s="60"/>
      <c r="C11" s="61"/>
      <c r="D11" s="61"/>
      <c r="E11" s="64"/>
    </row>
    <row r="12" spans="1:5" x14ac:dyDescent="0.3">
      <c r="A12" s="65" t="s">
        <v>26</v>
      </c>
      <c r="B12" s="60">
        <v>7</v>
      </c>
      <c r="C12" s="61" t="s">
        <v>7</v>
      </c>
      <c r="D12" s="61">
        <v>72</v>
      </c>
      <c r="E12" s="62">
        <f>VLOOKUP(A12,Tab_Pomme,5,FALSE) + ((VLOOKUP(Code_Postal,Tab_Coût,2,FALSE)/VLOOKUP(A12,Tab_Pomme,4,FALSE))/VLOOKUP(A12,Tab_Pomme,2,FALSE))</f>
        <v>1.7776190476190477</v>
      </c>
    </row>
    <row r="13" spans="1:5" x14ac:dyDescent="0.3">
      <c r="A13" s="59"/>
      <c r="B13" s="60"/>
      <c r="C13" s="61"/>
      <c r="D13" s="61"/>
      <c r="E13" s="64"/>
    </row>
    <row r="14" spans="1:5" x14ac:dyDescent="0.3">
      <c r="A14" s="59" t="s">
        <v>25</v>
      </c>
      <c r="B14" s="60">
        <v>7</v>
      </c>
      <c r="C14" s="61" t="s">
        <v>7</v>
      </c>
      <c r="D14" s="61">
        <v>72</v>
      </c>
      <c r="E14" s="62">
        <f>VLOOKUP(A14,Tab_Pomme,5,FALSE) + ((VLOOKUP(Code_Postal,Tab_Coût,2,FALSE)/VLOOKUP(A14,Tab_Pomme,4,FALSE))/VLOOKUP(A14,Tab_Pomme,2,FALSE))</f>
        <v>1.4676190476190476</v>
      </c>
    </row>
    <row r="15" spans="1:5" x14ac:dyDescent="0.3">
      <c r="A15" s="65" t="s">
        <v>14</v>
      </c>
      <c r="B15" s="60">
        <v>7</v>
      </c>
      <c r="C15" s="61" t="s">
        <v>7</v>
      </c>
      <c r="D15" s="61">
        <v>72</v>
      </c>
      <c r="E15" s="62">
        <f>VLOOKUP(A15,Tab_Pomme,5,FALSE) + ((VLOOKUP(Code_Postal,Tab_Coût,2,FALSE)/VLOOKUP(A15,Tab_Pomme,4,FALSE))/VLOOKUP(A15,Tab_Pomme,2,FALSE))</f>
        <v>1.4876190476190476</v>
      </c>
    </row>
    <row r="16" spans="1:5" x14ac:dyDescent="0.3">
      <c r="A16" s="59"/>
      <c r="B16" s="60"/>
      <c r="C16" s="61"/>
      <c r="D16" s="61"/>
      <c r="E16" s="64"/>
    </row>
    <row r="17" spans="1:5" x14ac:dyDescent="0.3">
      <c r="A17" s="65" t="s">
        <v>0</v>
      </c>
      <c r="B17" s="60">
        <v>7</v>
      </c>
      <c r="C17" s="61" t="s">
        <v>7</v>
      </c>
      <c r="D17" s="61">
        <v>72</v>
      </c>
      <c r="E17" s="62">
        <f>VLOOKUP(A17,Tab_Pomme,5,FALSE) + ((VLOOKUP(Code_Postal,Tab_Coût,2,FALSE)/VLOOKUP(A17,Tab_Pomme,4,FALSE))/VLOOKUP(A17,Tab_Pomme,2,FALSE))</f>
        <v>2.8776190476190475</v>
      </c>
    </row>
    <row r="18" spans="1:5" x14ac:dyDescent="0.3">
      <c r="A18" s="65" t="s">
        <v>0</v>
      </c>
      <c r="B18" s="60">
        <v>7</v>
      </c>
      <c r="C18" s="61" t="s">
        <v>7</v>
      </c>
      <c r="D18" s="61">
        <v>72</v>
      </c>
      <c r="E18" s="62">
        <f>VLOOKUP(A18,Tab_Pomme,5,FALSE) + ((VLOOKUP(Code_Postal,Tab_Coût,2,FALSE)/VLOOKUP(A18,Tab_Pomme,4,FALSE))/VLOOKUP(A18,Tab_Pomme,2,FALSE))</f>
        <v>2.8776190476190475</v>
      </c>
    </row>
    <row r="19" spans="1:5" x14ac:dyDescent="0.3">
      <c r="A19" s="65"/>
      <c r="B19" s="60"/>
      <c r="C19" s="61"/>
      <c r="D19" s="63"/>
      <c r="E19" s="64"/>
    </row>
    <row r="20" spans="1:5" x14ac:dyDescent="0.3">
      <c r="A20" s="66" t="s">
        <v>15</v>
      </c>
      <c r="B20" s="67">
        <v>7</v>
      </c>
      <c r="C20" s="68" t="s">
        <v>7</v>
      </c>
      <c r="D20" s="68">
        <v>72</v>
      </c>
      <c r="E20" s="69">
        <f>VLOOKUP(A20,Tab_Pomme,5,FALSE) + ((VLOOKUP(Code_Postal,Tab_Coût,2,FALSE)/VLOOKUP(A20,Tab_Pomme,4,FALSE))/VLOOKUP(A20,Tab_Pomme,2,FALSE))</f>
        <v>2.3976190476190475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"/>
  <sheetViews>
    <sheetView showGridLines="0" workbookViewId="0">
      <selection activeCell="E3" sqref="E3"/>
    </sheetView>
  </sheetViews>
  <sheetFormatPr baseColWidth="10" defaultRowHeight="14.4" x14ac:dyDescent="0.3"/>
  <cols>
    <col min="1" max="1" width="20.77734375" style="3" bestFit="1" customWidth="1"/>
    <col min="2" max="2" width="6.5546875" style="3" bestFit="1" customWidth="1"/>
    <col min="3" max="3" width="7" style="3" bestFit="1" customWidth="1"/>
    <col min="4" max="4" width="20.33203125" style="3" customWidth="1"/>
    <col min="5" max="5" width="25.109375" style="3" bestFit="1" customWidth="1"/>
    <col min="6" max="16384" width="11.5546875" style="3"/>
  </cols>
  <sheetData>
    <row r="1" spans="1:5" x14ac:dyDescent="0.3">
      <c r="A1" s="48" t="s">
        <v>1</v>
      </c>
      <c r="B1" s="49" t="s">
        <v>2</v>
      </c>
      <c r="C1" s="49" t="s">
        <v>3</v>
      </c>
      <c r="D1" s="50" t="s">
        <v>16</v>
      </c>
      <c r="E1" s="51" t="s">
        <v>32</v>
      </c>
    </row>
    <row r="2" spans="1:5" x14ac:dyDescent="0.3">
      <c r="A2" s="52" t="s">
        <v>18</v>
      </c>
      <c r="B2" s="53"/>
      <c r="C2" s="53"/>
      <c r="D2" s="53"/>
      <c r="E2" s="54"/>
    </row>
    <row r="3" spans="1:5" x14ac:dyDescent="0.3">
      <c r="A3" s="70" t="s">
        <v>4</v>
      </c>
      <c r="B3" s="71">
        <v>6</v>
      </c>
      <c r="C3" s="72" t="s">
        <v>7</v>
      </c>
      <c r="D3" s="72">
        <v>120</v>
      </c>
      <c r="E3" s="58">
        <f>VLOOKUP(A3,Tab_Tomate,5,FALSE) + ((VLOOKUP(Code_Postal,Tab_Coût,2,FALSE)/VLOOKUP(A3,Tab_Tomate,4,FALSE))/VLOOKUP(A3,Tab_Tomate,2,FALSE))</f>
        <v>2.7083333333333335</v>
      </c>
    </row>
    <row r="4" spans="1:5" x14ac:dyDescent="0.3">
      <c r="A4" s="73" t="s">
        <v>17</v>
      </c>
      <c r="B4" s="74">
        <v>6</v>
      </c>
      <c r="C4" s="75" t="s">
        <v>7</v>
      </c>
      <c r="D4" s="75">
        <v>120</v>
      </c>
      <c r="E4" s="62">
        <f>VLOOKUP(A4,Tab_Tomate,5,FALSE) + ((VLOOKUP(Code_Postal,Tab_Coût,2,FALSE)/VLOOKUP(A4,Tab_Tomate,4,FALSE))/VLOOKUP(A4,Tab_Tomate,2,FALSE))</f>
        <v>4.208333333333333</v>
      </c>
    </row>
    <row r="5" spans="1:5" x14ac:dyDescent="0.3">
      <c r="A5" s="73" t="s">
        <v>19</v>
      </c>
      <c r="B5" s="74">
        <v>6</v>
      </c>
      <c r="C5" s="75" t="s">
        <v>7</v>
      </c>
      <c r="D5" s="75">
        <v>120</v>
      </c>
      <c r="E5" s="62">
        <f>VLOOKUP(A5,Tab_Tomate,5,FALSE) + ((VLOOKUP(Code_Postal,Tab_Coût,2,FALSE)/VLOOKUP(A5,Tab_Tomate,4,FALSE))/VLOOKUP(A5,Tab_Tomate,2,FALSE))</f>
        <v>4.0083333333333329</v>
      </c>
    </row>
    <row r="6" spans="1:5" x14ac:dyDescent="0.3">
      <c r="A6" s="73" t="s">
        <v>20</v>
      </c>
      <c r="B6" s="74">
        <v>6</v>
      </c>
      <c r="C6" s="75" t="s">
        <v>7</v>
      </c>
      <c r="D6" s="75">
        <v>120</v>
      </c>
      <c r="E6" s="62">
        <f>VLOOKUP(A6,Tab_Tomate,5,FALSE) + ((VLOOKUP(Code_Postal,Tab_Coût,2,FALSE)/VLOOKUP(A6,Tab_Tomate,4,FALSE))/VLOOKUP(A6,Tab_Tomate,2,FALSE))</f>
        <v>2.7083333333333335</v>
      </c>
    </row>
    <row r="7" spans="1:5" x14ac:dyDescent="0.3">
      <c r="A7" s="73"/>
      <c r="B7" s="74"/>
      <c r="C7" s="75"/>
      <c r="D7" s="75"/>
      <c r="E7" s="64"/>
    </row>
    <row r="8" spans="1:5" x14ac:dyDescent="0.3">
      <c r="A8" s="73" t="s">
        <v>21</v>
      </c>
      <c r="B8" s="74">
        <v>7</v>
      </c>
      <c r="C8" s="75" t="s">
        <v>7</v>
      </c>
      <c r="D8" s="75">
        <v>88</v>
      </c>
      <c r="E8" s="62">
        <f>VLOOKUP(A8,Tab_Tomate,5,FALSE) + ((VLOOKUP(Code_Postal,Tab_Coût,2,FALSE)/VLOOKUP(A8,Tab_Tomate,4,FALSE))/VLOOKUP(A8,Tab_Tomate,2,FALSE))</f>
        <v>3.2435064935064934</v>
      </c>
    </row>
    <row r="9" spans="1:5" x14ac:dyDescent="0.3">
      <c r="A9" s="73" t="s">
        <v>22</v>
      </c>
      <c r="B9" s="74">
        <v>7</v>
      </c>
      <c r="C9" s="75" t="s">
        <v>7</v>
      </c>
      <c r="D9" s="75">
        <v>88</v>
      </c>
      <c r="E9" s="62">
        <f>VLOOKUP(A9,Tab_Tomate,5,FALSE) + ((VLOOKUP(Code_Postal,Tab_Coût,2,FALSE)/VLOOKUP(A9,Tab_Tomate,4,FALSE))/VLOOKUP(A9,Tab_Tomate,2,FALSE))</f>
        <v>4.4435064935064936</v>
      </c>
    </row>
    <row r="10" spans="1:5" x14ac:dyDescent="0.3">
      <c r="A10" s="73"/>
      <c r="B10" s="74"/>
      <c r="C10" s="75"/>
      <c r="D10" s="75"/>
      <c r="E10" s="64"/>
    </row>
    <row r="11" spans="1:5" x14ac:dyDescent="0.3">
      <c r="A11" s="76" t="s">
        <v>23</v>
      </c>
      <c r="B11" s="77">
        <v>6</v>
      </c>
      <c r="C11" s="78" t="s">
        <v>7</v>
      </c>
      <c r="D11" s="78">
        <v>120</v>
      </c>
      <c r="E11" s="69">
        <f>VLOOKUP(A11,Tab_Tomate,5,FALSE) + ((VLOOKUP(Code_Postal,Tab_Coût,2,FALSE)/VLOOKUP(A11,Tab_Tomate,4,FALSE))/VLOOKUP(A11,Tab_Tomate,2,FALSE))</f>
        <v>3.0083333333333333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 tint="-0.34998626667073579"/>
  </sheetPr>
  <dimension ref="A1:N20"/>
  <sheetViews>
    <sheetView workbookViewId="0">
      <selection activeCell="G4" sqref="G4"/>
    </sheetView>
  </sheetViews>
  <sheetFormatPr baseColWidth="10" defaultRowHeight="14.4" x14ac:dyDescent="0.3"/>
  <cols>
    <col min="1" max="2" width="11.88671875" style="3" customWidth="1"/>
    <col min="3" max="3" width="2.77734375" style="3" customWidth="1"/>
    <col min="4" max="4" width="17" style="3" customWidth="1"/>
    <col min="5" max="5" width="11.5546875" style="3"/>
    <col min="6" max="6" width="13" style="3" customWidth="1"/>
    <col min="7" max="7" width="15.88671875" style="3" customWidth="1"/>
    <col min="8" max="8" width="31.109375" style="3" customWidth="1"/>
    <col min="9" max="9" width="2" style="3" customWidth="1"/>
    <col min="10" max="10" width="23.77734375" style="3" bestFit="1" customWidth="1"/>
    <col min="11" max="11" width="6.6640625" style="3" customWidth="1"/>
    <col min="12" max="12" width="8.33203125" style="3" customWidth="1"/>
    <col min="13" max="13" width="16.33203125" style="3" customWidth="1"/>
    <col min="14" max="14" width="20.5546875" style="3" bestFit="1" customWidth="1"/>
    <col min="15" max="16384" width="11.5546875" style="3"/>
  </cols>
  <sheetData>
    <row r="1" spans="1:14" s="7" customFormat="1" ht="29.4" thickBot="1" x14ac:dyDescent="0.35">
      <c r="A1" s="46" t="s">
        <v>6</v>
      </c>
      <c r="B1" s="47"/>
      <c r="D1" s="8" t="s">
        <v>1</v>
      </c>
      <c r="E1" s="9" t="s">
        <v>2</v>
      </c>
      <c r="F1" s="9" t="s">
        <v>3</v>
      </c>
      <c r="G1" s="9" t="s">
        <v>8</v>
      </c>
      <c r="H1" s="10" t="s">
        <v>28</v>
      </c>
      <c r="I1" s="11"/>
      <c r="J1" s="8" t="s">
        <v>1</v>
      </c>
      <c r="K1" s="9" t="s">
        <v>2</v>
      </c>
      <c r="L1" s="9" t="s">
        <v>3</v>
      </c>
      <c r="M1" s="9" t="s">
        <v>16</v>
      </c>
      <c r="N1" s="10" t="s">
        <v>31</v>
      </c>
    </row>
    <row r="2" spans="1:14" s="13" customFormat="1" x14ac:dyDescent="0.3">
      <c r="A2" s="12" t="s">
        <v>5</v>
      </c>
      <c r="B2" s="12" t="s">
        <v>27</v>
      </c>
      <c r="D2" s="14" t="s">
        <v>30</v>
      </c>
      <c r="E2" s="15"/>
      <c r="F2" s="15"/>
      <c r="G2" s="15"/>
      <c r="H2" s="16"/>
      <c r="I2" s="17"/>
      <c r="J2" s="14" t="s">
        <v>18</v>
      </c>
      <c r="K2" s="15"/>
      <c r="L2" s="15"/>
      <c r="M2" s="15"/>
      <c r="N2" s="16"/>
    </row>
    <row r="3" spans="1:14" s="13" customFormat="1" x14ac:dyDescent="0.3">
      <c r="A3" s="18">
        <v>13000</v>
      </c>
      <c r="B3" s="19">
        <v>150</v>
      </c>
      <c r="D3" s="20" t="s">
        <v>9</v>
      </c>
      <c r="E3" s="21">
        <v>12</v>
      </c>
      <c r="F3" s="22" t="s">
        <v>7</v>
      </c>
      <c r="G3" s="22">
        <v>66</v>
      </c>
      <c r="H3" s="23">
        <v>1.6</v>
      </c>
      <c r="I3" s="17"/>
      <c r="J3" s="24" t="s">
        <v>4</v>
      </c>
      <c r="K3" s="25">
        <v>6</v>
      </c>
      <c r="L3" s="26" t="s">
        <v>7</v>
      </c>
      <c r="M3" s="26">
        <v>120</v>
      </c>
      <c r="N3" s="43">
        <v>2.5</v>
      </c>
    </row>
    <row r="4" spans="1:14" s="13" customFormat="1" x14ac:dyDescent="0.3">
      <c r="A4" s="27">
        <v>14000</v>
      </c>
      <c r="B4" s="28">
        <v>80</v>
      </c>
      <c r="D4" s="29" t="s">
        <v>24</v>
      </c>
      <c r="E4" s="30">
        <v>7</v>
      </c>
      <c r="F4" s="31" t="s">
        <v>7</v>
      </c>
      <c r="G4" s="31">
        <v>72</v>
      </c>
      <c r="H4" s="32">
        <v>1.8</v>
      </c>
      <c r="I4" s="17"/>
      <c r="J4" s="24" t="s">
        <v>17</v>
      </c>
      <c r="K4" s="25">
        <v>6</v>
      </c>
      <c r="L4" s="26" t="s">
        <v>7</v>
      </c>
      <c r="M4" s="26">
        <v>120</v>
      </c>
      <c r="N4" s="43">
        <v>4</v>
      </c>
    </row>
    <row r="5" spans="1:14" s="13" customFormat="1" x14ac:dyDescent="0.3">
      <c r="A5" s="27">
        <v>17000</v>
      </c>
      <c r="B5" s="28">
        <v>130</v>
      </c>
      <c r="D5" s="29" t="s">
        <v>10</v>
      </c>
      <c r="E5" s="30">
        <v>12</v>
      </c>
      <c r="F5" s="31" t="s">
        <v>7</v>
      </c>
      <c r="G5" s="31">
        <v>66</v>
      </c>
      <c r="H5" s="32">
        <v>1.4</v>
      </c>
      <c r="I5" s="17"/>
      <c r="J5" s="24" t="s">
        <v>19</v>
      </c>
      <c r="K5" s="25">
        <v>6</v>
      </c>
      <c r="L5" s="26" t="s">
        <v>7</v>
      </c>
      <c r="M5" s="26">
        <v>120</v>
      </c>
      <c r="N5" s="43">
        <v>3.8</v>
      </c>
    </row>
    <row r="6" spans="1:14" s="13" customFormat="1" x14ac:dyDescent="0.3">
      <c r="A6" s="27">
        <v>29000</v>
      </c>
      <c r="B6" s="28">
        <v>135</v>
      </c>
      <c r="D6" s="29" t="s">
        <v>11</v>
      </c>
      <c r="E6" s="30">
        <v>7</v>
      </c>
      <c r="F6" s="31" t="s">
        <v>7</v>
      </c>
      <c r="G6" s="31">
        <v>72</v>
      </c>
      <c r="H6" s="32">
        <v>1.3</v>
      </c>
      <c r="I6" s="17"/>
      <c r="J6" s="24" t="s">
        <v>20</v>
      </c>
      <c r="K6" s="25">
        <v>6</v>
      </c>
      <c r="L6" s="26" t="s">
        <v>7</v>
      </c>
      <c r="M6" s="26">
        <v>120</v>
      </c>
      <c r="N6" s="43">
        <v>2.5</v>
      </c>
    </row>
    <row r="7" spans="1:14" s="13" customFormat="1" x14ac:dyDescent="0.3">
      <c r="A7" s="27">
        <v>31000</v>
      </c>
      <c r="B7" s="28">
        <v>155</v>
      </c>
      <c r="D7" s="29" t="s">
        <v>12</v>
      </c>
      <c r="E7" s="30">
        <v>12</v>
      </c>
      <c r="F7" s="31" t="s">
        <v>7</v>
      </c>
      <c r="G7" s="31">
        <v>66</v>
      </c>
      <c r="H7" s="32">
        <v>2</v>
      </c>
      <c r="I7" s="17"/>
      <c r="J7" s="24" t="s">
        <v>21</v>
      </c>
      <c r="K7" s="25">
        <v>7</v>
      </c>
      <c r="L7" s="26" t="s">
        <v>7</v>
      </c>
      <c r="M7" s="26">
        <v>88</v>
      </c>
      <c r="N7" s="43">
        <v>3</v>
      </c>
    </row>
    <row r="8" spans="1:14" s="13" customFormat="1" x14ac:dyDescent="0.3">
      <c r="A8" s="27">
        <v>33000</v>
      </c>
      <c r="B8" s="28">
        <v>142.5</v>
      </c>
      <c r="D8" s="29" t="s">
        <v>13</v>
      </c>
      <c r="E8" s="30">
        <v>7</v>
      </c>
      <c r="F8" s="31" t="s">
        <v>7</v>
      </c>
      <c r="G8" s="31">
        <v>72</v>
      </c>
      <c r="H8" s="32">
        <v>2.57</v>
      </c>
      <c r="I8" s="17"/>
      <c r="J8" s="24" t="s">
        <v>22</v>
      </c>
      <c r="K8" s="25">
        <v>7</v>
      </c>
      <c r="L8" s="26" t="s">
        <v>7</v>
      </c>
      <c r="M8" s="26">
        <v>88</v>
      </c>
      <c r="N8" s="43">
        <v>4.2</v>
      </c>
    </row>
    <row r="9" spans="1:14" s="13" customFormat="1" x14ac:dyDescent="0.3">
      <c r="A9" s="27">
        <v>35000</v>
      </c>
      <c r="B9" s="28">
        <v>120</v>
      </c>
      <c r="D9" s="29" t="s">
        <v>26</v>
      </c>
      <c r="E9" s="30">
        <v>7</v>
      </c>
      <c r="F9" s="31" t="s">
        <v>7</v>
      </c>
      <c r="G9" s="31">
        <v>72</v>
      </c>
      <c r="H9" s="32">
        <v>1.48</v>
      </c>
      <c r="I9" s="17"/>
      <c r="J9" s="33" t="s">
        <v>23</v>
      </c>
      <c r="K9" s="34">
        <v>6</v>
      </c>
      <c r="L9" s="35" t="s">
        <v>7</v>
      </c>
      <c r="M9" s="35">
        <v>120</v>
      </c>
      <c r="N9" s="43">
        <v>2.8</v>
      </c>
    </row>
    <row r="10" spans="1:14" s="13" customFormat="1" x14ac:dyDescent="0.3">
      <c r="A10" s="27">
        <v>44000</v>
      </c>
      <c r="B10" s="28">
        <v>122</v>
      </c>
      <c r="D10" s="29" t="s">
        <v>25</v>
      </c>
      <c r="E10" s="30">
        <v>7</v>
      </c>
      <c r="F10" s="31" t="s">
        <v>7</v>
      </c>
      <c r="G10" s="31">
        <v>72</v>
      </c>
      <c r="H10" s="32">
        <v>1.17</v>
      </c>
      <c r="I10" s="17"/>
    </row>
    <row r="11" spans="1:14" s="13" customFormat="1" x14ac:dyDescent="0.3">
      <c r="A11" s="27">
        <v>67000</v>
      </c>
      <c r="B11" s="28">
        <v>100</v>
      </c>
      <c r="D11" s="29" t="s">
        <v>14</v>
      </c>
      <c r="E11" s="30">
        <v>7</v>
      </c>
      <c r="F11" s="31" t="s">
        <v>7</v>
      </c>
      <c r="G11" s="31">
        <v>72</v>
      </c>
      <c r="H11" s="32">
        <v>1.19</v>
      </c>
      <c r="I11" s="17"/>
    </row>
    <row r="12" spans="1:14" s="13" customFormat="1" x14ac:dyDescent="0.3">
      <c r="A12" s="27">
        <v>72000</v>
      </c>
      <c r="B12" s="28">
        <v>98</v>
      </c>
      <c r="D12" s="29" t="s">
        <v>0</v>
      </c>
      <c r="E12" s="30">
        <v>7</v>
      </c>
      <c r="F12" s="31" t="s">
        <v>7</v>
      </c>
      <c r="G12" s="31">
        <v>72</v>
      </c>
      <c r="H12" s="32">
        <v>2.58</v>
      </c>
      <c r="I12" s="17"/>
    </row>
    <row r="13" spans="1:14" s="13" customFormat="1" x14ac:dyDescent="0.3">
      <c r="A13" s="27">
        <v>75000</v>
      </c>
      <c r="B13" s="28">
        <v>70</v>
      </c>
      <c r="D13" s="29" t="s">
        <v>0</v>
      </c>
      <c r="E13" s="30">
        <v>7</v>
      </c>
      <c r="F13" s="31" t="s">
        <v>7</v>
      </c>
      <c r="G13" s="31">
        <v>72</v>
      </c>
      <c r="H13" s="32">
        <v>2.6</v>
      </c>
      <c r="I13" s="17"/>
    </row>
    <row r="14" spans="1:14" s="13" customFormat="1" x14ac:dyDescent="0.3">
      <c r="A14" s="27">
        <v>93000</v>
      </c>
      <c r="B14" s="28">
        <v>66.3</v>
      </c>
      <c r="D14" s="36" t="s">
        <v>15</v>
      </c>
      <c r="E14" s="37">
        <v>7</v>
      </c>
      <c r="F14" s="38" t="s">
        <v>7</v>
      </c>
      <c r="G14" s="38">
        <v>72</v>
      </c>
      <c r="H14" s="39">
        <v>2.1</v>
      </c>
      <c r="I14" s="17"/>
    </row>
    <row r="15" spans="1:14" s="13" customFormat="1" x14ac:dyDescent="0.3">
      <c r="A15" s="40">
        <v>95000</v>
      </c>
      <c r="B15" s="41">
        <v>64</v>
      </c>
      <c r="I15" s="17"/>
    </row>
    <row r="16" spans="1:14" x14ac:dyDescent="0.3">
      <c r="I16" s="42"/>
    </row>
    <row r="17" spans="9:9" x14ac:dyDescent="0.3">
      <c r="I17" s="42"/>
    </row>
    <row r="18" spans="9:9" x14ac:dyDescent="0.3">
      <c r="I18" s="42"/>
    </row>
    <row r="19" spans="9:9" x14ac:dyDescent="0.3">
      <c r="I19" s="42"/>
    </row>
    <row r="20" spans="9:9" x14ac:dyDescent="0.3">
      <c r="I20" s="42"/>
    </row>
  </sheetData>
  <mergeCells count="1">
    <mergeCell ref="A1:B1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7</vt:i4>
      </vt:variant>
    </vt:vector>
  </HeadingPairs>
  <TitlesOfParts>
    <vt:vector size="11" baseType="lpstr">
      <vt:lpstr>Page d'acceuil</vt:lpstr>
      <vt:lpstr>Pommes</vt:lpstr>
      <vt:lpstr>Tomate</vt:lpstr>
      <vt:lpstr>Cout du transport</vt:lpstr>
      <vt:lpstr>Code_Postal</vt:lpstr>
      <vt:lpstr>CP</vt:lpstr>
      <vt:lpstr>Pomme</vt:lpstr>
      <vt:lpstr>Tab_Coût</vt:lpstr>
      <vt:lpstr>Tab_Pomme</vt:lpstr>
      <vt:lpstr>Tab_Tomate</vt:lpstr>
      <vt:lpstr>Tomate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Clément</dc:creator>
  <cp:lastModifiedBy>Guy</cp:lastModifiedBy>
  <cp:lastPrinted>2016-01-15T14:54:49Z</cp:lastPrinted>
  <dcterms:created xsi:type="dcterms:W3CDTF">2016-01-15T11:23:32Z</dcterms:created>
  <dcterms:modified xsi:type="dcterms:W3CDTF">2016-01-15T15:48:03Z</dcterms:modified>
</cp:coreProperties>
</file>