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20730" windowHeight="9600"/>
  </bookViews>
  <sheets>
    <sheet name="Feuil1" sheetId="1" r:id="rId1"/>
    <sheet name="Feuil2" sheetId="2" r:id="rId2"/>
  </sheets>
  <definedNames>
    <definedName name="_xlnm._FilterDatabase" localSheetId="1" hidden="1">Feuil2!$A$1:$Q$15</definedName>
  </definedNames>
  <calcPr calcId="125725"/>
</workbook>
</file>

<file path=xl/calcChain.xml><?xml version="1.0" encoding="utf-8"?>
<calcChain xmlns="http://schemas.openxmlformats.org/spreadsheetml/2006/main">
  <c r="F12" i="1"/>
  <c r="Q15" i="2" l="1"/>
  <c r="M15"/>
  <c r="N15" s="1"/>
  <c r="Q14"/>
  <c r="M14"/>
  <c r="N14" s="1"/>
  <c r="Q13"/>
  <c r="M13"/>
  <c r="N13" s="1"/>
  <c r="Q12"/>
  <c r="M12"/>
  <c r="N12" s="1"/>
  <c r="Q11"/>
  <c r="M11"/>
  <c r="N11" s="1"/>
  <c r="Q10"/>
  <c r="M10"/>
  <c r="N10" s="1"/>
  <c r="Q9"/>
  <c r="M9"/>
  <c r="N9" s="1"/>
  <c r="Q8"/>
  <c r="M8"/>
  <c r="N8" s="1"/>
  <c r="P8" s="1"/>
  <c r="Q7"/>
  <c r="M7"/>
  <c r="N7" s="1"/>
  <c r="Q6"/>
  <c r="M6"/>
  <c r="N6" s="1"/>
  <c r="Q5"/>
  <c r="M5"/>
  <c r="N5" s="1"/>
  <c r="Q4"/>
  <c r="M4"/>
  <c r="N4" s="1"/>
  <c r="Q3"/>
  <c r="N3"/>
  <c r="P3" s="1"/>
  <c r="Q2"/>
  <c r="M2"/>
  <c r="N2" s="1"/>
  <c r="P10" l="1"/>
  <c r="P11"/>
  <c r="P15"/>
  <c r="P2"/>
  <c r="P14" l="1"/>
  <c r="P6"/>
  <c r="P7"/>
  <c r="P13"/>
  <c r="P5"/>
  <c r="P12"/>
  <c r="P4"/>
  <c r="P9"/>
</calcChain>
</file>

<file path=xl/sharedStrings.xml><?xml version="1.0" encoding="utf-8"?>
<sst xmlns="http://schemas.openxmlformats.org/spreadsheetml/2006/main" count="51" uniqueCount="27">
  <si>
    <t>Situation du :</t>
  </si>
  <si>
    <t>au</t>
  </si>
  <si>
    <t>Comparaison avec :</t>
  </si>
  <si>
    <t>Jean</t>
  </si>
  <si>
    <t>Paul</t>
  </si>
  <si>
    <t>Florence</t>
  </si>
  <si>
    <t>Jacques</t>
  </si>
  <si>
    <t>Année</t>
  </si>
  <si>
    <t xml:space="preserve">CA  </t>
  </si>
  <si>
    <t>Demandeur</t>
  </si>
  <si>
    <t>F</t>
  </si>
  <si>
    <t>NL</t>
  </si>
  <si>
    <t>D</t>
  </si>
  <si>
    <t>GB</t>
  </si>
  <si>
    <t>SP</t>
  </si>
  <si>
    <t>I</t>
  </si>
  <si>
    <t>Autres</t>
  </si>
  <si>
    <t>Date</t>
  </si>
  <si>
    <t>N° guidage</t>
  </si>
  <si>
    <t>Nbre Hr</t>
  </si>
  <si>
    <t>Nbre Pers</t>
  </si>
  <si>
    <t>Nb G</t>
  </si>
  <si>
    <t>Prix</t>
  </si>
  <si>
    <t>Ristourne</t>
  </si>
  <si>
    <t>Qt</t>
  </si>
  <si>
    <t xml:space="preserve">Jean </t>
  </si>
  <si>
    <t>Guidage</t>
  </si>
</sst>
</file>

<file path=xl/styles.xml><?xml version="1.0" encoding="utf-8"?>
<styleSheet xmlns="http://schemas.openxmlformats.org/spreadsheetml/2006/main">
  <numFmts count="4">
    <numFmt numFmtId="164" formatCode="d/mm/yyyy;@"/>
    <numFmt numFmtId="165" formatCode="\N00#"/>
    <numFmt numFmtId="166" formatCode="\N###"/>
    <numFmt numFmtId="167" formatCode="_-* #,##0.00\ [$€-1]_-;\-* #,##0.00\ [$€-1]_-;_-* &quot;-&quot;??\ [$€-1]_-"/>
  </numFmts>
  <fonts count="8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Calibri"/>
      <family val="2"/>
      <scheme val="minor"/>
    </font>
    <font>
      <sz val="10"/>
      <name val="Times New Roman"/>
      <family val="1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7" fontId="5" fillId="0" borderId="0" applyFont="0" applyFill="0" applyBorder="0" applyAlignment="0" applyProtection="0"/>
  </cellStyleXfs>
  <cellXfs count="47">
    <xf numFmtId="0" fontId="0" fillId="0" borderId="0" xfId="0"/>
    <xf numFmtId="0" fontId="1" fillId="2" borderId="0" xfId="0" applyFont="1" applyFill="1"/>
    <xf numFmtId="0" fontId="2" fillId="2" borderId="0" xfId="0" applyFont="1" applyFill="1"/>
    <xf numFmtId="14" fontId="1" fillId="2" borderId="0" xfId="0" applyNumberFormat="1" applyFont="1" applyFill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2" fontId="2" fillId="2" borderId="0" xfId="0" applyNumberFormat="1" applyFont="1" applyFill="1"/>
    <xf numFmtId="0" fontId="2" fillId="2" borderId="0" xfId="0" applyFont="1" applyFill="1" applyBorder="1"/>
    <xf numFmtId="0" fontId="3" fillId="2" borderId="0" xfId="0" applyFont="1" applyFill="1"/>
    <xf numFmtId="1" fontId="3" fillId="2" borderId="0" xfId="0" applyNumberFormat="1" applyFont="1" applyFill="1"/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4" fillId="2" borderId="0" xfId="0" applyFont="1" applyFill="1"/>
    <xf numFmtId="0" fontId="4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3" fontId="1" fillId="2" borderId="0" xfId="0" applyNumberFormat="1" applyFont="1" applyFill="1" applyBorder="1" applyAlignment="1">
      <alignment horizontal="center"/>
    </xf>
    <xf numFmtId="1" fontId="2" fillId="2" borderId="0" xfId="0" applyNumberFormat="1" applyFont="1" applyFill="1" applyBorder="1"/>
    <xf numFmtId="0" fontId="1" fillId="2" borderId="0" xfId="0" applyFont="1" applyFill="1" applyBorder="1"/>
    <xf numFmtId="3" fontId="2" fillId="2" borderId="0" xfId="0" applyNumberFormat="1" applyFont="1" applyFill="1" applyBorder="1"/>
    <xf numFmtId="0" fontId="2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3" fontId="1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3" fontId="6" fillId="2" borderId="3" xfId="0" applyNumberFormat="1" applyFont="1" applyFill="1" applyBorder="1" applyAlignment="1">
      <alignment horizontal="center"/>
    </xf>
    <xf numFmtId="3" fontId="6" fillId="2" borderId="5" xfId="0" applyNumberFormat="1" applyFont="1" applyFill="1" applyBorder="1" applyAlignment="1">
      <alignment horizontal="center"/>
    </xf>
    <xf numFmtId="3" fontId="6" fillId="2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7" fillId="3" borderId="2" xfId="0" applyNumberFormat="1" applyFont="1" applyFill="1" applyBorder="1" applyAlignment="1" applyProtection="1">
      <alignment horizontal="center" vertical="center" wrapText="1"/>
    </xf>
    <xf numFmtId="164" fontId="7" fillId="3" borderId="2" xfId="0" applyNumberFormat="1" applyFont="1" applyFill="1" applyBorder="1" applyAlignment="1" applyProtection="1">
      <alignment horizontal="center" vertical="center" wrapText="1"/>
    </xf>
    <xf numFmtId="1" fontId="7" fillId="3" borderId="2" xfId="0" applyNumberFormat="1" applyFont="1" applyFill="1" applyBorder="1" applyAlignment="1" applyProtection="1">
      <alignment horizontal="center" vertical="center" wrapText="1"/>
    </xf>
    <xf numFmtId="1" fontId="7" fillId="0" borderId="0" xfId="0" applyNumberFormat="1" applyFont="1" applyFill="1" applyAlignment="1" applyProtection="1">
      <alignment horizontal="center" vertical="top"/>
      <protection locked="0"/>
    </xf>
    <xf numFmtId="164" fontId="7" fillId="0" borderId="0" xfId="0" applyNumberFormat="1" applyFont="1" applyFill="1" applyAlignment="1" applyProtection="1">
      <alignment horizontal="center" vertical="top"/>
      <protection locked="0"/>
    </xf>
    <xf numFmtId="165" fontId="7" fillId="0" borderId="0" xfId="0" applyNumberFormat="1" applyFont="1" applyFill="1" applyAlignment="1" applyProtection="1">
      <alignment horizontal="center" vertical="top"/>
      <protection locked="0"/>
    </xf>
    <xf numFmtId="166" fontId="7" fillId="0" borderId="0" xfId="0" applyNumberFormat="1" applyFont="1" applyFill="1" applyAlignment="1" applyProtection="1">
      <alignment horizontal="center" vertical="top"/>
      <protection locked="0"/>
    </xf>
    <xf numFmtId="1" fontId="7" fillId="0" borderId="0" xfId="0" applyNumberFormat="1" applyFont="1" applyFill="1" applyAlignment="1" applyProtection="1">
      <alignment horizontal="center" vertical="top" wrapText="1"/>
    </xf>
    <xf numFmtId="1" fontId="7" fillId="0" borderId="0" xfId="1" applyNumberFormat="1" applyFont="1" applyFill="1" applyAlignment="1" applyProtection="1">
      <alignment horizontal="center" vertical="top" wrapText="1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Y43"/>
  <sheetViews>
    <sheetView tabSelected="1" workbookViewId="0">
      <selection activeCell="F12" sqref="F12:J12"/>
    </sheetView>
  </sheetViews>
  <sheetFormatPr baseColWidth="10" defaultRowHeight="15"/>
  <cols>
    <col min="1" max="2" width="11.42578125" style="2"/>
    <col min="3" max="4" width="7.28515625" style="2" customWidth="1"/>
    <col min="5" max="5" width="16.85546875" style="2" customWidth="1"/>
    <col min="6" max="6" width="3.85546875" style="2" customWidth="1"/>
    <col min="7" max="7" width="8.28515625" style="2" customWidth="1"/>
    <col min="8" max="8" width="5.140625" style="2" customWidth="1"/>
    <col min="9" max="9" width="4.140625" style="2" customWidth="1"/>
    <col min="10" max="10" width="2" style="2" customWidth="1"/>
    <col min="11" max="11" width="3.85546875" style="2" customWidth="1"/>
    <col min="12" max="12" width="6.5703125" style="2" customWidth="1"/>
    <col min="13" max="13" width="4.85546875" style="2" customWidth="1"/>
    <col min="14" max="14" width="6.5703125" style="2" customWidth="1"/>
    <col min="15" max="15" width="4.42578125" style="2" customWidth="1"/>
    <col min="16" max="16" width="5.85546875" style="2" customWidth="1"/>
    <col min="17" max="17" width="4.28515625" style="2" customWidth="1"/>
    <col min="18" max="18" width="6.85546875" style="2" customWidth="1"/>
    <col min="19" max="19" width="4.42578125" style="2" customWidth="1"/>
    <col min="20" max="20" width="5.7109375" style="2" customWidth="1"/>
    <col min="21" max="21" width="4.7109375" style="2" customWidth="1"/>
    <col min="22" max="22" width="6.140625" style="2" customWidth="1"/>
    <col min="23" max="23" width="3.42578125" style="2" customWidth="1"/>
    <col min="24" max="16384" width="11.42578125" style="2"/>
  </cols>
  <sheetData>
    <row r="4" spans="2:25" ht="18.75">
      <c r="B4" s="1" t="s">
        <v>0</v>
      </c>
      <c r="E4" s="3"/>
      <c r="G4" s="1"/>
      <c r="H4" s="24"/>
      <c r="I4" s="24"/>
      <c r="J4" s="24"/>
      <c r="K4" s="24"/>
    </row>
    <row r="6" spans="2:25" ht="15.75" thickBot="1"/>
    <row r="7" spans="2:25" ht="19.5" thickBot="1">
      <c r="B7" s="1" t="s">
        <v>2</v>
      </c>
      <c r="E7" s="4">
        <v>40962</v>
      </c>
      <c r="G7" s="1" t="s">
        <v>1</v>
      </c>
      <c r="H7" s="24">
        <v>41535</v>
      </c>
      <c r="I7" s="24"/>
      <c r="J7" s="24"/>
      <c r="K7" s="24"/>
    </row>
    <row r="8" spans="2:25" ht="15" customHeight="1">
      <c r="E8" s="5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</row>
    <row r="9" spans="2:25" s="7" customFormat="1" ht="18" customHeight="1">
      <c r="E9" s="8"/>
      <c r="F9" s="25"/>
      <c r="G9" s="25"/>
      <c r="H9" s="25"/>
      <c r="I9" s="9"/>
      <c r="J9" s="9"/>
      <c r="K9" s="25"/>
      <c r="L9" s="25"/>
      <c r="M9" s="25"/>
      <c r="N9" s="25"/>
      <c r="O9" s="25"/>
      <c r="P9" s="25"/>
      <c r="Q9" s="25"/>
      <c r="R9" s="25"/>
      <c r="S9" s="10"/>
    </row>
    <row r="10" spans="2:25" s="1" customFormat="1" ht="18.75">
      <c r="E10" s="11"/>
      <c r="F10" s="26" t="s">
        <v>3</v>
      </c>
      <c r="G10" s="26"/>
      <c r="H10" s="26"/>
      <c r="I10" s="26"/>
      <c r="J10" s="26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17"/>
      <c r="X10" s="22"/>
      <c r="Y10" s="22"/>
    </row>
    <row r="11" spans="2:25" s="12" customFormat="1" ht="23.25">
      <c r="E11" s="13" t="s">
        <v>7</v>
      </c>
      <c r="F11" s="29">
        <v>2013</v>
      </c>
      <c r="G11" s="30"/>
      <c r="H11" s="30"/>
      <c r="I11" s="30"/>
      <c r="J11" s="31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0"/>
      <c r="X11" s="21"/>
      <c r="Y11" s="21"/>
    </row>
    <row r="12" spans="2:25" ht="18.75">
      <c r="E12" s="14" t="s">
        <v>8</v>
      </c>
      <c r="F12" s="32">
        <f>SUMIFS(Feuil2!O2:O15,Feuil2!A2:A15,F10,Feuil2!J2:J15,"&gt;="&amp;$E$7,Feuil2!J2:J15,"&lt;="&amp;$H$7)</f>
        <v>1367</v>
      </c>
      <c r="G12" s="33"/>
      <c r="H12" s="33"/>
      <c r="I12" s="33"/>
      <c r="J12" s="34"/>
      <c r="K12" s="27"/>
      <c r="L12" s="27"/>
      <c r="M12" s="22"/>
      <c r="N12" s="22"/>
      <c r="O12" s="27"/>
      <c r="P12" s="27"/>
      <c r="Q12" s="22"/>
      <c r="R12" s="22"/>
      <c r="S12" s="27"/>
      <c r="T12" s="27"/>
      <c r="U12" s="22"/>
      <c r="V12" s="22"/>
      <c r="W12" s="6"/>
      <c r="X12" s="15"/>
      <c r="Y12" s="15"/>
    </row>
    <row r="14" spans="2:25">
      <c r="E14" s="6"/>
      <c r="F14" s="6"/>
      <c r="G14" s="6"/>
      <c r="H14" s="6"/>
      <c r="I14" s="6"/>
      <c r="J14" s="6"/>
      <c r="K14" s="6"/>
      <c r="L14" s="6"/>
      <c r="M14" s="18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</row>
    <row r="15" spans="2:25">
      <c r="E15" s="19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6"/>
      <c r="X15" s="6"/>
      <c r="Y15" s="6"/>
    </row>
    <row r="16" spans="2:25">
      <c r="E16" s="6"/>
      <c r="F16" s="16"/>
      <c r="G16" s="6"/>
      <c r="H16" s="6"/>
      <c r="I16" s="16"/>
      <c r="J16" s="6"/>
      <c r="K16" s="16"/>
      <c r="L16" s="6"/>
      <c r="M16" s="16"/>
      <c r="N16" s="6"/>
      <c r="O16" s="16"/>
      <c r="P16" s="6"/>
      <c r="Q16" s="16"/>
      <c r="R16" s="6"/>
      <c r="S16" s="16"/>
      <c r="T16" s="6"/>
      <c r="U16" s="16"/>
      <c r="V16" s="6"/>
      <c r="W16" s="6"/>
      <c r="X16" s="6"/>
      <c r="Y16" s="6"/>
    </row>
    <row r="17" spans="5:22">
      <c r="E17" s="6"/>
      <c r="F17" s="16"/>
      <c r="G17" s="6"/>
      <c r="H17" s="6"/>
      <c r="I17" s="16"/>
      <c r="J17" s="6"/>
      <c r="K17" s="16"/>
      <c r="L17" s="6"/>
      <c r="M17" s="16"/>
      <c r="N17" s="6"/>
      <c r="O17" s="16"/>
      <c r="P17" s="6"/>
      <c r="Q17" s="16"/>
      <c r="R17" s="6"/>
      <c r="S17" s="16"/>
      <c r="T17" s="6"/>
      <c r="U17" s="16"/>
      <c r="V17" s="6"/>
    </row>
    <row r="18" spans="5:22">
      <c r="E18" s="6"/>
      <c r="F18" s="16"/>
      <c r="G18" s="6"/>
      <c r="H18" s="6"/>
      <c r="I18" s="16"/>
      <c r="J18" s="6"/>
      <c r="K18" s="16"/>
      <c r="L18" s="6"/>
      <c r="M18" s="16"/>
      <c r="N18" s="6"/>
      <c r="O18" s="16"/>
      <c r="P18" s="6"/>
      <c r="Q18" s="16"/>
      <c r="R18" s="6"/>
      <c r="S18" s="16"/>
      <c r="T18" s="6"/>
      <c r="U18" s="16"/>
      <c r="V18" s="6"/>
    </row>
    <row r="19" spans="5:22">
      <c r="E19" s="6"/>
      <c r="F19" s="16"/>
      <c r="G19" s="6"/>
      <c r="H19" s="6"/>
      <c r="I19" s="16"/>
      <c r="J19" s="6"/>
      <c r="K19" s="16"/>
      <c r="L19" s="6"/>
      <c r="M19" s="16"/>
      <c r="N19" s="6"/>
      <c r="O19" s="16"/>
      <c r="P19" s="6"/>
      <c r="Q19" s="16"/>
      <c r="R19" s="6"/>
      <c r="S19" s="16"/>
      <c r="T19" s="6"/>
      <c r="U19" s="16"/>
      <c r="V19" s="6"/>
    </row>
    <row r="20" spans="5:22">
      <c r="E20" s="6"/>
      <c r="F20" s="16"/>
      <c r="G20" s="6"/>
      <c r="H20" s="6"/>
      <c r="I20" s="16"/>
      <c r="J20" s="6"/>
      <c r="K20" s="16"/>
      <c r="L20" s="6"/>
      <c r="M20" s="16"/>
      <c r="N20" s="6"/>
      <c r="O20" s="16"/>
      <c r="P20" s="6"/>
      <c r="Q20" s="16"/>
      <c r="R20" s="6"/>
      <c r="S20" s="16"/>
      <c r="T20" s="6"/>
      <c r="U20" s="16"/>
      <c r="V20" s="6"/>
    </row>
    <row r="21" spans="5:22"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</row>
    <row r="22" spans="5:22">
      <c r="E22" s="19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</row>
    <row r="23" spans="5:22">
      <c r="E23" s="6"/>
      <c r="F23" s="16"/>
      <c r="G23" s="6"/>
      <c r="H23" s="6"/>
      <c r="I23" s="16"/>
      <c r="J23" s="6"/>
      <c r="K23" s="16"/>
      <c r="L23" s="6"/>
      <c r="M23" s="16"/>
      <c r="N23" s="6"/>
      <c r="O23" s="16"/>
      <c r="P23" s="6"/>
      <c r="Q23" s="16"/>
      <c r="R23" s="6"/>
      <c r="S23" s="16"/>
      <c r="T23" s="6"/>
      <c r="U23" s="16"/>
      <c r="V23" s="6"/>
    </row>
    <row r="24" spans="5:22">
      <c r="E24" s="6"/>
      <c r="F24" s="16"/>
      <c r="G24" s="6"/>
      <c r="H24" s="6"/>
      <c r="I24" s="16"/>
      <c r="J24" s="6"/>
      <c r="K24" s="16"/>
      <c r="L24" s="6"/>
      <c r="M24" s="16"/>
      <c r="N24" s="6"/>
      <c r="O24" s="16"/>
      <c r="P24" s="6"/>
      <c r="Q24" s="16"/>
      <c r="R24" s="6"/>
      <c r="S24" s="16"/>
      <c r="T24" s="6"/>
      <c r="U24" s="16"/>
      <c r="V24" s="6"/>
    </row>
    <row r="25" spans="5:22">
      <c r="E25" s="6"/>
      <c r="F25" s="16"/>
      <c r="G25" s="6"/>
      <c r="H25" s="6"/>
      <c r="I25" s="16"/>
      <c r="J25" s="6"/>
      <c r="K25" s="16"/>
      <c r="L25" s="6"/>
      <c r="M25" s="16"/>
      <c r="N25" s="6"/>
      <c r="O25" s="16"/>
      <c r="P25" s="6"/>
      <c r="Q25" s="16"/>
      <c r="R25" s="6"/>
      <c r="S25" s="16"/>
      <c r="T25" s="6"/>
      <c r="U25" s="16"/>
      <c r="V25" s="6"/>
    </row>
    <row r="26" spans="5:22">
      <c r="E26" s="6"/>
      <c r="F26" s="16"/>
      <c r="G26" s="6"/>
      <c r="H26" s="6"/>
      <c r="I26" s="16"/>
      <c r="J26" s="6"/>
      <c r="K26" s="16"/>
      <c r="L26" s="6"/>
      <c r="M26" s="16"/>
      <c r="N26" s="6"/>
      <c r="O26" s="16"/>
      <c r="P26" s="6"/>
      <c r="Q26" s="16"/>
      <c r="R26" s="6"/>
      <c r="S26" s="16"/>
      <c r="T26" s="6"/>
      <c r="U26" s="16"/>
      <c r="V26" s="6"/>
    </row>
    <row r="27" spans="5:22">
      <c r="E27" s="6"/>
      <c r="F27" s="16"/>
      <c r="G27" s="6"/>
      <c r="H27" s="6"/>
      <c r="I27" s="16"/>
      <c r="J27" s="6"/>
      <c r="K27" s="16"/>
      <c r="L27" s="6"/>
      <c r="M27" s="16"/>
      <c r="N27" s="6"/>
      <c r="O27" s="16"/>
      <c r="P27" s="6"/>
      <c r="Q27" s="16"/>
      <c r="R27" s="6"/>
      <c r="S27" s="16"/>
      <c r="T27" s="6"/>
      <c r="U27" s="16"/>
      <c r="V27" s="6"/>
    </row>
    <row r="28" spans="5:22"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</row>
    <row r="29" spans="5:22">
      <c r="E29" s="19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</row>
    <row r="30" spans="5:22">
      <c r="E30" s="6"/>
      <c r="F30" s="16"/>
      <c r="G30" s="6"/>
      <c r="H30" s="6"/>
      <c r="I30" s="16"/>
      <c r="J30" s="6"/>
      <c r="K30" s="16"/>
      <c r="L30" s="6"/>
      <c r="M30" s="16"/>
      <c r="N30" s="6"/>
      <c r="O30" s="16"/>
      <c r="P30" s="6"/>
      <c r="Q30" s="16"/>
      <c r="R30" s="6"/>
      <c r="S30" s="16"/>
      <c r="T30" s="6"/>
      <c r="U30" s="16"/>
      <c r="V30" s="6"/>
    </row>
    <row r="31" spans="5:22">
      <c r="E31" s="6"/>
      <c r="F31" s="16"/>
      <c r="G31" s="6"/>
      <c r="H31" s="6"/>
      <c r="I31" s="16"/>
      <c r="J31" s="6"/>
      <c r="K31" s="16"/>
      <c r="L31" s="6"/>
      <c r="M31" s="16"/>
      <c r="N31" s="6"/>
      <c r="O31" s="16"/>
      <c r="P31" s="6"/>
      <c r="Q31" s="16"/>
      <c r="R31" s="6"/>
      <c r="S31" s="16"/>
      <c r="T31" s="6"/>
      <c r="U31" s="16"/>
      <c r="V31" s="6"/>
    </row>
    <row r="32" spans="5:22">
      <c r="E32" s="6"/>
      <c r="F32" s="16"/>
      <c r="G32" s="6"/>
      <c r="H32" s="6"/>
      <c r="I32" s="16"/>
      <c r="J32" s="6"/>
      <c r="K32" s="16"/>
      <c r="L32" s="6"/>
      <c r="M32" s="16"/>
      <c r="N32" s="6"/>
      <c r="O32" s="16"/>
      <c r="P32" s="6"/>
      <c r="Q32" s="16"/>
      <c r="R32" s="6"/>
      <c r="S32" s="16"/>
      <c r="T32" s="6"/>
      <c r="U32" s="16"/>
      <c r="V32" s="6"/>
    </row>
    <row r="33" spans="5:22">
      <c r="E33" s="6"/>
      <c r="F33" s="16"/>
      <c r="G33" s="6"/>
      <c r="H33" s="6"/>
      <c r="I33" s="16"/>
      <c r="J33" s="6"/>
      <c r="K33" s="16"/>
      <c r="L33" s="6"/>
      <c r="M33" s="16"/>
      <c r="N33" s="6"/>
      <c r="O33" s="16"/>
      <c r="P33" s="6"/>
      <c r="Q33" s="16"/>
      <c r="R33" s="6"/>
      <c r="S33" s="16"/>
      <c r="T33" s="6"/>
      <c r="U33" s="16"/>
      <c r="V33" s="6"/>
    </row>
    <row r="34" spans="5:22">
      <c r="E34" s="6"/>
      <c r="F34" s="16"/>
      <c r="G34" s="6"/>
      <c r="H34" s="6"/>
      <c r="I34" s="16"/>
      <c r="J34" s="6"/>
      <c r="K34" s="16"/>
      <c r="L34" s="6"/>
      <c r="M34" s="16"/>
      <c r="N34" s="6"/>
      <c r="O34" s="16"/>
      <c r="P34" s="6"/>
      <c r="Q34" s="16"/>
      <c r="R34" s="6"/>
      <c r="S34" s="16"/>
      <c r="T34" s="6"/>
      <c r="U34" s="16"/>
      <c r="V34" s="6"/>
    </row>
    <row r="35" spans="5:22"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</row>
    <row r="36" spans="5:22"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</row>
    <row r="37" spans="5:22"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</row>
    <row r="38" spans="5:22"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</row>
    <row r="39" spans="5:22"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</row>
    <row r="40" spans="5:22"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</row>
    <row r="41" spans="5:22"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</row>
    <row r="42" spans="5:22"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</row>
    <row r="43" spans="5:22"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</row>
  </sheetData>
  <mergeCells count="36">
    <mergeCell ref="F29:J29"/>
    <mergeCell ref="K29:N29"/>
    <mergeCell ref="O29:R29"/>
    <mergeCell ref="S29:V29"/>
    <mergeCell ref="F11:J11"/>
    <mergeCell ref="F12:J12"/>
    <mergeCell ref="F15:J15"/>
    <mergeCell ref="K15:N15"/>
    <mergeCell ref="O15:R15"/>
    <mergeCell ref="S15:V15"/>
    <mergeCell ref="F22:J22"/>
    <mergeCell ref="K22:N22"/>
    <mergeCell ref="O22:R22"/>
    <mergeCell ref="S22:V22"/>
    <mergeCell ref="S12:T12"/>
    <mergeCell ref="U12:V12"/>
    <mergeCell ref="K12:L12"/>
    <mergeCell ref="M12:N12"/>
    <mergeCell ref="O12:P12"/>
    <mergeCell ref="Q12:R12"/>
    <mergeCell ref="S10:V10"/>
    <mergeCell ref="X10:Y10"/>
    <mergeCell ref="K11:L11"/>
    <mergeCell ref="M11:N11"/>
    <mergeCell ref="O11:P11"/>
    <mergeCell ref="Q11:R11"/>
    <mergeCell ref="S11:T11"/>
    <mergeCell ref="U11:V11"/>
    <mergeCell ref="H4:K4"/>
    <mergeCell ref="H7:K7"/>
    <mergeCell ref="F9:H9"/>
    <mergeCell ref="K9:N9"/>
    <mergeCell ref="O9:R9"/>
    <mergeCell ref="F10:J10"/>
    <mergeCell ref="K10:N10"/>
    <mergeCell ref="O10:R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5"/>
  <sheetViews>
    <sheetView workbookViewId="0"/>
  </sheetViews>
  <sheetFormatPr baseColWidth="10" defaultColWidth="23.7109375" defaultRowHeight="15"/>
  <cols>
    <col min="1" max="1" width="11.42578125" style="37" bestFit="1" customWidth="1"/>
    <col min="2" max="2" width="8.7109375" style="37" bestFit="1" customWidth="1"/>
    <col min="3" max="3" width="3" style="37" bestFit="1" customWidth="1"/>
    <col min="4" max="4" width="3.28515625" style="37" bestFit="1" customWidth="1"/>
    <col min="5" max="5" width="2.28515625" style="37" bestFit="1" customWidth="1"/>
    <col min="6" max="6" width="3.42578125" style="37" bestFit="1" customWidth="1"/>
    <col min="7" max="7" width="3.140625" style="37" bestFit="1" customWidth="1"/>
    <col min="8" max="8" width="1.5703125" style="37" bestFit="1" customWidth="1"/>
    <col min="9" max="9" width="6.85546875" style="37" bestFit="1" customWidth="1"/>
    <col min="10" max="10" width="10.7109375" style="37" bestFit="1" customWidth="1"/>
    <col min="11" max="11" width="10.5703125" style="37" bestFit="1" customWidth="1"/>
    <col min="12" max="12" width="7.85546875" style="37" bestFit="1" customWidth="1"/>
    <col min="13" max="13" width="9.7109375" style="37" bestFit="1" customWidth="1"/>
    <col min="14" max="14" width="5.28515625" style="37" bestFit="1" customWidth="1"/>
    <col min="15" max="15" width="5" style="37" bestFit="1" customWidth="1"/>
    <col min="16" max="16" width="9.5703125" style="37" bestFit="1" customWidth="1"/>
    <col min="17" max="17" width="3.140625" style="37" bestFit="1" customWidth="1"/>
    <col min="18" max="16384" width="23.7109375" style="37"/>
  </cols>
  <sheetData>
    <row r="1" spans="1:17" s="36" customFormat="1" ht="30">
      <c r="A1" s="38" t="s">
        <v>9</v>
      </c>
      <c r="B1" s="38" t="s">
        <v>26</v>
      </c>
      <c r="C1" s="38" t="s">
        <v>10</v>
      </c>
      <c r="D1" s="38" t="s">
        <v>11</v>
      </c>
      <c r="E1" s="38" t="s">
        <v>12</v>
      </c>
      <c r="F1" s="38" t="s">
        <v>13</v>
      </c>
      <c r="G1" s="38" t="s">
        <v>14</v>
      </c>
      <c r="H1" s="38" t="s">
        <v>15</v>
      </c>
      <c r="I1" s="38" t="s">
        <v>16</v>
      </c>
      <c r="J1" s="39" t="s">
        <v>17</v>
      </c>
      <c r="K1" s="38" t="s">
        <v>18</v>
      </c>
      <c r="L1" s="38" t="s">
        <v>19</v>
      </c>
      <c r="M1" s="38" t="s">
        <v>20</v>
      </c>
      <c r="N1" s="38" t="s">
        <v>21</v>
      </c>
      <c r="O1" s="40" t="s">
        <v>22</v>
      </c>
      <c r="P1" s="40" t="s">
        <v>23</v>
      </c>
      <c r="Q1" s="38" t="s">
        <v>24</v>
      </c>
    </row>
    <row r="2" spans="1:17">
      <c r="A2" s="35" t="s">
        <v>3</v>
      </c>
      <c r="B2" s="37" t="s">
        <v>25</v>
      </c>
      <c r="C2" s="41"/>
      <c r="D2" s="41"/>
      <c r="E2" s="41"/>
      <c r="F2" s="41"/>
      <c r="G2" s="41">
        <v>8</v>
      </c>
      <c r="H2" s="41"/>
      <c r="I2" s="41"/>
      <c r="J2" s="42">
        <v>40962</v>
      </c>
      <c r="K2" s="43">
        <v>32</v>
      </c>
      <c r="L2" s="44">
        <v>2</v>
      </c>
      <c r="M2" s="45">
        <f t="shared" ref="M2" si="0">SUM(C2:I2)</f>
        <v>8</v>
      </c>
      <c r="N2" s="45">
        <f t="shared" ref="N2:N15" si="1">IF(B2="SuppGuide",1,IF(M2=0,0,IF(M2&lt;=25,1,ROUNDUP(M2/25,0))))</f>
        <v>1</v>
      </c>
      <c r="O2" s="46">
        <v>100</v>
      </c>
      <c r="P2" s="46">
        <f t="shared" ref="P2:P15" si="2">IF(A2=B2,IF(OR(LEFT(B2,1)="M",LEFT(B2,1)="C"),VLOOKUP(L2,$P$2:$R$5,3))*N2,0)</f>
        <v>0</v>
      </c>
      <c r="Q2" s="37">
        <f t="shared" ref="Q2:Q15" si="3">IF($A2&lt;&gt;0,1,"    ")</f>
        <v>1</v>
      </c>
    </row>
    <row r="3" spans="1:17">
      <c r="A3" s="35" t="s">
        <v>4</v>
      </c>
      <c r="B3" s="37" t="s">
        <v>4</v>
      </c>
      <c r="C3" s="41"/>
      <c r="D3" s="41"/>
      <c r="E3" s="41"/>
      <c r="F3" s="41">
        <v>22</v>
      </c>
      <c r="G3" s="41"/>
      <c r="H3" s="41"/>
      <c r="I3" s="41"/>
      <c r="J3" s="42">
        <v>40974</v>
      </c>
      <c r="K3" s="43">
        <v>28</v>
      </c>
      <c r="L3" s="44">
        <v>3</v>
      </c>
      <c r="M3" s="45">
        <v>22</v>
      </c>
      <c r="N3" s="45">
        <f t="shared" si="1"/>
        <v>1</v>
      </c>
      <c r="O3" s="46">
        <v>587</v>
      </c>
      <c r="P3" s="46">
        <f t="shared" si="2"/>
        <v>0</v>
      </c>
      <c r="Q3" s="37">
        <f t="shared" si="3"/>
        <v>1</v>
      </c>
    </row>
    <row r="4" spans="1:17">
      <c r="A4" s="35" t="s">
        <v>5</v>
      </c>
      <c r="B4" s="37" t="s">
        <v>5</v>
      </c>
      <c r="C4" s="41">
        <v>8</v>
      </c>
      <c r="D4" s="41"/>
      <c r="E4" s="41"/>
      <c r="F4" s="41"/>
      <c r="G4" s="41"/>
      <c r="H4" s="41"/>
      <c r="I4" s="41"/>
      <c r="J4" s="42">
        <v>40981</v>
      </c>
      <c r="K4" s="43">
        <v>40</v>
      </c>
      <c r="L4" s="44">
        <v>1</v>
      </c>
      <c r="M4" s="45">
        <f t="shared" ref="M4:M15" si="4">SUM(C4:I4)</f>
        <v>8</v>
      </c>
      <c r="N4" s="45">
        <f t="shared" si="1"/>
        <v>1</v>
      </c>
      <c r="O4" s="46">
        <v>55</v>
      </c>
      <c r="P4" s="46">
        <f t="shared" si="2"/>
        <v>0</v>
      </c>
      <c r="Q4" s="37">
        <f t="shared" si="3"/>
        <v>1</v>
      </c>
    </row>
    <row r="5" spans="1:17">
      <c r="A5" s="35" t="s">
        <v>6</v>
      </c>
      <c r="B5" s="37" t="s">
        <v>6</v>
      </c>
      <c r="C5" s="41">
        <v>50</v>
      </c>
      <c r="D5" s="41"/>
      <c r="E5" s="41"/>
      <c r="F5" s="41"/>
      <c r="G5" s="41"/>
      <c r="H5" s="41"/>
      <c r="I5" s="41"/>
      <c r="J5" s="42">
        <v>41015</v>
      </c>
      <c r="K5" s="43">
        <v>10</v>
      </c>
      <c r="L5" s="44">
        <v>1</v>
      </c>
      <c r="M5" s="45">
        <f t="shared" si="4"/>
        <v>50</v>
      </c>
      <c r="N5" s="45">
        <f t="shared" si="1"/>
        <v>2</v>
      </c>
      <c r="O5" s="46">
        <v>26</v>
      </c>
      <c r="P5" s="46">
        <f t="shared" si="2"/>
        <v>0</v>
      </c>
      <c r="Q5" s="37">
        <f t="shared" si="3"/>
        <v>1</v>
      </c>
    </row>
    <row r="6" spans="1:17">
      <c r="A6" s="35" t="s">
        <v>3</v>
      </c>
      <c r="B6" s="37" t="s">
        <v>25</v>
      </c>
      <c r="C6" s="41"/>
      <c r="D6" s="41"/>
      <c r="E6" s="41"/>
      <c r="F6" s="41">
        <v>18</v>
      </c>
      <c r="G6" s="41"/>
      <c r="H6" s="41"/>
      <c r="I6" s="41"/>
      <c r="J6" s="42">
        <v>41076</v>
      </c>
      <c r="K6" s="43">
        <v>38</v>
      </c>
      <c r="L6" s="44">
        <v>2</v>
      </c>
      <c r="M6" s="45">
        <f t="shared" si="4"/>
        <v>18</v>
      </c>
      <c r="N6" s="45">
        <f t="shared" si="1"/>
        <v>1</v>
      </c>
      <c r="O6" s="46">
        <v>255</v>
      </c>
      <c r="P6" s="46">
        <f t="shared" si="2"/>
        <v>0</v>
      </c>
      <c r="Q6" s="37">
        <f t="shared" si="3"/>
        <v>1</v>
      </c>
    </row>
    <row r="7" spans="1:17">
      <c r="A7" s="35" t="s">
        <v>4</v>
      </c>
      <c r="B7" s="37" t="s">
        <v>4</v>
      </c>
      <c r="C7" s="41"/>
      <c r="D7" s="41"/>
      <c r="E7" s="41"/>
      <c r="F7" s="41">
        <v>48</v>
      </c>
      <c r="G7" s="41"/>
      <c r="H7" s="41"/>
      <c r="I7" s="41"/>
      <c r="J7" s="42">
        <v>41107</v>
      </c>
      <c r="K7" s="43">
        <v>34</v>
      </c>
      <c r="L7" s="44">
        <v>2</v>
      </c>
      <c r="M7" s="45">
        <f t="shared" si="4"/>
        <v>48</v>
      </c>
      <c r="N7" s="45">
        <f t="shared" si="1"/>
        <v>2</v>
      </c>
      <c r="O7" s="46">
        <v>258</v>
      </c>
      <c r="P7" s="46">
        <f t="shared" si="2"/>
        <v>0</v>
      </c>
      <c r="Q7" s="37">
        <f t="shared" si="3"/>
        <v>1</v>
      </c>
    </row>
    <row r="8" spans="1:17">
      <c r="A8" s="35" t="s">
        <v>5</v>
      </c>
      <c r="B8" s="37" t="s">
        <v>5</v>
      </c>
      <c r="C8" s="41"/>
      <c r="D8" s="41">
        <v>9</v>
      </c>
      <c r="E8" s="41"/>
      <c r="F8" s="41"/>
      <c r="G8" s="41"/>
      <c r="H8" s="41"/>
      <c r="I8" s="41"/>
      <c r="J8" s="42">
        <v>41138</v>
      </c>
      <c r="K8" s="43">
        <v>42</v>
      </c>
      <c r="L8" s="44">
        <v>1</v>
      </c>
      <c r="M8" s="45">
        <f t="shared" si="4"/>
        <v>9</v>
      </c>
      <c r="N8" s="45">
        <f t="shared" si="1"/>
        <v>1</v>
      </c>
      <c r="O8" s="46">
        <v>899</v>
      </c>
      <c r="P8" s="46">
        <f t="shared" si="2"/>
        <v>0</v>
      </c>
      <c r="Q8" s="37">
        <f t="shared" si="3"/>
        <v>1</v>
      </c>
    </row>
    <row r="9" spans="1:17">
      <c r="A9" s="35" t="s">
        <v>3</v>
      </c>
      <c r="B9" s="37" t="s">
        <v>25</v>
      </c>
      <c r="C9" s="41"/>
      <c r="D9" s="41"/>
      <c r="E9" s="41"/>
      <c r="F9" s="41">
        <v>20</v>
      </c>
      <c r="G9" s="41"/>
      <c r="H9" s="41"/>
      <c r="I9" s="41"/>
      <c r="J9" s="42">
        <v>41169</v>
      </c>
      <c r="K9" s="43">
        <v>44</v>
      </c>
      <c r="L9" s="44">
        <v>1</v>
      </c>
      <c r="M9" s="45">
        <f t="shared" si="4"/>
        <v>20</v>
      </c>
      <c r="N9" s="45">
        <f t="shared" si="1"/>
        <v>1</v>
      </c>
      <c r="O9" s="46">
        <v>558</v>
      </c>
      <c r="P9" s="46">
        <f t="shared" si="2"/>
        <v>0</v>
      </c>
      <c r="Q9" s="37">
        <f t="shared" si="3"/>
        <v>1</v>
      </c>
    </row>
    <row r="10" spans="1:17">
      <c r="A10" s="35" t="s">
        <v>4</v>
      </c>
      <c r="B10" s="37" t="s">
        <v>4</v>
      </c>
      <c r="C10" s="41"/>
      <c r="D10" s="41"/>
      <c r="E10" s="41"/>
      <c r="F10" s="41">
        <v>25</v>
      </c>
      <c r="G10" s="41"/>
      <c r="H10" s="41"/>
      <c r="I10" s="41"/>
      <c r="J10" s="42">
        <v>41351</v>
      </c>
      <c r="K10" s="43">
        <v>50</v>
      </c>
      <c r="L10" s="44">
        <v>1</v>
      </c>
      <c r="M10" s="45">
        <f t="shared" si="4"/>
        <v>25</v>
      </c>
      <c r="N10" s="45">
        <f t="shared" si="1"/>
        <v>1</v>
      </c>
      <c r="O10" s="46">
        <v>558</v>
      </c>
      <c r="P10" s="46">
        <f t="shared" si="2"/>
        <v>0</v>
      </c>
      <c r="Q10" s="37">
        <f t="shared" si="3"/>
        <v>1</v>
      </c>
    </row>
    <row r="11" spans="1:17">
      <c r="A11" s="35" t="s">
        <v>5</v>
      </c>
      <c r="B11" s="37" t="s">
        <v>5</v>
      </c>
      <c r="C11" s="41"/>
      <c r="D11" s="41"/>
      <c r="E11" s="41"/>
      <c r="F11" s="41"/>
      <c r="G11" s="41"/>
      <c r="H11" s="41"/>
      <c r="I11" s="41"/>
      <c r="J11" s="42">
        <v>41352</v>
      </c>
      <c r="K11" s="43">
        <v>33</v>
      </c>
      <c r="L11" s="44"/>
      <c r="M11" s="45">
        <f t="shared" si="4"/>
        <v>0</v>
      </c>
      <c r="N11" s="45">
        <f t="shared" si="1"/>
        <v>0</v>
      </c>
      <c r="O11" s="46">
        <v>889</v>
      </c>
      <c r="P11" s="46">
        <f t="shared" si="2"/>
        <v>0</v>
      </c>
      <c r="Q11" s="37">
        <f t="shared" si="3"/>
        <v>1</v>
      </c>
    </row>
    <row r="12" spans="1:17">
      <c r="A12" s="35" t="s">
        <v>6</v>
      </c>
      <c r="B12" s="37" t="s">
        <v>6</v>
      </c>
      <c r="C12" s="41"/>
      <c r="D12" s="41"/>
      <c r="E12" s="41"/>
      <c r="F12" s="41">
        <v>53</v>
      </c>
      <c r="G12" s="41"/>
      <c r="H12" s="41"/>
      <c r="I12" s="41"/>
      <c r="J12" s="42">
        <v>41444</v>
      </c>
      <c r="K12" s="43">
        <v>35</v>
      </c>
      <c r="L12" s="44">
        <v>2</v>
      </c>
      <c r="M12" s="45">
        <f t="shared" si="4"/>
        <v>53</v>
      </c>
      <c r="N12" s="45">
        <f t="shared" si="1"/>
        <v>3</v>
      </c>
      <c r="O12" s="46">
        <v>698</v>
      </c>
      <c r="P12" s="46">
        <f t="shared" si="2"/>
        <v>0</v>
      </c>
      <c r="Q12" s="37">
        <f t="shared" si="3"/>
        <v>1</v>
      </c>
    </row>
    <row r="13" spans="1:17">
      <c r="A13" s="35" t="s">
        <v>3</v>
      </c>
      <c r="B13" s="37" t="s">
        <v>25</v>
      </c>
      <c r="C13" s="41"/>
      <c r="D13" s="41"/>
      <c r="E13" s="41"/>
      <c r="F13" s="41">
        <v>25</v>
      </c>
      <c r="G13" s="41"/>
      <c r="H13" s="41"/>
      <c r="I13" s="41"/>
      <c r="J13" s="42">
        <v>41477</v>
      </c>
      <c r="K13" s="43">
        <v>24</v>
      </c>
      <c r="L13" s="44">
        <v>3</v>
      </c>
      <c r="M13" s="45">
        <f t="shared" si="4"/>
        <v>25</v>
      </c>
      <c r="N13" s="45">
        <f t="shared" si="1"/>
        <v>1</v>
      </c>
      <c r="O13" s="46">
        <v>454</v>
      </c>
      <c r="P13" s="46">
        <f t="shared" si="2"/>
        <v>0</v>
      </c>
      <c r="Q13" s="37">
        <f t="shared" si="3"/>
        <v>1</v>
      </c>
    </row>
    <row r="14" spans="1:17">
      <c r="A14" s="35" t="s">
        <v>4</v>
      </c>
      <c r="B14" s="37" t="s">
        <v>4</v>
      </c>
      <c r="C14" s="41"/>
      <c r="D14" s="41"/>
      <c r="E14" s="41"/>
      <c r="F14" s="41">
        <v>20</v>
      </c>
      <c r="G14" s="41"/>
      <c r="H14" s="41"/>
      <c r="I14" s="41"/>
      <c r="J14" s="42">
        <v>41509</v>
      </c>
      <c r="K14" s="43">
        <v>49</v>
      </c>
      <c r="L14" s="44">
        <v>1</v>
      </c>
      <c r="M14" s="45">
        <f t="shared" si="4"/>
        <v>20</v>
      </c>
      <c r="N14" s="45">
        <f t="shared" si="1"/>
        <v>1</v>
      </c>
      <c r="O14" s="46">
        <v>556</v>
      </c>
      <c r="P14" s="46">
        <f t="shared" si="2"/>
        <v>0</v>
      </c>
      <c r="Q14" s="37">
        <f t="shared" si="3"/>
        <v>1</v>
      </c>
    </row>
    <row r="15" spans="1:17">
      <c r="A15" s="35" t="s">
        <v>5</v>
      </c>
      <c r="B15" s="37" t="s">
        <v>5</v>
      </c>
      <c r="C15" s="41"/>
      <c r="D15" s="41"/>
      <c r="E15" s="41"/>
      <c r="F15" s="41">
        <v>4</v>
      </c>
      <c r="G15" s="41"/>
      <c r="H15" s="41"/>
      <c r="I15" s="41"/>
      <c r="J15" s="42">
        <v>41535</v>
      </c>
      <c r="K15" s="43">
        <v>54</v>
      </c>
      <c r="L15" s="44">
        <v>2</v>
      </c>
      <c r="M15" s="45">
        <f t="shared" si="4"/>
        <v>4</v>
      </c>
      <c r="N15" s="45">
        <f t="shared" si="1"/>
        <v>1</v>
      </c>
      <c r="O15" s="46">
        <v>5455</v>
      </c>
      <c r="P15" s="46">
        <f t="shared" si="2"/>
        <v>0</v>
      </c>
      <c r="Q15" s="37">
        <f t="shared" si="3"/>
        <v>1</v>
      </c>
    </row>
  </sheetData>
  <dataValidations count="3">
    <dataValidation type="whole" errorStyle="information" allowBlank="1" showInputMessage="1" showErrorMessage="1" error="1, 2 ,3 ou 4" promptTitle="Type" prompt="1, 2 ,3 ou 4" sqref="L2:L15">
      <formula1>0</formula1>
      <formula2>4</formula2>
    </dataValidation>
    <dataValidation type="whole" allowBlank="1" showInputMessage="1" showErrorMessage="1" promptTitle="Type" prompt="1, 2 ou 3" sqref="K2:K15">
      <formula1>1</formula1>
      <formula2>500</formula2>
    </dataValidation>
    <dataValidation type="whole" allowBlank="1" showInputMessage="1" showErrorMessage="1" sqref="K1">
      <formula1>1</formula1>
      <formula2>999</formula2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guy</cp:lastModifiedBy>
  <dcterms:created xsi:type="dcterms:W3CDTF">2013-11-01T16:21:14Z</dcterms:created>
  <dcterms:modified xsi:type="dcterms:W3CDTF">2013-11-01T18:19:55Z</dcterms:modified>
</cp:coreProperties>
</file>