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35" windowWidth="20730" windowHeight="9780"/>
  </bookViews>
  <sheets>
    <sheet name="trie des données (test)" sheetId="1" r:id="rId1"/>
  </sheets>
  <calcPr calcId="125725"/>
</workbook>
</file>

<file path=xl/calcChain.xml><?xml version="1.0" encoding="utf-8"?>
<calcChain xmlns="http://schemas.openxmlformats.org/spreadsheetml/2006/main">
  <c r="I42" i="1"/>
  <c r="J42"/>
  <c r="I43"/>
  <c r="J43"/>
  <c r="I44"/>
  <c r="J44"/>
  <c r="I45"/>
  <c r="J45"/>
  <c r="I46"/>
  <c r="J46"/>
  <c r="I47"/>
  <c r="J47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I58"/>
  <c r="J58"/>
  <c r="I59"/>
  <c r="J59"/>
  <c r="I60"/>
  <c r="J60"/>
  <c r="I61"/>
  <c r="J61"/>
  <c r="I62"/>
  <c r="J62"/>
  <c r="I63"/>
  <c r="J63"/>
  <c r="I64"/>
  <c r="J64"/>
  <c r="I65"/>
  <c r="J65"/>
  <c r="I66"/>
  <c r="J66"/>
  <c r="I67"/>
  <c r="J67"/>
  <c r="I68"/>
  <c r="J68"/>
  <c r="I69"/>
  <c r="J69"/>
  <c r="I70"/>
  <c r="J70"/>
  <c r="I71"/>
  <c r="J71"/>
  <c r="I72"/>
  <c r="J72"/>
  <c r="I73"/>
  <c r="J73"/>
  <c r="I74"/>
  <c r="J74"/>
  <c r="I75"/>
  <c r="J75"/>
  <c r="I76"/>
  <c r="J76"/>
  <c r="I77"/>
  <c r="J77"/>
  <c r="I78"/>
  <c r="J78"/>
  <c r="I79"/>
  <c r="J79"/>
  <c r="I80"/>
  <c r="J80"/>
  <c r="I81"/>
  <c r="J81"/>
  <c r="I82"/>
  <c r="J82"/>
  <c r="I83"/>
  <c r="J83"/>
  <c r="I84"/>
  <c r="J84"/>
  <c r="I85"/>
  <c r="J85"/>
  <c r="I86"/>
  <c r="J86"/>
  <c r="I87"/>
  <c r="J87"/>
  <c r="I88"/>
  <c r="J88"/>
  <c r="I89"/>
  <c r="J89"/>
  <c r="I90"/>
  <c r="J90"/>
  <c r="I91"/>
  <c r="J91"/>
  <c r="I92"/>
  <c r="J92"/>
  <c r="I93"/>
  <c r="J93"/>
  <c r="I94"/>
  <c r="J94"/>
  <c r="I95"/>
  <c r="J95"/>
  <c r="I96"/>
  <c r="J96"/>
  <c r="I97"/>
  <c r="J97"/>
  <c r="I98"/>
  <c r="J98"/>
  <c r="I99"/>
  <c r="J99"/>
  <c r="I100"/>
  <c r="J100"/>
  <c r="I101"/>
  <c r="J101"/>
  <c r="I102"/>
  <c r="J102"/>
  <c r="I103"/>
  <c r="J103"/>
  <c r="I104"/>
  <c r="J104"/>
  <c r="I105"/>
  <c r="J105"/>
  <c r="I106"/>
  <c r="J106"/>
  <c r="I107"/>
  <c r="J107"/>
  <c r="I108"/>
  <c r="J108"/>
  <c r="I109"/>
  <c r="J109"/>
  <c r="I110"/>
  <c r="J110"/>
  <c r="I111"/>
  <c r="J111"/>
  <c r="I112"/>
  <c r="J112"/>
  <c r="I113"/>
  <c r="J113"/>
  <c r="I114"/>
  <c r="J114"/>
  <c r="I115"/>
  <c r="J115"/>
  <c r="I116"/>
  <c r="J116"/>
  <c r="I117"/>
  <c r="J117"/>
  <c r="I118"/>
  <c r="J118"/>
  <c r="I119"/>
  <c r="J119"/>
  <c r="I120"/>
  <c r="J120"/>
  <c r="I121"/>
  <c r="J121"/>
  <c r="I122"/>
  <c r="J122"/>
  <c r="I123"/>
  <c r="J123"/>
  <c r="I124"/>
  <c r="J124"/>
  <c r="I125"/>
  <c r="J125"/>
  <c r="I126"/>
  <c r="J126"/>
  <c r="I127"/>
  <c r="J127"/>
  <c r="I128"/>
  <c r="J128"/>
  <c r="I129"/>
  <c r="J129"/>
  <c r="I130"/>
  <c r="J130"/>
  <c r="I131"/>
  <c r="J131"/>
  <c r="I132"/>
  <c r="J132"/>
  <c r="I133"/>
  <c r="J133"/>
  <c r="I134"/>
  <c r="J134"/>
  <c r="I135"/>
  <c r="J135"/>
  <c r="I136"/>
  <c r="J136"/>
  <c r="I137"/>
  <c r="J137"/>
  <c r="I138"/>
  <c r="J138"/>
  <c r="I139"/>
  <c r="J139"/>
  <c r="I140"/>
  <c r="J140"/>
  <c r="I141"/>
  <c r="J141"/>
  <c r="I142"/>
  <c r="J142"/>
  <c r="I143"/>
  <c r="J143"/>
  <c r="I144"/>
  <c r="J144"/>
  <c r="I145"/>
  <c r="J145"/>
  <c r="I146"/>
  <c r="J146"/>
  <c r="I147"/>
  <c r="J147"/>
  <c r="I148"/>
  <c r="J148"/>
  <c r="I149"/>
  <c r="J149"/>
  <c r="I150"/>
  <c r="J150"/>
  <c r="I151"/>
  <c r="J151"/>
  <c r="I152"/>
  <c r="J152"/>
  <c r="I153"/>
  <c r="J153"/>
  <c r="I154"/>
  <c r="J154"/>
  <c r="I155"/>
  <c r="J155"/>
  <c r="I156"/>
  <c r="J156"/>
  <c r="I157"/>
  <c r="J157"/>
  <c r="I158"/>
  <c r="J158"/>
  <c r="I159"/>
  <c r="J159"/>
  <c r="I160"/>
  <c r="J160"/>
  <c r="I161"/>
  <c r="J161"/>
  <c r="I162"/>
  <c r="J162"/>
  <c r="I163"/>
  <c r="J163"/>
  <c r="I164"/>
  <c r="J164"/>
  <c r="I165"/>
  <c r="J165"/>
  <c r="I166"/>
  <c r="J166"/>
  <c r="I167"/>
  <c r="J167"/>
  <c r="I168"/>
  <c r="J168"/>
  <c r="I169"/>
  <c r="J169"/>
  <c r="I170"/>
  <c r="J170"/>
  <c r="I171"/>
  <c r="J171"/>
  <c r="I172"/>
  <c r="J172"/>
  <c r="I173"/>
  <c r="J173"/>
  <c r="I174"/>
  <c r="J174"/>
  <c r="I175"/>
  <c r="J175"/>
  <c r="I176"/>
  <c r="J176"/>
  <c r="I177"/>
  <c r="J177"/>
  <c r="I178"/>
  <c r="J178"/>
  <c r="I179"/>
  <c r="J179"/>
  <c r="I180"/>
  <c r="J180"/>
  <c r="I181"/>
  <c r="J181"/>
  <c r="I182"/>
  <c r="J182"/>
  <c r="I183"/>
  <c r="J183"/>
  <c r="I184"/>
  <c r="J184"/>
  <c r="I185"/>
  <c r="J185"/>
  <c r="I186"/>
  <c r="J186"/>
  <c r="I187"/>
  <c r="J187"/>
  <c r="I188"/>
  <c r="J188"/>
  <c r="I189"/>
  <c r="J189"/>
  <c r="I190"/>
  <c r="J190"/>
  <c r="I191"/>
  <c r="J191"/>
  <c r="I192"/>
  <c r="J192"/>
  <c r="I193"/>
  <c r="J193"/>
  <c r="I194"/>
  <c r="J194"/>
  <c r="I195"/>
  <c r="J195"/>
  <c r="I196"/>
  <c r="J196"/>
  <c r="I197"/>
  <c r="J197"/>
  <c r="I198"/>
  <c r="J198"/>
  <c r="I199"/>
  <c r="J199"/>
  <c r="I200"/>
  <c r="J200"/>
  <c r="I201"/>
  <c r="J201"/>
  <c r="I202"/>
  <c r="J202"/>
  <c r="I203"/>
  <c r="J203"/>
  <c r="I204"/>
  <c r="J204"/>
  <c r="I205"/>
  <c r="J205"/>
  <c r="I206"/>
  <c r="J206"/>
  <c r="I207"/>
  <c r="J207"/>
  <c r="I208"/>
  <c r="J208"/>
  <c r="I209"/>
  <c r="J209"/>
  <c r="I210"/>
  <c r="J210"/>
  <c r="I211"/>
  <c r="J211"/>
  <c r="I212"/>
  <c r="J212"/>
  <c r="I213"/>
  <c r="J213"/>
  <c r="I214"/>
  <c r="J214"/>
  <c r="I215"/>
  <c r="J215"/>
  <c r="I216"/>
  <c r="J216"/>
  <c r="I217"/>
  <c r="J217"/>
  <c r="I218"/>
  <c r="J218"/>
  <c r="I219"/>
  <c r="J219"/>
  <c r="I220"/>
  <c r="J220"/>
  <c r="I221"/>
  <c r="J221"/>
  <c r="I222"/>
  <c r="J222"/>
  <c r="I223"/>
  <c r="J223"/>
  <c r="I224"/>
  <c r="J224"/>
  <c r="I225"/>
  <c r="J225"/>
  <c r="I226"/>
  <c r="J226"/>
  <c r="I227"/>
  <c r="J227"/>
  <c r="I228"/>
  <c r="J228"/>
  <c r="I229"/>
  <c r="J229"/>
  <c r="I230"/>
  <c r="J230"/>
  <c r="I231"/>
  <c r="J231"/>
  <c r="I232"/>
  <c r="J232"/>
  <c r="I233"/>
  <c r="J233"/>
  <c r="I234"/>
  <c r="J234"/>
  <c r="I235"/>
  <c r="J235"/>
  <c r="I236"/>
  <c r="J236"/>
  <c r="I237"/>
  <c r="J237"/>
  <c r="I238"/>
  <c r="J238"/>
  <c r="I239"/>
  <c r="J239"/>
  <c r="I240"/>
  <c r="J240"/>
  <c r="I241"/>
  <c r="J241"/>
  <c r="I242"/>
  <c r="J242"/>
  <c r="I243"/>
  <c r="J243"/>
  <c r="I244"/>
  <c r="J244"/>
  <c r="I245"/>
  <c r="J245"/>
  <c r="I246"/>
  <c r="J246"/>
  <c r="I247"/>
  <c r="J247"/>
  <c r="I248"/>
  <c r="J248"/>
  <c r="I249"/>
  <c r="J249"/>
  <c r="I250"/>
  <c r="J250"/>
  <c r="I251"/>
  <c r="J251"/>
  <c r="I252"/>
  <c r="J252"/>
  <c r="I253"/>
  <c r="J253"/>
  <c r="I254"/>
  <c r="J254"/>
  <c r="I255"/>
  <c r="J255"/>
  <c r="I256"/>
  <c r="J256"/>
  <c r="I257"/>
  <c r="J257"/>
  <c r="I258"/>
  <c r="J258"/>
  <c r="I259"/>
  <c r="J259"/>
  <c r="I260"/>
  <c r="J260"/>
  <c r="I261"/>
  <c r="J261"/>
  <c r="I262"/>
  <c r="J262"/>
  <c r="I263"/>
  <c r="J263"/>
  <c r="I264"/>
  <c r="J264"/>
  <c r="I265"/>
  <c r="J265"/>
  <c r="I266"/>
  <c r="J266"/>
  <c r="I267"/>
  <c r="J267"/>
  <c r="I268"/>
  <c r="J268"/>
  <c r="I269"/>
  <c r="J269"/>
  <c r="I270"/>
  <c r="J270"/>
  <c r="I271"/>
  <c r="J271"/>
  <c r="I272"/>
  <c r="J272"/>
  <c r="I273"/>
  <c r="J273"/>
  <c r="I274"/>
  <c r="J274"/>
  <c r="I275"/>
  <c r="J275"/>
  <c r="I276"/>
  <c r="J276"/>
  <c r="I277"/>
  <c r="J277"/>
  <c r="I278"/>
  <c r="J278"/>
  <c r="I279"/>
  <c r="J279"/>
  <c r="I280"/>
  <c r="J280"/>
  <c r="I281"/>
  <c r="J281"/>
  <c r="I282"/>
  <c r="J282"/>
  <c r="I283"/>
  <c r="J283"/>
  <c r="I284"/>
  <c r="J284"/>
  <c r="I285"/>
  <c r="J285"/>
  <c r="I286"/>
  <c r="J286"/>
  <c r="I287"/>
  <c r="J287"/>
  <c r="I288"/>
  <c r="J288"/>
  <c r="I289"/>
  <c r="J289"/>
  <c r="I290"/>
  <c r="J290"/>
  <c r="I291"/>
  <c r="J291"/>
  <c r="I292"/>
  <c r="J292"/>
  <c r="I293"/>
  <c r="J293"/>
  <c r="I294"/>
  <c r="J294"/>
  <c r="I295"/>
  <c r="J295"/>
  <c r="I296"/>
  <c r="J296"/>
  <c r="I297"/>
  <c r="J297"/>
  <c r="I298"/>
  <c r="J298"/>
  <c r="I299"/>
  <c r="J299"/>
  <c r="I300"/>
  <c r="J300"/>
  <c r="I301"/>
  <c r="J301"/>
  <c r="I302"/>
  <c r="J302"/>
  <c r="I303"/>
  <c r="J303"/>
  <c r="I304"/>
  <c r="J304"/>
  <c r="I305"/>
  <c r="J305"/>
  <c r="I306"/>
  <c r="J306"/>
  <c r="I307"/>
  <c r="J307"/>
  <c r="I308"/>
  <c r="J308"/>
  <c r="I309"/>
  <c r="J309"/>
  <c r="I310"/>
  <c r="J310"/>
  <c r="I311"/>
  <c r="J311"/>
  <c r="I312"/>
  <c r="J312"/>
  <c r="I313"/>
  <c r="J313"/>
  <c r="I314"/>
  <c r="J314"/>
  <c r="I315"/>
  <c r="J315"/>
  <c r="I316"/>
  <c r="J316"/>
  <c r="I317"/>
  <c r="J317"/>
  <c r="I318"/>
  <c r="J318"/>
  <c r="I319"/>
  <c r="J319"/>
  <c r="I320"/>
  <c r="J320"/>
  <c r="I321"/>
  <c r="J321"/>
  <c r="I322"/>
  <c r="J322"/>
  <c r="I323"/>
  <c r="J323"/>
  <c r="I324"/>
  <c r="J324"/>
  <c r="I325"/>
  <c r="J325"/>
  <c r="I326"/>
  <c r="J326"/>
  <c r="I327"/>
  <c r="J327"/>
  <c r="I328"/>
  <c r="J328"/>
  <c r="I329"/>
  <c r="J329"/>
  <c r="I330"/>
  <c r="J330"/>
  <c r="I331"/>
  <c r="J331"/>
  <c r="I332"/>
  <c r="J332"/>
  <c r="I333"/>
  <c r="J333"/>
  <c r="I334"/>
  <c r="J334"/>
  <c r="I335"/>
  <c r="J335"/>
  <c r="I336"/>
  <c r="J336"/>
  <c r="I337"/>
  <c r="J337"/>
  <c r="I338"/>
  <c r="J338"/>
  <c r="I339"/>
  <c r="J339"/>
  <c r="I340"/>
  <c r="J340"/>
  <c r="I341"/>
  <c r="J341"/>
  <c r="I342"/>
  <c r="J342"/>
  <c r="I343"/>
  <c r="J343"/>
  <c r="I344"/>
  <c r="J344"/>
  <c r="I345"/>
  <c r="J345"/>
  <c r="I346"/>
  <c r="J346"/>
  <c r="I347"/>
  <c r="J347"/>
  <c r="I348"/>
  <c r="J348"/>
  <c r="I349"/>
  <c r="J349"/>
  <c r="I350"/>
  <c r="J350"/>
  <c r="I351"/>
  <c r="J351"/>
  <c r="I352"/>
  <c r="J352"/>
  <c r="I353"/>
  <c r="J353"/>
  <c r="I354"/>
  <c r="J354"/>
  <c r="I355"/>
  <c r="J355"/>
  <c r="I356"/>
  <c r="J356"/>
  <c r="I357"/>
  <c r="J357"/>
  <c r="I358"/>
  <c r="J358"/>
  <c r="I359"/>
  <c r="J359"/>
  <c r="I360"/>
  <c r="J360"/>
  <c r="I361"/>
  <c r="J361"/>
  <c r="I362"/>
  <c r="J362"/>
  <c r="I363"/>
  <c r="J363"/>
  <c r="I364"/>
  <c r="J364"/>
  <c r="I365"/>
  <c r="J365"/>
  <c r="I366"/>
  <c r="J366"/>
  <c r="I367"/>
  <c r="J367"/>
  <c r="I368"/>
  <c r="J368"/>
  <c r="I369"/>
  <c r="J369"/>
  <c r="I370"/>
  <c r="J370"/>
  <c r="I371"/>
  <c r="J371"/>
  <c r="I372"/>
  <c r="J372"/>
  <c r="I373"/>
  <c r="J373"/>
  <c r="I374"/>
  <c r="J374"/>
  <c r="I375"/>
  <c r="J375"/>
  <c r="I376"/>
  <c r="J376"/>
  <c r="I377"/>
  <c r="J377"/>
  <c r="I378"/>
  <c r="J378"/>
  <c r="I379"/>
  <c r="J379"/>
  <c r="I380"/>
  <c r="J380"/>
  <c r="I381"/>
  <c r="J381"/>
  <c r="I382"/>
  <c r="J382"/>
  <c r="I383"/>
  <c r="J383"/>
  <c r="I384"/>
  <c r="J384"/>
  <c r="I385"/>
  <c r="J385"/>
  <c r="I386"/>
  <c r="J386"/>
  <c r="I387"/>
  <c r="J387"/>
  <c r="I388"/>
  <c r="J388"/>
  <c r="I389"/>
  <c r="J389"/>
  <c r="I27"/>
  <c r="J27"/>
  <c r="I28"/>
  <c r="J28"/>
  <c r="I29"/>
  <c r="J29"/>
  <c r="I30"/>
  <c r="J30"/>
  <c r="I31"/>
  <c r="J31"/>
  <c r="I32"/>
  <c r="J32"/>
  <c r="I33"/>
  <c r="J33"/>
  <c r="I34"/>
  <c r="J34"/>
  <c r="I35"/>
  <c r="J35"/>
  <c r="I36"/>
  <c r="J36"/>
  <c r="I37"/>
  <c r="J37"/>
  <c r="I38"/>
  <c r="J38"/>
  <c r="I39"/>
  <c r="J39"/>
  <c r="I40"/>
  <c r="J40"/>
  <c r="I41"/>
  <c r="J41"/>
  <c r="J26"/>
  <c r="I26"/>
  <c r="H389" l="1"/>
  <c r="G389"/>
  <c r="C389"/>
  <c r="G388"/>
  <c r="C388"/>
  <c r="H388" s="1"/>
  <c r="G387"/>
  <c r="C387"/>
  <c r="H387" s="1"/>
  <c r="H386"/>
  <c r="G386"/>
  <c r="C386"/>
  <c r="H385"/>
  <c r="G385"/>
  <c r="C385"/>
  <c r="G384"/>
  <c r="C384"/>
  <c r="H384" s="1"/>
  <c r="G383"/>
  <c r="C383"/>
  <c r="H383" s="1"/>
  <c r="H382"/>
  <c r="G382"/>
  <c r="C382"/>
  <c r="H381"/>
  <c r="G381"/>
  <c r="C381"/>
  <c r="G380"/>
  <c r="C380"/>
  <c r="H380" s="1"/>
  <c r="G379"/>
  <c r="C379"/>
  <c r="H379" s="1"/>
  <c r="H378"/>
  <c r="G378"/>
  <c r="C378"/>
  <c r="H377"/>
  <c r="G377"/>
  <c r="C377"/>
  <c r="G376"/>
  <c r="C376"/>
  <c r="H376" s="1"/>
  <c r="G375"/>
  <c r="C375"/>
  <c r="H375" s="1"/>
  <c r="H374"/>
  <c r="G374"/>
  <c r="C374"/>
  <c r="H373"/>
  <c r="G373"/>
  <c r="C373"/>
  <c r="G372"/>
  <c r="C372"/>
  <c r="H372" s="1"/>
  <c r="G371"/>
  <c r="C371"/>
  <c r="H371" s="1"/>
  <c r="H370"/>
  <c r="G370"/>
  <c r="C370"/>
  <c r="H369"/>
  <c r="G369"/>
  <c r="C369"/>
  <c r="G368"/>
  <c r="C368"/>
  <c r="H368" s="1"/>
  <c r="G367"/>
  <c r="C367"/>
  <c r="H367" s="1"/>
  <c r="H366"/>
  <c r="G366"/>
  <c r="C366"/>
  <c r="H365"/>
  <c r="G365"/>
  <c r="C365"/>
  <c r="G364"/>
  <c r="C364"/>
  <c r="H364" s="1"/>
  <c r="G363"/>
  <c r="C363"/>
  <c r="H363" s="1"/>
  <c r="H362"/>
  <c r="G362"/>
  <c r="C362"/>
  <c r="H361"/>
  <c r="G361"/>
  <c r="C361"/>
  <c r="G360"/>
  <c r="C360"/>
  <c r="H360" s="1"/>
  <c r="G359"/>
  <c r="C359"/>
  <c r="H359" s="1"/>
  <c r="H358"/>
  <c r="G358"/>
  <c r="C358"/>
  <c r="H357"/>
  <c r="G357"/>
  <c r="C357"/>
  <c r="G356"/>
  <c r="C356"/>
  <c r="H356" s="1"/>
  <c r="G355"/>
  <c r="C355"/>
  <c r="H355" s="1"/>
  <c r="H354"/>
  <c r="G354"/>
  <c r="C354"/>
  <c r="H353"/>
  <c r="G353"/>
  <c r="C353"/>
  <c r="G352"/>
  <c r="C352"/>
  <c r="H352" s="1"/>
  <c r="G351"/>
  <c r="C351"/>
  <c r="H351" s="1"/>
  <c r="H350"/>
  <c r="G350"/>
  <c r="C350"/>
  <c r="H349"/>
  <c r="G349"/>
  <c r="C349"/>
  <c r="G348"/>
  <c r="C348"/>
  <c r="H348" s="1"/>
  <c r="G347"/>
  <c r="C347"/>
  <c r="H347" s="1"/>
  <c r="H346"/>
  <c r="G346"/>
  <c r="C346"/>
  <c r="H345"/>
  <c r="G345"/>
  <c r="C345"/>
  <c r="G344"/>
  <c r="C344"/>
  <c r="H344" s="1"/>
  <c r="G343"/>
  <c r="C343"/>
  <c r="H343" s="1"/>
  <c r="H342"/>
  <c r="G342"/>
  <c r="C342"/>
  <c r="H341"/>
  <c r="G341"/>
  <c r="C341"/>
  <c r="G340"/>
  <c r="C340"/>
  <c r="H340" s="1"/>
  <c r="G339"/>
  <c r="C339"/>
  <c r="H339" s="1"/>
  <c r="H338"/>
  <c r="G338"/>
  <c r="C338"/>
  <c r="H337"/>
  <c r="G337"/>
  <c r="C337"/>
  <c r="G336"/>
  <c r="C336"/>
  <c r="H336" s="1"/>
  <c r="G335"/>
  <c r="C335"/>
  <c r="H335" s="1"/>
  <c r="H334"/>
  <c r="G334"/>
  <c r="C334"/>
  <c r="H333"/>
  <c r="G333"/>
  <c r="C333"/>
  <c r="G332"/>
  <c r="C332"/>
  <c r="H332" s="1"/>
  <c r="G331"/>
  <c r="C331"/>
  <c r="H331" s="1"/>
  <c r="H330"/>
  <c r="G330"/>
  <c r="C330"/>
  <c r="H329"/>
  <c r="G329"/>
  <c r="C329"/>
  <c r="G328"/>
  <c r="C328"/>
  <c r="H328" s="1"/>
  <c r="G327"/>
  <c r="C327"/>
  <c r="H327" s="1"/>
  <c r="H326"/>
  <c r="G326"/>
  <c r="C326"/>
  <c r="H325"/>
  <c r="G325"/>
  <c r="C325"/>
  <c r="G324"/>
  <c r="C324"/>
  <c r="H324" s="1"/>
  <c r="G323"/>
  <c r="C323"/>
  <c r="H323" s="1"/>
  <c r="H322"/>
  <c r="G322"/>
  <c r="C322"/>
  <c r="H321"/>
  <c r="G321"/>
  <c r="C321"/>
  <c r="G320"/>
  <c r="C320"/>
  <c r="H320" s="1"/>
  <c r="G319"/>
  <c r="C319"/>
  <c r="H319" s="1"/>
  <c r="H318"/>
  <c r="G318"/>
  <c r="C318"/>
  <c r="G317"/>
  <c r="C317"/>
  <c r="H317" s="1"/>
  <c r="G316"/>
  <c r="C316"/>
  <c r="H316" s="1"/>
  <c r="G315"/>
  <c r="C315"/>
  <c r="H315" s="1"/>
  <c r="H314"/>
  <c r="G314"/>
  <c r="C314"/>
  <c r="H313"/>
  <c r="G313"/>
  <c r="C313"/>
  <c r="G312"/>
  <c r="C312"/>
  <c r="H312" s="1"/>
  <c r="G311"/>
  <c r="C311"/>
  <c r="H311" s="1"/>
  <c r="H310"/>
  <c r="G310"/>
  <c r="C310"/>
  <c r="H309"/>
  <c r="G309"/>
  <c r="C309"/>
  <c r="G308"/>
  <c r="C308"/>
  <c r="H308" s="1"/>
  <c r="G307"/>
  <c r="C307"/>
  <c r="H307" s="1"/>
  <c r="H306"/>
  <c r="G306"/>
  <c r="C306"/>
  <c r="H305"/>
  <c r="G305"/>
  <c r="C305"/>
  <c r="G304"/>
  <c r="C304"/>
  <c r="H304" s="1"/>
  <c r="G303"/>
  <c r="C303"/>
  <c r="H303" s="1"/>
  <c r="H302"/>
  <c r="G302"/>
  <c r="C302"/>
  <c r="H301"/>
  <c r="G301"/>
  <c r="C301"/>
  <c r="G300"/>
  <c r="C300"/>
  <c r="H300" s="1"/>
  <c r="G299"/>
  <c r="C299"/>
  <c r="H299" s="1"/>
  <c r="H298"/>
  <c r="G298"/>
  <c r="C298"/>
  <c r="G297"/>
  <c r="C297"/>
  <c r="H297" s="1"/>
  <c r="G296"/>
  <c r="C296"/>
  <c r="H296" s="1"/>
  <c r="G295"/>
  <c r="C295"/>
  <c r="H295" s="1"/>
  <c r="H294"/>
  <c r="G294"/>
  <c r="C294"/>
  <c r="G293"/>
  <c r="C293"/>
  <c r="H293" s="1"/>
  <c r="G292"/>
  <c r="C292"/>
  <c r="H292" s="1"/>
  <c r="G291"/>
  <c r="C291"/>
  <c r="H291" s="1"/>
  <c r="H290"/>
  <c r="G290"/>
  <c r="C290"/>
  <c r="G289"/>
  <c r="C289"/>
  <c r="H289" s="1"/>
  <c r="G288"/>
  <c r="C288"/>
  <c r="H288" s="1"/>
  <c r="G287"/>
  <c r="C287"/>
  <c r="H287" s="1"/>
  <c r="H286"/>
  <c r="G286"/>
  <c r="C286"/>
  <c r="G285"/>
  <c r="C285"/>
  <c r="H285" s="1"/>
  <c r="G284"/>
  <c r="C284"/>
  <c r="H284" s="1"/>
  <c r="G283"/>
  <c r="C283"/>
  <c r="H283" s="1"/>
  <c r="H282"/>
  <c r="G282"/>
  <c r="C282"/>
  <c r="G281"/>
  <c r="C281"/>
  <c r="H281" s="1"/>
  <c r="G280"/>
  <c r="C280"/>
  <c r="H280" s="1"/>
  <c r="G279"/>
  <c r="C279"/>
  <c r="H279" s="1"/>
  <c r="H278"/>
  <c r="G278"/>
  <c r="C278"/>
  <c r="G277"/>
  <c r="C277"/>
  <c r="H277" s="1"/>
  <c r="G276"/>
  <c r="C276"/>
  <c r="H276" s="1"/>
  <c r="G275"/>
  <c r="C275"/>
  <c r="H275" s="1"/>
  <c r="H274"/>
  <c r="G274"/>
  <c r="C274"/>
  <c r="G273"/>
  <c r="C273"/>
  <c r="H273" s="1"/>
  <c r="G272"/>
  <c r="C272"/>
  <c r="H272" s="1"/>
  <c r="G271"/>
  <c r="C271"/>
  <c r="H271" s="1"/>
  <c r="H270"/>
  <c r="G270"/>
  <c r="C270"/>
  <c r="G269"/>
  <c r="C269"/>
  <c r="H269" s="1"/>
  <c r="G268"/>
  <c r="C268"/>
  <c r="H268" s="1"/>
  <c r="G267"/>
  <c r="C267"/>
  <c r="H267" s="1"/>
  <c r="H266"/>
  <c r="G266"/>
  <c r="C266"/>
  <c r="G265"/>
  <c r="C265"/>
  <c r="H265" s="1"/>
  <c r="G264"/>
  <c r="C264"/>
  <c r="H264" s="1"/>
  <c r="G263"/>
  <c r="C263"/>
  <c r="H263" s="1"/>
  <c r="H262"/>
  <c r="G262"/>
  <c r="C262"/>
  <c r="G261"/>
  <c r="C261"/>
  <c r="H261" s="1"/>
  <c r="G260"/>
  <c r="C260"/>
  <c r="H260" s="1"/>
  <c r="G259"/>
  <c r="C259"/>
  <c r="H259" s="1"/>
  <c r="G258"/>
  <c r="C258"/>
  <c r="H258" s="1"/>
  <c r="G257"/>
  <c r="C257"/>
  <c r="H257" s="1"/>
  <c r="G256"/>
  <c r="C256"/>
  <c r="H256" s="1"/>
  <c r="G255"/>
  <c r="C255"/>
  <c r="H255" s="1"/>
  <c r="G254"/>
  <c r="C254"/>
  <c r="H254" s="1"/>
  <c r="G253"/>
  <c r="C253"/>
  <c r="H253" s="1"/>
  <c r="G252"/>
  <c r="C252"/>
  <c r="H252" s="1"/>
  <c r="G251"/>
  <c r="C251"/>
  <c r="H251" s="1"/>
  <c r="G250"/>
  <c r="C250"/>
  <c r="H250" s="1"/>
  <c r="G249"/>
  <c r="C249"/>
  <c r="H249" s="1"/>
  <c r="G248"/>
  <c r="C248"/>
  <c r="H248" s="1"/>
  <c r="G247"/>
  <c r="C247"/>
  <c r="H247" s="1"/>
  <c r="H246"/>
  <c r="G246"/>
  <c r="C246"/>
  <c r="G245"/>
  <c r="C245"/>
  <c r="H245" s="1"/>
  <c r="G244"/>
  <c r="C244"/>
  <c r="H244" s="1"/>
  <c r="H243"/>
  <c r="G243"/>
  <c r="C243"/>
  <c r="G242"/>
  <c r="C242"/>
  <c r="H242" s="1"/>
  <c r="G241"/>
  <c r="C241"/>
  <c r="H241" s="1"/>
  <c r="G240"/>
  <c r="C240"/>
  <c r="H240" s="1"/>
  <c r="H239"/>
  <c r="G239"/>
  <c r="C239"/>
  <c r="H238"/>
  <c r="G238"/>
  <c r="C238"/>
  <c r="G237"/>
  <c r="C237"/>
  <c r="H237" s="1"/>
  <c r="G236"/>
  <c r="C236"/>
  <c r="H236" s="1"/>
  <c r="H235"/>
  <c r="G235"/>
  <c r="C235"/>
  <c r="H234"/>
  <c r="G234"/>
  <c r="C234"/>
  <c r="G233"/>
  <c r="C233"/>
  <c r="H233" s="1"/>
  <c r="G232"/>
  <c r="C232"/>
  <c r="H232" s="1"/>
  <c r="H231"/>
  <c r="G231"/>
  <c r="C231"/>
  <c r="H230"/>
  <c r="G230"/>
  <c r="C230"/>
  <c r="G229"/>
  <c r="C229"/>
  <c r="H229" s="1"/>
  <c r="G228"/>
  <c r="C228"/>
  <c r="H228" s="1"/>
  <c r="H227"/>
  <c r="G227"/>
  <c r="C227"/>
  <c r="H226"/>
  <c r="G226"/>
  <c r="C226"/>
  <c r="G225"/>
  <c r="C225"/>
  <c r="H225" s="1"/>
  <c r="G224"/>
  <c r="C224"/>
  <c r="H224" s="1"/>
  <c r="H223"/>
  <c r="G223"/>
  <c r="C223"/>
  <c r="H222"/>
  <c r="G222"/>
  <c r="C222"/>
  <c r="G221"/>
  <c r="C221"/>
  <c r="H221" s="1"/>
  <c r="G220"/>
  <c r="C220"/>
  <c r="H220" s="1"/>
  <c r="H219"/>
  <c r="G219"/>
  <c r="C219"/>
  <c r="H218"/>
  <c r="G218"/>
  <c r="C218"/>
  <c r="G217"/>
  <c r="C217"/>
  <c r="H217" s="1"/>
  <c r="G216"/>
  <c r="C216"/>
  <c r="H216" s="1"/>
  <c r="H215"/>
  <c r="G215"/>
  <c r="C215"/>
  <c r="H214"/>
  <c r="G214"/>
  <c r="C214"/>
  <c r="G213"/>
  <c r="C213"/>
  <c r="H213" s="1"/>
  <c r="G212"/>
  <c r="C212"/>
  <c r="H212" s="1"/>
  <c r="H211"/>
  <c r="G211"/>
  <c r="C211"/>
  <c r="H210"/>
  <c r="G210"/>
  <c r="C210"/>
  <c r="G209"/>
  <c r="C209"/>
  <c r="H209" s="1"/>
  <c r="G208"/>
  <c r="C208"/>
  <c r="H208" s="1"/>
  <c r="H207"/>
  <c r="G207"/>
  <c r="C207"/>
  <c r="H206"/>
  <c r="G206"/>
  <c r="C206"/>
  <c r="G205"/>
  <c r="C205"/>
  <c r="H205" s="1"/>
  <c r="G204"/>
  <c r="C204"/>
  <c r="H204" s="1"/>
  <c r="H203"/>
  <c r="G203"/>
  <c r="C203"/>
  <c r="H202"/>
  <c r="G202"/>
  <c r="C202"/>
  <c r="G201"/>
  <c r="C201"/>
  <c r="H201" s="1"/>
  <c r="G200"/>
  <c r="C200"/>
  <c r="H200" s="1"/>
  <c r="H199"/>
  <c r="G199"/>
  <c r="C199"/>
  <c r="H198"/>
  <c r="G198"/>
  <c r="C198"/>
  <c r="G197"/>
  <c r="C197"/>
  <c r="H197" s="1"/>
  <c r="G196"/>
  <c r="C196"/>
  <c r="H196" s="1"/>
  <c r="H195"/>
  <c r="G195"/>
  <c r="C195"/>
  <c r="H194"/>
  <c r="G194"/>
  <c r="C194"/>
  <c r="G193"/>
  <c r="C193"/>
  <c r="H193" s="1"/>
  <c r="G192"/>
  <c r="C192"/>
  <c r="H192" s="1"/>
  <c r="H191"/>
  <c r="G191"/>
  <c r="C191"/>
  <c r="H190"/>
  <c r="G190"/>
  <c r="C190"/>
  <c r="G189"/>
  <c r="C189"/>
  <c r="H189" s="1"/>
  <c r="G188"/>
  <c r="C188"/>
  <c r="H188" s="1"/>
  <c r="H187"/>
  <c r="G187"/>
  <c r="C187"/>
  <c r="H186"/>
  <c r="G186"/>
  <c r="C186"/>
  <c r="G185"/>
  <c r="C185"/>
  <c r="H185" s="1"/>
  <c r="G184"/>
  <c r="C184"/>
  <c r="H184" s="1"/>
  <c r="H183"/>
  <c r="G183"/>
  <c r="C183"/>
  <c r="H182"/>
  <c r="G182"/>
  <c r="C182"/>
  <c r="G181"/>
  <c r="C181"/>
  <c r="H181" s="1"/>
  <c r="G180"/>
  <c r="C180"/>
  <c r="H180" s="1"/>
  <c r="H179"/>
  <c r="G179"/>
  <c r="C179"/>
  <c r="H178"/>
  <c r="G178"/>
  <c r="C178"/>
  <c r="G177"/>
  <c r="C177"/>
  <c r="H177" s="1"/>
  <c r="G176"/>
  <c r="C176"/>
  <c r="H176" s="1"/>
  <c r="H175"/>
  <c r="G175"/>
  <c r="C175"/>
  <c r="H174"/>
  <c r="G174"/>
  <c r="C174"/>
  <c r="G173"/>
  <c r="C173"/>
  <c r="H173" s="1"/>
  <c r="G172"/>
  <c r="C172"/>
  <c r="H172" s="1"/>
  <c r="H171"/>
  <c r="G171"/>
  <c r="C171"/>
  <c r="H170"/>
  <c r="G170"/>
  <c r="C170"/>
  <c r="G169"/>
  <c r="C169"/>
  <c r="H169" s="1"/>
  <c r="G168"/>
  <c r="C168"/>
  <c r="H168" s="1"/>
  <c r="H167"/>
  <c r="G167"/>
  <c r="C167"/>
  <c r="H166"/>
  <c r="G166"/>
  <c r="C166"/>
  <c r="G165"/>
  <c r="C165"/>
  <c r="H165" s="1"/>
  <c r="G164"/>
  <c r="C164"/>
  <c r="H164" s="1"/>
  <c r="H163"/>
  <c r="G163"/>
  <c r="C163"/>
  <c r="H162"/>
  <c r="G162"/>
  <c r="C162"/>
  <c r="G161"/>
  <c r="C161"/>
  <c r="H161" s="1"/>
  <c r="G160"/>
  <c r="C160"/>
  <c r="H160" s="1"/>
  <c r="H159"/>
  <c r="G159"/>
  <c r="C159"/>
  <c r="H158"/>
  <c r="G158"/>
  <c r="C158"/>
  <c r="G157"/>
  <c r="C157"/>
  <c r="H157" s="1"/>
  <c r="G156"/>
  <c r="C156"/>
  <c r="H156" s="1"/>
  <c r="H155"/>
  <c r="G155"/>
  <c r="C155"/>
  <c r="H154"/>
  <c r="G154"/>
  <c r="C154"/>
  <c r="G153"/>
  <c r="C153"/>
  <c r="H153" s="1"/>
  <c r="G152"/>
  <c r="C152"/>
  <c r="H152" s="1"/>
  <c r="H151"/>
  <c r="G151"/>
  <c r="C151"/>
  <c r="H150"/>
  <c r="G150"/>
  <c r="C150"/>
  <c r="G149"/>
  <c r="C149"/>
  <c r="H149" s="1"/>
  <c r="G148"/>
  <c r="C148"/>
  <c r="H148" s="1"/>
  <c r="H147"/>
  <c r="G147"/>
  <c r="C147"/>
  <c r="H146"/>
  <c r="G146"/>
  <c r="C146"/>
  <c r="G145"/>
  <c r="C145"/>
  <c r="H145" s="1"/>
  <c r="G144"/>
  <c r="C144"/>
  <c r="H144" s="1"/>
  <c r="H143"/>
  <c r="G143"/>
  <c r="C143"/>
  <c r="H142"/>
  <c r="G142"/>
  <c r="C142"/>
  <c r="G141"/>
  <c r="C141"/>
  <c r="H141" s="1"/>
  <c r="G140"/>
  <c r="C140"/>
  <c r="H140" s="1"/>
  <c r="H139"/>
  <c r="G139"/>
  <c r="C139"/>
  <c r="H138"/>
  <c r="G138"/>
  <c r="C138"/>
  <c r="G137"/>
  <c r="C137"/>
  <c r="H137" s="1"/>
  <c r="G136"/>
  <c r="C136"/>
  <c r="H136" s="1"/>
  <c r="H135"/>
  <c r="G135"/>
  <c r="C135"/>
  <c r="H134"/>
  <c r="G134"/>
  <c r="C134"/>
  <c r="G133"/>
  <c r="C133"/>
  <c r="H133" s="1"/>
  <c r="G132"/>
  <c r="C132"/>
  <c r="H132" s="1"/>
  <c r="H131"/>
  <c r="G131"/>
  <c r="C131"/>
  <c r="H130"/>
  <c r="G130"/>
  <c r="C130"/>
  <c r="G129"/>
  <c r="C129"/>
  <c r="H129" s="1"/>
  <c r="G128"/>
  <c r="C128"/>
  <c r="H128" s="1"/>
  <c r="H127"/>
  <c r="G127"/>
  <c r="C127"/>
  <c r="H126"/>
  <c r="G126"/>
  <c r="C126"/>
  <c r="G125"/>
  <c r="C125"/>
  <c r="H125" s="1"/>
  <c r="G124"/>
  <c r="C124"/>
  <c r="H124" s="1"/>
  <c r="H123"/>
  <c r="G123"/>
  <c r="C123"/>
  <c r="H122"/>
  <c r="G122"/>
  <c r="C122"/>
  <c r="G121"/>
  <c r="C121"/>
  <c r="H121" s="1"/>
  <c r="G120"/>
  <c r="C120"/>
  <c r="H120" s="1"/>
  <c r="H119"/>
  <c r="G119"/>
  <c r="C119"/>
  <c r="H118"/>
  <c r="G118"/>
  <c r="C118"/>
  <c r="G117"/>
  <c r="C117"/>
  <c r="H117" s="1"/>
  <c r="G116"/>
  <c r="C116"/>
  <c r="H116" s="1"/>
  <c r="H115"/>
  <c r="G115"/>
  <c r="C115"/>
  <c r="H114"/>
  <c r="G114"/>
  <c r="C114"/>
  <c r="G113"/>
  <c r="C113"/>
  <c r="H113" s="1"/>
  <c r="G112"/>
  <c r="C112"/>
  <c r="H112" s="1"/>
  <c r="H111"/>
  <c r="G111"/>
  <c r="C111"/>
  <c r="H110"/>
  <c r="G110"/>
  <c r="C110"/>
  <c r="G109"/>
  <c r="C109"/>
  <c r="H109" s="1"/>
  <c r="G108"/>
  <c r="C108"/>
  <c r="H108" s="1"/>
  <c r="H107"/>
  <c r="G107"/>
  <c r="C107"/>
  <c r="H106"/>
  <c r="G106"/>
  <c r="C106"/>
  <c r="G105"/>
  <c r="C105"/>
  <c r="H105" s="1"/>
  <c r="G104"/>
  <c r="C104"/>
  <c r="H104" s="1"/>
  <c r="H103"/>
  <c r="G103"/>
  <c r="C103"/>
  <c r="H102"/>
  <c r="G102"/>
  <c r="C102"/>
  <c r="G101"/>
  <c r="C101"/>
  <c r="H101" s="1"/>
  <c r="G100"/>
  <c r="C100"/>
  <c r="H100" s="1"/>
  <c r="H99"/>
  <c r="G99"/>
  <c r="C99"/>
  <c r="H98"/>
  <c r="G98"/>
  <c r="C98"/>
  <c r="G97"/>
  <c r="C97"/>
  <c r="H97" s="1"/>
  <c r="G96"/>
  <c r="C96"/>
  <c r="H96" s="1"/>
  <c r="H95"/>
  <c r="G95"/>
  <c r="C95"/>
  <c r="H94"/>
  <c r="G94"/>
  <c r="C94"/>
  <c r="G93"/>
  <c r="C93"/>
  <c r="H93" s="1"/>
  <c r="G92"/>
  <c r="C92"/>
  <c r="H92" s="1"/>
  <c r="H91"/>
  <c r="G91"/>
  <c r="C91"/>
  <c r="H90"/>
  <c r="G90"/>
  <c r="C90"/>
  <c r="G89"/>
  <c r="C89"/>
  <c r="H89" s="1"/>
  <c r="G88"/>
  <c r="C88"/>
  <c r="H88" s="1"/>
  <c r="H87"/>
  <c r="G87"/>
  <c r="C87"/>
  <c r="H86"/>
  <c r="G86"/>
  <c r="C86"/>
  <c r="G85"/>
  <c r="C85"/>
  <c r="H85" s="1"/>
  <c r="G84"/>
  <c r="C84"/>
  <c r="H84" s="1"/>
  <c r="H83"/>
  <c r="G83"/>
  <c r="C83"/>
  <c r="H82"/>
  <c r="G82"/>
  <c r="C82"/>
  <c r="G81"/>
  <c r="C81"/>
  <c r="H81" s="1"/>
  <c r="G80"/>
  <c r="C80"/>
  <c r="H80" s="1"/>
  <c r="H79"/>
  <c r="G79"/>
  <c r="C79"/>
  <c r="H78"/>
  <c r="G78"/>
  <c r="C78"/>
  <c r="G77"/>
  <c r="C77"/>
  <c r="H77" s="1"/>
  <c r="G76"/>
  <c r="C76"/>
  <c r="H76" s="1"/>
  <c r="H75"/>
  <c r="G75"/>
  <c r="C75"/>
  <c r="H74"/>
  <c r="G74"/>
  <c r="C74"/>
  <c r="G73"/>
  <c r="C73"/>
  <c r="H73" s="1"/>
  <c r="G72"/>
  <c r="C72"/>
  <c r="H72" s="1"/>
  <c r="H71"/>
  <c r="G71"/>
  <c r="C71"/>
  <c r="H70"/>
  <c r="G70"/>
  <c r="C70"/>
  <c r="G69"/>
  <c r="C69"/>
  <c r="H69" s="1"/>
  <c r="G68"/>
  <c r="C68"/>
  <c r="H68" s="1"/>
  <c r="H67"/>
  <c r="G67"/>
  <c r="C67"/>
  <c r="H66"/>
  <c r="G66"/>
  <c r="C66"/>
  <c r="G65"/>
  <c r="C65"/>
  <c r="H65" s="1"/>
  <c r="G64"/>
  <c r="C64"/>
  <c r="H64" s="1"/>
  <c r="H63"/>
  <c r="G63"/>
  <c r="C63"/>
  <c r="H62"/>
  <c r="G62"/>
  <c r="C62"/>
  <c r="G61"/>
  <c r="C61"/>
  <c r="H61" s="1"/>
  <c r="G60"/>
  <c r="C60"/>
  <c r="H60" s="1"/>
  <c r="H59"/>
  <c r="G59"/>
  <c r="C59"/>
  <c r="H58"/>
  <c r="G58"/>
  <c r="C58"/>
  <c r="G57"/>
  <c r="C57"/>
  <c r="H57" s="1"/>
  <c r="G56"/>
  <c r="C56"/>
  <c r="H56" s="1"/>
  <c r="H55"/>
  <c r="G55"/>
  <c r="C55"/>
  <c r="H54"/>
  <c r="G54"/>
  <c r="C54"/>
  <c r="G53"/>
  <c r="C53"/>
  <c r="H53" s="1"/>
  <c r="G52"/>
  <c r="C52"/>
  <c r="H52" s="1"/>
  <c r="H51"/>
  <c r="G51"/>
  <c r="C51"/>
  <c r="G50"/>
  <c r="C50"/>
  <c r="H50" s="1"/>
  <c r="G49"/>
  <c r="C49"/>
  <c r="H49" s="1"/>
  <c r="H48"/>
  <c r="G48"/>
  <c r="C48"/>
  <c r="H47"/>
  <c r="G47"/>
  <c r="C47"/>
  <c r="G46"/>
  <c r="C46"/>
  <c r="H46" s="1"/>
  <c r="G45"/>
  <c r="C45"/>
  <c r="H45" s="1"/>
  <c r="H44"/>
  <c r="G44"/>
  <c r="C44"/>
  <c r="H43"/>
  <c r="G43"/>
  <c r="C43"/>
  <c r="G42"/>
  <c r="C42"/>
  <c r="H42" s="1"/>
  <c r="G41"/>
  <c r="C41"/>
  <c r="H41" s="1"/>
  <c r="H40"/>
  <c r="G40"/>
  <c r="C40"/>
  <c r="H39"/>
  <c r="G39"/>
  <c r="C39"/>
  <c r="G38"/>
  <c r="C38"/>
  <c r="H38" s="1"/>
  <c r="G37"/>
  <c r="C37"/>
  <c r="H37" s="1"/>
  <c r="H36"/>
  <c r="G36"/>
  <c r="C36"/>
  <c r="H35"/>
  <c r="G35"/>
  <c r="C35"/>
  <c r="G34"/>
  <c r="C34"/>
  <c r="H34" s="1"/>
  <c r="G33"/>
  <c r="C33"/>
  <c r="H33" s="1"/>
  <c r="H32"/>
  <c r="G32"/>
  <c r="C32"/>
  <c r="H31"/>
  <c r="G31"/>
  <c r="C31"/>
  <c r="G30"/>
  <c r="C30"/>
  <c r="H30" s="1"/>
  <c r="G29"/>
  <c r="C29"/>
  <c r="H29" s="1"/>
  <c r="H28"/>
  <c r="G28"/>
  <c r="C28"/>
  <c r="G27"/>
  <c r="G26"/>
  <c r="N25"/>
</calcChain>
</file>

<file path=xl/sharedStrings.xml><?xml version="1.0" encoding="utf-8"?>
<sst xmlns="http://schemas.openxmlformats.org/spreadsheetml/2006/main" count="391" uniqueCount="36">
  <si>
    <t>Table du point de rosée</t>
  </si>
  <si>
    <t>Température de l'air ambiant (°C)</t>
  </si>
  <si>
    <t>Humidité relative %</t>
  </si>
  <si>
    <t>Température du sol à 1m = 15°C</t>
  </si>
  <si>
    <t>(donnée metéo)</t>
  </si>
  <si>
    <t>TEST</t>
  </si>
  <si>
    <t>mois</t>
  </si>
  <si>
    <t xml:space="preserve">Jour </t>
  </si>
  <si>
    <t>Temp sol</t>
  </si>
  <si>
    <t>gymnase</t>
  </si>
  <si>
    <t>Extérieur</t>
  </si>
  <si>
    <t>HR moy</t>
  </si>
  <si>
    <t>diff int/ext</t>
  </si>
  <si>
    <t>diff sol/amb</t>
  </si>
  <si>
    <t>T° rosée</t>
  </si>
  <si>
    <t/>
  </si>
  <si>
    <t>Tmoy (°C) 3 jours</t>
  </si>
  <si>
    <t>Tmoy (°C)  jour</t>
  </si>
  <si>
    <t>Tmoy (°C)   jour</t>
  </si>
  <si>
    <t>%moy/jour</t>
  </si>
  <si>
    <t>sup 1°C</t>
  </si>
  <si>
    <t>janv</t>
  </si>
  <si>
    <t>fev</t>
  </si>
  <si>
    <t>mars</t>
  </si>
  <si>
    <t>avril</t>
  </si>
  <si>
    <t>mai</t>
  </si>
  <si>
    <t>juin</t>
  </si>
  <si>
    <t>juillet</t>
  </si>
  <si>
    <t>aout</t>
  </si>
  <si>
    <t>sept</t>
  </si>
  <si>
    <t>oct</t>
  </si>
  <si>
    <t>nov</t>
  </si>
  <si>
    <t>dec</t>
  </si>
  <si>
    <t>T° rosée gymnase</t>
  </si>
  <si>
    <t>T° rosée Extérieur</t>
  </si>
  <si>
    <t>http://fr.wikipedia.org/wiki/Point_de_ros%C3%A9e</t>
  </si>
</sst>
</file>

<file path=xl/styles.xml><?xml version="1.0" encoding="utf-8"?>
<styleSheet xmlns="http://schemas.openxmlformats.org/spreadsheetml/2006/main">
  <fonts count="8">
    <font>
      <sz val="10"/>
      <name val="Tahoma"/>
    </font>
    <font>
      <sz val="20"/>
      <name val="Tahoma"/>
      <family val="2"/>
    </font>
    <font>
      <sz val="10"/>
      <name val="Tahoma"/>
      <family val="2"/>
    </font>
    <font>
      <b/>
      <sz val="12"/>
      <color theme="0"/>
      <name val="Tahoma"/>
      <family val="2"/>
    </font>
    <font>
      <b/>
      <sz val="10"/>
      <name val="Tahoma"/>
    </font>
    <font>
      <b/>
      <sz val="10"/>
      <color theme="1"/>
      <name val="Tahoma"/>
      <family val="2"/>
    </font>
    <font>
      <sz val="10"/>
      <color theme="1"/>
      <name val="Tahoma"/>
      <family val="2"/>
    </font>
    <font>
      <u/>
      <sz val="10"/>
      <color theme="1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7"/>
      </top>
      <bottom/>
      <diagonal/>
    </border>
    <border>
      <left/>
      <right style="thin">
        <color theme="7"/>
      </right>
      <top style="thin">
        <color theme="7"/>
      </top>
      <bottom/>
      <diagonal/>
    </border>
    <border>
      <left/>
      <right/>
      <top style="thin">
        <color theme="7"/>
      </top>
      <bottom style="thin">
        <color indexed="64"/>
      </bottom>
      <diagonal/>
    </border>
    <border>
      <left/>
      <right style="thin">
        <color theme="7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theme="7"/>
      </bottom>
      <diagonal/>
    </border>
    <border>
      <left/>
      <right style="thin">
        <color theme="7"/>
      </right>
      <top style="thin">
        <color indexed="64"/>
      </top>
      <bottom style="thin">
        <color theme="7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8" xfId="0" applyBorder="1"/>
    <xf numFmtId="0" fontId="0" fillId="0" borderId="6" xfId="0" applyBorder="1"/>
    <xf numFmtId="0" fontId="3" fillId="2" borderId="9" xfId="0" applyFont="1" applyFill="1" applyBorder="1"/>
    <xf numFmtId="0" fontId="3" fillId="2" borderId="10" xfId="0" applyFont="1" applyFill="1" applyBorder="1"/>
    <xf numFmtId="0" fontId="3" fillId="2" borderId="7" xfId="0" applyFont="1" applyFill="1" applyBorder="1"/>
    <xf numFmtId="0" fontId="0" fillId="0" borderId="10" xfId="0" applyBorder="1"/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10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12" xfId="0" applyFont="1" applyBorder="1"/>
    <xf numFmtId="0" fontId="5" fillId="0" borderId="0" xfId="0" applyFont="1" applyFill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0" xfId="0" applyNumberFormat="1"/>
    <xf numFmtId="2" fontId="0" fillId="0" borderId="2" xfId="0" applyNumberFormat="1" applyFill="1" applyBorder="1" applyAlignment="1">
      <alignment horizontal="center" vertical="center"/>
    </xf>
    <xf numFmtId="2" fontId="6" fillId="0" borderId="2" xfId="0" applyNumberFormat="1" applyFont="1" applyFill="1" applyBorder="1"/>
    <xf numFmtId="2" fontId="6" fillId="0" borderId="14" xfId="0" applyNumberFormat="1" applyFont="1" applyFill="1" applyBorder="1"/>
    <xf numFmtId="2" fontId="0" fillId="0" borderId="0" xfId="0" applyNumberFormat="1" applyFill="1"/>
    <xf numFmtId="2" fontId="0" fillId="0" borderId="2" xfId="0" applyNumberFormat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2" fontId="0" fillId="3" borderId="0" xfId="0" applyNumberFormat="1" applyFill="1"/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 vertical="center" textRotation="90"/>
    </xf>
    <xf numFmtId="0" fontId="0" fillId="0" borderId="10" xfId="0" applyBorder="1" applyAlignment="1">
      <alignment horizontal="center" vertical="center" textRotation="90"/>
    </xf>
    <xf numFmtId="2" fontId="6" fillId="0" borderId="15" xfId="0" applyNumberFormat="1" applyFont="1" applyFill="1" applyBorder="1"/>
    <xf numFmtId="2" fontId="6" fillId="0" borderId="16" xfId="0" applyNumberFormat="1" applyFont="1" applyFill="1" applyBorder="1"/>
    <xf numFmtId="0" fontId="0" fillId="0" borderId="0" xfId="0" applyAlignment="1">
      <alignment horizontal="left" indent="1"/>
    </xf>
    <xf numFmtId="0" fontId="2" fillId="0" borderId="0" xfId="0" applyFont="1" applyAlignment="1">
      <alignment horizontal="left" indent="1"/>
    </xf>
    <xf numFmtId="0" fontId="7" fillId="0" borderId="0" xfId="1" applyAlignment="1" applyProtection="1">
      <alignment horizontal="left" indent="1"/>
    </xf>
    <xf numFmtId="0" fontId="3" fillId="2" borderId="11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0" xfId="1" applyAlignment="1" applyProtection="1"/>
  </cellXfs>
  <cellStyles count="2">
    <cellStyle name="Lien hypertexte" xfId="1" builtinId="8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219074</xdr:colOff>
      <xdr:row>31</xdr:row>
      <xdr:rowOff>95250</xdr:rowOff>
    </xdr:from>
    <xdr:to>
      <xdr:col>15</xdr:col>
      <xdr:colOff>504824</xdr:colOff>
      <xdr:row>41</xdr:row>
      <xdr:rowOff>38100</xdr:rowOff>
    </xdr:to>
    <xdr:sp macro="" textlink="">
      <xdr:nvSpPr>
        <xdr:cNvPr id="5" name="ZoneTexte 4"/>
        <xdr:cNvSpPr txBox="1"/>
      </xdr:nvSpPr>
      <xdr:spPr>
        <a:xfrm>
          <a:off x="9848849" y="5953125"/>
          <a:ext cx="4143375" cy="156210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Tr, point de rosée en °C</a:t>
          </a:r>
        </a:p>
        <a:p>
          <a:r>
            <a:rPr lang="fr-FR" sz="1100"/>
            <a:t>T, température en °C</a:t>
          </a:r>
        </a:p>
        <a:p>
          <a:r>
            <a:rPr lang="fr-FR" sz="1100"/>
            <a:t>H, humidité relative en %.</a:t>
          </a:r>
        </a:p>
      </xdr:txBody>
    </xdr:sp>
    <xdr:clientData/>
  </xdr:twoCellAnchor>
  <xdr:twoCellAnchor editAs="oneCell">
    <xdr:from>
      <xdr:col>10</xdr:col>
      <xdr:colOff>314325</xdr:colOff>
      <xdr:row>32</xdr:row>
      <xdr:rowOff>104775</xdr:rowOff>
    </xdr:from>
    <xdr:to>
      <xdr:col>15</xdr:col>
      <xdr:colOff>161925</xdr:colOff>
      <xdr:row>35</xdr:row>
      <xdr:rowOff>104775</xdr:rowOff>
    </xdr:to>
    <xdr:pic>
      <xdr:nvPicPr>
        <xdr:cNvPr id="1026" name="Picture 2" descr="T_r=\sqrt[8]{\frac{H}{100}} \cdot[112 +(0{,}9 \cdot T)]+ (0{,}1 \cdot T)- 112 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944100" y="6124575"/>
          <a:ext cx="3705225" cy="4857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r.wikipedia.org/wiki/Point_de_ros%C3%A9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N390"/>
  <sheetViews>
    <sheetView tabSelected="1" topLeftCell="E22" workbookViewId="0">
      <selection activeCell="I26" sqref="I26"/>
    </sheetView>
  </sheetViews>
  <sheetFormatPr baseColWidth="10" defaultRowHeight="12.75"/>
  <cols>
    <col min="1" max="2" width="11.42578125" style="9"/>
    <col min="3" max="3" width="17.42578125" style="9" bestFit="1" customWidth="1"/>
    <col min="4" max="4" width="16.7109375" customWidth="1"/>
    <col min="5" max="5" width="17.5703125" customWidth="1"/>
    <col min="6" max="6" width="16.7109375" customWidth="1"/>
    <col min="7" max="7" width="14.140625" bestFit="1" customWidth="1"/>
    <col min="8" max="8" width="15.42578125" bestFit="1" customWidth="1"/>
    <col min="10" max="10" width="12.140625" bestFit="1" customWidth="1"/>
    <col min="12" max="12" width="12.140625" bestFit="1" customWidth="1"/>
  </cols>
  <sheetData>
    <row r="2" spans="2:14">
      <c r="B2" s="27" t="s">
        <v>0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9"/>
    </row>
    <row r="3" spans="2:14">
      <c r="B3" s="30"/>
      <c r="C3" s="31"/>
      <c r="D3" s="32"/>
      <c r="E3" s="32"/>
      <c r="F3" s="32"/>
      <c r="G3" s="32"/>
      <c r="H3" s="32"/>
      <c r="I3" s="32"/>
      <c r="J3" s="32"/>
      <c r="K3" s="32"/>
      <c r="L3" s="32"/>
      <c r="M3" s="32"/>
      <c r="N3" s="33"/>
    </row>
    <row r="4" spans="2:14">
      <c r="B4" s="1"/>
      <c r="C4" s="2"/>
      <c r="D4" s="34" t="s">
        <v>1</v>
      </c>
      <c r="E4" s="35"/>
      <c r="F4" s="35"/>
      <c r="G4" s="35"/>
      <c r="H4" s="35"/>
      <c r="I4" s="35"/>
      <c r="J4" s="35"/>
      <c r="K4" s="35"/>
      <c r="L4" s="35"/>
      <c r="M4" s="35"/>
      <c r="N4" s="35"/>
    </row>
    <row r="5" spans="2:14" ht="15">
      <c r="B5" s="3"/>
      <c r="C5" s="4"/>
      <c r="D5" s="5">
        <v>-6.67</v>
      </c>
      <c r="E5" s="6">
        <v>-1.1100000000000001</v>
      </c>
      <c r="F5" s="6">
        <v>4.4400000000000004</v>
      </c>
      <c r="G5" s="6">
        <v>10</v>
      </c>
      <c r="H5" s="6">
        <v>15.56</v>
      </c>
      <c r="I5" s="6">
        <v>21.11</v>
      </c>
      <c r="J5" s="6">
        <v>26.67</v>
      </c>
      <c r="K5" s="6">
        <v>32.22</v>
      </c>
      <c r="L5" s="6">
        <v>37.78</v>
      </c>
      <c r="M5" s="6">
        <v>43.33</v>
      </c>
      <c r="N5" s="6">
        <v>48.89</v>
      </c>
    </row>
    <row r="6" spans="2:14" ht="15">
      <c r="B6" s="36" t="s">
        <v>2</v>
      </c>
      <c r="C6" s="7">
        <v>90</v>
      </c>
      <c r="D6" s="8">
        <v>-7.78</v>
      </c>
      <c r="E6" s="8">
        <v>-2.2200000000000002</v>
      </c>
      <c r="F6" s="8">
        <v>2.78</v>
      </c>
      <c r="G6" s="8">
        <v>8.33</v>
      </c>
      <c r="H6" s="8">
        <v>13.89</v>
      </c>
      <c r="I6" s="8">
        <v>19.440000000000001</v>
      </c>
      <c r="J6" s="8">
        <v>25</v>
      </c>
      <c r="K6" s="8">
        <v>30.56</v>
      </c>
      <c r="L6" s="8">
        <v>36.11</v>
      </c>
      <c r="M6" s="8">
        <v>41.66</v>
      </c>
      <c r="N6" s="8">
        <v>47.22</v>
      </c>
    </row>
    <row r="7" spans="2:14" ht="15">
      <c r="B7" s="37"/>
      <c r="C7" s="6">
        <v>85</v>
      </c>
      <c r="D7" s="8">
        <v>-8.33</v>
      </c>
      <c r="E7" s="8">
        <v>-3.33</v>
      </c>
      <c r="F7" s="8">
        <v>2.2200000000000002</v>
      </c>
      <c r="G7" s="8">
        <v>7.22</v>
      </c>
      <c r="H7" s="8">
        <v>12.78</v>
      </c>
      <c r="I7" s="8">
        <v>18.329999999999998</v>
      </c>
      <c r="J7" s="8">
        <v>23.87</v>
      </c>
      <c r="K7" s="8">
        <v>28.89</v>
      </c>
      <c r="L7" s="8">
        <v>35</v>
      </c>
      <c r="M7" s="8">
        <v>40</v>
      </c>
      <c r="N7" s="8">
        <v>45</v>
      </c>
    </row>
    <row r="8" spans="2:14" ht="15">
      <c r="B8" s="37"/>
      <c r="C8" s="6">
        <v>80</v>
      </c>
      <c r="D8" s="8">
        <v>-8.89</v>
      </c>
      <c r="E8" s="8">
        <v>-3.89</v>
      </c>
      <c r="F8" s="8">
        <v>1.1100000000000001</v>
      </c>
      <c r="G8" s="8">
        <v>6.67</v>
      </c>
      <c r="H8" s="8">
        <v>12.22</v>
      </c>
      <c r="I8" s="8">
        <v>17.22</v>
      </c>
      <c r="J8" s="8">
        <v>22.78</v>
      </c>
      <c r="K8" s="8">
        <v>27.78</v>
      </c>
      <c r="L8" s="8">
        <v>33.89</v>
      </c>
      <c r="M8" s="8">
        <v>38.880000000000003</v>
      </c>
      <c r="N8" s="8">
        <v>43.33</v>
      </c>
    </row>
    <row r="9" spans="2:14" ht="15">
      <c r="B9" s="37"/>
      <c r="C9" s="6">
        <v>75</v>
      </c>
      <c r="D9" s="8">
        <v>-9.44</v>
      </c>
      <c r="E9" s="8">
        <v>-4.4400000000000004</v>
      </c>
      <c r="F9" s="8">
        <v>0.56000000000000005</v>
      </c>
      <c r="G9" s="8">
        <v>5.56</v>
      </c>
      <c r="H9" s="8">
        <v>11.11</v>
      </c>
      <c r="I9" s="8">
        <v>16.670000000000002</v>
      </c>
      <c r="J9" s="8">
        <v>21.67</v>
      </c>
      <c r="K9" s="8">
        <v>26.67</v>
      </c>
      <c r="L9" s="8">
        <v>32.78</v>
      </c>
      <c r="M9" s="8">
        <v>37.78</v>
      </c>
      <c r="N9" s="8">
        <v>42.22</v>
      </c>
    </row>
    <row r="10" spans="2:14" ht="15">
      <c r="B10" s="37"/>
      <c r="C10" s="6">
        <v>70</v>
      </c>
      <c r="D10" s="8">
        <v>-10.56</v>
      </c>
      <c r="E10" s="8">
        <v>-5.56</v>
      </c>
      <c r="F10" s="8">
        <v>-0.56000000000000005</v>
      </c>
      <c r="G10" s="8">
        <v>4.4400000000000004</v>
      </c>
      <c r="H10" s="8">
        <v>10</v>
      </c>
      <c r="I10" s="8">
        <v>15.55</v>
      </c>
      <c r="J10" s="8">
        <v>20</v>
      </c>
      <c r="K10" s="8">
        <v>25.56</v>
      </c>
      <c r="L10" s="8">
        <v>31.11</v>
      </c>
      <c r="M10" s="8">
        <v>35.56</v>
      </c>
      <c r="N10" s="8">
        <v>40.56</v>
      </c>
    </row>
    <row r="11" spans="2:14" ht="15">
      <c r="B11" s="37"/>
      <c r="C11" s="6">
        <v>65</v>
      </c>
      <c r="D11" s="8">
        <v>-11.11</v>
      </c>
      <c r="E11" s="8">
        <v>-6.67</v>
      </c>
      <c r="F11" s="8">
        <v>-1.67</v>
      </c>
      <c r="G11" s="8">
        <v>3.33</v>
      </c>
      <c r="H11" s="8">
        <v>8.33</v>
      </c>
      <c r="I11" s="8">
        <v>13.89</v>
      </c>
      <c r="J11" s="8">
        <v>18.89</v>
      </c>
      <c r="K11" s="8">
        <v>24.44</v>
      </c>
      <c r="L11" s="8">
        <v>29.44</v>
      </c>
      <c r="M11" s="8">
        <v>33.89</v>
      </c>
      <c r="N11" s="8">
        <v>39.44</v>
      </c>
    </row>
    <row r="12" spans="2:14" ht="15">
      <c r="B12" s="37"/>
      <c r="C12" s="6">
        <v>60</v>
      </c>
      <c r="D12" s="8">
        <v>-11.67</v>
      </c>
      <c r="E12" s="8">
        <v>-7.22</v>
      </c>
      <c r="F12" s="8">
        <v>-2.78</v>
      </c>
      <c r="G12" s="8">
        <v>2.2200000000000002</v>
      </c>
      <c r="H12" s="8">
        <v>7.22</v>
      </c>
      <c r="I12" s="8">
        <v>12.78</v>
      </c>
      <c r="J12" s="8">
        <v>17.78</v>
      </c>
      <c r="K12" s="8">
        <v>22.78</v>
      </c>
      <c r="L12" s="8">
        <v>28.33</v>
      </c>
      <c r="M12" s="8">
        <v>33.33</v>
      </c>
      <c r="N12" s="8">
        <v>38.33</v>
      </c>
    </row>
    <row r="13" spans="2:14" ht="15">
      <c r="B13" s="37"/>
      <c r="C13" s="6">
        <v>55</v>
      </c>
      <c r="D13" s="8">
        <v>-12.78</v>
      </c>
      <c r="E13" s="8">
        <v>-8.33</v>
      </c>
      <c r="F13" s="8">
        <v>-3.89</v>
      </c>
      <c r="G13" s="8">
        <v>1.1100000000000001</v>
      </c>
      <c r="H13" s="8">
        <v>6.11</v>
      </c>
      <c r="I13" s="8">
        <v>11.67</v>
      </c>
      <c r="J13" s="8">
        <v>16.11</v>
      </c>
      <c r="K13" s="8">
        <v>21.11</v>
      </c>
      <c r="L13" s="8">
        <v>26.67</v>
      </c>
      <c r="M13" s="8">
        <v>31.67</v>
      </c>
      <c r="N13" s="8">
        <v>36.67</v>
      </c>
    </row>
    <row r="14" spans="2:14" ht="15">
      <c r="B14" s="37"/>
      <c r="C14" s="6">
        <v>50</v>
      </c>
      <c r="D14" s="8">
        <v>-14.44</v>
      </c>
      <c r="E14" s="8">
        <v>-9.44</v>
      </c>
      <c r="F14" s="8">
        <v>-5</v>
      </c>
      <c r="G14" s="8">
        <v>-0.56000000000000005</v>
      </c>
      <c r="H14" s="8">
        <v>4.4400000000000004</v>
      </c>
      <c r="I14" s="8">
        <v>10</v>
      </c>
      <c r="J14" s="8">
        <v>15</v>
      </c>
      <c r="K14" s="8">
        <v>19.440000000000001</v>
      </c>
      <c r="L14" s="8">
        <v>25</v>
      </c>
      <c r="M14" s="8">
        <v>30</v>
      </c>
      <c r="N14" s="8">
        <v>34.44</v>
      </c>
    </row>
    <row r="15" spans="2:14" ht="15">
      <c r="B15" s="37"/>
      <c r="C15" s="6">
        <v>45</v>
      </c>
      <c r="D15" s="8">
        <v>-15.56</v>
      </c>
      <c r="E15" s="8">
        <v>-10.56</v>
      </c>
      <c r="F15" s="8">
        <v>-6.11</v>
      </c>
      <c r="G15" s="8">
        <v>-1.67</v>
      </c>
      <c r="H15" s="8">
        <v>2.78</v>
      </c>
      <c r="I15" s="8">
        <v>8.33</v>
      </c>
      <c r="J15" s="8">
        <v>13.33</v>
      </c>
      <c r="K15" s="8">
        <v>17.78</v>
      </c>
      <c r="L15" s="8">
        <v>22.78</v>
      </c>
      <c r="M15" s="8">
        <v>27.78</v>
      </c>
      <c r="N15" s="8">
        <v>32.78</v>
      </c>
    </row>
    <row r="16" spans="2:14" ht="15">
      <c r="B16" s="37"/>
      <c r="C16" s="6">
        <v>40</v>
      </c>
      <c r="D16" s="8">
        <v>-17.22</v>
      </c>
      <c r="E16" s="8">
        <v>-11.67</v>
      </c>
      <c r="F16" s="8">
        <v>-7.78</v>
      </c>
      <c r="G16" s="8">
        <v>-3.33</v>
      </c>
      <c r="H16" s="8">
        <v>1.66</v>
      </c>
      <c r="I16" s="8">
        <v>6.11</v>
      </c>
      <c r="J16" s="8">
        <v>11.11</v>
      </c>
      <c r="K16" s="8">
        <v>16.11</v>
      </c>
      <c r="L16" s="8">
        <v>20.56</v>
      </c>
      <c r="M16" s="8">
        <v>25.56</v>
      </c>
      <c r="N16" s="8">
        <v>30.56</v>
      </c>
    </row>
    <row r="17" spans="1:14" ht="15">
      <c r="B17" s="37"/>
      <c r="C17" s="6">
        <v>35</v>
      </c>
      <c r="D17" s="8">
        <v>-18.89</v>
      </c>
      <c r="E17" s="8">
        <v>-13.33</v>
      </c>
      <c r="F17" s="8">
        <v>-8.89</v>
      </c>
      <c r="G17" s="8">
        <v>-5</v>
      </c>
      <c r="H17" s="8">
        <v>-0.56000000000000005</v>
      </c>
      <c r="I17" s="8">
        <v>4.4400000000000004</v>
      </c>
      <c r="J17" s="8">
        <v>8.89</v>
      </c>
      <c r="K17" s="8">
        <v>13.89</v>
      </c>
      <c r="L17" s="8">
        <v>18.329999999999998</v>
      </c>
      <c r="M17" s="8">
        <v>23.33</v>
      </c>
      <c r="N17" s="8">
        <v>28.33</v>
      </c>
    </row>
    <row r="18" spans="1:14" ht="15">
      <c r="B18" s="37"/>
      <c r="C18" s="6">
        <v>30</v>
      </c>
      <c r="D18" s="8">
        <v>-21.11</v>
      </c>
      <c r="E18" s="8">
        <v>-15.56</v>
      </c>
      <c r="F18" s="8">
        <v>-10.56</v>
      </c>
      <c r="G18" s="8">
        <v>-6.67</v>
      </c>
      <c r="H18" s="8">
        <v>-2.2200000000000002</v>
      </c>
      <c r="I18" s="8">
        <v>2.2200000000000002</v>
      </c>
      <c r="J18" s="8">
        <v>6.67</v>
      </c>
      <c r="K18" s="8">
        <v>11.11</v>
      </c>
      <c r="L18" s="8">
        <v>16.11</v>
      </c>
      <c r="M18" s="8">
        <v>20.56</v>
      </c>
      <c r="N18" s="8">
        <v>25</v>
      </c>
    </row>
    <row r="19" spans="1:14" ht="15">
      <c r="D19" s="5">
        <v>-6.67</v>
      </c>
      <c r="E19" s="6">
        <v>-1.1100000000000001</v>
      </c>
      <c r="F19" s="6">
        <v>4.4400000000000004</v>
      </c>
      <c r="G19" s="6">
        <v>10</v>
      </c>
      <c r="H19" s="6">
        <v>15.56</v>
      </c>
      <c r="I19" s="6">
        <v>21.11</v>
      </c>
      <c r="J19" s="6">
        <v>26.67</v>
      </c>
      <c r="K19" s="6">
        <v>32.22</v>
      </c>
      <c r="L19" s="6">
        <v>37.78</v>
      </c>
      <c r="M19" s="6">
        <v>43.33</v>
      </c>
      <c r="N19" s="6">
        <v>48.89</v>
      </c>
    </row>
    <row r="21" spans="1:14">
      <c r="D21" s="10" t="s">
        <v>3</v>
      </c>
      <c r="F21" s="10" t="s">
        <v>4</v>
      </c>
    </row>
    <row r="23" spans="1:14">
      <c r="L23" t="s">
        <v>5</v>
      </c>
    </row>
    <row r="24" spans="1:14" s="46" customFormat="1" ht="45">
      <c r="A24" s="43" t="s">
        <v>6</v>
      </c>
      <c r="B24" s="43" t="s">
        <v>7</v>
      </c>
      <c r="C24" s="43" t="s">
        <v>8</v>
      </c>
      <c r="D24" s="43" t="s">
        <v>9</v>
      </c>
      <c r="E24" s="43" t="s">
        <v>10</v>
      </c>
      <c r="F24" s="44" t="s">
        <v>11</v>
      </c>
      <c r="G24" s="45" t="s">
        <v>12</v>
      </c>
      <c r="H24" s="45" t="s">
        <v>13</v>
      </c>
      <c r="I24" s="45" t="s">
        <v>33</v>
      </c>
      <c r="J24" s="45" t="s">
        <v>34</v>
      </c>
      <c r="L24" s="43" t="s">
        <v>10</v>
      </c>
      <c r="M24" s="44" t="s">
        <v>11</v>
      </c>
      <c r="N24" s="45" t="s">
        <v>14</v>
      </c>
    </row>
    <row r="25" spans="1:14">
      <c r="A25" s="11"/>
      <c r="B25" s="12" t="s">
        <v>15</v>
      </c>
      <c r="C25" s="13" t="s">
        <v>16</v>
      </c>
      <c r="D25" s="13" t="s">
        <v>17</v>
      </c>
      <c r="E25" s="13" t="s">
        <v>18</v>
      </c>
      <c r="F25" s="14" t="s">
        <v>19</v>
      </c>
      <c r="G25" s="15" t="s">
        <v>20</v>
      </c>
      <c r="L25">
        <v>-6</v>
      </c>
      <c r="M25">
        <v>89</v>
      </c>
      <c r="N25" t="str">
        <f>IF(AND(L25&lt;D5,M25&lt;C6),D6,F21)</f>
        <v>(donnée metéo)</v>
      </c>
    </row>
    <row r="26" spans="1:14">
      <c r="A26" s="16" t="s">
        <v>21</v>
      </c>
      <c r="B26" s="11">
        <v>1</v>
      </c>
      <c r="C26" s="17"/>
      <c r="D26" s="20">
        <v>12.746250000000002</v>
      </c>
      <c r="E26" s="20">
        <v>12.187499999999998</v>
      </c>
      <c r="F26" s="21">
        <v>66.25</v>
      </c>
      <c r="G26" s="18">
        <f>D26-E26</f>
        <v>0.55875000000000341</v>
      </c>
      <c r="H26" s="18"/>
      <c r="I26" s="22">
        <f>($F26/100)^(1/8)*(112+(0.9*D26))+(0.1*D26)-112</f>
        <v>6.5523139390073482</v>
      </c>
      <c r="J26" s="22">
        <f>($F26/100)^(1/8)*(112+(0.9*E26))+(0.1*E26)-112</f>
        <v>6.0187905900429257</v>
      </c>
    </row>
    <row r="27" spans="1:14">
      <c r="A27" s="16" t="s">
        <v>21</v>
      </c>
      <c r="B27" s="11">
        <v>2</v>
      </c>
      <c r="C27" s="17"/>
      <c r="D27" s="20">
        <v>11.985416666666664</v>
      </c>
      <c r="E27" s="20">
        <v>11.683333333333332</v>
      </c>
      <c r="F27" s="21">
        <v>67.791666666666671</v>
      </c>
      <c r="G27" s="18">
        <f t="shared" ref="G27:G90" si="0">D27-E27</f>
        <v>0.30208333333333215</v>
      </c>
      <c r="H27" s="18"/>
      <c r="I27" s="22">
        <f t="shared" ref="I27:I42" si="1">($F27/100)^(1/8)*(112+(0.9*D27))+(0.1*D27)-112</f>
        <v>6.1616726403182298</v>
      </c>
      <c r="J27" s="22">
        <f t="shared" ref="J27:J42" si="2">($F27/100)^(1/8)*(112+(0.9*E27))+(0.1*E27)-112</f>
        <v>5.8724842553021688</v>
      </c>
    </row>
    <row r="28" spans="1:14">
      <c r="A28" s="16" t="s">
        <v>21</v>
      </c>
      <c r="B28" s="11">
        <v>3</v>
      </c>
      <c r="C28" s="19">
        <f>AVERAGE(D26:D28)</f>
        <v>12.266944444444443</v>
      </c>
      <c r="D28" s="20">
        <v>12.069166666666666</v>
      </c>
      <c r="E28" s="20">
        <v>11.483333333333333</v>
      </c>
      <c r="F28" s="21">
        <v>81.708333333333329</v>
      </c>
      <c r="G28" s="22">
        <f t="shared" si="0"/>
        <v>0.58583333333333343</v>
      </c>
      <c r="H28" s="18">
        <f>C28-D28</f>
        <v>0.19777777777777672</v>
      </c>
      <c r="I28" s="22">
        <f t="shared" si="1"/>
        <v>9.0055209624922696</v>
      </c>
      <c r="J28" s="22">
        <f t="shared" si="2"/>
        <v>8.43283493191079</v>
      </c>
    </row>
    <row r="29" spans="1:14">
      <c r="A29" s="16" t="s">
        <v>21</v>
      </c>
      <c r="B29" s="11">
        <v>4</v>
      </c>
      <c r="C29" s="23">
        <f t="shared" ref="C29:C92" si="3">AVERAGE(D27:D29)</f>
        <v>11.639861111111109</v>
      </c>
      <c r="D29" s="20">
        <v>10.865</v>
      </c>
      <c r="E29" s="20">
        <v>10.166666666666666</v>
      </c>
      <c r="F29" s="21">
        <v>81.666666666666671</v>
      </c>
      <c r="G29" s="18">
        <f t="shared" si="0"/>
        <v>0.69833333333333414</v>
      </c>
      <c r="H29" s="18">
        <f t="shared" ref="H29:H92" si="4">C29-D29</f>
        <v>0.77486111111110922</v>
      </c>
      <c r="I29" s="22">
        <f t="shared" si="1"/>
        <v>7.8208076167227745</v>
      </c>
      <c r="J29" s="22">
        <f t="shared" si="2"/>
        <v>7.138185389314458</v>
      </c>
    </row>
    <row r="30" spans="1:14">
      <c r="A30" s="16" t="s">
        <v>21</v>
      </c>
      <c r="B30" s="11">
        <v>5</v>
      </c>
      <c r="C30" s="23">
        <f t="shared" si="3"/>
        <v>10.99236111111111</v>
      </c>
      <c r="D30" s="20">
        <v>10.042916666666668</v>
      </c>
      <c r="E30" s="20">
        <v>9.6375000000000011</v>
      </c>
      <c r="F30" s="21">
        <v>83.166666666666671</v>
      </c>
      <c r="G30" s="18">
        <f t="shared" si="0"/>
        <v>0.40541666666666742</v>
      </c>
      <c r="H30" s="18">
        <f t="shared" si="4"/>
        <v>0.94944444444444187</v>
      </c>
      <c r="I30" s="22">
        <f t="shared" si="1"/>
        <v>7.2860149735418815</v>
      </c>
      <c r="J30" s="22">
        <f t="shared" si="2"/>
        <v>6.888909079616397</v>
      </c>
    </row>
    <row r="31" spans="1:14">
      <c r="A31" s="16" t="s">
        <v>21</v>
      </c>
      <c r="B31" s="11">
        <v>6</v>
      </c>
      <c r="C31" s="23">
        <f t="shared" si="3"/>
        <v>9.9836111111111112</v>
      </c>
      <c r="D31" s="20">
        <v>9.0429166666666685</v>
      </c>
      <c r="E31" s="20">
        <v>8.2958333333333325</v>
      </c>
      <c r="F31" s="21">
        <v>62.916666666666664</v>
      </c>
      <c r="G31" s="18">
        <f t="shared" si="0"/>
        <v>0.74708333333333599</v>
      </c>
      <c r="H31" s="18">
        <f t="shared" si="4"/>
        <v>0.94069444444444272</v>
      </c>
      <c r="I31" s="22">
        <f t="shared" si="1"/>
        <v>2.2821816463625595</v>
      </c>
      <c r="J31" s="22">
        <f t="shared" si="2"/>
        <v>1.5729358462062208</v>
      </c>
    </row>
    <row r="32" spans="1:14">
      <c r="A32" s="16" t="s">
        <v>21</v>
      </c>
      <c r="B32" s="11">
        <v>7</v>
      </c>
      <c r="C32" s="23">
        <f t="shared" si="3"/>
        <v>9.7151388888888892</v>
      </c>
      <c r="D32" s="20">
        <v>10.059583333333334</v>
      </c>
      <c r="E32" s="20">
        <v>9.4916666666666671</v>
      </c>
      <c r="F32" s="21">
        <v>83.625</v>
      </c>
      <c r="G32" s="18">
        <f t="shared" si="0"/>
        <v>0.56791666666666707</v>
      </c>
      <c r="H32" s="18">
        <f t="shared" si="4"/>
        <v>-0.344444444444445</v>
      </c>
      <c r="I32" s="22">
        <f t="shared" si="1"/>
        <v>7.3836359220887005</v>
      </c>
      <c r="J32" s="22">
        <f t="shared" si="2"/>
        <v>6.8270179143475502</v>
      </c>
    </row>
    <row r="33" spans="1:12">
      <c r="A33" s="16" t="s">
        <v>21</v>
      </c>
      <c r="B33" s="11">
        <v>8</v>
      </c>
      <c r="C33" s="23">
        <f t="shared" si="3"/>
        <v>9.0444444444444461</v>
      </c>
      <c r="D33" s="20">
        <v>8.0308333333333355</v>
      </c>
      <c r="E33" s="20">
        <v>7.4624999999999986</v>
      </c>
      <c r="F33" s="21">
        <v>79.541666666666671</v>
      </c>
      <c r="G33" s="18">
        <f t="shared" si="0"/>
        <v>0.56833333333333691</v>
      </c>
      <c r="H33" s="18">
        <f t="shared" si="4"/>
        <v>1.0136111111111106</v>
      </c>
      <c r="I33" s="22">
        <f t="shared" si="1"/>
        <v>4.6679280980152811</v>
      </c>
      <c r="J33" s="22">
        <f t="shared" si="2"/>
        <v>4.1140219934761291</v>
      </c>
    </row>
    <row r="34" spans="1:12">
      <c r="A34" s="16" t="s">
        <v>21</v>
      </c>
      <c r="B34" s="11">
        <v>9</v>
      </c>
      <c r="C34" s="23">
        <f t="shared" si="3"/>
        <v>8.1640277777777772</v>
      </c>
      <c r="D34" s="20">
        <v>6.4016666666666646</v>
      </c>
      <c r="E34" s="20">
        <v>5.804166666666668</v>
      </c>
      <c r="F34" s="21">
        <v>78.75</v>
      </c>
      <c r="G34" s="18">
        <f t="shared" si="0"/>
        <v>0.59749999999999659</v>
      </c>
      <c r="H34" s="18">
        <f t="shared" si="4"/>
        <v>1.7623611111111126</v>
      </c>
      <c r="I34" s="22">
        <f t="shared" si="1"/>
        <v>2.9371187075107343</v>
      </c>
      <c r="J34" s="22">
        <f t="shared" si="2"/>
        <v>2.355439333649457</v>
      </c>
    </row>
    <row r="35" spans="1:12">
      <c r="A35" s="16" t="s">
        <v>21</v>
      </c>
      <c r="B35" s="11">
        <v>10</v>
      </c>
      <c r="C35" s="23">
        <f t="shared" si="3"/>
        <v>7.3573611111111115</v>
      </c>
      <c r="D35" s="20">
        <v>7.6395833333333334</v>
      </c>
      <c r="E35" s="20">
        <v>7.0291666666666659</v>
      </c>
      <c r="F35" s="21">
        <v>87.791666666666671</v>
      </c>
      <c r="G35" s="18">
        <f t="shared" si="0"/>
        <v>0.6104166666666675</v>
      </c>
      <c r="H35" s="18">
        <f t="shared" si="4"/>
        <v>-0.28222222222222193</v>
      </c>
      <c r="I35" s="22">
        <f t="shared" si="1"/>
        <v>5.720488433928054</v>
      </c>
      <c r="J35" s="22">
        <f t="shared" si="2"/>
        <v>5.1189407238734788</v>
      </c>
    </row>
    <row r="36" spans="1:12">
      <c r="A36" s="16" t="s">
        <v>21</v>
      </c>
      <c r="B36" s="11">
        <v>11</v>
      </c>
      <c r="C36" s="23">
        <f t="shared" si="3"/>
        <v>7.5781944444444447</v>
      </c>
      <c r="D36" s="20">
        <v>8.6933333333333334</v>
      </c>
      <c r="E36" s="20">
        <v>7.854166666666667</v>
      </c>
      <c r="F36" s="21">
        <v>76.875</v>
      </c>
      <c r="G36" s="18">
        <f t="shared" si="0"/>
        <v>0.83916666666666639</v>
      </c>
      <c r="H36" s="18">
        <f t="shared" si="4"/>
        <v>-1.1151388888888887</v>
      </c>
      <c r="I36" s="22">
        <f t="shared" si="1"/>
        <v>4.8183191605466646</v>
      </c>
      <c r="J36" s="22">
        <f t="shared" si="2"/>
        <v>4.0035766864791213</v>
      </c>
    </row>
    <row r="37" spans="1:12">
      <c r="A37" s="16" t="s">
        <v>21</v>
      </c>
      <c r="B37" s="11">
        <v>12</v>
      </c>
      <c r="C37" s="23">
        <f t="shared" si="3"/>
        <v>5.8977777777777769</v>
      </c>
      <c r="D37" s="20">
        <v>1.3604166666666673</v>
      </c>
      <c r="E37" s="20">
        <v>0.19166666666666665</v>
      </c>
      <c r="F37" s="21">
        <v>87.541666666666671</v>
      </c>
      <c r="G37" s="18">
        <f t="shared" si="0"/>
        <v>1.1687500000000006</v>
      </c>
      <c r="H37" s="18">
        <f t="shared" si="4"/>
        <v>4.5373611111111094</v>
      </c>
      <c r="I37" s="22">
        <f t="shared" si="1"/>
        <v>-0.50714781375913276</v>
      </c>
      <c r="J37" s="22">
        <f t="shared" si="2"/>
        <v>-1.6585478006736309</v>
      </c>
    </row>
    <row r="38" spans="1:12">
      <c r="A38" s="16" t="s">
        <v>21</v>
      </c>
      <c r="B38" s="11">
        <v>13</v>
      </c>
      <c r="C38" s="23">
        <f t="shared" si="3"/>
        <v>4.4272222222222224</v>
      </c>
      <c r="D38" s="20">
        <v>3.2279166666666659</v>
      </c>
      <c r="E38" s="20">
        <v>2.3708333333333331</v>
      </c>
      <c r="F38" s="21">
        <v>84.208333333333329</v>
      </c>
      <c r="G38" s="18">
        <f t="shared" si="0"/>
        <v>0.85708333333333275</v>
      </c>
      <c r="H38" s="18">
        <f t="shared" si="4"/>
        <v>1.1993055555555565</v>
      </c>
      <c r="I38" s="22">
        <f t="shared" si="1"/>
        <v>0.78556357361782148</v>
      </c>
      <c r="J38" s="22">
        <f t="shared" si="2"/>
        <v>-5.512388427347048E-2</v>
      </c>
    </row>
    <row r="39" spans="1:12">
      <c r="A39" s="16" t="s">
        <v>21</v>
      </c>
      <c r="B39" s="11">
        <v>14</v>
      </c>
      <c r="C39" s="23">
        <f t="shared" si="3"/>
        <v>2.9734722222222221</v>
      </c>
      <c r="D39" s="20">
        <v>4.3320833333333333</v>
      </c>
      <c r="E39" s="20">
        <v>3.8208333333333329</v>
      </c>
      <c r="F39" s="21">
        <v>79.708333333333329</v>
      </c>
      <c r="G39" s="18">
        <f t="shared" si="0"/>
        <v>0.51125000000000043</v>
      </c>
      <c r="H39" s="18">
        <f t="shared" si="4"/>
        <v>-1.3586111111111112</v>
      </c>
      <c r="I39" s="22">
        <f t="shared" si="1"/>
        <v>1.0925441287031958</v>
      </c>
      <c r="J39" s="22">
        <f t="shared" si="2"/>
        <v>0.59415528008649687</v>
      </c>
    </row>
    <row r="40" spans="1:12">
      <c r="A40" s="16" t="s">
        <v>21</v>
      </c>
      <c r="B40" s="11">
        <v>15</v>
      </c>
      <c r="C40" s="23">
        <f t="shared" si="3"/>
        <v>3.0198611111111107</v>
      </c>
      <c r="D40" s="20">
        <v>1.499583333333333</v>
      </c>
      <c r="E40" s="20">
        <v>0.84583333333333321</v>
      </c>
      <c r="F40" s="21">
        <v>79.458333333333329</v>
      </c>
      <c r="G40" s="18">
        <f t="shared" si="0"/>
        <v>0.65374999999999983</v>
      </c>
      <c r="H40" s="18">
        <f t="shared" si="4"/>
        <v>1.5202777777777776</v>
      </c>
      <c r="I40" s="22">
        <f t="shared" si="1"/>
        <v>-1.7119571570045338</v>
      </c>
      <c r="J40" s="22">
        <f t="shared" si="2"/>
        <v>-2.3490366992416369</v>
      </c>
    </row>
    <row r="41" spans="1:12">
      <c r="A41" s="16" t="s">
        <v>21</v>
      </c>
      <c r="B41" s="11">
        <v>16</v>
      </c>
      <c r="C41" s="23">
        <f t="shared" si="3"/>
        <v>3.3681944444444447</v>
      </c>
      <c r="D41" s="20">
        <v>4.2729166666666671</v>
      </c>
      <c r="E41" s="20">
        <v>3.8333333333333326</v>
      </c>
      <c r="F41" s="21">
        <v>69.291666666666671</v>
      </c>
      <c r="G41" s="18">
        <f t="shared" si="0"/>
        <v>0.43958333333333455</v>
      </c>
      <c r="H41" s="18">
        <f t="shared" si="4"/>
        <v>-0.90472222222222243</v>
      </c>
      <c r="I41" s="22">
        <f t="shared" si="1"/>
        <v>-0.91930831919520983</v>
      </c>
      <c r="J41" s="22">
        <f t="shared" si="2"/>
        <v>-1.3411596578154672</v>
      </c>
    </row>
    <row r="42" spans="1:12">
      <c r="A42" s="16" t="s">
        <v>21</v>
      </c>
      <c r="B42" s="11">
        <v>17</v>
      </c>
      <c r="C42" s="24">
        <f t="shared" si="3"/>
        <v>4.4084722222222217</v>
      </c>
      <c r="D42" s="20">
        <v>7.452916666666666</v>
      </c>
      <c r="E42" s="20">
        <v>6.6416666666666657</v>
      </c>
      <c r="F42" s="21">
        <v>71.416666666666671</v>
      </c>
      <c r="G42" s="25">
        <f t="shared" si="0"/>
        <v>0.81125000000000025</v>
      </c>
      <c r="H42" s="25">
        <f t="shared" si="4"/>
        <v>-3.0444444444444443</v>
      </c>
      <c r="I42" s="22">
        <f t="shared" si="1"/>
        <v>2.5613557598931322</v>
      </c>
      <c r="J42" s="22">
        <f t="shared" si="2"/>
        <v>1.7801918719441403</v>
      </c>
    </row>
    <row r="43" spans="1:12">
      <c r="A43" s="16" t="s">
        <v>21</v>
      </c>
      <c r="B43" s="11">
        <v>18</v>
      </c>
      <c r="C43" s="23">
        <f t="shared" si="3"/>
        <v>7.0273611111111114</v>
      </c>
      <c r="D43" s="20">
        <v>9.3562499999999993</v>
      </c>
      <c r="E43" s="20">
        <v>8.6833333333333336</v>
      </c>
      <c r="F43" s="21">
        <v>68.25</v>
      </c>
      <c r="G43" s="18">
        <f t="shared" si="0"/>
        <v>0.67291666666666572</v>
      </c>
      <c r="H43" s="18">
        <f t="shared" si="4"/>
        <v>-2.3288888888888879</v>
      </c>
      <c r="I43" s="22">
        <f t="shared" ref="I43:I106" si="5">($F43/100)^(1/8)*(112+(0.9*D43))+(0.1*D43)-112</f>
        <v>3.7413931922398405</v>
      </c>
      <c r="J43" s="22">
        <f t="shared" ref="J43:J106" si="6">($F43/100)^(1/8)*(112+(0.9*E43))+(0.1*E43)-112</f>
        <v>3.0967150242041157</v>
      </c>
    </row>
    <row r="44" spans="1:12">
      <c r="A44" s="16" t="s">
        <v>21</v>
      </c>
      <c r="B44" s="11">
        <v>19</v>
      </c>
      <c r="C44" s="23">
        <f t="shared" si="3"/>
        <v>9.2413888888888884</v>
      </c>
      <c r="D44" s="20">
        <v>10.914999999999999</v>
      </c>
      <c r="E44" s="20">
        <v>10.458333333333332</v>
      </c>
      <c r="F44" s="21">
        <v>60.416666666666664</v>
      </c>
      <c r="G44" s="18">
        <f t="shared" si="0"/>
        <v>0.456666666666667</v>
      </c>
      <c r="H44" s="18">
        <f t="shared" si="4"/>
        <v>-1.6736111111111107</v>
      </c>
      <c r="I44" s="22">
        <f t="shared" si="5"/>
        <v>3.4782360145475479</v>
      </c>
      <c r="J44" s="22">
        <f t="shared" si="6"/>
        <v>3.0466590062638801</v>
      </c>
      <c r="L44" s="47" t="s">
        <v>35</v>
      </c>
    </row>
    <row r="45" spans="1:12">
      <c r="A45" s="16" t="s">
        <v>21</v>
      </c>
      <c r="B45" s="11">
        <v>20</v>
      </c>
      <c r="C45" s="23">
        <f t="shared" si="3"/>
        <v>10.108055555555554</v>
      </c>
      <c r="D45" s="20">
        <v>10.052916666666665</v>
      </c>
      <c r="E45" s="20">
        <v>9.7750000000000004</v>
      </c>
      <c r="F45" s="21">
        <v>71.958333333333329</v>
      </c>
      <c r="G45" s="18">
        <f t="shared" si="0"/>
        <v>0.27791666666666437</v>
      </c>
      <c r="H45" s="18">
        <f t="shared" si="4"/>
        <v>5.513888888888907E-2</v>
      </c>
      <c r="I45" s="22">
        <f t="shared" si="5"/>
        <v>5.1746016654768567</v>
      </c>
      <c r="J45" s="22">
        <f t="shared" si="6"/>
        <v>4.9067652340867909</v>
      </c>
    </row>
    <row r="46" spans="1:12">
      <c r="A46" s="16" t="s">
        <v>21</v>
      </c>
      <c r="B46" s="11">
        <v>21</v>
      </c>
      <c r="C46" s="23">
        <f t="shared" si="3"/>
        <v>10.788749999999999</v>
      </c>
      <c r="D46" s="20">
        <v>11.398333333333333</v>
      </c>
      <c r="E46" s="20">
        <v>11.075000000000001</v>
      </c>
      <c r="F46" s="21">
        <v>78.916666666666671</v>
      </c>
      <c r="G46" s="18">
        <f t="shared" si="0"/>
        <v>0.32333333333333236</v>
      </c>
      <c r="H46" s="18">
        <f t="shared" si="4"/>
        <v>-0.60958333333333492</v>
      </c>
      <c r="I46" s="22">
        <f t="shared" si="5"/>
        <v>7.8328464000842786</v>
      </c>
      <c r="J46" s="22">
        <f t="shared" si="6"/>
        <v>7.517999648032216</v>
      </c>
    </row>
    <row r="47" spans="1:12">
      <c r="A47" s="16" t="s">
        <v>21</v>
      </c>
      <c r="B47" s="11">
        <v>22</v>
      </c>
      <c r="C47" s="23">
        <f t="shared" si="3"/>
        <v>10.947361111111112</v>
      </c>
      <c r="D47" s="20">
        <v>11.390833333333335</v>
      </c>
      <c r="E47" s="20">
        <v>11.191666666666668</v>
      </c>
      <c r="F47" s="21">
        <v>80.333333333333329</v>
      </c>
      <c r="G47" s="18">
        <f t="shared" si="0"/>
        <v>0.19916666666666671</v>
      </c>
      <c r="H47" s="18">
        <f t="shared" si="4"/>
        <v>-0.44347222222222271</v>
      </c>
      <c r="I47" s="22">
        <f t="shared" si="5"/>
        <v>8.089798675363383</v>
      </c>
      <c r="J47" s="22">
        <f t="shared" si="6"/>
        <v>7.895472106793008</v>
      </c>
    </row>
    <row r="48" spans="1:12">
      <c r="A48" s="16" t="s">
        <v>21</v>
      </c>
      <c r="B48" s="11">
        <v>23</v>
      </c>
      <c r="C48" s="23">
        <f t="shared" si="3"/>
        <v>11.030277777777778</v>
      </c>
      <c r="D48" s="20">
        <v>10.301666666666668</v>
      </c>
      <c r="E48" s="20">
        <v>9.8208333333333329</v>
      </c>
      <c r="F48" s="21">
        <v>74.125</v>
      </c>
      <c r="G48" s="18">
        <f t="shared" si="0"/>
        <v>0.48083333333333478</v>
      </c>
      <c r="H48" s="18">
        <f t="shared" si="4"/>
        <v>0.72861111111111043</v>
      </c>
      <c r="I48" s="22">
        <f t="shared" si="5"/>
        <v>5.8467063915298496</v>
      </c>
      <c r="J48" s="22">
        <f t="shared" si="6"/>
        <v>5.381770314015597</v>
      </c>
    </row>
    <row r="49" spans="1:11">
      <c r="A49" s="16" t="s">
        <v>21</v>
      </c>
      <c r="B49" s="11">
        <v>24</v>
      </c>
      <c r="C49" s="23">
        <f t="shared" si="3"/>
        <v>9.421111111111113</v>
      </c>
      <c r="D49" s="20">
        <v>6.5708333333333355</v>
      </c>
      <c r="E49" s="20">
        <v>5.4666666666666677</v>
      </c>
      <c r="F49" s="21">
        <v>86.083333333333329</v>
      </c>
      <c r="G49" s="18">
        <f t="shared" si="0"/>
        <v>1.1041666666666679</v>
      </c>
      <c r="H49" s="18">
        <f t="shared" si="4"/>
        <v>2.8502777777777775</v>
      </c>
      <c r="I49" s="22">
        <f t="shared" si="5"/>
        <v>4.3826552768246643</v>
      </c>
      <c r="J49" s="22">
        <f t="shared" si="6"/>
        <v>3.2969300721898094</v>
      </c>
    </row>
    <row r="50" spans="1:11">
      <c r="A50" s="16" t="s">
        <v>21</v>
      </c>
      <c r="B50" s="11">
        <v>25</v>
      </c>
      <c r="C50" s="23">
        <f t="shared" si="3"/>
        <v>7.9372222222222222</v>
      </c>
      <c r="D50" s="20">
        <v>6.9391666666666652</v>
      </c>
      <c r="E50" s="20">
        <v>6.2125000000000012</v>
      </c>
      <c r="F50" s="21">
        <v>94.833333333333329</v>
      </c>
      <c r="G50" s="18">
        <f t="shared" si="0"/>
        <v>0.72666666666666391</v>
      </c>
      <c r="H50" s="18">
        <f t="shared" si="4"/>
        <v>0.99805555555555703</v>
      </c>
      <c r="I50" s="22">
        <f t="shared" si="5"/>
        <v>6.1576583794940376</v>
      </c>
      <c r="J50" s="22">
        <f t="shared" si="6"/>
        <v>5.4353141394771711</v>
      </c>
    </row>
    <row r="51" spans="1:11">
      <c r="A51" s="16" t="s">
        <v>21</v>
      </c>
      <c r="B51" s="11">
        <v>26</v>
      </c>
      <c r="C51" s="23">
        <f t="shared" si="3"/>
        <v>8.3422222222222224</v>
      </c>
      <c r="D51" s="20">
        <v>11.516666666666666</v>
      </c>
      <c r="E51" s="20">
        <v>10.808333333333335</v>
      </c>
      <c r="F51" s="21">
        <v>86.291666666666671</v>
      </c>
      <c r="G51" s="18">
        <f t="shared" si="0"/>
        <v>0.70833333333333037</v>
      </c>
      <c r="H51" s="18">
        <f t="shared" si="4"/>
        <v>-3.1744444444444433</v>
      </c>
      <c r="I51" s="22">
        <f t="shared" si="5"/>
        <v>9.2821769048038476</v>
      </c>
      <c r="J51" s="22">
        <f t="shared" si="6"/>
        <v>8.5854848677822702</v>
      </c>
    </row>
    <row r="52" spans="1:11">
      <c r="A52" s="16" t="s">
        <v>21</v>
      </c>
      <c r="B52" s="11">
        <v>27</v>
      </c>
      <c r="C52" s="23">
        <f t="shared" si="3"/>
        <v>9.8424999999999994</v>
      </c>
      <c r="D52" s="20">
        <v>11.071666666666667</v>
      </c>
      <c r="E52" s="20">
        <v>10.758333333333335</v>
      </c>
      <c r="F52" s="21">
        <v>79.708333333333329</v>
      </c>
      <c r="G52" s="18">
        <f t="shared" si="0"/>
        <v>0.31333333333333258</v>
      </c>
      <c r="H52" s="18">
        <f t="shared" si="4"/>
        <v>-1.2291666666666679</v>
      </c>
      <c r="I52" s="22">
        <f t="shared" si="5"/>
        <v>7.6625845739965541</v>
      </c>
      <c r="J52" s="22">
        <f t="shared" si="6"/>
        <v>7.3571335437115124</v>
      </c>
    </row>
    <row r="53" spans="1:11">
      <c r="A53" s="16" t="s">
        <v>21</v>
      </c>
      <c r="B53" s="11">
        <v>28</v>
      </c>
      <c r="C53" s="23">
        <f t="shared" si="3"/>
        <v>10.874027777777778</v>
      </c>
      <c r="D53" s="20">
        <v>10.033750000000003</v>
      </c>
      <c r="E53" s="20">
        <v>9.1</v>
      </c>
      <c r="F53" s="21">
        <v>77.708333333333329</v>
      </c>
      <c r="G53" s="18">
        <f t="shared" si="0"/>
        <v>0.93375000000000341</v>
      </c>
      <c r="H53" s="18">
        <f t="shared" si="4"/>
        <v>0.84027777777777501</v>
      </c>
      <c r="I53" s="22">
        <f t="shared" si="5"/>
        <v>6.2776692885852441</v>
      </c>
      <c r="J53" s="22">
        <f t="shared" si="6"/>
        <v>5.369999653351968</v>
      </c>
    </row>
    <row r="54" spans="1:11">
      <c r="A54" s="16" t="s">
        <v>21</v>
      </c>
      <c r="B54" s="11">
        <v>29</v>
      </c>
      <c r="C54" s="23">
        <f t="shared" si="3"/>
        <v>10.628055555555555</v>
      </c>
      <c r="D54" s="20">
        <v>10.778749999999997</v>
      </c>
      <c r="E54" s="20">
        <v>10.295833333333334</v>
      </c>
      <c r="F54" s="21">
        <v>74.958333333333329</v>
      </c>
      <c r="G54" s="18">
        <f t="shared" si="0"/>
        <v>0.48291666666666266</v>
      </c>
      <c r="H54" s="18">
        <f t="shared" si="4"/>
        <v>-0.1506944444444418</v>
      </c>
      <c r="I54" s="22">
        <f t="shared" si="5"/>
        <v>6.4719534447946927</v>
      </c>
      <c r="J54" s="22">
        <f t="shared" si="6"/>
        <v>6.0044174518726123</v>
      </c>
    </row>
    <row r="55" spans="1:11">
      <c r="A55" s="16" t="s">
        <v>21</v>
      </c>
      <c r="B55" s="11">
        <v>30</v>
      </c>
      <c r="C55" s="23">
        <f t="shared" si="3"/>
        <v>10.635694444444445</v>
      </c>
      <c r="D55" s="20">
        <v>11.094583333333334</v>
      </c>
      <c r="E55" s="20">
        <v>10.637499999999999</v>
      </c>
      <c r="F55" s="21">
        <v>81.708333333333329</v>
      </c>
      <c r="G55" s="18">
        <f t="shared" si="0"/>
        <v>0.45708333333333506</v>
      </c>
      <c r="H55" s="18">
        <f t="shared" si="4"/>
        <v>-0.45888888888888957</v>
      </c>
      <c r="I55" s="22">
        <f t="shared" si="5"/>
        <v>8.0528092800384599</v>
      </c>
      <c r="J55" s="22">
        <f t="shared" si="6"/>
        <v>7.6059838351253291</v>
      </c>
    </row>
    <row r="56" spans="1:11">
      <c r="A56" s="16" t="s">
        <v>21</v>
      </c>
      <c r="B56" s="11">
        <v>31</v>
      </c>
      <c r="C56" s="23">
        <f t="shared" si="3"/>
        <v>11.386249999999999</v>
      </c>
      <c r="D56" s="20">
        <v>12.285416666666668</v>
      </c>
      <c r="E56" s="20">
        <v>11.920833333333333</v>
      </c>
      <c r="F56" s="21">
        <v>72.875</v>
      </c>
      <c r="G56" s="18">
        <f t="shared" si="0"/>
        <v>0.3645833333333357</v>
      </c>
      <c r="H56" s="18">
        <f t="shared" si="4"/>
        <v>-0.89916666666666956</v>
      </c>
      <c r="I56" s="22">
        <f t="shared" si="5"/>
        <v>7.5131409821321284</v>
      </c>
      <c r="J56" s="22">
        <f t="shared" si="6"/>
        <v>7.1612826831293575</v>
      </c>
    </row>
    <row r="57" spans="1:11">
      <c r="A57" s="16" t="s">
        <v>22</v>
      </c>
      <c r="B57" s="11">
        <v>1</v>
      </c>
      <c r="C57" s="23">
        <f t="shared" si="3"/>
        <v>11.639722222222224</v>
      </c>
      <c r="D57" s="20">
        <v>11.539166666666667</v>
      </c>
      <c r="E57" s="20">
        <v>10.75</v>
      </c>
      <c r="F57" s="21">
        <v>81.916666666666671</v>
      </c>
      <c r="G57" s="18">
        <f t="shared" si="0"/>
        <v>0.78916666666666657</v>
      </c>
      <c r="H57" s="18">
        <f t="shared" si="4"/>
        <v>0.10055555555555706</v>
      </c>
      <c r="I57" s="22">
        <f t="shared" si="5"/>
        <v>8.5254062607933463</v>
      </c>
      <c r="J57" s="22">
        <f t="shared" si="6"/>
        <v>7.7537296374797222</v>
      </c>
    </row>
    <row r="58" spans="1:11">
      <c r="A58" s="16" t="s">
        <v>22</v>
      </c>
      <c r="B58" s="11">
        <v>2</v>
      </c>
      <c r="C58" s="23">
        <f t="shared" si="3"/>
        <v>11.538472222222223</v>
      </c>
      <c r="D58" s="20">
        <v>10.790833333333333</v>
      </c>
      <c r="E58" s="20">
        <v>10.258333333333333</v>
      </c>
      <c r="F58" s="21">
        <v>80.875</v>
      </c>
      <c r="G58" s="18">
        <f t="shared" si="0"/>
        <v>0.53250000000000064</v>
      </c>
      <c r="H58" s="18">
        <f t="shared" si="4"/>
        <v>0.74763888888888985</v>
      </c>
      <c r="I58" s="22">
        <f t="shared" si="5"/>
        <v>7.6039003651984274</v>
      </c>
      <c r="J58" s="22">
        <f t="shared" si="6"/>
        <v>7.0839491751940074</v>
      </c>
      <c r="K58" s="40"/>
    </row>
    <row r="59" spans="1:11">
      <c r="A59" s="16" t="s">
        <v>22</v>
      </c>
      <c r="B59" s="11">
        <v>3</v>
      </c>
      <c r="C59" s="23">
        <f t="shared" si="3"/>
        <v>10.786527777777778</v>
      </c>
      <c r="D59" s="20">
        <v>10.029583333333333</v>
      </c>
      <c r="E59" s="20">
        <v>9.3500000000000032</v>
      </c>
      <c r="F59" s="21">
        <v>72.458333333333329</v>
      </c>
      <c r="G59" s="18">
        <f t="shared" si="0"/>
        <v>0.67958333333332988</v>
      </c>
      <c r="H59" s="18">
        <f t="shared" si="4"/>
        <v>0.75694444444444464</v>
      </c>
      <c r="I59" s="22">
        <f t="shared" si="5"/>
        <v>5.2526915978201174</v>
      </c>
      <c r="J59" s="22">
        <f t="shared" si="6"/>
        <v>4.5972489559068208</v>
      </c>
      <c r="K59" s="42"/>
    </row>
    <row r="60" spans="1:11">
      <c r="A60" s="16" t="s">
        <v>22</v>
      </c>
      <c r="B60" s="11">
        <v>4</v>
      </c>
      <c r="C60" s="23">
        <f t="shared" si="3"/>
        <v>8.6311111111111121</v>
      </c>
      <c r="D60" s="20">
        <v>5.072916666666667</v>
      </c>
      <c r="E60" s="20">
        <v>4.1833333333333336</v>
      </c>
      <c r="F60" s="21">
        <v>87.75</v>
      </c>
      <c r="G60" s="18">
        <f t="shared" si="0"/>
        <v>0.88958333333333339</v>
      </c>
      <c r="H60" s="18">
        <f t="shared" si="4"/>
        <v>3.5581944444444451</v>
      </c>
      <c r="I60" s="22">
        <f t="shared" si="5"/>
        <v>3.184308610291211</v>
      </c>
      <c r="J60" s="22">
        <f t="shared" si="6"/>
        <v>2.3076970842564322</v>
      </c>
      <c r="K60" s="41"/>
    </row>
    <row r="61" spans="1:11">
      <c r="A61" s="16" t="s">
        <v>22</v>
      </c>
      <c r="B61" s="11">
        <v>5</v>
      </c>
      <c r="C61" s="23">
        <f t="shared" si="3"/>
        <v>7.9302777777777775</v>
      </c>
      <c r="D61" s="20">
        <v>8.6883333333333344</v>
      </c>
      <c r="E61" s="20">
        <v>8.0041666666666647</v>
      </c>
      <c r="F61" s="21">
        <v>76.541666666666671</v>
      </c>
      <c r="G61" s="18">
        <f t="shared" si="0"/>
        <v>0.6841666666666697</v>
      </c>
      <c r="H61" s="18">
        <f t="shared" si="4"/>
        <v>-0.75805555555555681</v>
      </c>
      <c r="I61" s="22">
        <f t="shared" si="5"/>
        <v>4.7505025306749928</v>
      </c>
      <c r="J61" s="22">
        <f t="shared" si="6"/>
        <v>4.0865722972828422</v>
      </c>
      <c r="K61" s="41"/>
    </row>
    <row r="62" spans="1:11">
      <c r="A62" s="16" t="s">
        <v>22</v>
      </c>
      <c r="B62" s="11">
        <v>6</v>
      </c>
      <c r="C62" s="23">
        <f t="shared" si="3"/>
        <v>7.4587499999999993</v>
      </c>
      <c r="D62" s="20">
        <v>8.6150000000000002</v>
      </c>
      <c r="E62" s="20">
        <v>7.4125000000000005</v>
      </c>
      <c r="F62" s="21">
        <v>84.791666666666671</v>
      </c>
      <c r="G62" s="18">
        <f t="shared" si="0"/>
        <v>1.2024999999999997</v>
      </c>
      <c r="H62" s="18">
        <f t="shared" si="4"/>
        <v>-1.1562500000000009</v>
      </c>
      <c r="I62" s="22">
        <f t="shared" si="5"/>
        <v>6.1707779704657497</v>
      </c>
      <c r="J62" s="22">
        <f t="shared" si="6"/>
        <v>4.9903671727977184</v>
      </c>
    </row>
    <row r="63" spans="1:11">
      <c r="A63" s="16" t="s">
        <v>22</v>
      </c>
      <c r="B63" s="11">
        <v>7</v>
      </c>
      <c r="C63" s="23">
        <f t="shared" si="3"/>
        <v>8.995694444444446</v>
      </c>
      <c r="D63" s="20">
        <v>9.6837500000000016</v>
      </c>
      <c r="E63" s="20">
        <v>8.6833333333333336</v>
      </c>
      <c r="F63" s="21">
        <v>65.041666666666671</v>
      </c>
      <c r="G63" s="18">
        <f t="shared" si="0"/>
        <v>1.0004166666666681</v>
      </c>
      <c r="H63" s="18">
        <f t="shared" si="4"/>
        <v>-0.68805555555555564</v>
      </c>
      <c r="I63" s="22">
        <f t="shared" si="5"/>
        <v>3.3645610827215648</v>
      </c>
      <c r="J63" s="22">
        <f t="shared" si="6"/>
        <v>2.411277100863245</v>
      </c>
    </row>
    <row r="64" spans="1:11">
      <c r="A64" s="16" t="s">
        <v>22</v>
      </c>
      <c r="B64" s="11">
        <v>8</v>
      </c>
      <c r="C64" s="23">
        <f t="shared" si="3"/>
        <v>8.3669444444444458</v>
      </c>
      <c r="D64" s="20">
        <v>6.8020833333333348</v>
      </c>
      <c r="E64" s="20">
        <v>5.4541666666666666</v>
      </c>
      <c r="F64" s="21">
        <v>71.666666666666671</v>
      </c>
      <c r="G64" s="18">
        <f t="shared" si="0"/>
        <v>1.3479166666666682</v>
      </c>
      <c r="H64" s="18">
        <f t="shared" si="4"/>
        <v>1.564861111111111</v>
      </c>
      <c r="I64" s="22">
        <f t="shared" si="5"/>
        <v>1.9841406579336081</v>
      </c>
      <c r="J64" s="22">
        <f t="shared" si="6"/>
        <v>0.68570480680676837</v>
      </c>
    </row>
    <row r="65" spans="1:10">
      <c r="A65" s="16" t="s">
        <v>22</v>
      </c>
      <c r="B65" s="11">
        <v>9</v>
      </c>
      <c r="C65" s="23">
        <f t="shared" si="3"/>
        <v>7.3833333333333337</v>
      </c>
      <c r="D65" s="20">
        <v>5.6641666666666666</v>
      </c>
      <c r="E65" s="20">
        <v>4.7749999999999995</v>
      </c>
      <c r="F65" s="21">
        <v>74.958333333333329</v>
      </c>
      <c r="G65" s="18">
        <f t="shared" si="0"/>
        <v>0.8891666666666671</v>
      </c>
      <c r="H65" s="18">
        <f t="shared" si="4"/>
        <v>1.7191666666666672</v>
      </c>
      <c r="I65" s="22">
        <f t="shared" si="5"/>
        <v>1.5202672384802014</v>
      </c>
      <c r="J65" s="22">
        <f t="shared" si="6"/>
        <v>0.65942012122765448</v>
      </c>
    </row>
    <row r="66" spans="1:10">
      <c r="A66" s="16" t="s">
        <v>22</v>
      </c>
      <c r="B66" s="11">
        <v>10</v>
      </c>
      <c r="C66" s="23">
        <f t="shared" si="3"/>
        <v>6.737916666666667</v>
      </c>
      <c r="D66" s="20">
        <v>7.7474999999999987</v>
      </c>
      <c r="E66" s="20">
        <v>6.6999999999999993</v>
      </c>
      <c r="F66" s="21">
        <v>81.333333333333329</v>
      </c>
      <c r="G66" s="18">
        <f t="shared" si="0"/>
        <v>1.0474999999999994</v>
      </c>
      <c r="H66" s="18">
        <f t="shared" si="4"/>
        <v>-1.0095833333333317</v>
      </c>
      <c r="I66" s="22">
        <f t="shared" si="5"/>
        <v>4.7141561812287023</v>
      </c>
      <c r="J66" s="22">
        <f t="shared" si="6"/>
        <v>3.6906926507996474</v>
      </c>
    </row>
    <row r="67" spans="1:10">
      <c r="A67" s="16" t="s">
        <v>22</v>
      </c>
      <c r="B67" s="11">
        <v>11</v>
      </c>
      <c r="C67" s="23">
        <f t="shared" si="3"/>
        <v>7.2047222222222222</v>
      </c>
      <c r="D67" s="20">
        <v>8.2025000000000006</v>
      </c>
      <c r="E67" s="20">
        <v>7.5958333333333323</v>
      </c>
      <c r="F67" s="21">
        <v>68.166666666666671</v>
      </c>
      <c r="G67" s="18">
        <f t="shared" si="0"/>
        <v>0.60666666666666824</v>
      </c>
      <c r="H67" s="18">
        <f t="shared" si="4"/>
        <v>-0.99777777777777832</v>
      </c>
      <c r="I67" s="22">
        <f t="shared" si="5"/>
        <v>2.6186790988132884</v>
      </c>
      <c r="J67" s="22">
        <f t="shared" si="6"/>
        <v>2.0375502839800959</v>
      </c>
    </row>
    <row r="68" spans="1:10">
      <c r="A68" s="16" t="s">
        <v>22</v>
      </c>
      <c r="B68" s="11">
        <v>12</v>
      </c>
      <c r="C68" s="23">
        <f t="shared" si="3"/>
        <v>7.6031944444444441</v>
      </c>
      <c r="D68" s="20">
        <v>6.859583333333334</v>
      </c>
      <c r="E68" s="20">
        <v>6.1874999999999991</v>
      </c>
      <c r="F68" s="21">
        <v>75.083333333333329</v>
      </c>
      <c r="G68" s="18">
        <f t="shared" si="0"/>
        <v>0.67208333333333492</v>
      </c>
      <c r="H68" s="18">
        <f t="shared" si="4"/>
        <v>0.74361111111111011</v>
      </c>
      <c r="I68" s="22">
        <f t="shared" si="5"/>
        <v>2.7013545780902319</v>
      </c>
      <c r="J68" s="22">
        <f t="shared" si="6"/>
        <v>2.0505552547745935</v>
      </c>
    </row>
    <row r="69" spans="1:10">
      <c r="A69" s="16" t="s">
        <v>22</v>
      </c>
      <c r="B69" s="11">
        <v>13</v>
      </c>
      <c r="C69" s="23">
        <f t="shared" si="3"/>
        <v>8.3815277777777784</v>
      </c>
      <c r="D69" s="20">
        <v>10.082500000000001</v>
      </c>
      <c r="E69" s="20">
        <v>9.1624999999999996</v>
      </c>
      <c r="F69" s="21">
        <v>66.958333333333329</v>
      </c>
      <c r="G69" s="18">
        <f t="shared" si="0"/>
        <v>0.92000000000000171</v>
      </c>
      <c r="H69" s="18">
        <f t="shared" si="4"/>
        <v>-1.700972222222223</v>
      </c>
      <c r="I69" s="22">
        <f t="shared" si="5"/>
        <v>4.161809476361114</v>
      </c>
      <c r="J69" s="22">
        <f t="shared" si="6"/>
        <v>3.282299768504771</v>
      </c>
    </row>
    <row r="70" spans="1:10">
      <c r="A70" s="16" t="s">
        <v>22</v>
      </c>
      <c r="B70" s="11">
        <v>14</v>
      </c>
      <c r="C70" s="23">
        <f t="shared" si="3"/>
        <v>6.8512500000000012</v>
      </c>
      <c r="D70" s="20">
        <v>3.6116666666666677</v>
      </c>
      <c r="E70" s="20">
        <v>2.6666666666666665</v>
      </c>
      <c r="F70" s="21">
        <v>80.041666666666671</v>
      </c>
      <c r="G70" s="18">
        <f t="shared" si="0"/>
        <v>0.94500000000000117</v>
      </c>
      <c r="H70" s="18">
        <f t="shared" si="4"/>
        <v>3.2395833333333335</v>
      </c>
      <c r="I70" s="22">
        <f t="shared" si="5"/>
        <v>0.44870559332160553</v>
      </c>
      <c r="J70" s="22">
        <f t="shared" si="6"/>
        <v>-0.47295309021659193</v>
      </c>
    </row>
    <row r="71" spans="1:10">
      <c r="A71" s="16" t="s">
        <v>22</v>
      </c>
      <c r="B71" s="11">
        <v>15</v>
      </c>
      <c r="C71" s="23">
        <f t="shared" si="3"/>
        <v>6.0105555555555563</v>
      </c>
      <c r="D71" s="20">
        <v>4.3374999999999995</v>
      </c>
      <c r="E71" s="20">
        <v>3.3833333333333333</v>
      </c>
      <c r="F71" s="21">
        <v>77.458333333333329</v>
      </c>
      <c r="G71" s="18">
        <f t="shared" si="0"/>
        <v>0.95416666666666616</v>
      </c>
      <c r="H71" s="18">
        <f t="shared" si="4"/>
        <v>1.6730555555555569</v>
      </c>
      <c r="I71" s="22">
        <f t="shared" si="5"/>
        <v>0.69529271112418201</v>
      </c>
      <c r="J71" s="22">
        <f t="shared" si="6"/>
        <v>-0.23188824102227557</v>
      </c>
    </row>
    <row r="72" spans="1:10">
      <c r="A72" s="16" t="s">
        <v>22</v>
      </c>
      <c r="B72" s="11">
        <v>16</v>
      </c>
      <c r="C72" s="23">
        <f t="shared" si="3"/>
        <v>5.3418055555555553</v>
      </c>
      <c r="D72" s="20">
        <v>8.0762499999999982</v>
      </c>
      <c r="E72" s="20">
        <v>7.0291666666666659</v>
      </c>
      <c r="F72" s="21">
        <v>74.416666666666671</v>
      </c>
      <c r="G72" s="18">
        <f t="shared" si="0"/>
        <v>1.0470833333333323</v>
      </c>
      <c r="H72" s="18">
        <f t="shared" si="4"/>
        <v>-2.7344444444444429</v>
      </c>
      <c r="I72" s="22">
        <f t="shared" si="5"/>
        <v>3.7512763704534109</v>
      </c>
      <c r="J72" s="22">
        <f t="shared" si="6"/>
        <v>2.7383658719636372</v>
      </c>
    </row>
    <row r="73" spans="1:10">
      <c r="A73" s="16" t="s">
        <v>22</v>
      </c>
      <c r="B73" s="11">
        <v>17</v>
      </c>
      <c r="C73" s="23">
        <f t="shared" si="3"/>
        <v>7.7287499999999989</v>
      </c>
      <c r="D73" s="20">
        <v>10.772500000000001</v>
      </c>
      <c r="E73" s="20">
        <v>9.4916666666666671</v>
      </c>
      <c r="F73" s="21">
        <v>78.25</v>
      </c>
      <c r="G73" s="18">
        <f t="shared" si="0"/>
        <v>1.2808333333333337</v>
      </c>
      <c r="H73" s="18">
        <f t="shared" si="4"/>
        <v>-3.043750000000002</v>
      </c>
      <c r="I73" s="22">
        <f t="shared" si="5"/>
        <v>7.0982174881572178</v>
      </c>
      <c r="J73" s="22">
        <f t="shared" si="6"/>
        <v>5.8521885466594483</v>
      </c>
    </row>
    <row r="74" spans="1:10">
      <c r="A74" s="16" t="s">
        <v>22</v>
      </c>
      <c r="B74" s="11">
        <v>18</v>
      </c>
      <c r="C74" s="23">
        <f t="shared" si="3"/>
        <v>8.5687499999999996</v>
      </c>
      <c r="D74" s="20">
        <v>6.8574999999999982</v>
      </c>
      <c r="E74" s="20">
        <v>6.041666666666667</v>
      </c>
      <c r="F74" s="21">
        <v>78.583333333333329</v>
      </c>
      <c r="G74" s="18">
        <f t="shared" si="0"/>
        <v>0.81583333333333119</v>
      </c>
      <c r="H74" s="18">
        <f t="shared" si="4"/>
        <v>1.7112500000000015</v>
      </c>
      <c r="I74" s="22">
        <f t="shared" si="5"/>
        <v>3.3505117098348762</v>
      </c>
      <c r="J74" s="22">
        <f t="shared" si="6"/>
        <v>2.5564687464677434</v>
      </c>
    </row>
    <row r="75" spans="1:10">
      <c r="A75" s="16" t="s">
        <v>22</v>
      </c>
      <c r="B75" s="11">
        <v>19</v>
      </c>
      <c r="C75" s="23">
        <f t="shared" si="3"/>
        <v>9.0836111111111109</v>
      </c>
      <c r="D75" s="20">
        <v>9.6208333333333353</v>
      </c>
      <c r="E75" s="20">
        <v>8.9833333333333325</v>
      </c>
      <c r="F75" s="21">
        <v>68.25</v>
      </c>
      <c r="G75" s="18">
        <f t="shared" si="0"/>
        <v>0.63750000000000284</v>
      </c>
      <c r="H75" s="18">
        <f t="shared" si="4"/>
        <v>-0.53722222222222449</v>
      </c>
      <c r="I75" s="22">
        <f t="shared" si="5"/>
        <v>3.9948734626439801</v>
      </c>
      <c r="J75" s="22">
        <f t="shared" si="6"/>
        <v>3.3841257245048553</v>
      </c>
    </row>
    <row r="76" spans="1:10">
      <c r="A76" s="16" t="s">
        <v>22</v>
      </c>
      <c r="B76" s="11">
        <v>20</v>
      </c>
      <c r="C76" s="23">
        <f t="shared" si="3"/>
        <v>9.1912499999999984</v>
      </c>
      <c r="D76" s="20">
        <v>11.095416666666667</v>
      </c>
      <c r="E76" s="20">
        <v>10.000000000000002</v>
      </c>
      <c r="F76" s="21">
        <v>78.5</v>
      </c>
      <c r="G76" s="18">
        <f t="shared" si="0"/>
        <v>1.0954166666666652</v>
      </c>
      <c r="H76" s="18">
        <f t="shared" si="4"/>
        <v>-1.9041666666666686</v>
      </c>
      <c r="I76" s="22">
        <f t="shared" si="5"/>
        <v>7.4595390904124486</v>
      </c>
      <c r="J76" s="22">
        <f t="shared" si="6"/>
        <v>6.3935071439479287</v>
      </c>
    </row>
    <row r="77" spans="1:10">
      <c r="A77" s="16" t="s">
        <v>22</v>
      </c>
      <c r="B77" s="11">
        <v>21</v>
      </c>
      <c r="C77" s="23">
        <f t="shared" si="3"/>
        <v>10.91375</v>
      </c>
      <c r="D77" s="20">
        <v>12.024999999999999</v>
      </c>
      <c r="E77" s="20">
        <v>11.366666666666667</v>
      </c>
      <c r="F77" s="21">
        <v>76.958333333333329</v>
      </c>
      <c r="G77" s="18">
        <f t="shared" si="0"/>
        <v>0.65833333333333144</v>
      </c>
      <c r="H77" s="18">
        <f t="shared" si="4"/>
        <v>-1.1112499999999983</v>
      </c>
      <c r="I77" s="22">
        <f t="shared" si="5"/>
        <v>8.0691134628033581</v>
      </c>
      <c r="J77" s="22">
        <f t="shared" si="6"/>
        <v>7.4298634633322251</v>
      </c>
    </row>
    <row r="78" spans="1:10">
      <c r="A78" s="16" t="s">
        <v>22</v>
      </c>
      <c r="B78" s="11">
        <v>22</v>
      </c>
      <c r="C78" s="23">
        <f t="shared" si="3"/>
        <v>11.775555555555556</v>
      </c>
      <c r="D78" s="20">
        <v>12.206250000000002</v>
      </c>
      <c r="E78" s="20">
        <v>11.675000000000004</v>
      </c>
      <c r="F78" s="21">
        <v>81.125</v>
      </c>
      <c r="G78" s="18">
        <f t="shared" si="0"/>
        <v>0.53124999999999822</v>
      </c>
      <c r="H78" s="18">
        <f t="shared" si="4"/>
        <v>-0.43069444444444649</v>
      </c>
      <c r="I78" s="22">
        <f t="shared" si="5"/>
        <v>9.0321762621914274</v>
      </c>
      <c r="J78" s="22">
        <f t="shared" si="6"/>
        <v>8.5132659482798658</v>
      </c>
    </row>
    <row r="79" spans="1:10">
      <c r="A79" s="16" t="s">
        <v>22</v>
      </c>
      <c r="B79" s="11">
        <v>23</v>
      </c>
      <c r="C79" s="23">
        <f t="shared" si="3"/>
        <v>11.592361111111112</v>
      </c>
      <c r="D79" s="20">
        <v>10.545833333333334</v>
      </c>
      <c r="E79" s="20">
        <v>9.8166666666666664</v>
      </c>
      <c r="F79" s="21">
        <v>89.291666666666671</v>
      </c>
      <c r="G79" s="18">
        <f t="shared" si="0"/>
        <v>0.72916666666666785</v>
      </c>
      <c r="H79" s="18">
        <f t="shared" si="4"/>
        <v>1.0465277777777775</v>
      </c>
      <c r="I79" s="22">
        <f t="shared" si="5"/>
        <v>8.8379089852298875</v>
      </c>
      <c r="J79" s="22">
        <f t="shared" si="6"/>
        <v>8.1179678829840753</v>
      </c>
    </row>
    <row r="80" spans="1:10">
      <c r="A80" s="16" t="s">
        <v>22</v>
      </c>
      <c r="B80" s="11">
        <v>24</v>
      </c>
      <c r="C80" s="23">
        <f t="shared" si="3"/>
        <v>11.240833333333335</v>
      </c>
      <c r="D80" s="20">
        <v>10.970416666666667</v>
      </c>
      <c r="E80" s="20">
        <v>10.129166666666668</v>
      </c>
      <c r="F80" s="21">
        <v>79.166666666666671</v>
      </c>
      <c r="G80" s="18">
        <f t="shared" si="0"/>
        <v>0.84124999999999872</v>
      </c>
      <c r="H80" s="18">
        <f t="shared" si="4"/>
        <v>0.27041666666666764</v>
      </c>
      <c r="I80" s="22">
        <f t="shared" si="5"/>
        <v>7.4629493944051575</v>
      </c>
      <c r="J80" s="22">
        <f t="shared" si="6"/>
        <v>6.6434891508512379</v>
      </c>
    </row>
    <row r="81" spans="1:10">
      <c r="A81" s="16" t="s">
        <v>22</v>
      </c>
      <c r="B81" s="11">
        <v>25</v>
      </c>
      <c r="C81" s="23">
        <f t="shared" si="3"/>
        <v>10.630972222222223</v>
      </c>
      <c r="D81" s="20">
        <v>10.376666666666669</v>
      </c>
      <c r="E81" s="20">
        <v>9.6333333333333346</v>
      </c>
      <c r="F81" s="21">
        <v>81.791666666666671</v>
      </c>
      <c r="G81" s="18">
        <f t="shared" si="0"/>
        <v>0.74333333333333407</v>
      </c>
      <c r="H81" s="18">
        <f t="shared" si="4"/>
        <v>0.25430555555555401</v>
      </c>
      <c r="I81" s="22">
        <f t="shared" si="5"/>
        <v>7.3660807027727628</v>
      </c>
      <c r="J81" s="22">
        <f t="shared" si="6"/>
        <v>6.6393461712248865</v>
      </c>
    </row>
    <row r="82" spans="1:10">
      <c r="A82" s="16" t="s">
        <v>22</v>
      </c>
      <c r="B82" s="11">
        <v>26</v>
      </c>
      <c r="C82" s="23">
        <f t="shared" si="3"/>
        <v>10.327222222222224</v>
      </c>
      <c r="D82" s="20">
        <v>9.6345833333333335</v>
      </c>
      <c r="E82" s="20">
        <v>8.3833333333333346</v>
      </c>
      <c r="F82" s="21">
        <v>96.75</v>
      </c>
      <c r="G82" s="18">
        <f t="shared" si="0"/>
        <v>1.2512499999999989</v>
      </c>
      <c r="H82" s="18">
        <f t="shared" si="4"/>
        <v>0.69263888888889014</v>
      </c>
      <c r="I82" s="22">
        <f t="shared" si="5"/>
        <v>9.1372415014182735</v>
      </c>
      <c r="J82" s="22">
        <f t="shared" si="6"/>
        <v>7.890632786319415</v>
      </c>
    </row>
    <row r="83" spans="1:10">
      <c r="A83" s="16" t="s">
        <v>22</v>
      </c>
      <c r="B83" s="11">
        <v>27</v>
      </c>
      <c r="C83" s="23">
        <f t="shared" si="3"/>
        <v>10.547361111111114</v>
      </c>
      <c r="D83" s="20">
        <v>11.630833333333333</v>
      </c>
      <c r="E83" s="20">
        <v>10.366666666666665</v>
      </c>
      <c r="F83" s="21">
        <v>87.25</v>
      </c>
      <c r="G83" s="18">
        <f t="shared" si="0"/>
        <v>1.264166666666668</v>
      </c>
      <c r="H83" s="18">
        <f t="shared" si="4"/>
        <v>-1.0834722222222197</v>
      </c>
      <c r="I83" s="22">
        <f t="shared" si="5"/>
        <v>9.560569290835403</v>
      </c>
      <c r="J83" s="22">
        <f t="shared" si="6"/>
        <v>8.3156357930180889</v>
      </c>
    </row>
    <row r="84" spans="1:10">
      <c r="A84" s="16" t="s">
        <v>22</v>
      </c>
      <c r="B84" s="11">
        <v>28</v>
      </c>
      <c r="C84" s="23">
        <f t="shared" si="3"/>
        <v>11.052916666666668</v>
      </c>
      <c r="D84" s="20">
        <v>11.893333333333336</v>
      </c>
      <c r="E84" s="20">
        <v>11.049999999999997</v>
      </c>
      <c r="F84" s="21">
        <v>77.041666666666671</v>
      </c>
      <c r="G84" s="18">
        <f t="shared" si="0"/>
        <v>0.84333333333333904</v>
      </c>
      <c r="H84" s="18">
        <f t="shared" si="4"/>
        <v>-0.84041666666666792</v>
      </c>
      <c r="I84" s="22">
        <f t="shared" si="5"/>
        <v>7.9573294767818368</v>
      </c>
      <c r="J84" s="22">
        <f t="shared" si="6"/>
        <v>7.138342757471861</v>
      </c>
    </row>
    <row r="85" spans="1:10">
      <c r="A85" s="16" t="s">
        <v>23</v>
      </c>
      <c r="B85" s="11">
        <v>1</v>
      </c>
      <c r="C85" s="23">
        <f t="shared" si="3"/>
        <v>11.744722222222222</v>
      </c>
      <c r="D85" s="20">
        <v>11.71</v>
      </c>
      <c r="E85" s="20">
        <v>10.170833333333333</v>
      </c>
      <c r="F85" s="21">
        <v>87.666666666666671</v>
      </c>
      <c r="G85" s="18">
        <f t="shared" si="0"/>
        <v>1.5391666666666683</v>
      </c>
      <c r="H85" s="18">
        <f t="shared" si="4"/>
        <v>3.4722222222221433E-2</v>
      </c>
      <c r="I85" s="22">
        <f t="shared" si="5"/>
        <v>9.7102940353152576</v>
      </c>
      <c r="J85" s="22">
        <f t="shared" si="6"/>
        <v>8.1937331732298162</v>
      </c>
    </row>
    <row r="86" spans="1:10">
      <c r="A86" s="16" t="s">
        <v>23</v>
      </c>
      <c r="B86" s="11">
        <v>2</v>
      </c>
      <c r="C86" s="23">
        <f t="shared" si="3"/>
        <v>11.510000000000003</v>
      </c>
      <c r="D86" s="20">
        <v>10.926666666666668</v>
      </c>
      <c r="E86" s="20">
        <v>9.4249999999999989</v>
      </c>
      <c r="F86" s="21">
        <v>82.5</v>
      </c>
      <c r="G86" s="18">
        <f t="shared" si="0"/>
        <v>1.5016666666666687</v>
      </c>
      <c r="H86" s="18">
        <f t="shared" si="4"/>
        <v>0.5833333333333357</v>
      </c>
      <c r="I86" s="22">
        <f t="shared" si="5"/>
        <v>8.0319306210759862</v>
      </c>
      <c r="J86" s="22">
        <f t="shared" si="6"/>
        <v>6.5623751529714269</v>
      </c>
    </row>
    <row r="87" spans="1:10">
      <c r="A87" s="16" t="s">
        <v>23</v>
      </c>
      <c r="B87" s="11">
        <v>3</v>
      </c>
      <c r="C87" s="23">
        <f t="shared" si="3"/>
        <v>10.558611111111112</v>
      </c>
      <c r="D87" s="20">
        <v>9.0391666666666648</v>
      </c>
      <c r="E87" s="20">
        <v>7.3166666666666673</v>
      </c>
      <c r="F87" s="21">
        <v>78.708333333333329</v>
      </c>
      <c r="G87" s="18">
        <f t="shared" si="0"/>
        <v>1.7224999999999975</v>
      </c>
      <c r="H87" s="18">
        <f t="shared" si="4"/>
        <v>1.5194444444444475</v>
      </c>
      <c r="I87" s="22">
        <f t="shared" si="5"/>
        <v>5.4970694059924057</v>
      </c>
      <c r="J87" s="22">
        <f t="shared" si="6"/>
        <v>3.8202773583075071</v>
      </c>
    </row>
    <row r="88" spans="1:10">
      <c r="A88" s="16" t="s">
        <v>23</v>
      </c>
      <c r="B88" s="11">
        <v>4</v>
      </c>
      <c r="C88" s="23">
        <f t="shared" si="3"/>
        <v>9.2894444444444435</v>
      </c>
      <c r="D88" s="20">
        <v>7.9024999999999999</v>
      </c>
      <c r="E88" s="20">
        <v>6.9250000000000007</v>
      </c>
      <c r="F88" s="21">
        <v>75.125</v>
      </c>
      <c r="G88" s="18">
        <f t="shared" si="0"/>
        <v>0.97749999999999915</v>
      </c>
      <c r="H88" s="18">
        <f t="shared" si="4"/>
        <v>1.3869444444444436</v>
      </c>
      <c r="I88" s="22">
        <f t="shared" si="5"/>
        <v>3.7192132549037211</v>
      </c>
      <c r="J88" s="22">
        <f t="shared" si="6"/>
        <v>2.7726105514789907</v>
      </c>
    </row>
    <row r="89" spans="1:10">
      <c r="A89" s="16" t="s">
        <v>23</v>
      </c>
      <c r="B89" s="11">
        <v>5</v>
      </c>
      <c r="C89" s="23">
        <f t="shared" si="3"/>
        <v>8.3323611111111102</v>
      </c>
      <c r="D89" s="20">
        <v>8.055416666666666</v>
      </c>
      <c r="E89" s="20">
        <v>7.5708333333333337</v>
      </c>
      <c r="F89" s="21">
        <v>83.791666666666671</v>
      </c>
      <c r="G89" s="18">
        <f t="shared" si="0"/>
        <v>0.48458333333333226</v>
      </c>
      <c r="H89" s="18">
        <f t="shared" si="4"/>
        <v>0.27694444444444422</v>
      </c>
      <c r="I89" s="22">
        <f t="shared" si="5"/>
        <v>5.4483684677161648</v>
      </c>
      <c r="J89" s="22">
        <f t="shared" si="6"/>
        <v>4.9733197263123117</v>
      </c>
    </row>
    <row r="90" spans="1:10">
      <c r="A90" s="16" t="s">
        <v>23</v>
      </c>
      <c r="B90" s="11">
        <v>6</v>
      </c>
      <c r="C90" s="23">
        <f t="shared" si="3"/>
        <v>8.198888888888888</v>
      </c>
      <c r="D90" s="20">
        <v>8.6387499999999999</v>
      </c>
      <c r="E90" s="20">
        <v>8.2291666666666643</v>
      </c>
      <c r="F90" s="21">
        <v>78.291666666666671</v>
      </c>
      <c r="G90" s="18">
        <f t="shared" si="0"/>
        <v>0.40958333333333563</v>
      </c>
      <c r="H90" s="18">
        <f t="shared" si="4"/>
        <v>-0.43986111111111192</v>
      </c>
      <c r="I90" s="22">
        <f t="shared" si="5"/>
        <v>5.0301781233490033</v>
      </c>
      <c r="J90" s="22">
        <f t="shared" si="6"/>
        <v>4.6317007069121274</v>
      </c>
    </row>
    <row r="91" spans="1:10">
      <c r="A91" s="16" t="s">
        <v>23</v>
      </c>
      <c r="B91" s="11">
        <v>7</v>
      </c>
      <c r="C91" s="23">
        <f t="shared" si="3"/>
        <v>8.4183333333333348</v>
      </c>
      <c r="D91" s="20">
        <v>8.5608333333333348</v>
      </c>
      <c r="E91" s="20">
        <v>7.8624999999999998</v>
      </c>
      <c r="F91" s="21">
        <v>84.958333333333329</v>
      </c>
      <c r="G91" s="18">
        <f t="shared" ref="G91:G154" si="7">D91-E91</f>
        <v>0.69833333333333503</v>
      </c>
      <c r="H91" s="18">
        <f t="shared" si="4"/>
        <v>-0.14250000000000007</v>
      </c>
      <c r="I91" s="22">
        <f t="shared" si="5"/>
        <v>6.146392752111737</v>
      </c>
      <c r="J91" s="22">
        <f t="shared" si="6"/>
        <v>5.4607362415886627</v>
      </c>
    </row>
    <row r="92" spans="1:10">
      <c r="A92" s="16" t="s">
        <v>23</v>
      </c>
      <c r="B92" s="11">
        <v>8</v>
      </c>
      <c r="C92" s="23">
        <f t="shared" si="3"/>
        <v>7.7454166666666673</v>
      </c>
      <c r="D92" s="20">
        <v>6.0366666666666653</v>
      </c>
      <c r="E92" s="20">
        <v>5.0583333333333345</v>
      </c>
      <c r="F92" s="21">
        <v>83.5</v>
      </c>
      <c r="G92" s="18">
        <f t="shared" si="7"/>
        <v>0.97833333333333083</v>
      </c>
      <c r="H92" s="18">
        <f t="shared" si="4"/>
        <v>1.708750000000002</v>
      </c>
      <c r="I92" s="22">
        <f t="shared" si="5"/>
        <v>3.4192839766717498</v>
      </c>
      <c r="J92" s="22">
        <f t="shared" si="6"/>
        <v>2.4605754971575351</v>
      </c>
    </row>
    <row r="93" spans="1:10">
      <c r="A93" s="16" t="s">
        <v>23</v>
      </c>
      <c r="B93" s="11">
        <v>9</v>
      </c>
      <c r="C93" s="23">
        <f t="shared" ref="C93:C156" si="8">AVERAGE(D91:D93)</f>
        <v>7.3059722222222225</v>
      </c>
      <c r="D93" s="20">
        <v>7.3204166666666675</v>
      </c>
      <c r="E93" s="20">
        <v>5.7958333333333316</v>
      </c>
      <c r="F93" s="21">
        <v>92.833333333333329</v>
      </c>
      <c r="G93" s="18">
        <f t="shared" si="7"/>
        <v>1.5245833333333358</v>
      </c>
      <c r="H93" s="18">
        <f t="shared" ref="H93:H156" si="9">C93-D93</f>
        <v>-1.4444444444444926E-2</v>
      </c>
      <c r="I93" s="22">
        <f t="shared" si="5"/>
        <v>6.2231798823037678</v>
      </c>
      <c r="J93" s="22">
        <f t="shared" si="6"/>
        <v>4.7112921105947834</v>
      </c>
    </row>
    <row r="94" spans="1:10">
      <c r="A94" s="16" t="s">
        <v>23</v>
      </c>
      <c r="B94" s="11">
        <v>10</v>
      </c>
      <c r="C94" s="23">
        <f t="shared" si="8"/>
        <v>7.1915277777777762</v>
      </c>
      <c r="D94" s="20">
        <v>8.2174999999999994</v>
      </c>
      <c r="E94" s="20">
        <v>6.5874999999999995</v>
      </c>
      <c r="F94" s="21">
        <v>80</v>
      </c>
      <c r="G94" s="18">
        <f t="shared" si="7"/>
        <v>1.63</v>
      </c>
      <c r="H94" s="18">
        <f t="shared" si="9"/>
        <v>-1.0259722222222232</v>
      </c>
      <c r="I94" s="22">
        <f t="shared" si="5"/>
        <v>4.9332181194411362</v>
      </c>
      <c r="J94" s="22">
        <f t="shared" si="6"/>
        <v>3.3435716623334031</v>
      </c>
    </row>
    <row r="95" spans="1:10">
      <c r="A95" s="16" t="s">
        <v>23</v>
      </c>
      <c r="B95" s="11">
        <v>11</v>
      </c>
      <c r="C95" s="23">
        <f t="shared" si="8"/>
        <v>8.4233333333333338</v>
      </c>
      <c r="D95" s="20">
        <v>9.7320833333333336</v>
      </c>
      <c r="E95" s="20">
        <v>8.6541666666666668</v>
      </c>
      <c r="F95" s="21">
        <v>80.5</v>
      </c>
      <c r="G95" s="18">
        <f t="shared" si="7"/>
        <v>1.0779166666666669</v>
      </c>
      <c r="H95" s="18">
        <f t="shared" si="9"/>
        <v>-1.3087499999999999</v>
      </c>
      <c r="I95" s="22">
        <f t="shared" si="5"/>
        <v>6.5018030891602052</v>
      </c>
      <c r="J95" s="22">
        <f t="shared" si="6"/>
        <v>5.4498371082868289</v>
      </c>
    </row>
    <row r="96" spans="1:10">
      <c r="A96" s="16" t="s">
        <v>23</v>
      </c>
      <c r="B96" s="11">
        <v>12</v>
      </c>
      <c r="C96" s="23">
        <f t="shared" si="8"/>
        <v>8.9969444444444449</v>
      </c>
      <c r="D96" s="20">
        <v>9.0412499999999998</v>
      </c>
      <c r="E96" s="20">
        <v>8.15</v>
      </c>
      <c r="F96" s="21">
        <v>89.916666666666671</v>
      </c>
      <c r="G96" s="18">
        <f t="shared" si="7"/>
        <v>0.89124999999999943</v>
      </c>
      <c r="H96" s="18">
        <f t="shared" si="9"/>
        <v>-4.4305555555554932E-2</v>
      </c>
      <c r="I96" s="22">
        <f t="shared" si="5"/>
        <v>7.4556812628923979</v>
      </c>
      <c r="J96" s="22">
        <f t="shared" si="6"/>
        <v>6.5750177017076652</v>
      </c>
    </row>
    <row r="97" spans="1:10">
      <c r="A97" s="16" t="s">
        <v>23</v>
      </c>
      <c r="B97" s="11">
        <v>13</v>
      </c>
      <c r="C97" s="23">
        <f t="shared" si="8"/>
        <v>9.7052777777777788</v>
      </c>
      <c r="D97" s="20">
        <v>10.342499999999999</v>
      </c>
      <c r="E97" s="20">
        <v>8.9041666666666686</v>
      </c>
      <c r="F97" s="21">
        <v>82.833333333333329</v>
      </c>
      <c r="G97" s="18">
        <f t="shared" si="7"/>
        <v>1.4383333333333308</v>
      </c>
      <c r="H97" s="18">
        <f t="shared" si="9"/>
        <v>-0.63722222222222058</v>
      </c>
      <c r="I97" s="22">
        <f t="shared" si="5"/>
        <v>7.5199612561225138</v>
      </c>
      <c r="J97" s="22">
        <f t="shared" si="6"/>
        <v>6.1117476912628774</v>
      </c>
    </row>
    <row r="98" spans="1:10">
      <c r="A98" s="16" t="s">
        <v>23</v>
      </c>
      <c r="B98" s="11">
        <v>14</v>
      </c>
      <c r="C98" s="23">
        <f t="shared" si="8"/>
        <v>10.025694444444445</v>
      </c>
      <c r="D98" s="20">
        <v>10.693333333333333</v>
      </c>
      <c r="E98" s="20">
        <v>9.6750000000000007</v>
      </c>
      <c r="F98" s="21">
        <v>97.25</v>
      </c>
      <c r="G98" s="18">
        <f t="shared" si="7"/>
        <v>1.0183333333333326</v>
      </c>
      <c r="H98" s="18">
        <f t="shared" si="9"/>
        <v>-0.667638888888888</v>
      </c>
      <c r="I98" s="22">
        <f t="shared" si="5"/>
        <v>10.270132578112623</v>
      </c>
      <c r="J98" s="22">
        <f t="shared" si="6"/>
        <v>9.2549882822403049</v>
      </c>
    </row>
    <row r="99" spans="1:10">
      <c r="A99" s="16" t="s">
        <v>23</v>
      </c>
      <c r="B99" s="11">
        <v>15</v>
      </c>
      <c r="C99" s="23">
        <f t="shared" si="8"/>
        <v>11.071250000000001</v>
      </c>
      <c r="D99" s="20">
        <v>12.177916666666668</v>
      </c>
      <c r="E99" s="20">
        <v>10.362499999999999</v>
      </c>
      <c r="F99" s="21">
        <v>85.708333333333329</v>
      </c>
      <c r="G99" s="18">
        <f t="shared" si="7"/>
        <v>1.8154166666666693</v>
      </c>
      <c r="H99" s="18">
        <f t="shared" si="9"/>
        <v>-1.1066666666666674</v>
      </c>
      <c r="I99" s="22">
        <f t="shared" si="5"/>
        <v>9.8302521828080671</v>
      </c>
      <c r="J99" s="22">
        <f t="shared" si="6"/>
        <v>8.0460309163458419</v>
      </c>
    </row>
    <row r="100" spans="1:10">
      <c r="A100" s="16" t="s">
        <v>23</v>
      </c>
      <c r="B100" s="11">
        <v>16</v>
      </c>
      <c r="C100" s="23">
        <f t="shared" si="8"/>
        <v>11.441111111111113</v>
      </c>
      <c r="D100" s="20">
        <v>11.452083333333333</v>
      </c>
      <c r="E100" s="20">
        <v>10.774999999999999</v>
      </c>
      <c r="F100" s="21">
        <v>83.916666666666671</v>
      </c>
      <c r="G100" s="18">
        <f t="shared" si="7"/>
        <v>0.67708333333333393</v>
      </c>
      <c r="H100" s="18">
        <f t="shared" si="9"/>
        <v>-1.0972222222219941E-2</v>
      </c>
      <c r="I100" s="22">
        <f t="shared" si="5"/>
        <v>8.8004967533334906</v>
      </c>
      <c r="J100" s="22">
        <f t="shared" si="6"/>
        <v>8.136624538117502</v>
      </c>
    </row>
    <row r="101" spans="1:10">
      <c r="A101" s="16" t="s">
        <v>23</v>
      </c>
      <c r="B101" s="11">
        <v>17</v>
      </c>
      <c r="C101" s="23">
        <f t="shared" si="8"/>
        <v>12.13388888888889</v>
      </c>
      <c r="D101" s="20">
        <v>12.771666666666667</v>
      </c>
      <c r="E101" s="20">
        <v>12.399999999999999</v>
      </c>
      <c r="F101" s="21">
        <v>69.166666666666671</v>
      </c>
      <c r="G101" s="18">
        <f t="shared" si="7"/>
        <v>0.37166666666666792</v>
      </c>
      <c r="H101" s="18">
        <f t="shared" si="9"/>
        <v>-0.63777777777777622</v>
      </c>
      <c r="I101" s="22">
        <f t="shared" si="5"/>
        <v>7.2099971018075308</v>
      </c>
      <c r="J101" s="22">
        <f t="shared" si="6"/>
        <v>6.8533948993027849</v>
      </c>
    </row>
    <row r="102" spans="1:10">
      <c r="A102" s="16" t="s">
        <v>23</v>
      </c>
      <c r="B102" s="11">
        <v>18</v>
      </c>
      <c r="C102" s="23">
        <f t="shared" si="8"/>
        <v>12.025694444444445</v>
      </c>
      <c r="D102" s="20">
        <v>11.853333333333332</v>
      </c>
      <c r="E102" s="20">
        <v>11.0625</v>
      </c>
      <c r="F102" s="21">
        <v>69.583333333333329</v>
      </c>
      <c r="G102" s="18">
        <f t="shared" si="7"/>
        <v>0.79083333333333172</v>
      </c>
      <c r="H102" s="18">
        <f t="shared" si="9"/>
        <v>0.17236111111111363</v>
      </c>
      <c r="I102" s="22">
        <f t="shared" si="5"/>
        <v>6.4168647255750386</v>
      </c>
      <c r="J102" s="22">
        <f t="shared" si="6"/>
        <v>5.6575751243606902</v>
      </c>
    </row>
    <row r="103" spans="1:10">
      <c r="A103" s="16" t="s">
        <v>23</v>
      </c>
      <c r="B103" s="11">
        <v>19</v>
      </c>
      <c r="C103" s="23">
        <f t="shared" si="8"/>
        <v>12.085277777777778</v>
      </c>
      <c r="D103" s="20">
        <v>11.630833333333335</v>
      </c>
      <c r="E103" s="20">
        <v>10.683333333333332</v>
      </c>
      <c r="F103" s="21">
        <v>71.083333333333329</v>
      </c>
      <c r="G103" s="18">
        <f t="shared" si="7"/>
        <v>0.94750000000000334</v>
      </c>
      <c r="H103" s="18">
        <f t="shared" si="9"/>
        <v>0.45444444444444265</v>
      </c>
      <c r="I103" s="22">
        <f t="shared" si="5"/>
        <v>6.5156822756768662</v>
      </c>
      <c r="J103" s="22">
        <f t="shared" si="6"/>
        <v>5.6037993672329378</v>
      </c>
    </row>
    <row r="104" spans="1:10">
      <c r="A104" s="16" t="s">
        <v>23</v>
      </c>
      <c r="B104" s="11">
        <v>20</v>
      </c>
      <c r="C104" s="23">
        <f t="shared" si="8"/>
        <v>11.463333333333333</v>
      </c>
      <c r="D104" s="20">
        <v>10.905833333333332</v>
      </c>
      <c r="E104" s="20">
        <v>9.1916666666666682</v>
      </c>
      <c r="F104" s="21">
        <v>76.75</v>
      </c>
      <c r="G104" s="18">
        <f t="shared" si="7"/>
        <v>1.7141666666666637</v>
      </c>
      <c r="H104" s="18">
        <f t="shared" si="9"/>
        <v>0.55750000000000099</v>
      </c>
      <c r="I104" s="22">
        <f t="shared" si="5"/>
        <v>6.9424481323063389</v>
      </c>
      <c r="J104" s="22">
        <f t="shared" si="6"/>
        <v>5.2784764331736085</v>
      </c>
    </row>
    <row r="105" spans="1:10">
      <c r="A105" s="16" t="s">
        <v>23</v>
      </c>
      <c r="B105" s="11">
        <v>21</v>
      </c>
      <c r="C105" s="23">
        <f t="shared" si="8"/>
        <v>11.311249999999999</v>
      </c>
      <c r="D105" s="20">
        <v>11.397083333333329</v>
      </c>
      <c r="E105" s="20">
        <v>9.9124999999999996</v>
      </c>
      <c r="F105" s="21">
        <v>81.166666666666671</v>
      </c>
      <c r="G105" s="18">
        <f t="shared" si="7"/>
        <v>1.4845833333333296</v>
      </c>
      <c r="H105" s="18">
        <f t="shared" si="9"/>
        <v>-8.5833333333329875E-2</v>
      </c>
      <c r="I105" s="22">
        <f t="shared" si="5"/>
        <v>8.2494494270936372</v>
      </c>
      <c r="J105" s="22">
        <f t="shared" si="6"/>
        <v>6.7992659191530436</v>
      </c>
    </row>
    <row r="106" spans="1:10">
      <c r="A106" s="16" t="s">
        <v>23</v>
      </c>
      <c r="B106" s="11">
        <v>22</v>
      </c>
      <c r="C106" s="23">
        <f t="shared" si="8"/>
        <v>11.778749999999997</v>
      </c>
      <c r="D106" s="20">
        <v>13.033333333333331</v>
      </c>
      <c r="E106" s="20">
        <v>10.987500000000002</v>
      </c>
      <c r="F106" s="21">
        <v>72.416666666666671</v>
      </c>
      <c r="G106" s="18">
        <f t="shared" si="7"/>
        <v>2.045833333333329</v>
      </c>
      <c r="H106" s="18">
        <f t="shared" si="9"/>
        <v>-1.2545833333333345</v>
      </c>
      <c r="I106" s="22">
        <f t="shared" si="5"/>
        <v>8.1411951616169205</v>
      </c>
      <c r="J106" s="22">
        <f t="shared" si="6"/>
        <v>6.1681626802085248</v>
      </c>
    </row>
    <row r="107" spans="1:10">
      <c r="A107" s="16" t="s">
        <v>23</v>
      </c>
      <c r="B107" s="11">
        <v>23</v>
      </c>
      <c r="C107" s="23">
        <f t="shared" si="8"/>
        <v>12.244027777777774</v>
      </c>
      <c r="D107" s="20">
        <v>12.301666666666664</v>
      </c>
      <c r="E107" s="20">
        <v>10.454166666666667</v>
      </c>
      <c r="F107" s="21">
        <v>72</v>
      </c>
      <c r="G107" s="18">
        <f t="shared" si="7"/>
        <v>1.8474999999999966</v>
      </c>
      <c r="H107" s="18">
        <f t="shared" si="9"/>
        <v>-5.7638888888890349E-2</v>
      </c>
      <c r="I107" s="22">
        <f t="shared" ref="I107:I170" si="10">($F107/100)^(1/8)*(112+(0.9*D107))+(0.1*D107)-112</f>
        <v>7.3503346391347151</v>
      </c>
      <c r="J107" s="22">
        <f t="shared" ref="J107:J170" si="11">($F107/100)^(1/8)*(112+(0.9*E107))+(0.1*E107)-112</f>
        <v>5.5697293087274318</v>
      </c>
    </row>
    <row r="108" spans="1:10">
      <c r="A108" s="16" t="s">
        <v>23</v>
      </c>
      <c r="B108" s="11">
        <v>24</v>
      </c>
      <c r="C108" s="23">
        <f t="shared" si="8"/>
        <v>12.391388888888889</v>
      </c>
      <c r="D108" s="20">
        <v>11.839166666666669</v>
      </c>
      <c r="E108" s="20">
        <v>10.608333333333333</v>
      </c>
      <c r="F108" s="21">
        <v>74.416666666666671</v>
      </c>
      <c r="G108" s="18">
        <f t="shared" si="7"/>
        <v>1.2308333333333366</v>
      </c>
      <c r="H108" s="18">
        <f t="shared" si="9"/>
        <v>0.55222222222221973</v>
      </c>
      <c r="I108" s="22">
        <f t="shared" si="10"/>
        <v>7.3913856867530825</v>
      </c>
      <c r="J108" s="22">
        <f t="shared" si="11"/>
        <v>6.2007220924280659</v>
      </c>
    </row>
    <row r="109" spans="1:10">
      <c r="A109" s="16" t="s">
        <v>23</v>
      </c>
      <c r="B109" s="11">
        <v>25</v>
      </c>
      <c r="C109" s="23">
        <f t="shared" si="8"/>
        <v>11.916944444444445</v>
      </c>
      <c r="D109" s="20">
        <v>11.610000000000001</v>
      </c>
      <c r="E109" s="20">
        <v>10.529166666666667</v>
      </c>
      <c r="F109" s="21">
        <v>76.958333333333329</v>
      </c>
      <c r="G109" s="18">
        <f t="shared" si="7"/>
        <v>1.0808333333333344</v>
      </c>
      <c r="H109" s="18">
        <f t="shared" si="9"/>
        <v>0.30694444444444358</v>
      </c>
      <c r="I109" s="22">
        <f t="shared" si="10"/>
        <v>7.6661432099721765</v>
      </c>
      <c r="J109" s="22">
        <f t="shared" si="11"/>
        <v>6.6166403627391617</v>
      </c>
    </row>
    <row r="110" spans="1:10">
      <c r="A110" s="16" t="s">
        <v>23</v>
      </c>
      <c r="B110" s="11">
        <v>26</v>
      </c>
      <c r="C110" s="23">
        <f t="shared" si="8"/>
        <v>11.973888888888888</v>
      </c>
      <c r="D110" s="20">
        <v>12.472499999999998</v>
      </c>
      <c r="E110" s="20">
        <v>10.27083333333333</v>
      </c>
      <c r="F110" s="21">
        <v>86.708333333333329</v>
      </c>
      <c r="G110" s="18">
        <f t="shared" si="7"/>
        <v>2.201666666666668</v>
      </c>
      <c r="H110" s="18">
        <f t="shared" si="9"/>
        <v>-0.49861111111111001</v>
      </c>
      <c r="I110" s="22">
        <f t="shared" si="10"/>
        <v>10.295164843536966</v>
      </c>
      <c r="J110" s="22">
        <f t="shared" si="11"/>
        <v>8.1285103972758606</v>
      </c>
    </row>
    <row r="111" spans="1:10">
      <c r="A111" s="16" t="s">
        <v>23</v>
      </c>
      <c r="B111" s="11">
        <v>27</v>
      </c>
      <c r="C111" s="23">
        <f t="shared" si="8"/>
        <v>12.509583333333332</v>
      </c>
      <c r="D111" s="20">
        <v>13.446249999999997</v>
      </c>
      <c r="E111" s="20">
        <v>11.574999999999998</v>
      </c>
      <c r="F111" s="21">
        <v>86.791666666666671</v>
      </c>
      <c r="G111" s="18">
        <f t="shared" si="7"/>
        <v>1.8712499999999999</v>
      </c>
      <c r="H111" s="18">
        <f t="shared" si="9"/>
        <v>-0.93666666666666565</v>
      </c>
      <c r="I111" s="22">
        <f t="shared" si="10"/>
        <v>11.268068993707814</v>
      </c>
      <c r="J111" s="22">
        <f t="shared" si="11"/>
        <v>9.4263780674687183</v>
      </c>
    </row>
    <row r="112" spans="1:10">
      <c r="A112" s="16" t="s">
        <v>23</v>
      </c>
      <c r="B112" s="11">
        <v>28</v>
      </c>
      <c r="C112" s="23">
        <f t="shared" si="8"/>
        <v>12.791944444444445</v>
      </c>
      <c r="D112" s="20">
        <v>12.457083333333335</v>
      </c>
      <c r="E112" s="20">
        <v>11.391666666666666</v>
      </c>
      <c r="F112" s="21">
        <v>81</v>
      </c>
      <c r="G112" s="18">
        <f t="shared" si="7"/>
        <v>1.0654166666666693</v>
      </c>
      <c r="H112" s="18">
        <f t="shared" si="9"/>
        <v>0.33486111111110972</v>
      </c>
      <c r="I112" s="22">
        <f t="shared" si="10"/>
        <v>9.2540491855454974</v>
      </c>
      <c r="J112" s="22">
        <f t="shared" si="11"/>
        <v>8.2135596765252501</v>
      </c>
    </row>
    <row r="113" spans="1:10">
      <c r="A113" s="16" t="s">
        <v>23</v>
      </c>
      <c r="B113" s="11">
        <v>29</v>
      </c>
      <c r="C113" s="23">
        <f t="shared" si="8"/>
        <v>12.792222222222222</v>
      </c>
      <c r="D113" s="20">
        <v>12.473333333333334</v>
      </c>
      <c r="E113" s="20">
        <v>10.899999999999999</v>
      </c>
      <c r="F113" s="21">
        <v>82</v>
      </c>
      <c r="G113" s="18">
        <f t="shared" si="7"/>
        <v>1.5733333333333359</v>
      </c>
      <c r="H113" s="18">
        <f t="shared" si="9"/>
        <v>0.31888888888888722</v>
      </c>
      <c r="I113" s="22">
        <f t="shared" si="10"/>
        <v>9.4541462644689034</v>
      </c>
      <c r="J113" s="22">
        <f t="shared" si="11"/>
        <v>7.9155066555891267</v>
      </c>
    </row>
    <row r="114" spans="1:10">
      <c r="A114" s="16" t="s">
        <v>23</v>
      </c>
      <c r="B114" s="11">
        <v>30</v>
      </c>
      <c r="C114" s="23">
        <f t="shared" si="8"/>
        <v>12.394305555555556</v>
      </c>
      <c r="D114" s="20">
        <v>12.252499999999998</v>
      </c>
      <c r="E114" s="20">
        <v>11.233333333333336</v>
      </c>
      <c r="F114" s="21">
        <v>84.833333333333329</v>
      </c>
      <c r="G114" s="18">
        <f t="shared" si="7"/>
        <v>1.0191666666666617</v>
      </c>
      <c r="H114" s="18">
        <f t="shared" si="9"/>
        <v>0.14180555555555863</v>
      </c>
      <c r="I114" s="22">
        <f t="shared" si="10"/>
        <v>9.748860406052458</v>
      </c>
      <c r="J114" s="22">
        <f t="shared" si="11"/>
        <v>8.7483600382549298</v>
      </c>
    </row>
    <row r="115" spans="1:10">
      <c r="A115" s="16" t="s">
        <v>23</v>
      </c>
      <c r="B115" s="11">
        <v>31</v>
      </c>
      <c r="C115" s="23">
        <f t="shared" si="8"/>
        <v>12.640416666666667</v>
      </c>
      <c r="D115" s="20">
        <v>13.195416666666667</v>
      </c>
      <c r="E115" s="20">
        <v>12.016666666666664</v>
      </c>
      <c r="F115" s="21">
        <v>80.291666666666671</v>
      </c>
      <c r="G115" s="18">
        <f t="shared" si="7"/>
        <v>1.1787500000000026</v>
      </c>
      <c r="H115" s="18">
        <f t="shared" si="9"/>
        <v>-0.55499999999999972</v>
      </c>
      <c r="I115" s="22">
        <f t="shared" si="10"/>
        <v>9.8427111969402006</v>
      </c>
      <c r="J115" s="22">
        <f t="shared" si="11"/>
        <v>8.6926738208889276</v>
      </c>
    </row>
    <row r="116" spans="1:10">
      <c r="A116" s="16" t="s">
        <v>24</v>
      </c>
      <c r="B116" s="11">
        <v>1</v>
      </c>
      <c r="C116" s="23">
        <f t="shared" si="8"/>
        <v>11.934861111111111</v>
      </c>
      <c r="D116" s="20">
        <v>10.356666666666667</v>
      </c>
      <c r="E116" s="20">
        <v>8.8583333333333325</v>
      </c>
      <c r="F116" s="21">
        <v>77.25</v>
      </c>
      <c r="G116" s="18">
        <f t="shared" si="7"/>
        <v>1.4983333333333348</v>
      </c>
      <c r="H116" s="18">
        <f t="shared" si="9"/>
        <v>1.5781944444444438</v>
      </c>
      <c r="I116" s="22">
        <f t="shared" si="10"/>
        <v>6.5046722683382399</v>
      </c>
      <c r="J116" s="22">
        <f t="shared" si="11"/>
        <v>5.0491543951984852</v>
      </c>
    </row>
    <row r="117" spans="1:10">
      <c r="A117" s="16" t="s">
        <v>24</v>
      </c>
      <c r="B117" s="11">
        <v>2</v>
      </c>
      <c r="C117" s="23">
        <f t="shared" si="8"/>
        <v>11.389583333333334</v>
      </c>
      <c r="D117" s="20">
        <v>10.616666666666665</v>
      </c>
      <c r="E117" s="20">
        <v>9.2999999999999989</v>
      </c>
      <c r="F117" s="21">
        <v>90.375</v>
      </c>
      <c r="G117" s="18">
        <f t="shared" si="7"/>
        <v>1.3166666666666664</v>
      </c>
      <c r="H117" s="18">
        <f t="shared" si="9"/>
        <v>0.77291666666666892</v>
      </c>
      <c r="I117" s="22">
        <f t="shared" si="10"/>
        <v>9.0886432121164518</v>
      </c>
      <c r="J117" s="22">
        <f t="shared" si="11"/>
        <v>7.7868727471168739</v>
      </c>
    </row>
    <row r="118" spans="1:10">
      <c r="A118" s="16" t="s">
        <v>24</v>
      </c>
      <c r="B118" s="11">
        <v>3</v>
      </c>
      <c r="C118" s="23">
        <f t="shared" si="8"/>
        <v>9.8363888888888891</v>
      </c>
      <c r="D118" s="20">
        <v>8.5358333333333309</v>
      </c>
      <c r="E118" s="20">
        <v>7.345833333333335</v>
      </c>
      <c r="F118" s="21">
        <v>87.083333333333329</v>
      </c>
      <c r="G118" s="18">
        <f t="shared" si="7"/>
        <v>1.1899999999999959</v>
      </c>
      <c r="H118" s="18">
        <f t="shared" si="9"/>
        <v>1.3005555555555581</v>
      </c>
      <c r="I118" s="22">
        <f t="shared" si="10"/>
        <v>6.4845391149189453</v>
      </c>
      <c r="J118" s="22">
        <f t="shared" si="11"/>
        <v>5.3128955220547027</v>
      </c>
    </row>
    <row r="119" spans="1:10">
      <c r="A119" s="16" t="s">
        <v>24</v>
      </c>
      <c r="B119" s="11">
        <v>4</v>
      </c>
      <c r="C119" s="23">
        <f t="shared" si="8"/>
        <v>10.267916666666666</v>
      </c>
      <c r="D119" s="20">
        <v>11.651250000000003</v>
      </c>
      <c r="E119" s="20">
        <v>10.545833333333333</v>
      </c>
      <c r="F119" s="21">
        <v>77.625</v>
      </c>
      <c r="G119" s="18">
        <f t="shared" si="7"/>
        <v>1.1054166666666703</v>
      </c>
      <c r="H119" s="18">
        <f t="shared" si="9"/>
        <v>-1.3833333333333364</v>
      </c>
      <c r="I119" s="22">
        <f t="shared" si="10"/>
        <v>7.8340742850215008</v>
      </c>
      <c r="J119" s="22">
        <f t="shared" si="11"/>
        <v>6.7596620499950575</v>
      </c>
    </row>
    <row r="120" spans="1:10">
      <c r="A120" s="16" t="s">
        <v>24</v>
      </c>
      <c r="B120" s="11">
        <v>5</v>
      </c>
      <c r="C120" s="23">
        <f t="shared" si="8"/>
        <v>11.377916666666669</v>
      </c>
      <c r="D120" s="20">
        <v>13.946666666666671</v>
      </c>
      <c r="E120" s="20">
        <v>12.012500000000001</v>
      </c>
      <c r="F120" s="21">
        <v>86.041666666666671</v>
      </c>
      <c r="G120" s="18">
        <f t="shared" si="7"/>
        <v>1.9341666666666697</v>
      </c>
      <c r="H120" s="18">
        <f t="shared" si="9"/>
        <v>-2.5687500000000014</v>
      </c>
      <c r="I120" s="22">
        <f t="shared" si="10"/>
        <v>11.627902104656954</v>
      </c>
      <c r="J120" s="22">
        <f t="shared" si="11"/>
        <v>9.7261427009111401</v>
      </c>
    </row>
    <row r="121" spans="1:10">
      <c r="A121" s="16" t="s">
        <v>24</v>
      </c>
      <c r="B121" s="11">
        <v>6</v>
      </c>
      <c r="C121" s="23">
        <f t="shared" si="8"/>
        <v>13.140416666666669</v>
      </c>
      <c r="D121" s="20">
        <v>13.823333333333336</v>
      </c>
      <c r="E121" s="20">
        <v>11.804166666666667</v>
      </c>
      <c r="F121" s="21">
        <v>81.25</v>
      </c>
      <c r="G121" s="18">
        <f t="shared" si="7"/>
        <v>2.0191666666666688</v>
      </c>
      <c r="H121" s="18">
        <f t="shared" si="9"/>
        <v>-0.68291666666666728</v>
      </c>
      <c r="I121" s="22">
        <f t="shared" si="10"/>
        <v>10.635032095373887</v>
      </c>
      <c r="J121" s="22">
        <f t="shared" si="11"/>
        <v>8.6624251672554777</v>
      </c>
    </row>
    <row r="122" spans="1:10">
      <c r="A122" s="16" t="s">
        <v>24</v>
      </c>
      <c r="B122" s="11">
        <v>7</v>
      </c>
      <c r="C122" s="23">
        <f t="shared" si="8"/>
        <v>13.796250000000002</v>
      </c>
      <c r="D122" s="20">
        <v>13.61875</v>
      </c>
      <c r="E122" s="20">
        <v>12.6</v>
      </c>
      <c r="F122" s="21">
        <v>79.125</v>
      </c>
      <c r="G122" s="18">
        <f t="shared" si="7"/>
        <v>1.0187500000000007</v>
      </c>
      <c r="H122" s="18">
        <f t="shared" si="9"/>
        <v>0.17750000000000199</v>
      </c>
      <c r="I122" s="22">
        <f t="shared" si="10"/>
        <v>10.034745189626733</v>
      </c>
      <c r="J122" s="22">
        <f t="shared" si="11"/>
        <v>9.0424410857633575</v>
      </c>
    </row>
    <row r="123" spans="1:10">
      <c r="A123" s="16" t="s">
        <v>24</v>
      </c>
      <c r="B123" s="11">
        <v>8</v>
      </c>
      <c r="C123" s="23">
        <f t="shared" si="8"/>
        <v>13.816388888888889</v>
      </c>
      <c r="D123" s="20">
        <v>14.007083333333332</v>
      </c>
      <c r="E123" s="20">
        <v>12.404166666666667</v>
      </c>
      <c r="F123" s="21">
        <v>75.333333333333329</v>
      </c>
      <c r="G123" s="18">
        <f t="shared" si="7"/>
        <v>1.6029166666666654</v>
      </c>
      <c r="H123" s="18">
        <f t="shared" si="9"/>
        <v>-0.19069444444444272</v>
      </c>
      <c r="I123" s="22">
        <f t="shared" si="10"/>
        <v>9.6724665760736883</v>
      </c>
      <c r="J123" s="22">
        <f t="shared" si="11"/>
        <v>8.1197337503175788</v>
      </c>
    </row>
    <row r="124" spans="1:10">
      <c r="A124" s="16" t="s">
        <v>24</v>
      </c>
      <c r="B124" s="11">
        <v>9</v>
      </c>
      <c r="C124" s="23">
        <f t="shared" si="8"/>
        <v>13.793472222222221</v>
      </c>
      <c r="D124" s="20">
        <v>13.754583333333329</v>
      </c>
      <c r="E124" s="20">
        <v>12.220833333333333</v>
      </c>
      <c r="F124" s="21">
        <v>76.166666666666671</v>
      </c>
      <c r="G124" s="18">
        <f t="shared" si="7"/>
        <v>1.5337499999999959</v>
      </c>
      <c r="H124" s="18">
        <f t="shared" si="9"/>
        <v>3.8888888888891415E-2</v>
      </c>
      <c r="I124" s="22">
        <f t="shared" si="10"/>
        <v>9.593075609369933</v>
      </c>
      <c r="J124" s="22">
        <f t="shared" si="11"/>
        <v>8.105510539714686</v>
      </c>
    </row>
    <row r="125" spans="1:10">
      <c r="A125" s="16" t="s">
        <v>24</v>
      </c>
      <c r="B125" s="11">
        <v>10</v>
      </c>
      <c r="C125" s="23">
        <f t="shared" si="8"/>
        <v>14.38875</v>
      </c>
      <c r="D125" s="20">
        <v>15.404583333333337</v>
      </c>
      <c r="E125" s="20">
        <v>13.312499999999998</v>
      </c>
      <c r="F125" s="21">
        <v>84.5</v>
      </c>
      <c r="G125" s="18">
        <f t="shared" si="7"/>
        <v>2.0920833333333384</v>
      </c>
      <c r="H125" s="18">
        <f t="shared" si="9"/>
        <v>-1.0158333333333367</v>
      </c>
      <c r="I125" s="22">
        <f t="shared" si="10"/>
        <v>12.782546885937649</v>
      </c>
      <c r="J125" s="22">
        <f t="shared" si="11"/>
        <v>10.729688128120884</v>
      </c>
    </row>
    <row r="126" spans="1:10">
      <c r="A126" s="16" t="s">
        <v>24</v>
      </c>
      <c r="B126" s="11">
        <v>11</v>
      </c>
      <c r="C126" s="23">
        <f t="shared" si="8"/>
        <v>15.21736111111111</v>
      </c>
      <c r="D126" s="20">
        <v>16.492916666666666</v>
      </c>
      <c r="E126" s="20">
        <v>13.999999999999998</v>
      </c>
      <c r="F126" s="21">
        <v>97.958333333333329</v>
      </c>
      <c r="G126" s="18">
        <f t="shared" si="7"/>
        <v>2.4929166666666678</v>
      </c>
      <c r="H126" s="18">
        <f t="shared" si="9"/>
        <v>-1.275555555555556</v>
      </c>
      <c r="I126" s="22">
        <f t="shared" si="10"/>
        <v>16.166272196917333</v>
      </c>
      <c r="J126" s="22">
        <f t="shared" si="11"/>
        <v>13.679133256158792</v>
      </c>
    </row>
    <row r="127" spans="1:10">
      <c r="A127" s="16" t="s">
        <v>24</v>
      </c>
      <c r="B127" s="11">
        <v>12</v>
      </c>
      <c r="C127" s="23">
        <f t="shared" si="8"/>
        <v>15.345833333333333</v>
      </c>
      <c r="D127" s="20">
        <v>14.139999999999999</v>
      </c>
      <c r="E127" s="20">
        <v>11.583333333333334</v>
      </c>
      <c r="F127" s="21">
        <v>95.666666666666671</v>
      </c>
      <c r="G127" s="18">
        <f t="shared" si="7"/>
        <v>2.5566666666666649</v>
      </c>
      <c r="H127" s="18">
        <f t="shared" si="9"/>
        <v>1.2058333333333344</v>
      </c>
      <c r="I127" s="22">
        <f t="shared" si="10"/>
        <v>13.451234529190046</v>
      </c>
      <c r="J127" s="22">
        <f t="shared" si="11"/>
        <v>10.907274510281923</v>
      </c>
    </row>
    <row r="128" spans="1:10">
      <c r="A128" s="16" t="s">
        <v>24</v>
      </c>
      <c r="B128" s="11">
        <v>13</v>
      </c>
      <c r="C128" s="23">
        <f t="shared" si="8"/>
        <v>14.342777777777778</v>
      </c>
      <c r="D128" s="20">
        <v>12.395416666666668</v>
      </c>
      <c r="E128" s="20">
        <v>11.308333333333332</v>
      </c>
      <c r="F128" s="21">
        <v>85.875</v>
      </c>
      <c r="G128" s="18">
        <f t="shared" si="7"/>
        <v>1.0870833333333358</v>
      </c>
      <c r="H128" s="18">
        <f t="shared" si="9"/>
        <v>1.9473611111111104</v>
      </c>
      <c r="I128" s="22">
        <f t="shared" si="10"/>
        <v>10.073354035137484</v>
      </c>
      <c r="J128" s="22">
        <f t="shared" si="11"/>
        <v>9.004717633605992</v>
      </c>
    </row>
    <row r="129" spans="1:10">
      <c r="A129" s="16" t="s">
        <v>24</v>
      </c>
      <c r="B129" s="11">
        <v>14</v>
      </c>
      <c r="C129" s="23">
        <f t="shared" si="8"/>
        <v>13.206666666666665</v>
      </c>
      <c r="D129" s="20">
        <v>13.084583333333329</v>
      </c>
      <c r="E129" s="20">
        <v>11.120833333333332</v>
      </c>
      <c r="F129" s="21">
        <v>92.291666666666671</v>
      </c>
      <c r="G129" s="18">
        <f t="shared" si="7"/>
        <v>1.9637499999999974</v>
      </c>
      <c r="H129" s="18">
        <f t="shared" si="9"/>
        <v>0.12208333333333599</v>
      </c>
      <c r="I129" s="22">
        <f t="shared" si="10"/>
        <v>11.849676540100745</v>
      </c>
      <c r="J129" s="22">
        <f t="shared" si="11"/>
        <v>9.9035595318726877</v>
      </c>
    </row>
    <row r="130" spans="1:10">
      <c r="A130" s="16" t="s">
        <v>24</v>
      </c>
      <c r="B130" s="11">
        <v>15</v>
      </c>
      <c r="C130" s="23">
        <f t="shared" si="8"/>
        <v>12.760416666666666</v>
      </c>
      <c r="D130" s="20">
        <v>12.801250000000003</v>
      </c>
      <c r="E130" s="20">
        <v>10.245833333333334</v>
      </c>
      <c r="F130" s="21">
        <v>89.541666666666671</v>
      </c>
      <c r="G130" s="18">
        <f t="shared" si="7"/>
        <v>2.5554166666666696</v>
      </c>
      <c r="H130" s="18">
        <f t="shared" si="9"/>
        <v>-4.0833333333337052E-2</v>
      </c>
      <c r="I130" s="22">
        <f t="shared" si="10"/>
        <v>11.107359337345684</v>
      </c>
      <c r="J130" s="22">
        <f t="shared" si="11"/>
        <v>8.583481703275865</v>
      </c>
    </row>
    <row r="131" spans="1:10">
      <c r="A131" s="16" t="s">
        <v>24</v>
      </c>
      <c r="B131" s="11">
        <v>16</v>
      </c>
      <c r="C131" s="23">
        <f t="shared" si="8"/>
        <v>12.765277777777778</v>
      </c>
      <c r="D131" s="20">
        <v>12.410000000000004</v>
      </c>
      <c r="E131" s="20">
        <v>11.104166666666666</v>
      </c>
      <c r="F131" s="21">
        <v>77.833333333333329</v>
      </c>
      <c r="G131" s="18">
        <f t="shared" si="7"/>
        <v>1.3058333333333376</v>
      </c>
      <c r="H131" s="18">
        <f t="shared" si="9"/>
        <v>0.35527777777777381</v>
      </c>
      <c r="I131" s="22">
        <f t="shared" si="10"/>
        <v>8.611529199415628</v>
      </c>
      <c r="J131" s="22">
        <f t="shared" si="11"/>
        <v>7.3419399925133462</v>
      </c>
    </row>
    <row r="132" spans="1:10">
      <c r="A132" s="16" t="s">
        <v>24</v>
      </c>
      <c r="B132" s="11">
        <v>17</v>
      </c>
      <c r="C132" s="23">
        <f t="shared" si="8"/>
        <v>12.654722222222224</v>
      </c>
      <c r="D132" s="20">
        <v>12.752916666666666</v>
      </c>
      <c r="E132" s="20">
        <v>10.895833333333334</v>
      </c>
      <c r="F132" s="21">
        <v>82.708333333333329</v>
      </c>
      <c r="G132" s="18">
        <f t="shared" si="7"/>
        <v>1.8570833333333319</v>
      </c>
      <c r="H132" s="18">
        <f t="shared" si="9"/>
        <v>-9.8194444444441586E-2</v>
      </c>
      <c r="I132" s="22">
        <f t="shared" si="10"/>
        <v>9.8571371096798828</v>
      </c>
      <c r="J132" s="22">
        <f t="shared" si="11"/>
        <v>8.0392506232008714</v>
      </c>
    </row>
    <row r="133" spans="1:10">
      <c r="A133" s="16" t="s">
        <v>24</v>
      </c>
      <c r="B133" s="11">
        <v>18</v>
      </c>
      <c r="C133" s="23">
        <f t="shared" si="8"/>
        <v>12.564305555555556</v>
      </c>
      <c r="D133" s="20">
        <v>12.530000000000001</v>
      </c>
      <c r="E133" s="20">
        <v>10.041666666666666</v>
      </c>
      <c r="F133" s="21">
        <v>84.041666666666671</v>
      </c>
      <c r="G133" s="18">
        <f t="shared" si="7"/>
        <v>2.4883333333333351</v>
      </c>
      <c r="H133" s="18">
        <f t="shared" si="9"/>
        <v>3.4305555555555145E-2</v>
      </c>
      <c r="I133" s="22">
        <f t="shared" si="10"/>
        <v>9.8798228277708233</v>
      </c>
      <c r="J133" s="22">
        <f t="shared" si="11"/>
        <v>7.4396336882222727</v>
      </c>
    </row>
    <row r="134" spans="1:10">
      <c r="A134" s="16" t="s">
        <v>24</v>
      </c>
      <c r="B134" s="11">
        <v>19</v>
      </c>
      <c r="C134" s="23">
        <f t="shared" si="8"/>
        <v>12.020138888888889</v>
      </c>
      <c r="D134" s="20">
        <v>10.777500000000002</v>
      </c>
      <c r="E134" s="20">
        <v>8.3958333333333339</v>
      </c>
      <c r="F134" s="21">
        <v>79.875</v>
      </c>
      <c r="G134" s="18">
        <f t="shared" si="7"/>
        <v>2.3816666666666677</v>
      </c>
      <c r="H134" s="18">
        <f t="shared" si="9"/>
        <v>1.2426388888888873</v>
      </c>
      <c r="I134" s="22">
        <f t="shared" si="10"/>
        <v>7.4067093161156663</v>
      </c>
      <c r="J134" s="22">
        <f t="shared" si="11"/>
        <v>5.084412449558755</v>
      </c>
    </row>
    <row r="135" spans="1:10">
      <c r="A135" s="16" t="s">
        <v>24</v>
      </c>
      <c r="B135" s="11">
        <v>20</v>
      </c>
      <c r="C135" s="23">
        <f t="shared" si="8"/>
        <v>11.290833333333333</v>
      </c>
      <c r="D135" s="20">
        <v>10.564999999999998</v>
      </c>
      <c r="E135" s="20">
        <v>9.7041666666666675</v>
      </c>
      <c r="F135" s="21">
        <v>76.458333333333329</v>
      </c>
      <c r="G135" s="18">
        <f t="shared" si="7"/>
        <v>0.86083333333333023</v>
      </c>
      <c r="H135" s="18">
        <f t="shared" si="9"/>
        <v>0.72583333333333577</v>
      </c>
      <c r="I135" s="22">
        <f t="shared" si="10"/>
        <v>6.5556603029038172</v>
      </c>
      <c r="J135" s="22">
        <f t="shared" si="11"/>
        <v>5.7203909089683407</v>
      </c>
    </row>
    <row r="136" spans="1:10">
      <c r="A136" s="16" t="s">
        <v>24</v>
      </c>
      <c r="B136" s="11">
        <v>21</v>
      </c>
      <c r="C136" s="23">
        <f t="shared" si="8"/>
        <v>10.525555555555556</v>
      </c>
      <c r="D136" s="20">
        <v>10.234166666666669</v>
      </c>
      <c r="E136" s="20">
        <v>9.3875000000000028</v>
      </c>
      <c r="F136" s="21">
        <v>84.416666666666671</v>
      </c>
      <c r="G136" s="18">
        <f t="shared" si="7"/>
        <v>0.84666666666666579</v>
      </c>
      <c r="H136" s="18">
        <f t="shared" si="9"/>
        <v>0.29138888888888737</v>
      </c>
      <c r="I136" s="22">
        <f t="shared" si="10"/>
        <v>7.6944334300746107</v>
      </c>
      <c r="J136" s="22">
        <f t="shared" si="11"/>
        <v>6.8637329770175768</v>
      </c>
    </row>
    <row r="137" spans="1:10">
      <c r="A137" s="16" t="s">
        <v>24</v>
      </c>
      <c r="B137" s="11">
        <v>22</v>
      </c>
      <c r="C137" s="23">
        <f t="shared" si="8"/>
        <v>10.644027777777778</v>
      </c>
      <c r="D137" s="20">
        <v>11.132916666666668</v>
      </c>
      <c r="E137" s="20">
        <v>10.295833333333334</v>
      </c>
      <c r="F137" s="21">
        <v>81.083333333333329</v>
      </c>
      <c r="G137" s="18">
        <f t="shared" si="7"/>
        <v>0.83708333333333407</v>
      </c>
      <c r="H137" s="18">
        <f t="shared" si="9"/>
        <v>-0.4888888888888907</v>
      </c>
      <c r="I137" s="22">
        <f t="shared" si="10"/>
        <v>7.9761405747328809</v>
      </c>
      <c r="J137" s="22">
        <f t="shared" si="11"/>
        <v>7.1585478453762335</v>
      </c>
    </row>
    <row r="138" spans="1:10">
      <c r="A138" s="16" t="s">
        <v>24</v>
      </c>
      <c r="B138" s="11">
        <v>23</v>
      </c>
      <c r="C138" s="23">
        <f t="shared" si="8"/>
        <v>11.577500000000001</v>
      </c>
      <c r="D138" s="20">
        <v>13.365416666666668</v>
      </c>
      <c r="E138" s="20">
        <v>10.945833333333335</v>
      </c>
      <c r="F138" s="21">
        <v>77.958333333333329</v>
      </c>
      <c r="G138" s="18">
        <f t="shared" si="7"/>
        <v>2.4195833333333336</v>
      </c>
      <c r="H138" s="18">
        <f t="shared" si="9"/>
        <v>-1.7879166666666677</v>
      </c>
      <c r="I138" s="22">
        <f t="shared" si="10"/>
        <v>9.5645416759284814</v>
      </c>
      <c r="J138" s="22">
        <f t="shared" si="11"/>
        <v>7.2116918383372308</v>
      </c>
    </row>
    <row r="139" spans="1:10">
      <c r="A139" s="16" t="s">
        <v>24</v>
      </c>
      <c r="B139" s="11">
        <v>24</v>
      </c>
      <c r="C139" s="23">
        <f t="shared" si="8"/>
        <v>12.246111111111112</v>
      </c>
      <c r="D139" s="20">
        <v>12.24</v>
      </c>
      <c r="E139" s="20">
        <v>9.5124999999999975</v>
      </c>
      <c r="F139" s="21">
        <v>76.583333333333329</v>
      </c>
      <c r="G139" s="18">
        <f t="shared" si="7"/>
        <v>2.7275000000000027</v>
      </c>
      <c r="H139" s="18">
        <f t="shared" si="9"/>
        <v>6.1111111111120664E-3</v>
      </c>
      <c r="I139" s="22">
        <f t="shared" si="10"/>
        <v>8.2052108984699998</v>
      </c>
      <c r="J139" s="22">
        <f t="shared" si="11"/>
        <v>5.5582239906448478</v>
      </c>
    </row>
    <row r="140" spans="1:10">
      <c r="A140" s="16" t="s">
        <v>24</v>
      </c>
      <c r="B140" s="11">
        <v>25</v>
      </c>
      <c r="C140" s="23">
        <f t="shared" si="8"/>
        <v>12.940555555555557</v>
      </c>
      <c r="D140" s="20">
        <v>13.21625</v>
      </c>
      <c r="E140" s="20">
        <v>10.45</v>
      </c>
      <c r="F140" s="21">
        <v>67.041666666666671</v>
      </c>
      <c r="G140" s="18">
        <f t="shared" si="7"/>
        <v>2.7662500000000012</v>
      </c>
      <c r="H140" s="18">
        <f t="shared" si="9"/>
        <v>-0.27569444444444358</v>
      </c>
      <c r="I140" s="22">
        <f t="shared" si="10"/>
        <v>7.1759611212071377</v>
      </c>
      <c r="J140" s="22">
        <f t="shared" si="11"/>
        <v>4.531088898490566</v>
      </c>
    </row>
    <row r="141" spans="1:10">
      <c r="A141" s="16" t="s">
        <v>24</v>
      </c>
      <c r="B141" s="11">
        <v>26</v>
      </c>
      <c r="C141" s="23">
        <f t="shared" si="8"/>
        <v>12.359722222222222</v>
      </c>
      <c r="D141" s="20">
        <v>11.622916666666667</v>
      </c>
      <c r="E141" s="20">
        <v>10.683333333333335</v>
      </c>
      <c r="F141" s="21">
        <v>77.166666666666671</v>
      </c>
      <c r="G141" s="18">
        <f t="shared" si="7"/>
        <v>0.93958333333333144</v>
      </c>
      <c r="H141" s="18">
        <f t="shared" si="9"/>
        <v>0.73680555555555571</v>
      </c>
      <c r="I141" s="22">
        <f t="shared" si="10"/>
        <v>7.7187423956069523</v>
      </c>
      <c r="J141" s="22">
        <f t="shared" si="11"/>
        <v>6.8061184818255498</v>
      </c>
    </row>
    <row r="142" spans="1:10">
      <c r="A142" s="16" t="s">
        <v>24</v>
      </c>
      <c r="B142" s="11">
        <v>27</v>
      </c>
      <c r="C142" s="23">
        <f t="shared" si="8"/>
        <v>12.324861111111112</v>
      </c>
      <c r="D142" s="20">
        <v>12.135416666666666</v>
      </c>
      <c r="E142" s="20">
        <v>10.670833333333333</v>
      </c>
      <c r="F142" s="21">
        <v>79</v>
      </c>
      <c r="G142" s="18">
        <f t="shared" si="7"/>
        <v>1.4645833333333336</v>
      </c>
      <c r="H142" s="18">
        <f t="shared" si="9"/>
        <v>0.18944444444444564</v>
      </c>
      <c r="I142" s="22">
        <f t="shared" si="10"/>
        <v>8.5663281033235563</v>
      </c>
      <c r="J142" s="22">
        <f t="shared" si="11"/>
        <v>7.1400170861467842</v>
      </c>
    </row>
    <row r="143" spans="1:10">
      <c r="A143" s="16" t="s">
        <v>24</v>
      </c>
      <c r="B143" s="11">
        <v>28</v>
      </c>
      <c r="C143" s="23">
        <f t="shared" si="8"/>
        <v>11.820972222222222</v>
      </c>
      <c r="D143" s="20">
        <v>11.704583333333334</v>
      </c>
      <c r="E143" s="20">
        <v>10.220833333333333</v>
      </c>
      <c r="F143" s="21">
        <v>74.75</v>
      </c>
      <c r="G143" s="18">
        <f t="shared" si="7"/>
        <v>1.4837500000000006</v>
      </c>
      <c r="H143" s="18">
        <f t="shared" si="9"/>
        <v>0.11638888888888843</v>
      </c>
      <c r="I143" s="22">
        <f t="shared" si="10"/>
        <v>7.32718566353131</v>
      </c>
      <c r="J143" s="22">
        <f t="shared" si="11"/>
        <v>5.8911404756667878</v>
      </c>
    </row>
    <row r="144" spans="1:10">
      <c r="A144" s="16" t="s">
        <v>24</v>
      </c>
      <c r="B144" s="11">
        <v>29</v>
      </c>
      <c r="C144" s="23">
        <f t="shared" si="8"/>
        <v>11.101527777777777</v>
      </c>
      <c r="D144" s="20">
        <v>9.4645833333333318</v>
      </c>
      <c r="E144" s="20">
        <v>7.9125000000000014</v>
      </c>
      <c r="F144" s="21">
        <v>73.916666666666671</v>
      </c>
      <c r="G144" s="18">
        <f t="shared" si="7"/>
        <v>1.5520833333333304</v>
      </c>
      <c r="H144" s="18">
        <f t="shared" si="9"/>
        <v>1.6369444444444454</v>
      </c>
      <c r="I144" s="22">
        <f t="shared" si="10"/>
        <v>4.9964632252490162</v>
      </c>
      <c r="J144" s="22">
        <f t="shared" si="11"/>
        <v>3.4961679966176291</v>
      </c>
    </row>
    <row r="145" spans="1:10">
      <c r="A145" s="16" t="s">
        <v>24</v>
      </c>
      <c r="B145" s="11">
        <v>30</v>
      </c>
      <c r="C145" s="23">
        <f t="shared" si="8"/>
        <v>10.268194444444445</v>
      </c>
      <c r="D145" s="20">
        <v>9.6354166666666661</v>
      </c>
      <c r="E145" s="20">
        <v>6.8500000000000005</v>
      </c>
      <c r="F145" s="21">
        <v>86.458333333333329</v>
      </c>
      <c r="G145" s="18">
        <f t="shared" si="7"/>
        <v>2.7854166666666655</v>
      </c>
      <c r="H145" s="18">
        <f t="shared" si="9"/>
        <v>0.63277777777777899</v>
      </c>
      <c r="I145" s="22">
        <f t="shared" si="10"/>
        <v>7.4604223937685816</v>
      </c>
      <c r="J145" s="22">
        <f t="shared" si="11"/>
        <v>4.7201897334652188</v>
      </c>
    </row>
    <row r="146" spans="1:10">
      <c r="A146" s="16" t="s">
        <v>25</v>
      </c>
      <c r="B146" s="11">
        <v>1</v>
      </c>
      <c r="C146" s="23">
        <f t="shared" si="8"/>
        <v>10.673749999999998</v>
      </c>
      <c r="D146" s="20">
        <v>12.921249999999999</v>
      </c>
      <c r="E146" s="20">
        <v>12.016666666666664</v>
      </c>
      <c r="F146" s="21">
        <v>85.958333333333329</v>
      </c>
      <c r="G146" s="18">
        <f t="shared" si="7"/>
        <v>0.90458333333333485</v>
      </c>
      <c r="H146" s="18">
        <f t="shared" si="9"/>
        <v>-2.2475000000000005</v>
      </c>
      <c r="I146" s="22">
        <f t="shared" si="10"/>
        <v>10.604971661432515</v>
      </c>
      <c r="J146" s="22">
        <f t="shared" si="11"/>
        <v>9.7156415307922117</v>
      </c>
    </row>
    <row r="147" spans="1:10">
      <c r="A147" s="16" t="s">
        <v>25</v>
      </c>
      <c r="B147" s="11">
        <v>2</v>
      </c>
      <c r="C147" s="23">
        <f t="shared" si="8"/>
        <v>12.080555555555556</v>
      </c>
      <c r="D147" s="20">
        <v>13.685</v>
      </c>
      <c r="E147" s="20">
        <v>12.983333333333329</v>
      </c>
      <c r="F147" s="21">
        <v>82.833333333333329</v>
      </c>
      <c r="G147" s="18">
        <f t="shared" si="7"/>
        <v>0.70166666666667155</v>
      </c>
      <c r="H147" s="18">
        <f t="shared" si="9"/>
        <v>-1.6044444444444448</v>
      </c>
      <c r="I147" s="22">
        <f t="shared" si="10"/>
        <v>10.792466823128308</v>
      </c>
      <c r="J147" s="22">
        <f t="shared" si="11"/>
        <v>10.105493577698525</v>
      </c>
    </row>
    <row r="148" spans="1:10">
      <c r="A148" s="16" t="s">
        <v>25</v>
      </c>
      <c r="B148" s="11">
        <v>3</v>
      </c>
      <c r="C148" s="23">
        <f t="shared" si="8"/>
        <v>14.210416666666667</v>
      </c>
      <c r="D148" s="20">
        <v>16.025000000000002</v>
      </c>
      <c r="E148" s="20">
        <v>13.287500000000001</v>
      </c>
      <c r="F148" s="21">
        <v>70.708333333333329</v>
      </c>
      <c r="G148" s="18">
        <f t="shared" si="7"/>
        <v>2.7375000000000007</v>
      </c>
      <c r="H148" s="18">
        <f t="shared" si="9"/>
        <v>-1.814583333333335</v>
      </c>
      <c r="I148" s="22">
        <f t="shared" si="10"/>
        <v>10.664598938238612</v>
      </c>
      <c r="J148" s="22">
        <f t="shared" si="11"/>
        <v>8.0315636349177311</v>
      </c>
    </row>
    <row r="149" spans="1:10">
      <c r="A149" s="16" t="s">
        <v>25</v>
      </c>
      <c r="B149" s="11">
        <v>4</v>
      </c>
      <c r="C149" s="23">
        <f t="shared" si="8"/>
        <v>14.897777777777778</v>
      </c>
      <c r="D149" s="20">
        <v>14.983333333333334</v>
      </c>
      <c r="E149" s="20">
        <v>12.97916666666667</v>
      </c>
      <c r="F149" s="21">
        <v>80.041666666666671</v>
      </c>
      <c r="G149" s="18">
        <f t="shared" si="7"/>
        <v>2.0041666666666647</v>
      </c>
      <c r="H149" s="18">
        <f t="shared" si="9"/>
        <v>-8.5555555555556495E-2</v>
      </c>
      <c r="I149" s="22">
        <f t="shared" si="10"/>
        <v>11.539494301930389</v>
      </c>
      <c r="J149" s="22">
        <f t="shared" si="11"/>
        <v>9.5848301626805039</v>
      </c>
    </row>
    <row r="150" spans="1:10">
      <c r="A150" s="16" t="s">
        <v>25</v>
      </c>
      <c r="B150" s="11">
        <v>5</v>
      </c>
      <c r="C150" s="23">
        <f t="shared" si="8"/>
        <v>15.765694444444447</v>
      </c>
      <c r="D150" s="20">
        <v>16.288750000000004</v>
      </c>
      <c r="E150" s="20">
        <v>13.41666666666667</v>
      </c>
      <c r="F150" s="21">
        <v>90.041666666666671</v>
      </c>
      <c r="G150" s="18">
        <f t="shared" si="7"/>
        <v>2.8720833333333342</v>
      </c>
      <c r="H150" s="18">
        <f t="shared" si="9"/>
        <v>-0.5230555555555565</v>
      </c>
      <c r="I150" s="22">
        <f t="shared" si="10"/>
        <v>14.638800320627738</v>
      </c>
      <c r="J150" s="22">
        <f t="shared" si="11"/>
        <v>11.800389163881263</v>
      </c>
    </row>
    <row r="151" spans="1:10">
      <c r="A151" s="16" t="s">
        <v>25</v>
      </c>
      <c r="B151" s="11">
        <v>6</v>
      </c>
      <c r="C151" s="23">
        <f t="shared" si="8"/>
        <v>15.695277777777781</v>
      </c>
      <c r="D151" s="20">
        <v>15.813749999999999</v>
      </c>
      <c r="E151" s="20">
        <v>13.825000000000001</v>
      </c>
      <c r="F151" s="21">
        <v>83.041666666666671</v>
      </c>
      <c r="G151" s="18">
        <f t="shared" si="7"/>
        <v>1.9887499999999978</v>
      </c>
      <c r="H151" s="18">
        <f t="shared" si="9"/>
        <v>-0.11847222222221809</v>
      </c>
      <c r="I151" s="22">
        <f t="shared" si="10"/>
        <v>12.915358975605542</v>
      </c>
      <c r="J151" s="22">
        <f t="shared" si="11"/>
        <v>10.96770586247618</v>
      </c>
    </row>
    <row r="152" spans="1:10">
      <c r="A152" s="16" t="s">
        <v>25</v>
      </c>
      <c r="B152" s="11">
        <v>7</v>
      </c>
      <c r="C152" s="23">
        <f t="shared" si="8"/>
        <v>15.13402777777778</v>
      </c>
      <c r="D152" s="20">
        <v>13.299583333333333</v>
      </c>
      <c r="E152" s="20">
        <v>12.3375</v>
      </c>
      <c r="F152" s="21">
        <v>87.833333333333329</v>
      </c>
      <c r="G152" s="18">
        <f t="shared" si="7"/>
        <v>0.96208333333333229</v>
      </c>
      <c r="H152" s="18">
        <f t="shared" si="9"/>
        <v>1.834444444444447</v>
      </c>
      <c r="I152" s="22">
        <f t="shared" si="10"/>
        <v>11.305486716009923</v>
      </c>
      <c r="J152" s="22">
        <f t="shared" si="11"/>
        <v>10.357331297748743</v>
      </c>
    </row>
    <row r="153" spans="1:10">
      <c r="A153" s="16" t="s">
        <v>25</v>
      </c>
      <c r="B153" s="11">
        <v>8</v>
      </c>
      <c r="C153" s="23">
        <f t="shared" si="8"/>
        <v>13.83347222222222</v>
      </c>
      <c r="D153" s="20">
        <v>12.387083333333331</v>
      </c>
      <c r="E153" s="20">
        <v>11.504166666666668</v>
      </c>
      <c r="F153" s="21">
        <v>76.5</v>
      </c>
      <c r="G153" s="18">
        <f t="shared" si="7"/>
        <v>0.88291666666666302</v>
      </c>
      <c r="H153" s="18">
        <f t="shared" si="9"/>
        <v>1.4463888888888885</v>
      </c>
      <c r="I153" s="22">
        <f t="shared" si="10"/>
        <v>8.3317438290231678</v>
      </c>
      <c r="J153" s="22">
        <f t="shared" si="11"/>
        <v>7.4749945734458692</v>
      </c>
    </row>
    <row r="154" spans="1:10">
      <c r="A154" s="16" t="s">
        <v>25</v>
      </c>
      <c r="B154" s="11">
        <v>9</v>
      </c>
      <c r="C154" s="23">
        <f t="shared" si="8"/>
        <v>12.986111111111109</v>
      </c>
      <c r="D154" s="20">
        <v>13.271666666666667</v>
      </c>
      <c r="E154" s="20">
        <v>10.929166666666665</v>
      </c>
      <c r="F154" s="21">
        <v>70.958333333333329</v>
      </c>
      <c r="G154" s="18">
        <f t="shared" si="7"/>
        <v>2.3425000000000011</v>
      </c>
      <c r="H154" s="18">
        <f t="shared" si="9"/>
        <v>-0.28555555555555756</v>
      </c>
      <c r="I154" s="22">
        <f t="shared" si="10"/>
        <v>8.0687089862760502</v>
      </c>
      <c r="J154" s="22">
        <f t="shared" si="11"/>
        <v>5.8147093677345509</v>
      </c>
    </row>
    <row r="155" spans="1:10">
      <c r="A155" s="16" t="s">
        <v>25</v>
      </c>
      <c r="B155" s="11">
        <v>10</v>
      </c>
      <c r="C155" s="23">
        <f t="shared" si="8"/>
        <v>13.015833333333333</v>
      </c>
      <c r="D155" s="20">
        <v>13.388750000000002</v>
      </c>
      <c r="E155" s="20">
        <v>10.391666666666667</v>
      </c>
      <c r="F155" s="21">
        <v>87.583333333333329</v>
      </c>
      <c r="G155" s="18">
        <f t="shared" ref="G155:G218" si="12">D155-E155</f>
        <v>2.9970833333333342</v>
      </c>
      <c r="H155" s="18">
        <f t="shared" si="9"/>
        <v>-0.37291666666666856</v>
      </c>
      <c r="I155" s="22">
        <f t="shared" si="10"/>
        <v>11.349882901865485</v>
      </c>
      <c r="J155" s="22">
        <f t="shared" si="11"/>
        <v>8.3971332620472197</v>
      </c>
    </row>
    <row r="156" spans="1:10">
      <c r="A156" s="16" t="s">
        <v>25</v>
      </c>
      <c r="B156" s="11">
        <v>11</v>
      </c>
      <c r="C156" s="23">
        <f t="shared" si="8"/>
        <v>13.977083333333335</v>
      </c>
      <c r="D156" s="20">
        <v>15.270833333333334</v>
      </c>
      <c r="E156" s="20">
        <v>12.225000000000001</v>
      </c>
      <c r="F156" s="21">
        <v>90.916666666666671</v>
      </c>
      <c r="G156" s="18">
        <f t="shared" si="12"/>
        <v>3.0458333333333325</v>
      </c>
      <c r="H156" s="18">
        <f t="shared" si="9"/>
        <v>-1.2937499999999993</v>
      </c>
      <c r="I156" s="22">
        <f t="shared" si="10"/>
        <v>13.782933749487256</v>
      </c>
      <c r="J156" s="22">
        <f t="shared" si="11"/>
        <v>10.769537056020454</v>
      </c>
    </row>
    <row r="157" spans="1:10">
      <c r="A157" s="16" t="s">
        <v>25</v>
      </c>
      <c r="B157" s="11">
        <v>12</v>
      </c>
      <c r="C157" s="23">
        <f t="shared" ref="C157:C220" si="13">AVERAGE(D155:D157)</f>
        <v>13.839166666666669</v>
      </c>
      <c r="D157" s="20">
        <v>12.857916666666668</v>
      </c>
      <c r="E157" s="20">
        <v>9.8541666666666661</v>
      </c>
      <c r="F157" s="21">
        <v>89.875</v>
      </c>
      <c r="G157" s="18">
        <f t="shared" si="12"/>
        <v>3.0037500000000019</v>
      </c>
      <c r="H157" s="18">
        <f t="shared" ref="H157:H220" si="14">C157-D157</f>
        <v>0.98125000000000107</v>
      </c>
      <c r="I157" s="22">
        <f t="shared" si="10"/>
        <v>11.219948073118772</v>
      </c>
      <c r="J157" s="22">
        <f t="shared" si="11"/>
        <v>8.252031747959137</v>
      </c>
    </row>
    <row r="158" spans="1:10">
      <c r="A158" s="16" t="s">
        <v>25</v>
      </c>
      <c r="B158" s="11">
        <v>13</v>
      </c>
      <c r="C158" s="23">
        <f t="shared" si="13"/>
        <v>14.025555555555556</v>
      </c>
      <c r="D158" s="20">
        <v>13.947916666666664</v>
      </c>
      <c r="E158" s="20">
        <v>11.912500000000001</v>
      </c>
      <c r="F158" s="21">
        <v>88.583333333333329</v>
      </c>
      <c r="G158" s="18">
        <f t="shared" si="12"/>
        <v>2.0354166666666629</v>
      </c>
      <c r="H158" s="18">
        <f t="shared" si="14"/>
        <v>7.7638888888891699E-2</v>
      </c>
      <c r="I158" s="22">
        <f t="shared" si="10"/>
        <v>12.074753058452856</v>
      </c>
      <c r="J158" s="22">
        <f t="shared" si="11"/>
        <v>10.066886094652318</v>
      </c>
    </row>
    <row r="159" spans="1:10">
      <c r="A159" s="16" t="s">
        <v>25</v>
      </c>
      <c r="B159" s="11">
        <v>14</v>
      </c>
      <c r="C159" s="23">
        <f t="shared" si="13"/>
        <v>13.660833333333334</v>
      </c>
      <c r="D159" s="20">
        <v>14.176666666666668</v>
      </c>
      <c r="E159" s="20">
        <v>11.283333333333331</v>
      </c>
      <c r="F159" s="21">
        <v>78.833333333333329</v>
      </c>
      <c r="G159" s="18">
        <f t="shared" si="12"/>
        <v>2.8933333333333362</v>
      </c>
      <c r="H159" s="18">
        <f t="shared" si="14"/>
        <v>-0.51583333333333314</v>
      </c>
      <c r="I159" s="22">
        <f t="shared" si="10"/>
        <v>10.522261580700331</v>
      </c>
      <c r="J159" s="22">
        <f t="shared" si="11"/>
        <v>7.705203873525079</v>
      </c>
    </row>
    <row r="160" spans="1:10">
      <c r="A160" s="16" t="s">
        <v>25</v>
      </c>
      <c r="B160" s="11">
        <v>15</v>
      </c>
      <c r="C160" s="23">
        <f t="shared" si="13"/>
        <v>14.839166666666666</v>
      </c>
      <c r="D160" s="20">
        <v>16.392916666666665</v>
      </c>
      <c r="E160" s="20">
        <v>13.612499999999997</v>
      </c>
      <c r="F160" s="21">
        <v>87.375</v>
      </c>
      <c r="G160" s="18">
        <f t="shared" si="12"/>
        <v>2.7804166666666674</v>
      </c>
      <c r="H160" s="18">
        <f t="shared" si="14"/>
        <v>-1.5537499999999991</v>
      </c>
      <c r="I160" s="22">
        <f t="shared" si="10"/>
        <v>14.272503504199477</v>
      </c>
      <c r="J160" s="22">
        <f t="shared" si="11"/>
        <v>11.533948116746146</v>
      </c>
    </row>
    <row r="161" spans="1:10">
      <c r="A161" s="16" t="s">
        <v>25</v>
      </c>
      <c r="B161" s="11">
        <v>16</v>
      </c>
      <c r="C161" s="23">
        <f t="shared" si="13"/>
        <v>15.350555555555557</v>
      </c>
      <c r="D161" s="20">
        <v>15.482083333333337</v>
      </c>
      <c r="E161" s="20">
        <v>12.841666666666669</v>
      </c>
      <c r="F161" s="21">
        <v>87.75</v>
      </c>
      <c r="G161" s="18">
        <f t="shared" si="12"/>
        <v>2.6404166666666686</v>
      </c>
      <c r="H161" s="18">
        <f t="shared" si="14"/>
        <v>-0.13152777777778013</v>
      </c>
      <c r="I161" s="22">
        <f t="shared" si="10"/>
        <v>13.441689942094882</v>
      </c>
      <c r="J161" s="22">
        <f t="shared" si="11"/>
        <v>10.839775543742476</v>
      </c>
    </row>
    <row r="162" spans="1:10">
      <c r="A162" s="16" t="s">
        <v>25</v>
      </c>
      <c r="B162" s="11">
        <v>17</v>
      </c>
      <c r="C162" s="23">
        <f t="shared" si="13"/>
        <v>14.993472222222222</v>
      </c>
      <c r="D162" s="20">
        <v>13.105416666666665</v>
      </c>
      <c r="E162" s="20">
        <v>12.408333333333333</v>
      </c>
      <c r="F162" s="21">
        <v>88.208333333333329</v>
      </c>
      <c r="G162" s="18">
        <f t="shared" si="12"/>
        <v>0.69708333333333172</v>
      </c>
      <c r="H162" s="18">
        <f t="shared" si="14"/>
        <v>1.8880555555555567</v>
      </c>
      <c r="I162" s="22">
        <f t="shared" si="10"/>
        <v>11.179014156788938</v>
      </c>
      <c r="J162" s="22">
        <f t="shared" si="11"/>
        <v>10.491693560197604</v>
      </c>
    </row>
    <row r="163" spans="1:10">
      <c r="A163" s="16" t="s">
        <v>25</v>
      </c>
      <c r="B163" s="11">
        <v>18</v>
      </c>
      <c r="C163" s="23">
        <f t="shared" si="13"/>
        <v>14.563055555555557</v>
      </c>
      <c r="D163" s="20">
        <v>15.101666666666672</v>
      </c>
      <c r="E163" s="20">
        <v>12.541666666666666</v>
      </c>
      <c r="F163" s="21">
        <v>91.541666666666671</v>
      </c>
      <c r="G163" s="18">
        <f t="shared" si="12"/>
        <v>2.5600000000000058</v>
      </c>
      <c r="H163" s="18">
        <f t="shared" si="14"/>
        <v>-0.53861111111111448</v>
      </c>
      <c r="I163" s="22">
        <f t="shared" si="10"/>
        <v>13.72189345040772</v>
      </c>
      <c r="J163" s="22">
        <f t="shared" si="11"/>
        <v>11.187205652987174</v>
      </c>
    </row>
    <row r="164" spans="1:10">
      <c r="A164" s="16" t="s">
        <v>25</v>
      </c>
      <c r="B164" s="11">
        <v>19</v>
      </c>
      <c r="C164" s="23">
        <f t="shared" si="13"/>
        <v>14.502638888888889</v>
      </c>
      <c r="D164" s="20">
        <v>15.300833333333332</v>
      </c>
      <c r="E164" s="20">
        <v>14.016666666666667</v>
      </c>
      <c r="F164" s="21">
        <v>85.25</v>
      </c>
      <c r="G164" s="18">
        <f t="shared" si="12"/>
        <v>1.284166666666664</v>
      </c>
      <c r="H164" s="18">
        <f t="shared" si="14"/>
        <v>-0.79819444444444265</v>
      </c>
      <c r="I164" s="22">
        <f t="shared" si="10"/>
        <v>12.816846113199006</v>
      </c>
      <c r="J164" s="22">
        <f t="shared" si="11"/>
        <v>11.555505646023647</v>
      </c>
    </row>
    <row r="165" spans="1:10">
      <c r="A165" s="16" t="s">
        <v>25</v>
      </c>
      <c r="B165" s="11">
        <v>20</v>
      </c>
      <c r="C165" s="23">
        <f t="shared" si="13"/>
        <v>17.010277777777777</v>
      </c>
      <c r="D165" s="20">
        <v>20.628333333333334</v>
      </c>
      <c r="E165" s="20">
        <v>17.74583333333333</v>
      </c>
      <c r="F165" s="21">
        <v>78.458333333333329</v>
      </c>
      <c r="G165" s="18">
        <f t="shared" si="12"/>
        <v>2.8825000000000038</v>
      </c>
      <c r="H165" s="18">
        <f t="shared" si="14"/>
        <v>-3.6180555555555571</v>
      </c>
      <c r="I165" s="22">
        <f t="shared" si="10"/>
        <v>16.728327267392757</v>
      </c>
      <c r="J165" s="22">
        <f t="shared" si="11"/>
        <v>13.923317804606384</v>
      </c>
    </row>
    <row r="166" spans="1:10">
      <c r="A166" s="16" t="s">
        <v>25</v>
      </c>
      <c r="B166" s="11">
        <v>21</v>
      </c>
      <c r="C166" s="23">
        <f t="shared" si="13"/>
        <v>18.575416666666669</v>
      </c>
      <c r="D166" s="20">
        <v>19.797083333333337</v>
      </c>
      <c r="E166" s="20">
        <v>16.741666666666667</v>
      </c>
      <c r="F166" s="21">
        <v>77.458333333333329</v>
      </c>
      <c r="G166" s="18">
        <f t="shared" si="12"/>
        <v>3.0554166666666696</v>
      </c>
      <c r="H166" s="18">
        <f t="shared" si="14"/>
        <v>-1.2216666666666676</v>
      </c>
      <c r="I166" s="22">
        <f t="shared" si="10"/>
        <v>15.717648548455998</v>
      </c>
      <c r="J166" s="22">
        <f t="shared" si="11"/>
        <v>12.748645089028074</v>
      </c>
    </row>
    <row r="167" spans="1:10">
      <c r="A167" s="16" t="s">
        <v>25</v>
      </c>
      <c r="B167" s="11">
        <v>22</v>
      </c>
      <c r="C167" s="23">
        <f t="shared" si="13"/>
        <v>19.600972222222225</v>
      </c>
      <c r="D167" s="20">
        <v>18.377500000000001</v>
      </c>
      <c r="E167" s="20">
        <v>15.449999999999998</v>
      </c>
      <c r="F167" s="21">
        <v>74.75</v>
      </c>
      <c r="G167" s="18">
        <f t="shared" si="12"/>
        <v>2.9275000000000038</v>
      </c>
      <c r="H167" s="18">
        <f t="shared" si="14"/>
        <v>1.2234722222222238</v>
      </c>
      <c r="I167" s="22">
        <f t="shared" si="10"/>
        <v>13.785557942006477</v>
      </c>
      <c r="J167" s="22">
        <f t="shared" si="11"/>
        <v>10.952181505630179</v>
      </c>
    </row>
    <row r="168" spans="1:10">
      <c r="A168" s="16" t="s">
        <v>25</v>
      </c>
      <c r="B168" s="11">
        <v>23</v>
      </c>
      <c r="C168" s="23">
        <f t="shared" si="13"/>
        <v>18.335972222222225</v>
      </c>
      <c r="D168" s="20">
        <v>16.833333333333332</v>
      </c>
      <c r="E168" s="20">
        <v>15.837499999999997</v>
      </c>
      <c r="F168" s="21">
        <v>71.75</v>
      </c>
      <c r="G168" s="18">
        <f t="shared" si="12"/>
        <v>0.99583333333333535</v>
      </c>
      <c r="H168" s="18">
        <f t="shared" si="14"/>
        <v>1.5026388888888924</v>
      </c>
      <c r="I168" s="22">
        <f t="shared" si="10"/>
        <v>11.664870727865377</v>
      </c>
      <c r="J168" s="22">
        <f t="shared" si="11"/>
        <v>10.705468653754608</v>
      </c>
    </row>
    <row r="169" spans="1:10">
      <c r="A169" s="16" t="s">
        <v>25</v>
      </c>
      <c r="B169" s="11">
        <v>24</v>
      </c>
      <c r="C169" s="23">
        <f t="shared" si="13"/>
        <v>17.046111111111113</v>
      </c>
      <c r="D169" s="20">
        <v>15.9275</v>
      </c>
      <c r="E169" s="20">
        <v>14.433333333333332</v>
      </c>
      <c r="F169" s="21">
        <v>77.583333333333329</v>
      </c>
      <c r="G169" s="18">
        <f t="shared" si="12"/>
        <v>1.4941666666666684</v>
      </c>
      <c r="H169" s="18">
        <f t="shared" si="14"/>
        <v>1.1186111111111128</v>
      </c>
      <c r="I169" s="22">
        <f t="shared" si="10"/>
        <v>11.982170835384181</v>
      </c>
      <c r="J169" s="22">
        <f t="shared" si="11"/>
        <v>10.529999592732821</v>
      </c>
    </row>
    <row r="170" spans="1:10">
      <c r="A170" s="16" t="s">
        <v>25</v>
      </c>
      <c r="B170" s="11">
        <v>25</v>
      </c>
      <c r="C170" s="23">
        <f t="shared" si="13"/>
        <v>16.608750000000001</v>
      </c>
      <c r="D170" s="20">
        <v>17.065416666666668</v>
      </c>
      <c r="E170" s="20">
        <v>14.833333333333334</v>
      </c>
      <c r="F170" s="21">
        <v>88.25</v>
      </c>
      <c r="G170" s="18">
        <f t="shared" si="12"/>
        <v>2.2320833333333336</v>
      </c>
      <c r="H170" s="18">
        <f t="shared" si="14"/>
        <v>-0.456666666666667</v>
      </c>
      <c r="I170" s="22">
        <f t="shared" si="10"/>
        <v>15.090955334845432</v>
      </c>
      <c r="J170" s="22">
        <f t="shared" si="11"/>
        <v>12.890015853936688</v>
      </c>
    </row>
    <row r="171" spans="1:10">
      <c r="A171" s="16" t="s">
        <v>25</v>
      </c>
      <c r="B171" s="11">
        <v>26</v>
      </c>
      <c r="C171" s="23">
        <f t="shared" si="13"/>
        <v>16.718194444444446</v>
      </c>
      <c r="D171" s="20">
        <v>17.161666666666669</v>
      </c>
      <c r="E171" s="20">
        <v>15.216666666666669</v>
      </c>
      <c r="F171" s="21">
        <v>92.375</v>
      </c>
      <c r="G171" s="18">
        <f t="shared" si="12"/>
        <v>1.9450000000000003</v>
      </c>
      <c r="H171" s="18">
        <f t="shared" si="14"/>
        <v>-0.44347222222222271</v>
      </c>
      <c r="I171" s="22">
        <f t="shared" ref="I171:I234" si="15">($F171/100)^(1/8)*(112+(0.9*D171))+(0.1*D171)-112</f>
        <v>15.904385978080811</v>
      </c>
      <c r="J171" s="22">
        <f t="shared" ref="J171:J234" si="16">($F171/100)^(1/8)*(112+(0.9*E171))+(0.1*E171)-112</f>
        <v>13.976655084054485</v>
      </c>
    </row>
    <row r="172" spans="1:10">
      <c r="A172" s="16" t="s">
        <v>25</v>
      </c>
      <c r="B172" s="11">
        <v>27</v>
      </c>
      <c r="C172" s="23">
        <f t="shared" si="13"/>
        <v>17.031111111111112</v>
      </c>
      <c r="D172" s="20">
        <v>16.866250000000001</v>
      </c>
      <c r="E172" s="20">
        <v>16.229166666666664</v>
      </c>
      <c r="F172" s="21">
        <v>80</v>
      </c>
      <c r="G172" s="18">
        <f t="shared" si="12"/>
        <v>0.63708333333333655</v>
      </c>
      <c r="H172" s="18">
        <f t="shared" si="14"/>
        <v>0.16486111111111157</v>
      </c>
      <c r="I172" s="22">
        <f t="shared" si="15"/>
        <v>13.367852963558008</v>
      </c>
      <c r="J172" s="22">
        <f t="shared" si="16"/>
        <v>12.746541758824435</v>
      </c>
    </row>
    <row r="173" spans="1:10">
      <c r="A173" s="16" t="s">
        <v>25</v>
      </c>
      <c r="B173" s="11">
        <v>28</v>
      </c>
      <c r="C173" s="23">
        <f t="shared" si="13"/>
        <v>18.169166666666669</v>
      </c>
      <c r="D173" s="20">
        <v>20.479583333333334</v>
      </c>
      <c r="E173" s="20">
        <v>18.708333333333336</v>
      </c>
      <c r="F173" s="21">
        <v>71.416666666666671</v>
      </c>
      <c r="G173" s="18">
        <f t="shared" si="12"/>
        <v>1.7712499999999984</v>
      </c>
      <c r="H173" s="18">
        <f t="shared" si="14"/>
        <v>-2.310416666666665</v>
      </c>
      <c r="I173" s="22">
        <f t="shared" si="15"/>
        <v>15.104913948304812</v>
      </c>
      <c r="J173" s="22">
        <f t="shared" si="16"/>
        <v>13.399352732243614</v>
      </c>
    </row>
    <row r="174" spans="1:10">
      <c r="A174" s="16" t="s">
        <v>25</v>
      </c>
      <c r="B174" s="11">
        <v>29</v>
      </c>
      <c r="C174" s="23">
        <f t="shared" si="13"/>
        <v>18.055972222222223</v>
      </c>
      <c r="D174" s="20">
        <v>16.822083333333335</v>
      </c>
      <c r="E174" s="20">
        <v>15.054166666666667</v>
      </c>
      <c r="F174" s="21">
        <v>70.458333333333329</v>
      </c>
      <c r="G174" s="18">
        <f t="shared" si="12"/>
        <v>1.7679166666666681</v>
      </c>
      <c r="H174" s="18">
        <f t="shared" si="14"/>
        <v>1.2338888888888881</v>
      </c>
      <c r="I174" s="22">
        <f t="shared" si="15"/>
        <v>11.377373886690918</v>
      </c>
      <c r="J174" s="22">
        <f t="shared" si="16"/>
        <v>9.6775964510741943</v>
      </c>
    </row>
    <row r="175" spans="1:10">
      <c r="A175" s="16" t="s">
        <v>25</v>
      </c>
      <c r="B175" s="11">
        <v>30</v>
      </c>
      <c r="C175" s="23">
        <f t="shared" si="13"/>
        <v>17.641111111111112</v>
      </c>
      <c r="D175" s="20">
        <v>15.62166666666667</v>
      </c>
      <c r="E175" s="20">
        <v>14.20833333333333</v>
      </c>
      <c r="F175" s="21">
        <v>77.75</v>
      </c>
      <c r="G175" s="18">
        <f t="shared" si="12"/>
        <v>1.4133333333333393</v>
      </c>
      <c r="H175" s="18">
        <f t="shared" si="14"/>
        <v>2.0194444444444422</v>
      </c>
      <c r="I175" s="22">
        <f t="shared" si="15"/>
        <v>11.717695989984136</v>
      </c>
      <c r="J175" s="22">
        <f t="shared" si="16"/>
        <v>10.343755567940619</v>
      </c>
    </row>
    <row r="176" spans="1:10">
      <c r="A176" s="16" t="s">
        <v>25</v>
      </c>
      <c r="B176" s="11">
        <v>31</v>
      </c>
      <c r="C176" s="23">
        <f t="shared" si="13"/>
        <v>16.575000000000003</v>
      </c>
      <c r="D176" s="20">
        <v>17.281249999999996</v>
      </c>
      <c r="E176" s="20">
        <v>14.637499999999998</v>
      </c>
      <c r="F176" s="21">
        <v>70.666666666666671</v>
      </c>
      <c r="G176" s="18">
        <f t="shared" si="12"/>
        <v>2.6437499999999989</v>
      </c>
      <c r="H176" s="18">
        <f t="shared" si="14"/>
        <v>-0.70624999999999361</v>
      </c>
      <c r="I176" s="22">
        <f t="shared" si="15"/>
        <v>11.863910227822998</v>
      </c>
      <c r="J176" s="22">
        <f t="shared" si="16"/>
        <v>9.321215241727387</v>
      </c>
    </row>
    <row r="177" spans="1:10">
      <c r="A177" s="16" t="s">
        <v>26</v>
      </c>
      <c r="B177" s="11">
        <v>1</v>
      </c>
      <c r="C177" s="23">
        <f t="shared" si="13"/>
        <v>16.311250000000001</v>
      </c>
      <c r="D177" s="20">
        <v>16.030833333333337</v>
      </c>
      <c r="E177" s="20">
        <v>14.549999999999999</v>
      </c>
      <c r="F177" s="21">
        <v>87.25</v>
      </c>
      <c r="G177" s="18">
        <f t="shared" si="12"/>
        <v>1.4808333333333383</v>
      </c>
      <c r="H177" s="18">
        <f t="shared" si="14"/>
        <v>0.28041666666666387</v>
      </c>
      <c r="I177" s="22">
        <f t="shared" si="15"/>
        <v>13.893627213363644</v>
      </c>
      <c r="J177" s="22">
        <f t="shared" si="16"/>
        <v>12.435323439058209</v>
      </c>
    </row>
    <row r="178" spans="1:10">
      <c r="A178" s="16" t="s">
        <v>26</v>
      </c>
      <c r="B178" s="11">
        <v>2</v>
      </c>
      <c r="C178" s="23">
        <f t="shared" si="13"/>
        <v>16.648194444444446</v>
      </c>
      <c r="D178" s="20">
        <v>16.6325</v>
      </c>
      <c r="E178" s="20">
        <v>15.154166666666667</v>
      </c>
      <c r="F178" s="21">
        <v>82.25</v>
      </c>
      <c r="G178" s="18">
        <f t="shared" si="12"/>
        <v>1.4783333333333335</v>
      </c>
      <c r="H178" s="18">
        <f t="shared" si="14"/>
        <v>1.5694444444445566E-2</v>
      </c>
      <c r="I178" s="22">
        <f t="shared" si="15"/>
        <v>13.568738021660891</v>
      </c>
      <c r="J178" s="22">
        <f t="shared" si="16"/>
        <v>12.122509590200877</v>
      </c>
    </row>
    <row r="179" spans="1:10">
      <c r="A179" s="16" t="s">
        <v>26</v>
      </c>
      <c r="B179" s="11">
        <v>3</v>
      </c>
      <c r="C179" s="23">
        <f t="shared" si="13"/>
        <v>16.528611111111115</v>
      </c>
      <c r="D179" s="20">
        <v>16.922499999999999</v>
      </c>
      <c r="E179" s="20">
        <v>15.029166666666669</v>
      </c>
      <c r="F179" s="21">
        <v>83.166666666666671</v>
      </c>
      <c r="G179" s="18">
        <f t="shared" si="12"/>
        <v>1.8933333333333309</v>
      </c>
      <c r="H179" s="18">
        <f t="shared" si="14"/>
        <v>-0.39388888888888474</v>
      </c>
      <c r="I179" s="22">
        <f t="shared" si="15"/>
        <v>14.024571411983672</v>
      </c>
      <c r="J179" s="22">
        <f t="shared" si="16"/>
        <v>12.170050156076741</v>
      </c>
    </row>
    <row r="180" spans="1:10">
      <c r="A180" s="16" t="s">
        <v>26</v>
      </c>
      <c r="B180" s="11">
        <v>4</v>
      </c>
      <c r="C180" s="23">
        <f t="shared" si="13"/>
        <v>16.784583333333334</v>
      </c>
      <c r="D180" s="20">
        <v>16.798749999999998</v>
      </c>
      <c r="E180" s="20">
        <v>13.300000000000002</v>
      </c>
      <c r="F180" s="21">
        <v>78.416666666666671</v>
      </c>
      <c r="G180" s="18">
        <f t="shared" si="12"/>
        <v>3.4987499999999958</v>
      </c>
      <c r="H180" s="18">
        <f t="shared" si="14"/>
        <v>-1.416666666666444E-2</v>
      </c>
      <c r="I180" s="22">
        <f t="shared" si="15"/>
        <v>12.993506579515184</v>
      </c>
      <c r="J180" s="22">
        <f t="shared" si="16"/>
        <v>9.589016663831373</v>
      </c>
    </row>
    <row r="181" spans="1:10">
      <c r="A181" s="16" t="s">
        <v>26</v>
      </c>
      <c r="B181" s="11">
        <v>5</v>
      </c>
      <c r="C181" s="23">
        <f t="shared" si="13"/>
        <v>17.135833333333334</v>
      </c>
      <c r="D181" s="20">
        <v>17.686250000000001</v>
      </c>
      <c r="E181" s="20">
        <v>14.416666666666666</v>
      </c>
      <c r="F181" s="21">
        <v>76.791666666666671</v>
      </c>
      <c r="G181" s="18">
        <f t="shared" si="12"/>
        <v>3.2695833333333351</v>
      </c>
      <c r="H181" s="18">
        <f t="shared" si="14"/>
        <v>-0.550416666666667</v>
      </c>
      <c r="I181" s="22">
        <f t="shared" si="15"/>
        <v>13.532713907828054</v>
      </c>
      <c r="J181" s="22">
        <f t="shared" si="16"/>
        <v>10.358678777044801</v>
      </c>
    </row>
    <row r="182" spans="1:10">
      <c r="A182" s="16" t="s">
        <v>26</v>
      </c>
      <c r="B182" s="11">
        <v>6</v>
      </c>
      <c r="C182" s="23">
        <f t="shared" si="13"/>
        <v>17.308055555555555</v>
      </c>
      <c r="D182" s="20">
        <v>17.439166666666665</v>
      </c>
      <c r="E182" s="20">
        <v>14.283333333333333</v>
      </c>
      <c r="F182" s="21">
        <v>83.125</v>
      </c>
      <c r="G182" s="18">
        <f t="shared" si="12"/>
        <v>3.1558333333333319</v>
      </c>
      <c r="H182" s="18">
        <f t="shared" si="14"/>
        <v>-0.13111111111111029</v>
      </c>
      <c r="I182" s="22">
        <f t="shared" si="15"/>
        <v>14.522830241023854</v>
      </c>
      <c r="J182" s="22">
        <f t="shared" si="16"/>
        <v>11.431863255756966</v>
      </c>
    </row>
    <row r="183" spans="1:10">
      <c r="A183" s="16" t="s">
        <v>26</v>
      </c>
      <c r="B183" s="11">
        <v>7</v>
      </c>
      <c r="C183" s="23">
        <f t="shared" si="13"/>
        <v>17.330972222222222</v>
      </c>
      <c r="D183" s="20">
        <v>16.8675</v>
      </c>
      <c r="E183" s="20">
        <v>14.020833333333336</v>
      </c>
      <c r="F183" s="21">
        <v>86.25</v>
      </c>
      <c r="G183" s="18">
        <f t="shared" si="12"/>
        <v>2.846666666666664</v>
      </c>
      <c r="H183" s="18">
        <f t="shared" si="14"/>
        <v>0.46347222222222229</v>
      </c>
      <c r="I183" s="22">
        <f t="shared" si="15"/>
        <v>14.537532810724841</v>
      </c>
      <c r="J183" s="22">
        <f t="shared" si="16"/>
        <v>11.737802303334831</v>
      </c>
    </row>
    <row r="184" spans="1:10">
      <c r="A184" s="16" t="s">
        <v>26</v>
      </c>
      <c r="B184" s="11">
        <v>8</v>
      </c>
      <c r="C184" s="23">
        <f t="shared" si="13"/>
        <v>16.090833333333332</v>
      </c>
      <c r="D184" s="20">
        <v>13.965833333333334</v>
      </c>
      <c r="E184" s="20">
        <v>12.937500000000005</v>
      </c>
      <c r="F184" s="21">
        <v>94.958333333333329</v>
      </c>
      <c r="G184" s="18">
        <f t="shared" si="12"/>
        <v>1.0283333333333289</v>
      </c>
      <c r="H184" s="18">
        <f t="shared" si="14"/>
        <v>2.1249999999999982</v>
      </c>
      <c r="I184" s="22">
        <f t="shared" si="15"/>
        <v>13.162905343409832</v>
      </c>
      <c r="J184" s="22">
        <f t="shared" si="16"/>
        <v>12.140537445805421</v>
      </c>
    </row>
    <row r="185" spans="1:10">
      <c r="A185" s="16" t="s">
        <v>26</v>
      </c>
      <c r="B185" s="11">
        <v>9</v>
      </c>
      <c r="C185" s="23">
        <f t="shared" si="13"/>
        <v>15.291944444444445</v>
      </c>
      <c r="D185" s="20">
        <v>15.042499999999999</v>
      </c>
      <c r="E185" s="20">
        <v>13.545833333333334</v>
      </c>
      <c r="F185" s="21">
        <v>94</v>
      </c>
      <c r="G185" s="18">
        <f t="shared" si="12"/>
        <v>1.4966666666666644</v>
      </c>
      <c r="H185" s="18">
        <f t="shared" si="14"/>
        <v>0.24944444444444613</v>
      </c>
      <c r="I185" s="22">
        <f t="shared" si="15"/>
        <v>14.075279033335292</v>
      </c>
      <c r="J185" s="22">
        <f t="shared" si="16"/>
        <v>12.588990451770954</v>
      </c>
    </row>
    <row r="186" spans="1:10">
      <c r="A186" s="16" t="s">
        <v>26</v>
      </c>
      <c r="B186" s="11">
        <v>10</v>
      </c>
      <c r="C186" s="23">
        <f t="shared" si="13"/>
        <v>15.024722222222223</v>
      </c>
      <c r="D186" s="20">
        <v>16.065833333333334</v>
      </c>
      <c r="E186" s="20">
        <v>13.816666666666668</v>
      </c>
      <c r="F186" s="21">
        <v>91.625</v>
      </c>
      <c r="G186" s="18">
        <f t="shared" si="12"/>
        <v>2.2491666666666656</v>
      </c>
      <c r="H186" s="18">
        <f t="shared" si="14"/>
        <v>-1.0411111111111104</v>
      </c>
      <c r="I186" s="22">
        <f t="shared" si="15"/>
        <v>14.690753078657139</v>
      </c>
      <c r="J186" s="22">
        <f t="shared" si="16"/>
        <v>12.463597504144886</v>
      </c>
    </row>
    <row r="187" spans="1:10">
      <c r="A187" s="16" t="s">
        <v>26</v>
      </c>
      <c r="B187" s="11">
        <v>11</v>
      </c>
      <c r="C187" s="23">
        <f t="shared" si="13"/>
        <v>15.913611111111114</v>
      </c>
      <c r="D187" s="20">
        <v>16.632500000000004</v>
      </c>
      <c r="E187" s="20">
        <v>14.845833333333333</v>
      </c>
      <c r="F187" s="21">
        <v>81.333333333333329</v>
      </c>
      <c r="G187" s="18">
        <f t="shared" si="12"/>
        <v>1.7866666666666706</v>
      </c>
      <c r="H187" s="18">
        <f t="shared" si="14"/>
        <v>-0.71888888888888935</v>
      </c>
      <c r="I187" s="22">
        <f t="shared" si="15"/>
        <v>13.395276436944371</v>
      </c>
      <c r="J187" s="22">
        <f t="shared" si="16"/>
        <v>11.649607535401088</v>
      </c>
    </row>
    <row r="188" spans="1:10">
      <c r="A188" s="16" t="s">
        <v>26</v>
      </c>
      <c r="B188" s="11">
        <v>12</v>
      </c>
      <c r="C188" s="23">
        <f t="shared" si="13"/>
        <v>17.070000000000004</v>
      </c>
      <c r="D188" s="20">
        <v>18.51166666666667</v>
      </c>
      <c r="E188" s="20">
        <v>15.483333333333329</v>
      </c>
      <c r="F188" s="21">
        <v>73.791666666666671</v>
      </c>
      <c r="G188" s="18">
        <f t="shared" si="12"/>
        <v>3.0283333333333413</v>
      </c>
      <c r="H188" s="18">
        <f t="shared" si="14"/>
        <v>-1.4416666666666664</v>
      </c>
      <c r="I188" s="22">
        <f t="shared" si="15"/>
        <v>13.715465842353808</v>
      </c>
      <c r="J188" s="22">
        <f t="shared" si="16"/>
        <v>10.788733585859617</v>
      </c>
    </row>
    <row r="189" spans="1:10">
      <c r="A189" s="16" t="s">
        <v>26</v>
      </c>
      <c r="B189" s="11">
        <v>13</v>
      </c>
      <c r="C189" s="23">
        <f t="shared" si="13"/>
        <v>17.845000000000002</v>
      </c>
      <c r="D189" s="20">
        <v>18.39083333333333</v>
      </c>
      <c r="E189" s="20">
        <v>16.641666666666669</v>
      </c>
      <c r="F189" s="21">
        <v>77.75</v>
      </c>
      <c r="G189" s="18">
        <f t="shared" si="12"/>
        <v>1.7491666666666603</v>
      </c>
      <c r="H189" s="18">
        <f t="shared" si="14"/>
        <v>-0.54583333333332718</v>
      </c>
      <c r="I189" s="22">
        <f t="shared" si="15"/>
        <v>14.409679493787536</v>
      </c>
      <c r="J189" s="22">
        <f t="shared" si="16"/>
        <v>12.70926620023252</v>
      </c>
    </row>
    <row r="190" spans="1:10">
      <c r="A190" s="16" t="s">
        <v>26</v>
      </c>
      <c r="B190" s="11">
        <v>14</v>
      </c>
      <c r="C190" s="23">
        <f t="shared" si="13"/>
        <v>18.594027777777779</v>
      </c>
      <c r="D190" s="20">
        <v>18.879583333333336</v>
      </c>
      <c r="E190" s="20">
        <v>15.783333333333337</v>
      </c>
      <c r="F190" s="21">
        <v>92.041666666666671</v>
      </c>
      <c r="G190" s="18">
        <f t="shared" si="12"/>
        <v>3.0962499999999995</v>
      </c>
      <c r="H190" s="18">
        <f t="shared" si="14"/>
        <v>-0.28555555555555756</v>
      </c>
      <c r="I190" s="22">
        <f t="shared" si="15"/>
        <v>17.549349621862319</v>
      </c>
      <c r="J190" s="22">
        <f t="shared" si="16"/>
        <v>14.481836855897669</v>
      </c>
    </row>
    <row r="191" spans="1:10">
      <c r="A191" s="16" t="s">
        <v>26</v>
      </c>
      <c r="B191" s="11">
        <v>15</v>
      </c>
      <c r="C191" s="23">
        <f t="shared" si="13"/>
        <v>18.385277777777777</v>
      </c>
      <c r="D191" s="20">
        <v>17.885416666666664</v>
      </c>
      <c r="E191" s="20">
        <v>14.904166666666669</v>
      </c>
      <c r="F191" s="21">
        <v>88.291666666666671</v>
      </c>
      <c r="G191" s="18">
        <f t="shared" si="12"/>
        <v>2.9812499999999957</v>
      </c>
      <c r="H191" s="18">
        <f t="shared" si="14"/>
        <v>0.49986111111111242</v>
      </c>
      <c r="I191" s="22">
        <f t="shared" si="15"/>
        <v>15.906955297146325</v>
      </c>
      <c r="J191" s="22">
        <f t="shared" si="16"/>
        <v>12.967146270332393</v>
      </c>
    </row>
    <row r="192" spans="1:10">
      <c r="A192" s="16" t="s">
        <v>26</v>
      </c>
      <c r="B192" s="11">
        <v>16</v>
      </c>
      <c r="C192" s="23">
        <f t="shared" si="13"/>
        <v>18.476805555555554</v>
      </c>
      <c r="D192" s="20">
        <v>18.665416666666665</v>
      </c>
      <c r="E192" s="20">
        <v>15.329166666666667</v>
      </c>
      <c r="F192" s="21">
        <v>91.958333333333329</v>
      </c>
      <c r="G192" s="18">
        <f t="shared" si="12"/>
        <v>3.3362499999999979</v>
      </c>
      <c r="H192" s="18">
        <f t="shared" si="14"/>
        <v>-0.18861111111111128</v>
      </c>
      <c r="I192" s="22">
        <f t="shared" si="15"/>
        <v>17.322738701165548</v>
      </c>
      <c r="J192" s="22">
        <f t="shared" si="16"/>
        <v>14.017789894022712</v>
      </c>
    </row>
    <row r="193" spans="1:10">
      <c r="A193" s="16" t="s">
        <v>26</v>
      </c>
      <c r="B193" s="11">
        <v>17</v>
      </c>
      <c r="C193" s="23">
        <f t="shared" si="13"/>
        <v>18.117499999999996</v>
      </c>
      <c r="D193" s="20">
        <v>17.801666666666666</v>
      </c>
      <c r="E193" s="20">
        <v>14.562499999999998</v>
      </c>
      <c r="F193" s="21">
        <v>88.666666666666671</v>
      </c>
      <c r="G193" s="18">
        <f t="shared" si="12"/>
        <v>3.2391666666666676</v>
      </c>
      <c r="H193" s="18">
        <f t="shared" si="14"/>
        <v>0.3158333333333303</v>
      </c>
      <c r="I193" s="22">
        <f t="shared" si="15"/>
        <v>15.891163678908796</v>
      </c>
      <c r="J193" s="22">
        <f t="shared" si="16"/>
        <v>12.695502156573824</v>
      </c>
    </row>
    <row r="194" spans="1:10">
      <c r="A194" s="16" t="s">
        <v>26</v>
      </c>
      <c r="B194" s="11">
        <v>18</v>
      </c>
      <c r="C194" s="23">
        <f t="shared" si="13"/>
        <v>18.655416666666667</v>
      </c>
      <c r="D194" s="20">
        <v>19.499166666666664</v>
      </c>
      <c r="E194" s="20">
        <v>16.312499999999996</v>
      </c>
      <c r="F194" s="21">
        <v>89.5</v>
      </c>
      <c r="G194" s="18">
        <f t="shared" si="12"/>
        <v>3.1866666666666674</v>
      </c>
      <c r="H194" s="18">
        <f t="shared" si="14"/>
        <v>-0.84374999999999645</v>
      </c>
      <c r="I194" s="22">
        <f t="shared" si="15"/>
        <v>17.715176491324087</v>
      </c>
      <c r="J194" s="22">
        <f t="shared" si="16"/>
        <v>14.568004332135317</v>
      </c>
    </row>
    <row r="195" spans="1:10">
      <c r="A195" s="16" t="s">
        <v>26</v>
      </c>
      <c r="B195" s="11">
        <v>19</v>
      </c>
      <c r="C195" s="23">
        <f t="shared" si="13"/>
        <v>19.662777777777777</v>
      </c>
      <c r="D195" s="20">
        <v>21.6875</v>
      </c>
      <c r="E195" s="20">
        <v>20.291666666666668</v>
      </c>
      <c r="F195" s="21">
        <v>85.541666666666671</v>
      </c>
      <c r="G195" s="18">
        <f t="shared" si="12"/>
        <v>1.3958333333333321</v>
      </c>
      <c r="H195" s="18">
        <f t="shared" si="14"/>
        <v>-2.0247222222222234</v>
      </c>
      <c r="I195" s="22">
        <f t="shared" si="15"/>
        <v>19.145041685862481</v>
      </c>
      <c r="J195" s="22">
        <f t="shared" si="16"/>
        <v>17.773493583776656</v>
      </c>
    </row>
    <row r="196" spans="1:10">
      <c r="A196" s="16" t="s">
        <v>26</v>
      </c>
      <c r="B196" s="11">
        <v>20</v>
      </c>
      <c r="C196" s="23">
        <f t="shared" si="13"/>
        <v>20.726944444444445</v>
      </c>
      <c r="D196" s="20">
        <v>20.994166666666668</v>
      </c>
      <c r="E196" s="20">
        <v>19.270833333333332</v>
      </c>
      <c r="F196" s="21">
        <v>91.583333333333329</v>
      </c>
      <c r="G196" s="18">
        <f t="shared" si="12"/>
        <v>1.7233333333333363</v>
      </c>
      <c r="H196" s="18">
        <f t="shared" si="14"/>
        <v>-0.26722222222222314</v>
      </c>
      <c r="I196" s="22">
        <f t="shared" si="15"/>
        <v>19.563494963091159</v>
      </c>
      <c r="J196" s="22">
        <f t="shared" si="16"/>
        <v>17.857113965984041</v>
      </c>
    </row>
    <row r="197" spans="1:10">
      <c r="A197" s="16" t="s">
        <v>26</v>
      </c>
      <c r="B197" s="11">
        <v>21</v>
      </c>
      <c r="C197" s="23">
        <f t="shared" si="13"/>
        <v>20.952361111111113</v>
      </c>
      <c r="D197" s="20">
        <v>20.175416666666667</v>
      </c>
      <c r="E197" s="20">
        <v>18.275000000000002</v>
      </c>
      <c r="F197" s="21">
        <v>87.666666666666671</v>
      </c>
      <c r="G197" s="18">
        <f t="shared" si="12"/>
        <v>1.9004166666666649</v>
      </c>
      <c r="H197" s="18">
        <f t="shared" si="14"/>
        <v>0.77694444444444599</v>
      </c>
      <c r="I197" s="22">
        <f t="shared" si="15"/>
        <v>18.051378776785128</v>
      </c>
      <c r="J197" s="22">
        <f t="shared" si="16"/>
        <v>16.178873608411635</v>
      </c>
    </row>
    <row r="198" spans="1:10">
      <c r="A198" s="16" t="s">
        <v>26</v>
      </c>
      <c r="B198" s="11">
        <v>22</v>
      </c>
      <c r="C198" s="23">
        <f t="shared" si="13"/>
        <v>19.725416666666664</v>
      </c>
      <c r="D198" s="20">
        <v>18.006666666666664</v>
      </c>
      <c r="E198" s="20">
        <v>17.587499999999999</v>
      </c>
      <c r="F198" s="21">
        <v>84</v>
      </c>
      <c r="G198" s="18">
        <f t="shared" si="12"/>
        <v>0.41916666666666558</v>
      </c>
      <c r="H198" s="18">
        <f t="shared" si="14"/>
        <v>1.71875</v>
      </c>
      <c r="I198" s="22">
        <f t="shared" si="15"/>
        <v>15.242750903234253</v>
      </c>
      <c r="J198" s="22">
        <f t="shared" si="16"/>
        <v>14.831717141593529</v>
      </c>
    </row>
    <row r="199" spans="1:10">
      <c r="A199" s="16" t="s">
        <v>26</v>
      </c>
      <c r="B199" s="11">
        <v>23</v>
      </c>
      <c r="C199" s="23">
        <f t="shared" si="13"/>
        <v>19.13013888888889</v>
      </c>
      <c r="D199" s="20">
        <v>19.208333333333336</v>
      </c>
      <c r="E199" s="20">
        <v>17.354166666666668</v>
      </c>
      <c r="F199" s="21">
        <v>86.208333333333329</v>
      </c>
      <c r="G199" s="18">
        <f t="shared" si="12"/>
        <v>1.8541666666666679</v>
      </c>
      <c r="H199" s="18">
        <f t="shared" si="14"/>
        <v>-7.8194444444445566E-2</v>
      </c>
      <c r="I199" s="22">
        <f t="shared" si="15"/>
        <v>16.832104414169123</v>
      </c>
      <c r="J199" s="22">
        <f t="shared" si="16"/>
        <v>15.008608400186247</v>
      </c>
    </row>
    <row r="200" spans="1:10">
      <c r="A200" s="16" t="s">
        <v>26</v>
      </c>
      <c r="B200" s="11">
        <v>24</v>
      </c>
      <c r="C200" s="23">
        <f t="shared" si="13"/>
        <v>18.756666666666668</v>
      </c>
      <c r="D200" s="20">
        <v>19.055</v>
      </c>
      <c r="E200" s="20">
        <v>17.037499999999998</v>
      </c>
      <c r="F200" s="21">
        <v>93.833333333333329</v>
      </c>
      <c r="G200" s="18">
        <f t="shared" si="12"/>
        <v>2.0175000000000018</v>
      </c>
      <c r="H200" s="18">
        <f t="shared" si="14"/>
        <v>-0.29833333333333201</v>
      </c>
      <c r="I200" s="22">
        <f t="shared" si="15"/>
        <v>18.03153074284424</v>
      </c>
      <c r="J200" s="22">
        <f t="shared" si="16"/>
        <v>16.028419991766469</v>
      </c>
    </row>
    <row r="201" spans="1:10">
      <c r="A201" s="16" t="s">
        <v>26</v>
      </c>
      <c r="B201" s="11">
        <v>25</v>
      </c>
      <c r="C201" s="23">
        <f t="shared" si="13"/>
        <v>19.089722222222221</v>
      </c>
      <c r="D201" s="20">
        <v>19.005833333333332</v>
      </c>
      <c r="E201" s="20">
        <v>17.925000000000001</v>
      </c>
      <c r="F201" s="21">
        <v>81.75</v>
      </c>
      <c r="G201" s="18">
        <f t="shared" si="12"/>
        <v>1.0808333333333309</v>
      </c>
      <c r="H201" s="18">
        <f t="shared" si="14"/>
        <v>8.3888888888889568E-2</v>
      </c>
      <c r="I201" s="22">
        <f t="shared" si="15"/>
        <v>15.794537143530263</v>
      </c>
      <c r="J201" s="22">
        <f t="shared" si="16"/>
        <v>14.737899482864222</v>
      </c>
    </row>
    <row r="202" spans="1:10">
      <c r="A202" s="16" t="s">
        <v>26</v>
      </c>
      <c r="B202" s="11">
        <v>26</v>
      </c>
      <c r="C202" s="23">
        <f t="shared" si="13"/>
        <v>18.038055555555555</v>
      </c>
      <c r="D202" s="20">
        <v>16.053333333333331</v>
      </c>
      <c r="E202" s="20">
        <v>15.77916666666667</v>
      </c>
      <c r="F202" s="21">
        <v>88.541666666666671</v>
      </c>
      <c r="G202" s="18">
        <f t="shared" si="12"/>
        <v>0.27416666666666067</v>
      </c>
      <c r="H202" s="18">
        <f t="shared" si="14"/>
        <v>1.9847222222222243</v>
      </c>
      <c r="I202" s="22">
        <f t="shared" si="15"/>
        <v>14.144348244027526</v>
      </c>
      <c r="J202" s="22">
        <f t="shared" si="16"/>
        <v>13.873906761395304</v>
      </c>
    </row>
    <row r="203" spans="1:10">
      <c r="A203" s="16" t="s">
        <v>26</v>
      </c>
      <c r="B203" s="11">
        <v>27</v>
      </c>
      <c r="C203" s="23">
        <f t="shared" si="13"/>
        <v>16.945694444444445</v>
      </c>
      <c r="D203" s="20">
        <v>15.77791666666667</v>
      </c>
      <c r="E203" s="20">
        <v>15.183333333333332</v>
      </c>
      <c r="F203" s="21">
        <v>80.5</v>
      </c>
      <c r="G203" s="18">
        <f t="shared" si="12"/>
        <v>0.5945833333333379</v>
      </c>
      <c r="H203" s="18">
        <f t="shared" si="14"/>
        <v>1.1677777777777756</v>
      </c>
      <c r="I203" s="22">
        <f t="shared" si="15"/>
        <v>12.40208387094313</v>
      </c>
      <c r="J203" s="22">
        <f t="shared" si="16"/>
        <v>11.821815044230206</v>
      </c>
    </row>
    <row r="204" spans="1:10">
      <c r="A204" s="16" t="s">
        <v>26</v>
      </c>
      <c r="B204" s="11">
        <v>28</v>
      </c>
      <c r="C204" s="23">
        <f t="shared" si="13"/>
        <v>16.75888888888889</v>
      </c>
      <c r="D204" s="20">
        <v>18.445416666666667</v>
      </c>
      <c r="E204" s="20">
        <v>15.616666666666665</v>
      </c>
      <c r="F204" s="21">
        <v>88.958333333333329</v>
      </c>
      <c r="G204" s="18">
        <f t="shared" si="12"/>
        <v>2.8287500000000012</v>
      </c>
      <c r="H204" s="18">
        <f t="shared" si="14"/>
        <v>-1.6865277777777763</v>
      </c>
      <c r="I204" s="22">
        <f t="shared" si="15"/>
        <v>16.578282207975462</v>
      </c>
      <c r="J204" s="22">
        <f t="shared" si="16"/>
        <v>13.786495338591962</v>
      </c>
    </row>
    <row r="205" spans="1:10">
      <c r="A205" s="16" t="s">
        <v>26</v>
      </c>
      <c r="B205" s="11">
        <v>29</v>
      </c>
      <c r="C205" s="23">
        <f t="shared" si="13"/>
        <v>16.887361111111115</v>
      </c>
      <c r="D205" s="20">
        <v>16.438750000000006</v>
      </c>
      <c r="E205" s="20">
        <v>14.725</v>
      </c>
      <c r="F205" s="21">
        <v>86</v>
      </c>
      <c r="G205" s="18">
        <f t="shared" si="12"/>
        <v>1.7137500000000063</v>
      </c>
      <c r="H205" s="18">
        <f t="shared" si="14"/>
        <v>0.4486111111111093</v>
      </c>
      <c r="I205" s="22">
        <f t="shared" si="15"/>
        <v>14.070696252386796</v>
      </c>
      <c r="J205" s="22">
        <f t="shared" si="16"/>
        <v>12.385752045199595</v>
      </c>
    </row>
    <row r="206" spans="1:10">
      <c r="A206" s="16" t="s">
        <v>26</v>
      </c>
      <c r="B206" s="11">
        <v>30</v>
      </c>
      <c r="C206" s="23">
        <f t="shared" si="13"/>
        <v>17.390416666666667</v>
      </c>
      <c r="D206" s="20">
        <v>17.287083333333332</v>
      </c>
      <c r="E206" s="20">
        <v>15.591666666666667</v>
      </c>
      <c r="F206" s="21">
        <v>86.916666666666671</v>
      </c>
      <c r="G206" s="18">
        <f t="shared" si="12"/>
        <v>1.6954166666666648</v>
      </c>
      <c r="H206" s="18">
        <f t="shared" si="14"/>
        <v>0.10333333333333528</v>
      </c>
      <c r="I206" s="22">
        <f t="shared" si="15"/>
        <v>15.070777784521766</v>
      </c>
      <c r="J206" s="22">
        <f t="shared" si="16"/>
        <v>13.401872942180972</v>
      </c>
    </row>
    <row r="207" spans="1:10">
      <c r="A207" s="16" t="s">
        <v>27</v>
      </c>
      <c r="B207" s="11">
        <v>1</v>
      </c>
      <c r="C207" s="23">
        <f t="shared" si="13"/>
        <v>17.102916666666669</v>
      </c>
      <c r="D207" s="20">
        <v>17.582916666666669</v>
      </c>
      <c r="E207" s="20">
        <v>16.083333333333332</v>
      </c>
      <c r="F207" s="21">
        <v>83.708333333333329</v>
      </c>
      <c r="G207" s="18">
        <f t="shared" si="12"/>
        <v>1.4995833333333373</v>
      </c>
      <c r="H207" s="18">
        <f t="shared" si="14"/>
        <v>-0.48000000000000043</v>
      </c>
      <c r="I207" s="22">
        <f t="shared" si="15"/>
        <v>14.77285670527526</v>
      </c>
      <c r="J207" s="22">
        <f t="shared" si="16"/>
        <v>13.302943141560988</v>
      </c>
    </row>
    <row r="208" spans="1:10">
      <c r="A208" s="16" t="s">
        <v>27</v>
      </c>
      <c r="B208" s="11">
        <v>2</v>
      </c>
      <c r="C208" s="23">
        <f t="shared" si="13"/>
        <v>17.962361111111111</v>
      </c>
      <c r="D208" s="20">
        <v>19.017083333333332</v>
      </c>
      <c r="E208" s="20">
        <v>17</v>
      </c>
      <c r="F208" s="21">
        <v>81.25</v>
      </c>
      <c r="G208" s="18">
        <f t="shared" si="12"/>
        <v>2.017083333333332</v>
      </c>
      <c r="H208" s="18">
        <f t="shared" si="14"/>
        <v>-1.054722222222221</v>
      </c>
      <c r="I208" s="22">
        <f t="shared" si="15"/>
        <v>15.709019994465123</v>
      </c>
      <c r="J208" s="22">
        <f t="shared" si="16"/>
        <v>13.7384483603295</v>
      </c>
    </row>
    <row r="209" spans="1:10">
      <c r="A209" s="16" t="s">
        <v>27</v>
      </c>
      <c r="B209" s="11">
        <v>3</v>
      </c>
      <c r="C209" s="23">
        <f t="shared" si="13"/>
        <v>18.65722222222222</v>
      </c>
      <c r="D209" s="20">
        <v>19.371666666666663</v>
      </c>
      <c r="E209" s="20">
        <v>17.454166666666669</v>
      </c>
      <c r="F209" s="21">
        <v>79</v>
      </c>
      <c r="G209" s="18">
        <f t="shared" si="12"/>
        <v>1.9174999999999933</v>
      </c>
      <c r="H209" s="18">
        <f t="shared" si="14"/>
        <v>-0.71444444444444244</v>
      </c>
      <c r="I209" s="22">
        <f t="shared" si="15"/>
        <v>15.613481285488291</v>
      </c>
      <c r="J209" s="22">
        <f t="shared" si="16"/>
        <v>13.746089165702386</v>
      </c>
    </row>
    <row r="210" spans="1:10">
      <c r="A210" s="16" t="s">
        <v>27</v>
      </c>
      <c r="B210" s="11">
        <v>4</v>
      </c>
      <c r="C210" s="23">
        <f t="shared" si="13"/>
        <v>18.618749999999995</v>
      </c>
      <c r="D210" s="20">
        <v>17.467499999999998</v>
      </c>
      <c r="E210" s="20">
        <v>15.487500000000002</v>
      </c>
      <c r="F210" s="21">
        <v>72.708333333333329</v>
      </c>
      <c r="G210" s="18">
        <f t="shared" si="12"/>
        <v>1.9799999999999951</v>
      </c>
      <c r="H210" s="18">
        <f t="shared" si="14"/>
        <v>1.1512499999999974</v>
      </c>
      <c r="I210" s="22">
        <f t="shared" si="15"/>
        <v>12.479222632830982</v>
      </c>
      <c r="J210" s="22">
        <f t="shared" si="16"/>
        <v>10.56882064465205</v>
      </c>
    </row>
    <row r="211" spans="1:10">
      <c r="A211" s="16" t="s">
        <v>27</v>
      </c>
      <c r="B211" s="11">
        <v>5</v>
      </c>
      <c r="C211" s="23">
        <f t="shared" si="13"/>
        <v>18.225277777777777</v>
      </c>
      <c r="D211" s="20">
        <v>17.83666666666667</v>
      </c>
      <c r="E211" s="20">
        <v>15.658333333333333</v>
      </c>
      <c r="F211" s="21">
        <v>72.875</v>
      </c>
      <c r="G211" s="18">
        <f t="shared" si="12"/>
        <v>2.1783333333333363</v>
      </c>
      <c r="H211" s="18">
        <f t="shared" si="14"/>
        <v>0.38861111111110702</v>
      </c>
      <c r="I211" s="22">
        <f t="shared" si="15"/>
        <v>12.870635973690739</v>
      </c>
      <c r="J211" s="22">
        <f t="shared" si="16"/>
        <v>10.768332902620529</v>
      </c>
    </row>
    <row r="212" spans="1:10">
      <c r="A212" s="16" t="s">
        <v>27</v>
      </c>
      <c r="B212" s="11">
        <v>6</v>
      </c>
      <c r="C212" s="23">
        <f t="shared" si="13"/>
        <v>17.452083333333334</v>
      </c>
      <c r="D212" s="20">
        <v>17.052083333333332</v>
      </c>
      <c r="E212" s="20">
        <v>14.758333333333328</v>
      </c>
      <c r="F212" s="21">
        <v>87.416666666666671</v>
      </c>
      <c r="G212" s="18">
        <f t="shared" si="12"/>
        <v>2.2937500000000046</v>
      </c>
      <c r="H212" s="18">
        <f t="shared" si="14"/>
        <v>0.40000000000000213</v>
      </c>
      <c r="I212" s="22">
        <f t="shared" si="15"/>
        <v>14.929208388812967</v>
      </c>
      <c r="J212" s="22">
        <f t="shared" si="16"/>
        <v>12.669871561209959</v>
      </c>
    </row>
    <row r="213" spans="1:10">
      <c r="A213" s="16" t="s">
        <v>27</v>
      </c>
      <c r="B213" s="11">
        <v>7</v>
      </c>
      <c r="C213" s="23">
        <f t="shared" si="13"/>
        <v>17.659861111111113</v>
      </c>
      <c r="D213" s="20">
        <v>18.090833333333336</v>
      </c>
      <c r="E213" s="20">
        <v>15.949999999999998</v>
      </c>
      <c r="F213" s="21">
        <v>84.291666666666671</v>
      </c>
      <c r="G213" s="18">
        <f t="shared" si="12"/>
        <v>2.1408333333333385</v>
      </c>
      <c r="H213" s="18">
        <f t="shared" si="14"/>
        <v>-0.43097222222222342</v>
      </c>
      <c r="I213" s="22">
        <f t="shared" si="15"/>
        <v>15.379679461753909</v>
      </c>
      <c r="J213" s="22">
        <f t="shared" si="16"/>
        <v>13.279566774358656</v>
      </c>
    </row>
    <row r="214" spans="1:10">
      <c r="A214" s="16" t="s">
        <v>27</v>
      </c>
      <c r="B214" s="11">
        <v>8</v>
      </c>
      <c r="C214" s="23">
        <f t="shared" si="13"/>
        <v>18.188333333333333</v>
      </c>
      <c r="D214" s="20">
        <v>19.422083333333333</v>
      </c>
      <c r="E214" s="20">
        <v>17.550000000000004</v>
      </c>
      <c r="F214" s="21">
        <v>87.541666666666671</v>
      </c>
      <c r="G214" s="18">
        <f t="shared" si="12"/>
        <v>1.8720833333333289</v>
      </c>
      <c r="H214" s="18">
        <f t="shared" si="14"/>
        <v>-1.2337500000000006</v>
      </c>
      <c r="I214" s="22">
        <f t="shared" si="15"/>
        <v>17.286394657816487</v>
      </c>
      <c r="J214" s="22">
        <f t="shared" si="16"/>
        <v>15.442102272359506</v>
      </c>
    </row>
    <row r="215" spans="1:10">
      <c r="A215" s="16" t="s">
        <v>27</v>
      </c>
      <c r="B215" s="11">
        <v>9</v>
      </c>
      <c r="C215" s="23">
        <f t="shared" si="13"/>
        <v>20.288333333333338</v>
      </c>
      <c r="D215" s="20">
        <v>23.352083333333336</v>
      </c>
      <c r="E215" s="20">
        <v>21.137499999999999</v>
      </c>
      <c r="F215" s="21">
        <v>83.375</v>
      </c>
      <c r="G215" s="18">
        <f t="shared" si="12"/>
        <v>2.2145833333333371</v>
      </c>
      <c r="H215" s="18">
        <f t="shared" si="14"/>
        <v>-3.0637499999999989</v>
      </c>
      <c r="I215" s="22">
        <f t="shared" si="15"/>
        <v>20.363010401531682</v>
      </c>
      <c r="J215" s="22">
        <f t="shared" si="16"/>
        <v>18.193215340266846</v>
      </c>
    </row>
    <row r="216" spans="1:10">
      <c r="A216" s="16" t="s">
        <v>27</v>
      </c>
      <c r="B216" s="11">
        <v>10</v>
      </c>
      <c r="C216" s="23">
        <f t="shared" si="13"/>
        <v>20.773888888888891</v>
      </c>
      <c r="D216" s="20">
        <v>19.547499999999999</v>
      </c>
      <c r="E216" s="20">
        <v>17.870833333333337</v>
      </c>
      <c r="F216" s="21">
        <v>93.833333333333329</v>
      </c>
      <c r="G216" s="18">
        <f t="shared" si="12"/>
        <v>1.6766666666666623</v>
      </c>
      <c r="H216" s="18">
        <f t="shared" si="14"/>
        <v>1.2263888888888914</v>
      </c>
      <c r="I216" s="22">
        <f t="shared" si="15"/>
        <v>18.52051812569718</v>
      </c>
      <c r="J216" s="22">
        <f t="shared" si="16"/>
        <v>16.855809810468571</v>
      </c>
    </row>
    <row r="217" spans="1:10">
      <c r="A217" s="16" t="s">
        <v>27</v>
      </c>
      <c r="B217" s="11">
        <v>11</v>
      </c>
      <c r="C217" s="23">
        <f t="shared" si="13"/>
        <v>20.977361111111112</v>
      </c>
      <c r="D217" s="20">
        <v>20.032500000000002</v>
      </c>
      <c r="E217" s="20">
        <v>17.254166666666666</v>
      </c>
      <c r="F217" s="21">
        <v>87.5</v>
      </c>
      <c r="G217" s="18">
        <f t="shared" si="12"/>
        <v>2.778333333333336</v>
      </c>
      <c r="H217" s="18">
        <f t="shared" si="14"/>
        <v>0.94486111111110915</v>
      </c>
      <c r="I217" s="22">
        <f t="shared" si="15"/>
        <v>17.880139596880355</v>
      </c>
      <c r="J217" s="22">
        <f t="shared" si="16"/>
        <v>15.14319677520497</v>
      </c>
    </row>
    <row r="218" spans="1:10">
      <c r="A218" s="16" t="s">
        <v>27</v>
      </c>
      <c r="B218" s="11">
        <v>12</v>
      </c>
      <c r="C218" s="23">
        <f t="shared" si="13"/>
        <v>19.457638888888891</v>
      </c>
      <c r="D218" s="20">
        <v>18.792916666666667</v>
      </c>
      <c r="E218" s="20">
        <v>17.158333333333335</v>
      </c>
      <c r="F218" s="21">
        <v>89.583333333333329</v>
      </c>
      <c r="G218" s="18">
        <f t="shared" si="12"/>
        <v>1.6345833333333317</v>
      </c>
      <c r="H218" s="18">
        <f t="shared" si="14"/>
        <v>0.66472222222222399</v>
      </c>
      <c r="I218" s="22">
        <f t="shared" si="15"/>
        <v>17.032470797654582</v>
      </c>
      <c r="J218" s="22">
        <f t="shared" si="16"/>
        <v>15.41797716336626</v>
      </c>
    </row>
    <row r="219" spans="1:10">
      <c r="A219" s="16" t="s">
        <v>27</v>
      </c>
      <c r="B219" s="11">
        <v>13</v>
      </c>
      <c r="C219" s="23">
        <f t="shared" si="13"/>
        <v>19.293055555555558</v>
      </c>
      <c r="D219" s="20">
        <v>19.053750000000001</v>
      </c>
      <c r="E219" s="20">
        <v>17.345833333333335</v>
      </c>
      <c r="F219" s="21">
        <v>80.416666666666671</v>
      </c>
      <c r="G219" s="18">
        <f t="shared" ref="G219:G282" si="17">D219-E219</f>
        <v>1.7079166666666659</v>
      </c>
      <c r="H219" s="18">
        <f t="shared" si="14"/>
        <v>0.23930555555555699</v>
      </c>
      <c r="I219" s="22">
        <f t="shared" si="15"/>
        <v>15.582779916024066</v>
      </c>
      <c r="J219" s="22">
        <f t="shared" si="16"/>
        <v>13.916174763267918</v>
      </c>
    </row>
    <row r="220" spans="1:10">
      <c r="A220" s="16" t="s">
        <v>27</v>
      </c>
      <c r="B220" s="11">
        <v>14</v>
      </c>
      <c r="C220" s="23">
        <f t="shared" si="13"/>
        <v>18.356944444444444</v>
      </c>
      <c r="D220" s="20">
        <v>17.224166666666669</v>
      </c>
      <c r="E220" s="20">
        <v>15.333333333333334</v>
      </c>
      <c r="F220" s="21">
        <v>88.166666666666671</v>
      </c>
      <c r="G220" s="18">
        <f t="shared" si="17"/>
        <v>1.8908333333333349</v>
      </c>
      <c r="H220" s="18">
        <f t="shared" si="14"/>
        <v>1.1327777777777754</v>
      </c>
      <c r="I220" s="22">
        <f t="shared" si="15"/>
        <v>15.232667737422688</v>
      </c>
      <c r="J220" s="22">
        <f t="shared" si="16"/>
        <v>13.368414692617492</v>
      </c>
    </row>
    <row r="221" spans="1:10">
      <c r="A221" s="16" t="s">
        <v>27</v>
      </c>
      <c r="B221" s="11">
        <v>15</v>
      </c>
      <c r="C221" s="23">
        <f t="shared" ref="C221:C284" si="18">AVERAGE(D219:D221)</f>
        <v>17.587916666666668</v>
      </c>
      <c r="D221" s="20">
        <v>16.485833333333332</v>
      </c>
      <c r="E221" s="20">
        <v>14.354166666666666</v>
      </c>
      <c r="F221" s="21">
        <v>82.416666666666671</v>
      </c>
      <c r="G221" s="18">
        <f t="shared" si="17"/>
        <v>2.1316666666666659</v>
      </c>
      <c r="H221" s="18">
        <f t="shared" ref="H221:H284" si="19">C221-D221</f>
        <v>1.1020833333333364</v>
      </c>
      <c r="I221" s="22">
        <f t="shared" si="15"/>
        <v>13.456580490709726</v>
      </c>
      <c r="J221" s="22">
        <f t="shared" si="16"/>
        <v>11.370733341405455</v>
      </c>
    </row>
    <row r="222" spans="1:10">
      <c r="A222" s="16" t="s">
        <v>27</v>
      </c>
      <c r="B222" s="11">
        <v>16</v>
      </c>
      <c r="C222" s="23">
        <f t="shared" si="18"/>
        <v>17.290416666666665</v>
      </c>
      <c r="D222" s="20">
        <v>18.161249999999995</v>
      </c>
      <c r="E222" s="20">
        <v>15.804166666666665</v>
      </c>
      <c r="F222" s="21">
        <v>83.708333333333329</v>
      </c>
      <c r="G222" s="18">
        <f t="shared" si="17"/>
        <v>2.3570833333333301</v>
      </c>
      <c r="H222" s="18">
        <f t="shared" si="19"/>
        <v>-0.87083333333333002</v>
      </c>
      <c r="I222" s="22">
        <f t="shared" si="15"/>
        <v>15.339747515621298</v>
      </c>
      <c r="J222" s="22">
        <f t="shared" si="16"/>
        <v>13.029299882964551</v>
      </c>
    </row>
    <row r="223" spans="1:10">
      <c r="A223" s="16" t="s">
        <v>27</v>
      </c>
      <c r="B223" s="11">
        <v>17</v>
      </c>
      <c r="C223" s="23">
        <f t="shared" si="18"/>
        <v>18.038611111111106</v>
      </c>
      <c r="D223" s="20">
        <v>19.468749999999993</v>
      </c>
      <c r="E223" s="20">
        <v>16.854166666666664</v>
      </c>
      <c r="F223" s="21">
        <v>89.541666666666671</v>
      </c>
      <c r="G223" s="18">
        <f t="shared" si="17"/>
        <v>2.6145833333333286</v>
      </c>
      <c r="H223" s="18">
        <f t="shared" si="19"/>
        <v>-1.4301388888888873</v>
      </c>
      <c r="I223" s="22">
        <f t="shared" si="15"/>
        <v>17.692568843359965</v>
      </c>
      <c r="J223" s="22">
        <f t="shared" si="16"/>
        <v>15.110254779477984</v>
      </c>
    </row>
    <row r="224" spans="1:10">
      <c r="A224" s="16" t="s">
        <v>27</v>
      </c>
      <c r="B224" s="11">
        <v>18</v>
      </c>
      <c r="C224" s="23">
        <f t="shared" si="18"/>
        <v>19.324583333333333</v>
      </c>
      <c r="D224" s="20">
        <v>20.343750000000004</v>
      </c>
      <c r="E224" s="20">
        <v>17.958333333333332</v>
      </c>
      <c r="F224" s="21">
        <v>82.375</v>
      </c>
      <c r="G224" s="18">
        <f t="shared" si="17"/>
        <v>2.3854166666666714</v>
      </c>
      <c r="H224" s="18">
        <f t="shared" si="19"/>
        <v>-1.0191666666666706</v>
      </c>
      <c r="I224" s="22">
        <f t="shared" si="15"/>
        <v>17.223532404801432</v>
      </c>
      <c r="J224" s="22">
        <f t="shared" si="16"/>
        <v>14.889521994589401</v>
      </c>
    </row>
    <row r="225" spans="1:10">
      <c r="A225" s="16" t="s">
        <v>27</v>
      </c>
      <c r="B225" s="11">
        <v>19</v>
      </c>
      <c r="C225" s="23">
        <f t="shared" si="18"/>
        <v>20.033750000000001</v>
      </c>
      <c r="D225" s="20">
        <v>20.28875</v>
      </c>
      <c r="E225" s="20">
        <v>18.158333333333335</v>
      </c>
      <c r="F225" s="21">
        <v>72.833333333333329</v>
      </c>
      <c r="G225" s="18">
        <f t="shared" si="17"/>
        <v>2.1304166666666653</v>
      </c>
      <c r="H225" s="18">
        <f t="shared" si="19"/>
        <v>-0.25499999999999901</v>
      </c>
      <c r="I225" s="22">
        <f t="shared" si="15"/>
        <v>15.228183562060835</v>
      </c>
      <c r="J225" s="22">
        <f t="shared" si="16"/>
        <v>13.172256476886119</v>
      </c>
    </row>
    <row r="226" spans="1:10">
      <c r="A226" s="16" t="s">
        <v>27</v>
      </c>
      <c r="B226" s="11">
        <v>20</v>
      </c>
      <c r="C226" s="23">
        <f t="shared" si="18"/>
        <v>19.059722222222224</v>
      </c>
      <c r="D226" s="20">
        <v>16.54666666666667</v>
      </c>
      <c r="E226" s="20">
        <v>16.454166666666662</v>
      </c>
      <c r="F226" s="21">
        <v>85.75</v>
      </c>
      <c r="G226" s="18">
        <f t="shared" si="17"/>
        <v>9.2500000000008242E-2</v>
      </c>
      <c r="H226" s="18">
        <f t="shared" si="19"/>
        <v>2.5130555555555532</v>
      </c>
      <c r="I226" s="22">
        <f t="shared" si="15"/>
        <v>14.13149346856892</v>
      </c>
      <c r="J226" s="22">
        <f t="shared" si="16"/>
        <v>14.040577990593476</v>
      </c>
    </row>
    <row r="227" spans="1:10">
      <c r="A227" s="16" t="s">
        <v>27</v>
      </c>
      <c r="B227" s="11">
        <v>21</v>
      </c>
      <c r="C227" s="23">
        <f t="shared" si="18"/>
        <v>20.57652777777778</v>
      </c>
      <c r="D227" s="20">
        <v>24.894166666666667</v>
      </c>
      <c r="E227" s="20">
        <v>22.645833333333339</v>
      </c>
      <c r="F227" s="21">
        <v>68.375</v>
      </c>
      <c r="G227" s="18">
        <f t="shared" si="17"/>
        <v>2.2483333333333277</v>
      </c>
      <c r="H227" s="18">
        <f t="shared" si="19"/>
        <v>-4.3176388888888866</v>
      </c>
      <c r="I227" s="22">
        <f t="shared" si="15"/>
        <v>18.656583670458758</v>
      </c>
      <c r="J227" s="22">
        <f t="shared" si="16"/>
        <v>16.502158842537796</v>
      </c>
    </row>
    <row r="228" spans="1:10">
      <c r="A228" s="16" t="s">
        <v>27</v>
      </c>
      <c r="B228" s="11">
        <v>22</v>
      </c>
      <c r="C228" s="23">
        <f t="shared" si="18"/>
        <v>20.964861111111112</v>
      </c>
      <c r="D228" s="20">
        <v>21.453749999999999</v>
      </c>
      <c r="E228" s="20">
        <v>19.674999999999997</v>
      </c>
      <c r="F228" s="21">
        <v>76.5</v>
      </c>
      <c r="G228" s="18">
        <f t="shared" si="17"/>
        <v>1.7787500000000023</v>
      </c>
      <c r="H228" s="18">
        <f t="shared" si="19"/>
        <v>-0.48888888888888715</v>
      </c>
      <c r="I228" s="22">
        <f t="shared" si="15"/>
        <v>17.129697487051516</v>
      </c>
      <c r="J228" s="22">
        <f t="shared" si="16"/>
        <v>15.403665126476014</v>
      </c>
    </row>
    <row r="229" spans="1:10">
      <c r="A229" s="16" t="s">
        <v>27</v>
      </c>
      <c r="B229" s="11">
        <v>23</v>
      </c>
      <c r="C229" s="23">
        <f t="shared" si="18"/>
        <v>22.229444444444443</v>
      </c>
      <c r="D229" s="20">
        <v>20.340416666666666</v>
      </c>
      <c r="E229" s="20">
        <v>18.645833333333332</v>
      </c>
      <c r="F229" s="21">
        <v>84.458333333333329</v>
      </c>
      <c r="G229" s="18">
        <f t="shared" si="17"/>
        <v>1.694583333333334</v>
      </c>
      <c r="H229" s="18">
        <f t="shared" si="19"/>
        <v>1.8890277777777769</v>
      </c>
      <c r="I229" s="22">
        <f t="shared" si="15"/>
        <v>17.617971949167071</v>
      </c>
      <c r="J229" s="22">
        <f t="shared" si="16"/>
        <v>15.955252509674523</v>
      </c>
    </row>
    <row r="230" spans="1:10">
      <c r="A230" s="16" t="s">
        <v>27</v>
      </c>
      <c r="B230" s="11">
        <v>24</v>
      </c>
      <c r="C230" s="23">
        <f t="shared" si="18"/>
        <v>20.290555555555557</v>
      </c>
      <c r="D230" s="20">
        <v>19.077500000000001</v>
      </c>
      <c r="E230" s="20">
        <v>17.733333333333338</v>
      </c>
      <c r="F230" s="21">
        <v>82.583333333333329</v>
      </c>
      <c r="G230" s="18">
        <f t="shared" si="17"/>
        <v>1.3441666666666627</v>
      </c>
      <c r="H230" s="18">
        <f t="shared" si="19"/>
        <v>1.213055555555556</v>
      </c>
      <c r="I230" s="22">
        <f t="shared" si="15"/>
        <v>16.024383706703532</v>
      </c>
      <c r="J230" s="22">
        <f t="shared" si="16"/>
        <v>14.70881125374261</v>
      </c>
    </row>
    <row r="231" spans="1:10">
      <c r="A231" s="16" t="s">
        <v>27</v>
      </c>
      <c r="B231" s="11">
        <v>25</v>
      </c>
      <c r="C231" s="23">
        <f t="shared" si="18"/>
        <v>18.972083333333334</v>
      </c>
      <c r="D231" s="20">
        <v>17.498333333333328</v>
      </c>
      <c r="E231" s="20">
        <v>16.233333333333334</v>
      </c>
      <c r="F231" s="21">
        <v>80.166666666666671</v>
      </c>
      <c r="G231" s="18">
        <f t="shared" si="17"/>
        <v>1.2649999999999935</v>
      </c>
      <c r="H231" s="18">
        <f t="shared" si="19"/>
        <v>1.4737500000000061</v>
      </c>
      <c r="I231" s="22">
        <f t="shared" si="15"/>
        <v>14.016611224902491</v>
      </c>
      <c r="J231" s="22">
        <f t="shared" si="16"/>
        <v>12.782640478635031</v>
      </c>
    </row>
    <row r="232" spans="1:10">
      <c r="A232" s="16" t="s">
        <v>27</v>
      </c>
      <c r="B232" s="11">
        <v>26</v>
      </c>
      <c r="C232" s="23">
        <f t="shared" si="18"/>
        <v>17.836249999999996</v>
      </c>
      <c r="D232" s="20">
        <v>16.932916666666667</v>
      </c>
      <c r="E232" s="20">
        <v>15.158333333333337</v>
      </c>
      <c r="F232" s="21">
        <v>96.541666666666671</v>
      </c>
      <c r="G232" s="18">
        <f t="shared" si="17"/>
        <v>1.7745833333333305</v>
      </c>
      <c r="H232" s="18">
        <f t="shared" si="19"/>
        <v>0.90333333333332888</v>
      </c>
      <c r="I232" s="22">
        <f t="shared" si="15"/>
        <v>16.374363578048104</v>
      </c>
      <c r="J232" s="22">
        <f t="shared" si="16"/>
        <v>14.60679126114664</v>
      </c>
    </row>
    <row r="233" spans="1:10">
      <c r="A233" s="16" t="s">
        <v>27</v>
      </c>
      <c r="B233" s="11">
        <v>27</v>
      </c>
      <c r="C233" s="23">
        <f t="shared" si="18"/>
        <v>17.220416666666662</v>
      </c>
      <c r="D233" s="20">
        <v>17.229999999999997</v>
      </c>
      <c r="E233" s="20">
        <v>16.275000000000002</v>
      </c>
      <c r="F233" s="21">
        <v>93.625</v>
      </c>
      <c r="G233" s="18">
        <f t="shared" si="17"/>
        <v>0.95499999999999474</v>
      </c>
      <c r="H233" s="18">
        <f t="shared" si="19"/>
        <v>-9.5833333333352755E-3</v>
      </c>
      <c r="I233" s="22">
        <f t="shared" si="15"/>
        <v>16.184406167508854</v>
      </c>
      <c r="J233" s="22">
        <f t="shared" si="16"/>
        <v>15.236454313093233</v>
      </c>
    </row>
    <row r="234" spans="1:10">
      <c r="A234" s="16" t="s">
        <v>27</v>
      </c>
      <c r="B234" s="11">
        <v>28</v>
      </c>
      <c r="C234" s="23">
        <f t="shared" si="18"/>
        <v>18.24819444444444</v>
      </c>
      <c r="D234" s="20">
        <v>20.581666666666667</v>
      </c>
      <c r="E234" s="20">
        <v>17.654166666666665</v>
      </c>
      <c r="F234" s="21">
        <v>88.083333333333329</v>
      </c>
      <c r="G234" s="18">
        <f t="shared" si="17"/>
        <v>2.927500000000002</v>
      </c>
      <c r="H234" s="18">
        <f t="shared" si="19"/>
        <v>-2.3334722222222268</v>
      </c>
      <c r="I234" s="22">
        <f t="shared" si="15"/>
        <v>18.527783428060218</v>
      </c>
      <c r="J234" s="22">
        <f t="shared" si="16"/>
        <v>15.641743156483969</v>
      </c>
    </row>
    <row r="235" spans="1:10">
      <c r="A235" s="16" t="s">
        <v>27</v>
      </c>
      <c r="B235" s="11">
        <v>29</v>
      </c>
      <c r="C235" s="23">
        <f t="shared" si="18"/>
        <v>19.764305555555556</v>
      </c>
      <c r="D235" s="20">
        <v>21.481250000000003</v>
      </c>
      <c r="E235" s="20">
        <v>19.150000000000002</v>
      </c>
      <c r="F235" s="21">
        <v>91.625</v>
      </c>
      <c r="G235" s="18">
        <f t="shared" si="17"/>
        <v>2.3312500000000007</v>
      </c>
      <c r="H235" s="18">
        <f t="shared" si="19"/>
        <v>-1.7169444444444473</v>
      </c>
      <c r="I235" s="22">
        <f t="shared" ref="I235:I298" si="20">($F235/100)^(1/8)*(112+(0.9*D235))+(0.1*D235)-112</f>
        <v>20.053172678867526</v>
      </c>
      <c r="J235" s="22">
        <f t="shared" ref="J235:J298" si="21">($F235/100)^(1/8)*(112+(0.9*E235))+(0.1*E235)-112</f>
        <v>17.744737065789366</v>
      </c>
    </row>
    <row r="236" spans="1:10">
      <c r="A236" s="16" t="s">
        <v>27</v>
      </c>
      <c r="B236" s="11">
        <v>30</v>
      </c>
      <c r="C236" s="23">
        <f t="shared" si="18"/>
        <v>19.913750000000004</v>
      </c>
      <c r="D236" s="20">
        <v>17.678333333333338</v>
      </c>
      <c r="E236" s="20">
        <v>16.508333333333336</v>
      </c>
      <c r="F236" s="21">
        <v>88.208333333333329</v>
      </c>
      <c r="G236" s="18">
        <f t="shared" si="17"/>
        <v>1.1700000000000017</v>
      </c>
      <c r="H236" s="18">
        <f t="shared" si="19"/>
        <v>2.2354166666666657</v>
      </c>
      <c r="I236" s="22">
        <f t="shared" si="20"/>
        <v>15.687886570171969</v>
      </c>
      <c r="J236" s="22">
        <f t="shared" si="21"/>
        <v>14.53427256226496</v>
      </c>
    </row>
    <row r="237" spans="1:10">
      <c r="A237" s="16" t="s">
        <v>27</v>
      </c>
      <c r="B237" s="11">
        <v>31</v>
      </c>
      <c r="C237" s="23">
        <f t="shared" si="18"/>
        <v>19.941250000000007</v>
      </c>
      <c r="D237" s="20">
        <v>20.66416666666667</v>
      </c>
      <c r="E237" s="20">
        <v>18.045833333333334</v>
      </c>
      <c r="F237" s="21">
        <v>80.916666666666671</v>
      </c>
      <c r="G237" s="18">
        <f t="shared" si="17"/>
        <v>2.6183333333333358</v>
      </c>
      <c r="H237" s="18">
        <f t="shared" si="19"/>
        <v>-0.72291666666666288</v>
      </c>
      <c r="I237" s="22">
        <f t="shared" si="20"/>
        <v>17.252748702065475</v>
      </c>
      <c r="J237" s="22">
        <f t="shared" si="21"/>
        <v>14.695970842954182</v>
      </c>
    </row>
    <row r="238" spans="1:10">
      <c r="A238" s="16" t="s">
        <v>28</v>
      </c>
      <c r="B238" s="11">
        <v>1</v>
      </c>
      <c r="C238" s="23">
        <f t="shared" si="18"/>
        <v>19.408611111111114</v>
      </c>
      <c r="D238" s="20">
        <v>19.883333333333336</v>
      </c>
      <c r="E238" s="20">
        <v>17.133333333333329</v>
      </c>
      <c r="F238" s="21">
        <v>90.083333333333329</v>
      </c>
      <c r="G238" s="18">
        <f t="shared" si="17"/>
        <v>2.7500000000000071</v>
      </c>
      <c r="H238" s="18">
        <f t="shared" si="19"/>
        <v>-0.47472222222222271</v>
      </c>
      <c r="I238" s="22">
        <f t="shared" si="20"/>
        <v>18.198655135323492</v>
      </c>
      <c r="J238" s="22">
        <f t="shared" si="21"/>
        <v>15.480754743007182</v>
      </c>
    </row>
    <row r="239" spans="1:10">
      <c r="A239" s="16" t="s">
        <v>28</v>
      </c>
      <c r="B239" s="11">
        <v>2</v>
      </c>
      <c r="C239" s="23">
        <f t="shared" si="18"/>
        <v>19.966111111111115</v>
      </c>
      <c r="D239" s="20">
        <v>19.35083333333333</v>
      </c>
      <c r="E239" s="20">
        <v>16.758333333333333</v>
      </c>
      <c r="F239" s="21">
        <v>82.458333333333329</v>
      </c>
      <c r="G239" s="18">
        <f t="shared" si="17"/>
        <v>2.5924999999999976</v>
      </c>
      <c r="H239" s="18">
        <f t="shared" si="19"/>
        <v>0.61527777777778425</v>
      </c>
      <c r="I239" s="22">
        <f t="shared" si="20"/>
        <v>16.267979555929685</v>
      </c>
      <c r="J239" s="22">
        <f t="shared" si="21"/>
        <v>13.731060646918422</v>
      </c>
    </row>
    <row r="240" spans="1:10">
      <c r="A240" s="16" t="s">
        <v>28</v>
      </c>
      <c r="B240" s="11">
        <v>3</v>
      </c>
      <c r="C240" s="23">
        <f t="shared" si="18"/>
        <v>18.72666666666667</v>
      </c>
      <c r="D240" s="20">
        <v>16.945833333333336</v>
      </c>
      <c r="E240" s="20">
        <v>15.924999999999999</v>
      </c>
      <c r="F240" s="21">
        <v>82.291666666666671</v>
      </c>
      <c r="G240" s="18">
        <f t="shared" si="17"/>
        <v>1.0208333333333375</v>
      </c>
      <c r="H240" s="18">
        <f t="shared" si="19"/>
        <v>1.7808333333333337</v>
      </c>
      <c r="I240" s="22">
        <f t="shared" si="20"/>
        <v>13.883128484575252</v>
      </c>
      <c r="J240" s="22">
        <f t="shared" si="21"/>
        <v>12.884407783375565</v>
      </c>
    </row>
    <row r="241" spans="1:10">
      <c r="A241" s="16" t="s">
        <v>28</v>
      </c>
      <c r="B241" s="11">
        <v>4</v>
      </c>
      <c r="C241" s="23">
        <f t="shared" si="18"/>
        <v>17.55972222222222</v>
      </c>
      <c r="D241" s="20">
        <v>16.382499999999997</v>
      </c>
      <c r="E241" s="20">
        <v>15.2125</v>
      </c>
      <c r="F241" s="21">
        <v>81.083333333333329</v>
      </c>
      <c r="G241" s="18">
        <f t="shared" si="17"/>
        <v>1.1699999999999964</v>
      </c>
      <c r="H241" s="18">
        <f t="shared" si="19"/>
        <v>1.1772222222222233</v>
      </c>
      <c r="I241" s="22">
        <f t="shared" si="20"/>
        <v>13.103492887905688</v>
      </c>
      <c r="J241" s="22">
        <f t="shared" si="21"/>
        <v>11.960735105907958</v>
      </c>
    </row>
    <row r="242" spans="1:10">
      <c r="A242" s="16" t="s">
        <v>28</v>
      </c>
      <c r="B242" s="11">
        <v>5</v>
      </c>
      <c r="C242" s="23">
        <f t="shared" si="18"/>
        <v>17.149861111111111</v>
      </c>
      <c r="D242" s="20">
        <v>18.12125</v>
      </c>
      <c r="E242" s="20">
        <v>16.616666666666667</v>
      </c>
      <c r="F242" s="21">
        <v>67.666666666666671</v>
      </c>
      <c r="G242" s="18">
        <f t="shared" si="17"/>
        <v>1.5045833333333327</v>
      </c>
      <c r="H242" s="18">
        <f t="shared" si="19"/>
        <v>-0.97138888888888886</v>
      </c>
      <c r="I242" s="22">
        <f t="shared" si="20"/>
        <v>12.007393846408803</v>
      </c>
      <c r="J242" s="22">
        <f t="shared" si="21"/>
        <v>10.567333792023732</v>
      </c>
    </row>
    <row r="243" spans="1:10">
      <c r="A243" s="16" t="s">
        <v>28</v>
      </c>
      <c r="B243" s="11">
        <v>6</v>
      </c>
      <c r="C243" s="23">
        <f t="shared" si="18"/>
        <v>17.516388888888887</v>
      </c>
      <c r="D243" s="20">
        <v>18.045416666666668</v>
      </c>
      <c r="E243" s="20">
        <v>16.329166666666666</v>
      </c>
      <c r="F243" s="21">
        <v>69.166666666666671</v>
      </c>
      <c r="G243" s="18">
        <f t="shared" si="17"/>
        <v>1.7162500000000023</v>
      </c>
      <c r="H243" s="18">
        <f t="shared" si="19"/>
        <v>-0.52902777777778098</v>
      </c>
      <c r="I243" s="22">
        <f t="shared" si="20"/>
        <v>12.269990461787884</v>
      </c>
      <c r="J243" s="22">
        <f t="shared" si="21"/>
        <v>10.623303833853981</v>
      </c>
    </row>
    <row r="244" spans="1:10">
      <c r="A244" s="16" t="s">
        <v>28</v>
      </c>
      <c r="B244" s="11">
        <v>7</v>
      </c>
      <c r="C244" s="23">
        <f t="shared" si="18"/>
        <v>17.445972222222224</v>
      </c>
      <c r="D244" s="20">
        <v>16.171250000000001</v>
      </c>
      <c r="E244" s="20">
        <v>15.508333333333333</v>
      </c>
      <c r="F244" s="21">
        <v>79.166666666666671</v>
      </c>
      <c r="G244" s="18">
        <f t="shared" si="17"/>
        <v>0.66291666666666771</v>
      </c>
      <c r="H244" s="18">
        <f t="shared" si="19"/>
        <v>1.2747222222222234</v>
      </c>
      <c r="I244" s="22">
        <f t="shared" si="20"/>
        <v>12.529072603934679</v>
      </c>
      <c r="J244" s="22">
        <f t="shared" si="21"/>
        <v>11.883326567533331</v>
      </c>
    </row>
    <row r="245" spans="1:10">
      <c r="A245" s="16" t="s">
        <v>28</v>
      </c>
      <c r="B245" s="11">
        <v>8</v>
      </c>
      <c r="C245" s="23">
        <f t="shared" si="18"/>
        <v>17.837361111111111</v>
      </c>
      <c r="D245" s="20">
        <v>19.295416666666664</v>
      </c>
      <c r="E245" s="20">
        <v>16.512499999999996</v>
      </c>
      <c r="F245" s="21">
        <v>80.041666666666671</v>
      </c>
      <c r="G245" s="18">
        <f t="shared" si="17"/>
        <v>2.7829166666666687</v>
      </c>
      <c r="H245" s="18">
        <f t="shared" si="19"/>
        <v>-1.4580555555555534</v>
      </c>
      <c r="I245" s="22">
        <f t="shared" si="20"/>
        <v>15.745070014424599</v>
      </c>
      <c r="J245" s="22">
        <f t="shared" si="21"/>
        <v>13.030890848925637</v>
      </c>
    </row>
    <row r="246" spans="1:10">
      <c r="A246" s="16" t="s">
        <v>28</v>
      </c>
      <c r="B246" s="11">
        <v>9</v>
      </c>
      <c r="C246" s="23">
        <f t="shared" si="18"/>
        <v>18.00611111111111</v>
      </c>
      <c r="D246" s="20">
        <v>18.551666666666666</v>
      </c>
      <c r="E246" s="20">
        <v>16.133333333333333</v>
      </c>
      <c r="F246" s="21">
        <v>87.875</v>
      </c>
      <c r="G246" s="18">
        <f t="shared" si="17"/>
        <v>2.418333333333333</v>
      </c>
      <c r="H246" s="18">
        <f t="shared" si="19"/>
        <v>-0.54555555555555557</v>
      </c>
      <c r="I246" s="22">
        <f t="shared" si="20"/>
        <v>16.489043663072891</v>
      </c>
      <c r="J246" s="22">
        <f t="shared" si="21"/>
        <v>14.105593166237199</v>
      </c>
    </row>
    <row r="247" spans="1:10">
      <c r="A247" s="16" t="s">
        <v>28</v>
      </c>
      <c r="B247" s="11">
        <v>10</v>
      </c>
      <c r="C247" s="23">
        <f t="shared" si="18"/>
        <v>18.704444444444444</v>
      </c>
      <c r="D247" s="20">
        <v>18.266249999999996</v>
      </c>
      <c r="E247" s="20">
        <v>16.983333333333334</v>
      </c>
      <c r="F247" s="21">
        <v>85.916666666666671</v>
      </c>
      <c r="G247" s="18">
        <f t="shared" si="17"/>
        <v>1.2829166666666616</v>
      </c>
      <c r="H247" s="18">
        <f t="shared" si="19"/>
        <v>0.43819444444444855</v>
      </c>
      <c r="I247" s="22">
        <f t="shared" si="20"/>
        <v>15.852205425512807</v>
      </c>
      <c r="J247" s="22">
        <f t="shared" si="21"/>
        <v>14.590990131898394</v>
      </c>
    </row>
    <row r="248" spans="1:10">
      <c r="A248" s="16" t="s">
        <v>28</v>
      </c>
      <c r="B248" s="11">
        <v>11</v>
      </c>
      <c r="C248" s="23">
        <f t="shared" si="18"/>
        <v>18.077222222222218</v>
      </c>
      <c r="D248" s="20">
        <v>17.413749999999997</v>
      </c>
      <c r="E248" s="20">
        <v>17.304166666666667</v>
      </c>
      <c r="F248" s="21">
        <v>79.291666666666671</v>
      </c>
      <c r="G248" s="18">
        <f t="shared" si="17"/>
        <v>0.10958333333332959</v>
      </c>
      <c r="H248" s="18">
        <f t="shared" si="19"/>
        <v>0.66347222222222157</v>
      </c>
      <c r="I248" s="22">
        <f t="shared" si="20"/>
        <v>13.763846216751119</v>
      </c>
      <c r="J248" s="22">
        <f t="shared" si="21"/>
        <v>13.657082379496117</v>
      </c>
    </row>
    <row r="249" spans="1:10">
      <c r="A249" s="16" t="s">
        <v>28</v>
      </c>
      <c r="B249" s="11">
        <v>12</v>
      </c>
      <c r="C249" s="23">
        <f t="shared" si="18"/>
        <v>18.381944444444443</v>
      </c>
      <c r="D249" s="20">
        <v>19.465833333333332</v>
      </c>
      <c r="E249" s="20">
        <v>17.858333333333331</v>
      </c>
      <c r="F249" s="21">
        <v>77.791666666666671</v>
      </c>
      <c r="G249" s="18">
        <f t="shared" si="17"/>
        <v>1.6075000000000017</v>
      </c>
      <c r="H249" s="18">
        <f t="shared" si="19"/>
        <v>-1.0838888888888896</v>
      </c>
      <c r="I249" s="22">
        <f t="shared" si="20"/>
        <v>15.463122319815412</v>
      </c>
      <c r="J249" s="22">
        <f t="shared" si="21"/>
        <v>13.900333219228472</v>
      </c>
    </row>
    <row r="250" spans="1:10">
      <c r="A250" s="16" t="s">
        <v>28</v>
      </c>
      <c r="B250" s="11">
        <v>13</v>
      </c>
      <c r="C250" s="23">
        <f t="shared" si="18"/>
        <v>18.514444444444447</v>
      </c>
      <c r="D250" s="20">
        <v>18.663750000000004</v>
      </c>
      <c r="E250" s="20">
        <v>17.350000000000001</v>
      </c>
      <c r="F250" s="21">
        <v>89.333333333333329</v>
      </c>
      <c r="G250" s="18">
        <f t="shared" si="17"/>
        <v>1.3137500000000024</v>
      </c>
      <c r="H250" s="18">
        <f t="shared" si="19"/>
        <v>-0.14930555555555713</v>
      </c>
      <c r="I250" s="22">
        <f t="shared" si="20"/>
        <v>16.860521679621854</v>
      </c>
      <c r="J250" s="22">
        <f t="shared" si="21"/>
        <v>15.563325526975575</v>
      </c>
    </row>
    <row r="251" spans="1:10">
      <c r="A251" s="16" t="s">
        <v>28</v>
      </c>
      <c r="B251" s="11">
        <v>14</v>
      </c>
      <c r="C251" s="23">
        <f t="shared" si="18"/>
        <v>19.177499999999998</v>
      </c>
      <c r="D251" s="20">
        <v>19.402916666666666</v>
      </c>
      <c r="E251" s="20">
        <v>18.029166666666669</v>
      </c>
      <c r="F251" s="21">
        <v>82.041666666666671</v>
      </c>
      <c r="G251" s="18">
        <f t="shared" si="17"/>
        <v>1.3737499999999976</v>
      </c>
      <c r="H251" s="18">
        <f t="shared" si="19"/>
        <v>-0.22541666666666771</v>
      </c>
      <c r="I251" s="22">
        <f t="shared" si="20"/>
        <v>16.238944416158148</v>
      </c>
      <c r="J251" s="22">
        <f t="shared" si="21"/>
        <v>14.895410520545198</v>
      </c>
    </row>
    <row r="252" spans="1:10">
      <c r="A252" s="16" t="s">
        <v>28</v>
      </c>
      <c r="B252" s="11">
        <v>15</v>
      </c>
      <c r="C252" s="23">
        <f t="shared" si="18"/>
        <v>19.158888888888892</v>
      </c>
      <c r="D252" s="20">
        <v>19.41</v>
      </c>
      <c r="E252" s="20">
        <v>17.470833333333335</v>
      </c>
      <c r="F252" s="21">
        <v>88.375</v>
      </c>
      <c r="G252" s="18">
        <f t="shared" si="17"/>
        <v>1.9391666666666652</v>
      </c>
      <c r="H252" s="18">
        <f t="shared" si="19"/>
        <v>-0.25111111111110773</v>
      </c>
      <c r="I252" s="22">
        <f t="shared" si="20"/>
        <v>17.425378754817871</v>
      </c>
      <c r="J252" s="22">
        <f t="shared" si="21"/>
        <v>15.512964903328225</v>
      </c>
    </row>
    <row r="253" spans="1:10">
      <c r="A253" s="16" t="s">
        <v>28</v>
      </c>
      <c r="B253" s="11">
        <v>16</v>
      </c>
      <c r="C253" s="23">
        <f t="shared" si="18"/>
        <v>18.920138888888889</v>
      </c>
      <c r="D253" s="20">
        <v>17.947500000000002</v>
      </c>
      <c r="E253" s="20">
        <v>17.595833333333335</v>
      </c>
      <c r="F253" s="21">
        <v>83.375</v>
      </c>
      <c r="G253" s="18">
        <f t="shared" si="17"/>
        <v>0.35166666666666657</v>
      </c>
      <c r="H253" s="18">
        <f t="shared" si="19"/>
        <v>0.97263888888888772</v>
      </c>
      <c r="I253" s="22">
        <f t="shared" si="20"/>
        <v>15.067730676288676</v>
      </c>
      <c r="J253" s="22">
        <f t="shared" si="21"/>
        <v>14.723176201837603</v>
      </c>
    </row>
    <row r="254" spans="1:10">
      <c r="A254" s="16" t="s">
        <v>28</v>
      </c>
      <c r="B254" s="11">
        <v>17</v>
      </c>
      <c r="C254" s="23">
        <f t="shared" si="18"/>
        <v>19.373750000000001</v>
      </c>
      <c r="D254" s="20">
        <v>20.763750000000002</v>
      </c>
      <c r="E254" s="20">
        <v>18.833333333333339</v>
      </c>
      <c r="F254" s="21">
        <v>91.583333333333329</v>
      </c>
      <c r="G254" s="18">
        <f t="shared" si="17"/>
        <v>1.9304166666666625</v>
      </c>
      <c r="H254" s="18">
        <f t="shared" si="19"/>
        <v>-1.3900000000000006</v>
      </c>
      <c r="I254" s="22">
        <f t="shared" si="20"/>
        <v>19.335344892636584</v>
      </c>
      <c r="J254" s="22">
        <f t="shared" si="21"/>
        <v>17.423917629677845</v>
      </c>
    </row>
    <row r="255" spans="1:10">
      <c r="A255" s="16" t="s">
        <v>28</v>
      </c>
      <c r="B255" s="11">
        <v>18</v>
      </c>
      <c r="C255" s="23">
        <f t="shared" si="18"/>
        <v>20.107500000000002</v>
      </c>
      <c r="D255" s="20">
        <v>21.611250000000002</v>
      </c>
      <c r="E255" s="20">
        <v>20.783333333333335</v>
      </c>
      <c r="F255" s="21">
        <v>85.875</v>
      </c>
      <c r="G255" s="18">
        <f t="shared" si="17"/>
        <v>0.82791666666666686</v>
      </c>
      <c r="H255" s="18">
        <f t="shared" si="19"/>
        <v>-1.5037500000000001</v>
      </c>
      <c r="I255" s="22">
        <f t="shared" si="20"/>
        <v>19.132802072344589</v>
      </c>
      <c r="J255" s="22">
        <f t="shared" si="21"/>
        <v>18.318934487123045</v>
      </c>
    </row>
    <row r="256" spans="1:10">
      <c r="A256" s="16" t="s">
        <v>28</v>
      </c>
      <c r="B256" s="11">
        <v>19</v>
      </c>
      <c r="C256" s="23">
        <f t="shared" si="18"/>
        <v>21.391111111111112</v>
      </c>
      <c r="D256" s="20">
        <v>21.798333333333332</v>
      </c>
      <c r="E256" s="20">
        <v>21.391666666666666</v>
      </c>
      <c r="F256" s="21">
        <v>81.625</v>
      </c>
      <c r="G256" s="18">
        <f t="shared" si="17"/>
        <v>0.40666666666666629</v>
      </c>
      <c r="H256" s="18">
        <f t="shared" si="19"/>
        <v>-0.40722222222222015</v>
      </c>
      <c r="I256" s="22">
        <f t="shared" si="20"/>
        <v>18.499976744048524</v>
      </c>
      <c r="J256" s="22">
        <f t="shared" si="21"/>
        <v>18.102482028981939</v>
      </c>
    </row>
    <row r="257" spans="1:10">
      <c r="A257" s="16" t="s">
        <v>28</v>
      </c>
      <c r="B257" s="11">
        <v>20</v>
      </c>
      <c r="C257" s="23">
        <f t="shared" si="18"/>
        <v>21.448472222222222</v>
      </c>
      <c r="D257" s="20">
        <v>20.935833333333331</v>
      </c>
      <c r="E257" s="20">
        <v>19.316666666666659</v>
      </c>
      <c r="F257" s="21">
        <v>77.958333333333329</v>
      </c>
      <c r="G257" s="18">
        <f t="shared" si="17"/>
        <v>1.619166666666672</v>
      </c>
      <c r="H257" s="18">
        <f t="shared" si="19"/>
        <v>0.51263888888889042</v>
      </c>
      <c r="I257" s="22">
        <f t="shared" si="20"/>
        <v>16.926161909990071</v>
      </c>
      <c r="J257" s="22">
        <f t="shared" si="21"/>
        <v>15.351652788433398</v>
      </c>
    </row>
    <row r="258" spans="1:10">
      <c r="A258" s="16" t="s">
        <v>28</v>
      </c>
      <c r="B258" s="11">
        <v>21</v>
      </c>
      <c r="C258" s="23">
        <f t="shared" si="18"/>
        <v>20.844861111111111</v>
      </c>
      <c r="D258" s="20">
        <v>19.800416666666667</v>
      </c>
      <c r="E258" s="20">
        <v>18.195833333333329</v>
      </c>
      <c r="F258" s="21">
        <v>83.708333333333329</v>
      </c>
      <c r="G258" s="18">
        <f t="shared" si="17"/>
        <v>1.6045833333333377</v>
      </c>
      <c r="H258" s="18">
        <f t="shared" si="19"/>
        <v>1.0444444444444443</v>
      </c>
      <c r="I258" s="22">
        <f t="shared" si="20"/>
        <v>16.946482708633823</v>
      </c>
      <c r="J258" s="22">
        <f t="shared" si="21"/>
        <v>15.373646605865332</v>
      </c>
    </row>
    <row r="259" spans="1:10">
      <c r="A259" s="16" t="s">
        <v>28</v>
      </c>
      <c r="B259" s="11">
        <v>22</v>
      </c>
      <c r="C259" s="23">
        <f t="shared" si="18"/>
        <v>19.859166666666667</v>
      </c>
      <c r="D259" s="20">
        <v>18.841250000000002</v>
      </c>
      <c r="E259" s="20">
        <v>16.879166666666663</v>
      </c>
      <c r="F259" s="21">
        <v>85.708333333333329</v>
      </c>
      <c r="G259" s="18">
        <f t="shared" si="17"/>
        <v>1.9620833333333394</v>
      </c>
      <c r="H259" s="18">
        <f t="shared" si="19"/>
        <v>1.0179166666666646</v>
      </c>
      <c r="I259" s="22">
        <f t="shared" si="20"/>
        <v>16.379085438090073</v>
      </c>
      <c r="J259" s="22">
        <f t="shared" si="21"/>
        <v>14.450717766809234</v>
      </c>
    </row>
    <row r="260" spans="1:10">
      <c r="A260" s="16" t="s">
        <v>28</v>
      </c>
      <c r="B260" s="11">
        <v>23</v>
      </c>
      <c r="C260" s="23">
        <f t="shared" si="18"/>
        <v>19.270972222222223</v>
      </c>
      <c r="D260" s="20">
        <v>19.171250000000001</v>
      </c>
      <c r="E260" s="20">
        <v>17.225000000000001</v>
      </c>
      <c r="F260" s="21">
        <v>84.5</v>
      </c>
      <c r="G260" s="18">
        <f t="shared" si="17"/>
        <v>1.9462499999999991</v>
      </c>
      <c r="H260" s="18">
        <f t="shared" si="19"/>
        <v>9.9722222222222712E-2</v>
      </c>
      <c r="I260" s="22">
        <f t="shared" si="20"/>
        <v>16.478592130045087</v>
      </c>
      <c r="J260" s="22">
        <f t="shared" si="21"/>
        <v>14.568832469068781</v>
      </c>
    </row>
    <row r="261" spans="1:10">
      <c r="A261" s="16" t="s">
        <v>28</v>
      </c>
      <c r="B261" s="11">
        <v>24</v>
      </c>
      <c r="C261" s="23">
        <f t="shared" si="18"/>
        <v>19.336944444444445</v>
      </c>
      <c r="D261" s="20">
        <v>19.998333333333335</v>
      </c>
      <c r="E261" s="20">
        <v>18.354166666666664</v>
      </c>
      <c r="F261" s="21">
        <v>73.333333333333329</v>
      </c>
      <c r="G261" s="18">
        <f t="shared" si="17"/>
        <v>1.6441666666666706</v>
      </c>
      <c r="H261" s="18">
        <f t="shared" si="19"/>
        <v>-0.66138888888889014</v>
      </c>
      <c r="I261" s="22">
        <f t="shared" si="20"/>
        <v>15.054821497979759</v>
      </c>
      <c r="J261" s="22">
        <f t="shared" si="21"/>
        <v>13.466925954736553</v>
      </c>
    </row>
    <row r="262" spans="1:10">
      <c r="A262" s="16" t="s">
        <v>28</v>
      </c>
      <c r="B262" s="11">
        <v>25</v>
      </c>
      <c r="C262" s="23">
        <f t="shared" si="18"/>
        <v>20.360833333333336</v>
      </c>
      <c r="D262" s="20">
        <v>21.912916666666671</v>
      </c>
      <c r="E262" s="20">
        <v>19.608333333333338</v>
      </c>
      <c r="F262" s="21">
        <v>70.041666666666671</v>
      </c>
      <c r="G262" s="18">
        <f t="shared" si="17"/>
        <v>2.3045833333333334</v>
      </c>
      <c r="H262" s="18">
        <f t="shared" si="19"/>
        <v>-1.5520833333333357</v>
      </c>
      <c r="I262" s="22">
        <f t="shared" si="20"/>
        <v>16.178553948651484</v>
      </c>
      <c r="J262" s="22">
        <f t="shared" si="21"/>
        <v>13.964265470642815</v>
      </c>
    </row>
    <row r="263" spans="1:10">
      <c r="A263" s="16" t="s">
        <v>28</v>
      </c>
      <c r="B263" s="11">
        <v>26</v>
      </c>
      <c r="C263" s="23">
        <f t="shared" si="18"/>
        <v>20.952222222222229</v>
      </c>
      <c r="D263" s="20">
        <v>20.94541666666667</v>
      </c>
      <c r="E263" s="20">
        <v>18.524999999999999</v>
      </c>
      <c r="F263" s="21">
        <v>84.375</v>
      </c>
      <c r="G263" s="18">
        <f t="shared" si="17"/>
        <v>2.4204166666666715</v>
      </c>
      <c r="H263" s="18">
        <f t="shared" si="19"/>
        <v>6.8055555555588398E-3</v>
      </c>
      <c r="I263" s="22">
        <f t="shared" si="20"/>
        <v>18.195787765210838</v>
      </c>
      <c r="J263" s="22">
        <f t="shared" si="21"/>
        <v>15.82114628238007</v>
      </c>
    </row>
    <row r="264" spans="1:10">
      <c r="A264" s="16" t="s">
        <v>28</v>
      </c>
      <c r="B264" s="11">
        <v>27</v>
      </c>
      <c r="C264" s="23">
        <f t="shared" si="18"/>
        <v>21.670555555555563</v>
      </c>
      <c r="D264" s="20">
        <v>22.153333333333336</v>
      </c>
      <c r="E264" s="20">
        <v>19.904166666666665</v>
      </c>
      <c r="F264" s="21">
        <v>79.916666666666671</v>
      </c>
      <c r="G264" s="18">
        <f t="shared" si="17"/>
        <v>2.249166666666671</v>
      </c>
      <c r="H264" s="18">
        <f t="shared" si="19"/>
        <v>-0.48277777777777331</v>
      </c>
      <c r="I264" s="22">
        <f t="shared" si="20"/>
        <v>18.507330683276621</v>
      </c>
      <c r="J264" s="22">
        <f t="shared" si="21"/>
        <v>16.314102570054587</v>
      </c>
    </row>
    <row r="265" spans="1:10">
      <c r="A265" s="16" t="s">
        <v>28</v>
      </c>
      <c r="B265" s="11">
        <v>28</v>
      </c>
      <c r="C265" s="23">
        <f t="shared" si="18"/>
        <v>21.498888888888889</v>
      </c>
      <c r="D265" s="20">
        <v>21.397916666666664</v>
      </c>
      <c r="E265" s="20">
        <v>19.166666666666668</v>
      </c>
      <c r="F265" s="21">
        <v>83.416666666666671</v>
      </c>
      <c r="G265" s="18">
        <f t="shared" si="17"/>
        <v>2.2312499999999957</v>
      </c>
      <c r="H265" s="18">
        <f t="shared" si="19"/>
        <v>0.10097222222222513</v>
      </c>
      <c r="I265" s="22">
        <f t="shared" si="20"/>
        <v>18.456378803208878</v>
      </c>
      <c r="J265" s="22">
        <f t="shared" si="21"/>
        <v>16.270131546635668</v>
      </c>
    </row>
    <row r="266" spans="1:10">
      <c r="A266" s="16" t="s">
        <v>28</v>
      </c>
      <c r="B266" s="11">
        <v>29</v>
      </c>
      <c r="C266" s="23">
        <f t="shared" si="18"/>
        <v>21.47208333333333</v>
      </c>
      <c r="D266" s="20">
        <v>20.865000000000002</v>
      </c>
      <c r="E266" s="20">
        <v>18.670833333333331</v>
      </c>
      <c r="F266" s="21">
        <v>95.041666666666671</v>
      </c>
      <c r="G266" s="18">
        <f t="shared" si="17"/>
        <v>2.1941666666666713</v>
      </c>
      <c r="H266" s="18">
        <f t="shared" si="19"/>
        <v>0.60708333333332831</v>
      </c>
      <c r="I266" s="22">
        <f t="shared" si="20"/>
        <v>20.03629754841748</v>
      </c>
      <c r="J266" s="22">
        <f t="shared" si="21"/>
        <v>17.854644254868418</v>
      </c>
    </row>
    <row r="267" spans="1:10">
      <c r="A267" s="16" t="s">
        <v>28</v>
      </c>
      <c r="B267" s="11">
        <v>30</v>
      </c>
      <c r="C267" s="23">
        <f t="shared" si="18"/>
        <v>21.145972222222223</v>
      </c>
      <c r="D267" s="20">
        <v>21.175000000000001</v>
      </c>
      <c r="E267" s="20">
        <v>18.995833333333334</v>
      </c>
      <c r="F267" s="21">
        <v>90.958333333333329</v>
      </c>
      <c r="G267" s="18">
        <f t="shared" si="17"/>
        <v>2.1791666666666671</v>
      </c>
      <c r="H267" s="18">
        <f t="shared" si="19"/>
        <v>-2.902777777777743E-2</v>
      </c>
      <c r="I267" s="22">
        <f t="shared" si="20"/>
        <v>19.631641470679796</v>
      </c>
      <c r="J267" s="22">
        <f t="shared" si="21"/>
        <v>17.475570864258657</v>
      </c>
    </row>
    <row r="268" spans="1:10">
      <c r="A268" s="16" t="s">
        <v>28</v>
      </c>
      <c r="B268" s="11">
        <v>31</v>
      </c>
      <c r="C268" s="23">
        <f t="shared" si="18"/>
        <v>21.47152777777778</v>
      </c>
      <c r="D268" s="20">
        <v>22.374583333333334</v>
      </c>
      <c r="E268" s="20">
        <v>20.274999999999999</v>
      </c>
      <c r="F268" s="21">
        <v>92.208333333333329</v>
      </c>
      <c r="G268" s="18">
        <f t="shared" si="17"/>
        <v>2.0995833333333351</v>
      </c>
      <c r="H268" s="18">
        <f t="shared" si="19"/>
        <v>-0.90305555555555372</v>
      </c>
      <c r="I268" s="22">
        <f t="shared" si="20"/>
        <v>21.041488419169525</v>
      </c>
      <c r="J268" s="22">
        <f t="shared" si="21"/>
        <v>18.960968989922009</v>
      </c>
    </row>
    <row r="269" spans="1:10">
      <c r="A269" s="16" t="s">
        <v>29</v>
      </c>
      <c r="B269" s="11">
        <v>1</v>
      </c>
      <c r="C269" s="23">
        <f t="shared" si="18"/>
        <v>20.984305555555554</v>
      </c>
      <c r="D269" s="20">
        <v>19.403333333333336</v>
      </c>
      <c r="E269" s="20">
        <v>18.195833333333329</v>
      </c>
      <c r="F269" s="21">
        <v>91.5</v>
      </c>
      <c r="G269" s="18">
        <f t="shared" si="17"/>
        <v>1.2075000000000067</v>
      </c>
      <c r="H269" s="18">
        <f t="shared" si="19"/>
        <v>1.5809722222222184</v>
      </c>
      <c r="I269" s="22">
        <f t="shared" si="20"/>
        <v>17.97374062292792</v>
      </c>
      <c r="J269" s="22">
        <f t="shared" si="21"/>
        <v>16.778241039093416</v>
      </c>
    </row>
    <row r="270" spans="1:10">
      <c r="A270" s="16" t="s">
        <v>29</v>
      </c>
      <c r="B270" s="11">
        <v>2</v>
      </c>
      <c r="C270" s="23">
        <f t="shared" si="18"/>
        <v>20.551388888888891</v>
      </c>
      <c r="D270" s="20">
        <v>19.876250000000002</v>
      </c>
      <c r="E270" s="20">
        <v>18.399999999999999</v>
      </c>
      <c r="F270" s="21">
        <v>88.25</v>
      </c>
      <c r="G270" s="18">
        <f t="shared" si="17"/>
        <v>1.4762500000000038</v>
      </c>
      <c r="H270" s="18">
        <f t="shared" si="19"/>
        <v>0.67513888888888829</v>
      </c>
      <c r="I270" s="22">
        <f t="shared" si="20"/>
        <v>17.862569622359018</v>
      </c>
      <c r="J270" s="22">
        <f t="shared" si="21"/>
        <v>16.406917469874486</v>
      </c>
    </row>
    <row r="271" spans="1:10">
      <c r="A271" s="16" t="s">
        <v>29</v>
      </c>
      <c r="B271" s="11">
        <v>3</v>
      </c>
      <c r="C271" s="23">
        <f t="shared" si="18"/>
        <v>19.691111111111113</v>
      </c>
      <c r="D271" s="20">
        <v>19.793750000000003</v>
      </c>
      <c r="E271" s="20">
        <v>18.583333333333332</v>
      </c>
      <c r="F271" s="21">
        <v>81.75</v>
      </c>
      <c r="G271" s="18">
        <f t="shared" si="17"/>
        <v>1.2104166666666707</v>
      </c>
      <c r="H271" s="18">
        <f t="shared" si="19"/>
        <v>-0.10263888888889028</v>
      </c>
      <c r="I271" s="22">
        <f t="shared" si="20"/>
        <v>16.564815407338841</v>
      </c>
      <c r="J271" s="22">
        <f t="shared" si="21"/>
        <v>15.381495282344687</v>
      </c>
    </row>
    <row r="272" spans="1:10">
      <c r="A272" s="16" t="s">
        <v>29</v>
      </c>
      <c r="B272" s="11">
        <v>4</v>
      </c>
      <c r="C272" s="23">
        <f t="shared" si="18"/>
        <v>20.051805555555557</v>
      </c>
      <c r="D272" s="20">
        <v>20.485416666666666</v>
      </c>
      <c r="E272" s="20">
        <v>19.679166666666664</v>
      </c>
      <c r="F272" s="21">
        <v>72.125</v>
      </c>
      <c r="G272" s="18">
        <f t="shared" si="17"/>
        <v>0.80625000000000213</v>
      </c>
      <c r="H272" s="18">
        <f t="shared" si="19"/>
        <v>-0.43361111111110873</v>
      </c>
      <c r="I272" s="22">
        <f t="shared" si="20"/>
        <v>15.264912880832142</v>
      </c>
      <c r="J272" s="22">
        <f t="shared" si="21"/>
        <v>14.487704730076075</v>
      </c>
    </row>
    <row r="273" spans="1:10">
      <c r="A273" s="16" t="s">
        <v>29</v>
      </c>
      <c r="B273" s="11">
        <v>5</v>
      </c>
      <c r="C273" s="23">
        <f t="shared" si="18"/>
        <v>20.089722222222225</v>
      </c>
      <c r="D273" s="20">
        <v>19.990000000000006</v>
      </c>
      <c r="E273" s="20">
        <v>19.133333333333333</v>
      </c>
      <c r="F273" s="21">
        <v>60.083333333333336</v>
      </c>
      <c r="G273" s="18">
        <f t="shared" si="17"/>
        <v>0.85666666666667268</v>
      </c>
      <c r="H273" s="18">
        <f t="shared" si="19"/>
        <v>9.9722222222219159E-2</v>
      </c>
      <c r="I273" s="22">
        <f t="shared" si="20"/>
        <v>11.970267533859172</v>
      </c>
      <c r="J273" s="22">
        <f t="shared" si="21"/>
        <v>11.161167342805385</v>
      </c>
    </row>
    <row r="274" spans="1:10">
      <c r="A274" s="16" t="s">
        <v>29</v>
      </c>
      <c r="B274" s="11">
        <v>6</v>
      </c>
      <c r="C274" s="23">
        <f t="shared" si="18"/>
        <v>20.072638888888893</v>
      </c>
      <c r="D274" s="20">
        <v>19.7425</v>
      </c>
      <c r="E274" s="20">
        <v>17.704166666666669</v>
      </c>
      <c r="F274" s="21">
        <v>71.708333333333329</v>
      </c>
      <c r="G274" s="18">
        <f t="shared" si="17"/>
        <v>2.0383333333333304</v>
      </c>
      <c r="H274" s="18">
        <f t="shared" si="19"/>
        <v>0.33013888888889298</v>
      </c>
      <c r="I274" s="22">
        <f t="shared" si="20"/>
        <v>14.458570068133781</v>
      </c>
      <c r="J274" s="22">
        <f t="shared" si="21"/>
        <v>12.494934277997714</v>
      </c>
    </row>
    <row r="275" spans="1:10">
      <c r="A275" s="16" t="s">
        <v>29</v>
      </c>
      <c r="B275" s="11">
        <v>7</v>
      </c>
      <c r="C275" s="23">
        <f t="shared" si="18"/>
        <v>18.670416666666668</v>
      </c>
      <c r="D275" s="20">
        <v>16.278749999999999</v>
      </c>
      <c r="E275" s="20">
        <v>15.162500000000001</v>
      </c>
      <c r="F275" s="21">
        <v>83.125</v>
      </c>
      <c r="G275" s="18">
        <f t="shared" si="17"/>
        <v>1.1162499999999973</v>
      </c>
      <c r="H275" s="18">
        <f t="shared" si="19"/>
        <v>2.3916666666666693</v>
      </c>
      <c r="I275" s="22">
        <f t="shared" si="20"/>
        <v>13.386265274827892</v>
      </c>
      <c r="J275" s="22">
        <f t="shared" si="21"/>
        <v>12.292959154742078</v>
      </c>
    </row>
    <row r="276" spans="1:10">
      <c r="A276" s="16" t="s">
        <v>29</v>
      </c>
      <c r="B276" s="11">
        <v>8</v>
      </c>
      <c r="C276" s="23">
        <f t="shared" si="18"/>
        <v>17.763472222222219</v>
      </c>
      <c r="D276" s="20">
        <v>17.269166666666667</v>
      </c>
      <c r="E276" s="20">
        <v>15.941666666666668</v>
      </c>
      <c r="F276" s="21">
        <v>80.5</v>
      </c>
      <c r="G276" s="18">
        <f t="shared" si="17"/>
        <v>1.3274999999999988</v>
      </c>
      <c r="H276" s="18">
        <f t="shared" si="19"/>
        <v>0.49430555555555244</v>
      </c>
      <c r="I276" s="22">
        <f t="shared" si="20"/>
        <v>13.85743224571921</v>
      </c>
      <c r="J276" s="22">
        <f t="shared" si="21"/>
        <v>12.561891613688857</v>
      </c>
    </row>
    <row r="277" spans="1:10">
      <c r="A277" s="16" t="s">
        <v>29</v>
      </c>
      <c r="B277" s="11">
        <v>9</v>
      </c>
      <c r="C277" s="23">
        <f t="shared" si="18"/>
        <v>16.74486111111111</v>
      </c>
      <c r="D277" s="20">
        <v>16.686666666666664</v>
      </c>
      <c r="E277" s="20">
        <v>14.54166666666667</v>
      </c>
      <c r="F277" s="21">
        <v>81.166666666666671</v>
      </c>
      <c r="G277" s="18">
        <f t="shared" si="17"/>
        <v>2.1449999999999942</v>
      </c>
      <c r="H277" s="18">
        <f t="shared" si="19"/>
        <v>5.8194444444445992E-2</v>
      </c>
      <c r="I277" s="22">
        <f t="shared" si="20"/>
        <v>13.416465883255825</v>
      </c>
      <c r="J277" s="22">
        <f t="shared" si="21"/>
        <v>11.321168465664428</v>
      </c>
    </row>
    <row r="278" spans="1:10">
      <c r="A278" s="16" t="s">
        <v>29</v>
      </c>
      <c r="B278" s="11">
        <v>10</v>
      </c>
      <c r="C278" s="23">
        <f t="shared" si="18"/>
        <v>16.992777777777778</v>
      </c>
      <c r="D278" s="20">
        <v>17.022500000000001</v>
      </c>
      <c r="E278" s="20">
        <v>14.762500000000003</v>
      </c>
      <c r="F278" s="21">
        <v>68.208333333333329</v>
      </c>
      <c r="G278" s="18">
        <f t="shared" si="17"/>
        <v>2.259999999999998</v>
      </c>
      <c r="H278" s="18">
        <f t="shared" si="19"/>
        <v>-2.9722222222222427E-2</v>
      </c>
      <c r="I278" s="22">
        <f t="shared" si="20"/>
        <v>11.076668552787041</v>
      </c>
      <c r="J278" s="22">
        <f t="shared" si="21"/>
        <v>8.9116559657368839</v>
      </c>
    </row>
    <row r="279" spans="1:10">
      <c r="A279" s="16" t="s">
        <v>29</v>
      </c>
      <c r="B279" s="11">
        <v>11</v>
      </c>
      <c r="C279" s="23">
        <f t="shared" si="18"/>
        <v>16.395</v>
      </c>
      <c r="D279" s="20">
        <v>15.475833333333334</v>
      </c>
      <c r="E279" s="20">
        <v>13.608333333333333</v>
      </c>
      <c r="F279" s="21">
        <v>71.458333333333329</v>
      </c>
      <c r="G279" s="18">
        <f t="shared" si="17"/>
        <v>1.8675000000000015</v>
      </c>
      <c r="H279" s="18">
        <f t="shared" si="19"/>
        <v>0.91916666666666558</v>
      </c>
      <c r="I279" s="22">
        <f t="shared" si="20"/>
        <v>10.29553672116765</v>
      </c>
      <c r="J279" s="22">
        <f t="shared" si="21"/>
        <v>8.4971775496227195</v>
      </c>
    </row>
    <row r="280" spans="1:10">
      <c r="A280" s="16" t="s">
        <v>29</v>
      </c>
      <c r="B280" s="11">
        <v>12</v>
      </c>
      <c r="C280" s="23">
        <f t="shared" si="18"/>
        <v>16.135833333333334</v>
      </c>
      <c r="D280" s="20">
        <v>15.909166666666669</v>
      </c>
      <c r="E280" s="20">
        <v>14.283333333333333</v>
      </c>
      <c r="F280" s="21">
        <v>85.333333333333329</v>
      </c>
      <c r="G280" s="18">
        <f t="shared" si="17"/>
        <v>1.6258333333333361</v>
      </c>
      <c r="H280" s="18">
        <f t="shared" si="19"/>
        <v>0.2266666666666648</v>
      </c>
      <c r="I280" s="22">
        <f t="shared" si="20"/>
        <v>13.429489732580493</v>
      </c>
      <c r="J280" s="22">
        <f t="shared" si="21"/>
        <v>11.832380572308452</v>
      </c>
    </row>
    <row r="281" spans="1:10">
      <c r="A281" s="16" t="s">
        <v>29</v>
      </c>
      <c r="B281" s="11">
        <v>13</v>
      </c>
      <c r="C281" s="23">
        <f t="shared" si="18"/>
        <v>15.847222222222223</v>
      </c>
      <c r="D281" s="20">
        <v>16.156666666666666</v>
      </c>
      <c r="E281" s="20">
        <v>14.995833333333335</v>
      </c>
      <c r="F281" s="21">
        <v>80.125</v>
      </c>
      <c r="G281" s="18">
        <f t="shared" si="17"/>
        <v>1.1608333333333309</v>
      </c>
      <c r="H281" s="18">
        <f t="shared" si="19"/>
        <v>-0.30944444444444308</v>
      </c>
      <c r="I281" s="22">
        <f t="shared" si="20"/>
        <v>12.699855400162932</v>
      </c>
      <c r="J281" s="22">
        <f t="shared" si="21"/>
        <v>11.567562251992356</v>
      </c>
    </row>
    <row r="282" spans="1:10">
      <c r="A282" s="16" t="s">
        <v>29</v>
      </c>
      <c r="B282" s="11">
        <v>14</v>
      </c>
      <c r="C282" s="23">
        <f t="shared" si="18"/>
        <v>16.439583333333335</v>
      </c>
      <c r="D282" s="20">
        <v>17.252916666666668</v>
      </c>
      <c r="E282" s="20">
        <v>16.883333333333329</v>
      </c>
      <c r="F282" s="21">
        <v>74.5</v>
      </c>
      <c r="G282" s="18">
        <f t="shared" si="17"/>
        <v>0.36958333333333826</v>
      </c>
      <c r="H282" s="18">
        <f t="shared" si="19"/>
        <v>-0.81333333333333258</v>
      </c>
      <c r="I282" s="22">
        <f t="shared" si="20"/>
        <v>12.645646655063786</v>
      </c>
      <c r="J282" s="22">
        <f t="shared" si="21"/>
        <v>12.28808027247041</v>
      </c>
    </row>
    <row r="283" spans="1:10">
      <c r="A283" s="16" t="s">
        <v>29</v>
      </c>
      <c r="B283" s="11">
        <v>15</v>
      </c>
      <c r="C283" s="23">
        <f t="shared" si="18"/>
        <v>16.728750000000002</v>
      </c>
      <c r="D283" s="20">
        <v>16.776666666666671</v>
      </c>
      <c r="E283" s="20">
        <v>16.408333333333335</v>
      </c>
      <c r="F283" s="21">
        <v>80.875</v>
      </c>
      <c r="G283" s="18">
        <f t="shared" ref="G283:G346" si="22">D283-E283</f>
        <v>0.36833333333333584</v>
      </c>
      <c r="H283" s="18">
        <f t="shared" si="19"/>
        <v>-4.7916666666669272E-2</v>
      </c>
      <c r="I283" s="22">
        <f t="shared" si="20"/>
        <v>13.448672505733342</v>
      </c>
      <c r="J283" s="22">
        <f t="shared" si="21"/>
        <v>13.089019256935273</v>
      </c>
    </row>
    <row r="284" spans="1:10">
      <c r="A284" s="16" t="s">
        <v>29</v>
      </c>
      <c r="B284" s="11">
        <v>16</v>
      </c>
      <c r="C284" s="23">
        <f t="shared" si="18"/>
        <v>17.011527777777779</v>
      </c>
      <c r="D284" s="20">
        <v>17.005000000000003</v>
      </c>
      <c r="E284" s="20">
        <v>16.379166666666666</v>
      </c>
      <c r="F284" s="21">
        <v>79.041666666666671</v>
      </c>
      <c r="G284" s="18">
        <f t="shared" si="22"/>
        <v>0.62583333333333613</v>
      </c>
      <c r="H284" s="18">
        <f t="shared" si="19"/>
        <v>6.5277777777765778E-3</v>
      </c>
      <c r="I284" s="22">
        <f t="shared" si="20"/>
        <v>13.316807460882714</v>
      </c>
      <c r="J284" s="22">
        <f t="shared" si="21"/>
        <v>12.707292281641799</v>
      </c>
    </row>
    <row r="285" spans="1:10">
      <c r="A285" s="16" t="s">
        <v>29</v>
      </c>
      <c r="B285" s="11">
        <v>17</v>
      </c>
      <c r="C285" s="23">
        <f t="shared" ref="C285:C348" si="23">AVERAGE(D283:D285)</f>
        <v>16.137083333333333</v>
      </c>
      <c r="D285" s="20">
        <v>14.629583333333331</v>
      </c>
      <c r="E285" s="20">
        <v>13.908333333333333</v>
      </c>
      <c r="F285" s="21">
        <v>92.833333333333329</v>
      </c>
      <c r="G285" s="18">
        <f t="shared" si="22"/>
        <v>0.72124999999999773</v>
      </c>
      <c r="H285" s="18">
        <f t="shared" ref="H285:H348" si="24">C285-D285</f>
        <v>1.5075000000000021</v>
      </c>
      <c r="I285" s="22">
        <f t="shared" si="20"/>
        <v>13.471481410404067</v>
      </c>
      <c r="J285" s="22">
        <f t="shared" si="21"/>
        <v>12.756237427668836</v>
      </c>
    </row>
    <row r="286" spans="1:10">
      <c r="A286" s="16" t="s">
        <v>29</v>
      </c>
      <c r="B286" s="11">
        <v>18</v>
      </c>
      <c r="C286" s="23">
        <f t="shared" si="23"/>
        <v>16.001527777777778</v>
      </c>
      <c r="D286" s="20">
        <v>16.369999999999997</v>
      </c>
      <c r="E286" s="20">
        <v>15.595833333333337</v>
      </c>
      <c r="F286" s="21">
        <v>85.458333333333329</v>
      </c>
      <c r="G286" s="18">
        <f t="shared" si="22"/>
        <v>0.77416666666666067</v>
      </c>
      <c r="H286" s="18">
        <f t="shared" si="24"/>
        <v>-0.36847222222221987</v>
      </c>
      <c r="I286" s="22">
        <f t="shared" si="20"/>
        <v>13.904916766026105</v>
      </c>
      <c r="J286" s="22">
        <f t="shared" si="21"/>
        <v>13.144302581690567</v>
      </c>
    </row>
    <row r="287" spans="1:10">
      <c r="A287" s="16" t="s">
        <v>29</v>
      </c>
      <c r="B287" s="11">
        <v>19</v>
      </c>
      <c r="C287" s="23">
        <f t="shared" si="23"/>
        <v>16.109861111111108</v>
      </c>
      <c r="D287" s="20">
        <v>17.329999999999998</v>
      </c>
      <c r="E287" s="20">
        <v>15.333333333333334</v>
      </c>
      <c r="F287" s="21">
        <v>76.916666666666671</v>
      </c>
      <c r="G287" s="18">
        <f t="shared" si="22"/>
        <v>1.9966666666666644</v>
      </c>
      <c r="H287" s="18">
        <f t="shared" si="24"/>
        <v>-1.22013888888889</v>
      </c>
      <c r="I287" s="22">
        <f t="shared" si="20"/>
        <v>13.211976338916898</v>
      </c>
      <c r="J287" s="22">
        <f t="shared" si="21"/>
        <v>11.273305459917381</v>
      </c>
    </row>
    <row r="288" spans="1:10">
      <c r="A288" s="16" t="s">
        <v>29</v>
      </c>
      <c r="B288" s="11">
        <v>20</v>
      </c>
      <c r="C288" s="23">
        <f t="shared" si="23"/>
        <v>17.05263888888889</v>
      </c>
      <c r="D288" s="20">
        <v>17.457916666666666</v>
      </c>
      <c r="E288" s="20">
        <v>15.470833333333331</v>
      </c>
      <c r="F288" s="21">
        <v>74.375</v>
      </c>
      <c r="G288" s="18">
        <f t="shared" si="22"/>
        <v>1.9870833333333344</v>
      </c>
      <c r="H288" s="18">
        <f t="shared" si="24"/>
        <v>-0.40527777777777629</v>
      </c>
      <c r="I288" s="22">
        <f t="shared" si="20"/>
        <v>12.818144563697828</v>
      </c>
      <c r="J288" s="22">
        <f t="shared" si="21"/>
        <v>10.896032762508739</v>
      </c>
    </row>
    <row r="289" spans="1:10">
      <c r="A289" s="16" t="s">
        <v>29</v>
      </c>
      <c r="B289" s="11">
        <v>21</v>
      </c>
      <c r="C289" s="23">
        <f t="shared" si="23"/>
        <v>17.596388888888885</v>
      </c>
      <c r="D289" s="20">
        <v>18.001250000000002</v>
      </c>
      <c r="E289" s="20">
        <v>16.266666666666669</v>
      </c>
      <c r="F289" s="21">
        <v>76.583333333333329</v>
      </c>
      <c r="G289" s="18">
        <f t="shared" si="22"/>
        <v>1.7345833333333331</v>
      </c>
      <c r="H289" s="18">
        <f t="shared" si="24"/>
        <v>-0.40486111111111711</v>
      </c>
      <c r="I289" s="22">
        <f t="shared" si="20"/>
        <v>13.796394518161151</v>
      </c>
      <c r="J289" s="22">
        <f t="shared" si="21"/>
        <v>12.113014362756928</v>
      </c>
    </row>
    <row r="290" spans="1:10">
      <c r="A290" s="16" t="s">
        <v>29</v>
      </c>
      <c r="B290" s="11">
        <v>22</v>
      </c>
      <c r="C290" s="23">
        <f t="shared" si="23"/>
        <v>17.338888888888889</v>
      </c>
      <c r="D290" s="20">
        <v>16.557500000000001</v>
      </c>
      <c r="E290" s="20">
        <v>15.779166666666667</v>
      </c>
      <c r="F290" s="21">
        <v>86.333333333333329</v>
      </c>
      <c r="G290" s="18">
        <f t="shared" si="22"/>
        <v>0.77833333333333421</v>
      </c>
      <c r="H290" s="18">
        <f t="shared" si="24"/>
        <v>0.78138888888888758</v>
      </c>
      <c r="I290" s="22">
        <f t="shared" si="20"/>
        <v>14.247683288125174</v>
      </c>
      <c r="J290" s="22">
        <f t="shared" si="21"/>
        <v>13.482100185633158</v>
      </c>
    </row>
    <row r="291" spans="1:10">
      <c r="A291" s="16" t="s">
        <v>29</v>
      </c>
      <c r="B291" s="11">
        <v>23</v>
      </c>
      <c r="C291" s="23">
        <f t="shared" si="23"/>
        <v>17.119583333333335</v>
      </c>
      <c r="D291" s="20">
        <v>16.799999999999997</v>
      </c>
      <c r="E291" s="20">
        <v>15.954166666666664</v>
      </c>
      <c r="F291" s="21">
        <v>84.333333333333329</v>
      </c>
      <c r="G291" s="18">
        <f t="shared" si="22"/>
        <v>0.84583333333333321</v>
      </c>
      <c r="H291" s="18">
        <f t="shared" si="24"/>
        <v>0.31958333333333755</v>
      </c>
      <c r="I291" s="22">
        <f t="shared" si="20"/>
        <v>14.121085987384618</v>
      </c>
      <c r="J291" s="22">
        <f t="shared" si="21"/>
        <v>13.291295159495775</v>
      </c>
    </row>
    <row r="292" spans="1:10">
      <c r="A292" s="16" t="s">
        <v>29</v>
      </c>
      <c r="B292" s="11">
        <v>24</v>
      </c>
      <c r="C292" s="23">
        <f t="shared" si="23"/>
        <v>17.668194444444445</v>
      </c>
      <c r="D292" s="20">
        <v>19.647083333333335</v>
      </c>
      <c r="E292" s="20">
        <v>17.979166666666668</v>
      </c>
      <c r="F292" s="21">
        <v>77.625</v>
      </c>
      <c r="G292" s="18">
        <f t="shared" si="22"/>
        <v>1.6679166666666667</v>
      </c>
      <c r="H292" s="18">
        <f t="shared" si="24"/>
        <v>-1.9788888888888891</v>
      </c>
      <c r="I292" s="22">
        <f t="shared" si="20"/>
        <v>15.605642619042357</v>
      </c>
      <c r="J292" s="22">
        <f t="shared" si="21"/>
        <v>13.984507233889389</v>
      </c>
    </row>
    <row r="293" spans="1:10">
      <c r="A293" s="16" t="s">
        <v>29</v>
      </c>
      <c r="B293" s="11">
        <v>25</v>
      </c>
      <c r="C293" s="23">
        <f t="shared" si="23"/>
        <v>18.493750000000002</v>
      </c>
      <c r="D293" s="20">
        <v>19.034166666666668</v>
      </c>
      <c r="E293" s="20">
        <v>17.308333333333334</v>
      </c>
      <c r="F293" s="21">
        <v>82.625</v>
      </c>
      <c r="G293" s="18">
        <f t="shared" si="22"/>
        <v>1.725833333333334</v>
      </c>
      <c r="H293" s="18">
        <f t="shared" si="24"/>
        <v>-0.54041666666666544</v>
      </c>
      <c r="I293" s="22">
        <f t="shared" si="20"/>
        <v>15.98992191386003</v>
      </c>
      <c r="J293" s="22">
        <f t="shared" si="21"/>
        <v>14.300706296773967</v>
      </c>
    </row>
    <row r="294" spans="1:10">
      <c r="A294" s="16" t="s">
        <v>29</v>
      </c>
      <c r="B294" s="11">
        <v>26</v>
      </c>
      <c r="C294" s="23">
        <f t="shared" si="23"/>
        <v>18.558611111111116</v>
      </c>
      <c r="D294" s="20">
        <v>16.994583333333335</v>
      </c>
      <c r="E294" s="20">
        <v>15.283333333333331</v>
      </c>
      <c r="F294" s="21">
        <v>78.083333333333329</v>
      </c>
      <c r="G294" s="18">
        <f t="shared" si="22"/>
        <v>1.7112500000000033</v>
      </c>
      <c r="H294" s="18">
        <f t="shared" si="24"/>
        <v>1.5640277777777811</v>
      </c>
      <c r="I294" s="22">
        <f t="shared" si="20"/>
        <v>13.118328105006853</v>
      </c>
      <c r="J294" s="22">
        <f t="shared" si="21"/>
        <v>11.453976347052844</v>
      </c>
    </row>
    <row r="295" spans="1:10">
      <c r="A295" s="16" t="s">
        <v>29</v>
      </c>
      <c r="B295" s="11">
        <v>27</v>
      </c>
      <c r="C295" s="23">
        <f t="shared" si="23"/>
        <v>17.469583333333333</v>
      </c>
      <c r="D295" s="20">
        <v>16.38</v>
      </c>
      <c r="E295" s="20">
        <v>15.608333333333334</v>
      </c>
      <c r="F295" s="21">
        <v>75.083333333333329</v>
      </c>
      <c r="G295" s="18">
        <f t="shared" si="22"/>
        <v>0.77166666666666472</v>
      </c>
      <c r="H295" s="18">
        <f t="shared" si="24"/>
        <v>1.0895833333333336</v>
      </c>
      <c r="I295" s="22">
        <f t="shared" si="20"/>
        <v>11.920271960879418</v>
      </c>
      <c r="J295" s="22">
        <f t="shared" si="21"/>
        <v>11.173042979614351</v>
      </c>
    </row>
    <row r="296" spans="1:10">
      <c r="A296" s="16" t="s">
        <v>29</v>
      </c>
      <c r="B296" s="11">
        <v>28</v>
      </c>
      <c r="C296" s="23">
        <f t="shared" si="23"/>
        <v>16.741944444444442</v>
      </c>
      <c r="D296" s="20">
        <v>16.851249999999997</v>
      </c>
      <c r="E296" s="20">
        <v>16.104166666666664</v>
      </c>
      <c r="F296" s="21">
        <v>81.916666666666671</v>
      </c>
      <c r="G296" s="18">
        <f t="shared" si="22"/>
        <v>0.74708333333333243</v>
      </c>
      <c r="H296" s="18">
        <f t="shared" si="24"/>
        <v>-0.10930555555555443</v>
      </c>
      <c r="I296" s="22">
        <f t="shared" si="20"/>
        <v>13.71975962437601</v>
      </c>
      <c r="J296" s="22">
        <f t="shared" si="21"/>
        <v>12.989233655209517</v>
      </c>
    </row>
    <row r="297" spans="1:10">
      <c r="A297" s="16" t="s">
        <v>29</v>
      </c>
      <c r="B297" s="11">
        <v>29</v>
      </c>
      <c r="C297" s="23">
        <f t="shared" si="23"/>
        <v>17.078611111111108</v>
      </c>
      <c r="D297" s="20">
        <v>18.004583333333329</v>
      </c>
      <c r="E297" s="20">
        <v>16.3</v>
      </c>
      <c r="F297" s="21">
        <v>80.25</v>
      </c>
      <c r="G297" s="18">
        <f t="shared" si="22"/>
        <v>1.7045833333333285</v>
      </c>
      <c r="H297" s="18">
        <f t="shared" si="24"/>
        <v>-0.92597222222222086</v>
      </c>
      <c r="I297" s="22">
        <f t="shared" si="20"/>
        <v>14.526640546299035</v>
      </c>
      <c r="J297" s="22">
        <f t="shared" si="21"/>
        <v>12.863675210656154</v>
      </c>
    </row>
    <row r="298" spans="1:10">
      <c r="A298" s="16" t="s">
        <v>29</v>
      </c>
      <c r="B298" s="11">
        <v>30</v>
      </c>
      <c r="C298" s="23">
        <f t="shared" si="23"/>
        <v>17.454861111111104</v>
      </c>
      <c r="D298" s="20">
        <v>17.508749999999996</v>
      </c>
      <c r="E298" s="20">
        <v>16.62083333333333</v>
      </c>
      <c r="F298" s="21">
        <v>70.291666666666671</v>
      </c>
      <c r="G298" s="18">
        <f t="shared" si="22"/>
        <v>0.88791666666666558</v>
      </c>
      <c r="H298" s="18">
        <f t="shared" si="24"/>
        <v>-5.3888888888891984E-2</v>
      </c>
      <c r="I298" s="22">
        <f t="shared" si="20"/>
        <v>12.001379397301775</v>
      </c>
      <c r="J298" s="22">
        <f t="shared" si="21"/>
        <v>11.147911311850791</v>
      </c>
    </row>
    <row r="299" spans="1:10">
      <c r="A299" s="16" t="s">
        <v>30</v>
      </c>
      <c r="B299" s="11">
        <v>1</v>
      </c>
      <c r="C299" s="23">
        <f t="shared" si="23"/>
        <v>16.818055555555549</v>
      </c>
      <c r="D299" s="20">
        <v>14.94083333333333</v>
      </c>
      <c r="E299" s="20">
        <v>13.945833333333333</v>
      </c>
      <c r="F299" s="21">
        <v>64.541666666666671</v>
      </c>
      <c r="G299" s="18">
        <f t="shared" si="22"/>
        <v>0.99499999999999744</v>
      </c>
      <c r="H299" s="18">
        <f t="shared" si="24"/>
        <v>1.877222222222219</v>
      </c>
      <c r="I299" s="22">
        <f t="shared" ref="I299:I362" si="25">($F299/100)^(1/8)*(112+(0.9*D299))+(0.1*D299)-112</f>
        <v>8.2593467572626906</v>
      </c>
      <c r="J299" s="22">
        <f t="shared" ref="J299:J362" si="26">($F299/100)^(1/8)*(112+(0.9*E299))+(0.1*E299)-112</f>
        <v>7.312042462642637</v>
      </c>
    </row>
    <row r="300" spans="1:10">
      <c r="A300" s="16" t="s">
        <v>30</v>
      </c>
      <c r="B300" s="11">
        <v>2</v>
      </c>
      <c r="C300" s="23">
        <f t="shared" si="23"/>
        <v>15.922916666666664</v>
      </c>
      <c r="D300" s="20">
        <v>15.319166666666668</v>
      </c>
      <c r="E300" s="20">
        <v>13.629166666666665</v>
      </c>
      <c r="F300" s="21">
        <v>74.166666666666671</v>
      </c>
      <c r="G300" s="18">
        <f t="shared" si="22"/>
        <v>1.6900000000000031</v>
      </c>
      <c r="H300" s="18">
        <f t="shared" si="24"/>
        <v>0.60374999999999623</v>
      </c>
      <c r="I300" s="22">
        <f t="shared" si="25"/>
        <v>10.706829955796252</v>
      </c>
      <c r="J300" s="22">
        <f t="shared" si="26"/>
        <v>9.0726016189595242</v>
      </c>
    </row>
    <row r="301" spans="1:10">
      <c r="A301" s="16" t="s">
        <v>30</v>
      </c>
      <c r="B301" s="11">
        <v>3</v>
      </c>
      <c r="C301" s="23">
        <f t="shared" si="23"/>
        <v>14.95875</v>
      </c>
      <c r="D301" s="20">
        <v>14.616249999999999</v>
      </c>
      <c r="E301" s="20">
        <v>14.066666666666665</v>
      </c>
      <c r="F301" s="21">
        <v>78.125</v>
      </c>
      <c r="G301" s="18">
        <f t="shared" si="22"/>
        <v>0.54958333333333442</v>
      </c>
      <c r="H301" s="18">
        <f t="shared" si="24"/>
        <v>0.34250000000000114</v>
      </c>
      <c r="I301" s="22">
        <f t="shared" si="25"/>
        <v>10.813266989962429</v>
      </c>
      <c r="J301" s="22">
        <f t="shared" si="26"/>
        <v>10.278713468522511</v>
      </c>
    </row>
    <row r="302" spans="1:10">
      <c r="A302" s="16" t="s">
        <v>30</v>
      </c>
      <c r="B302" s="11">
        <v>4</v>
      </c>
      <c r="C302" s="23">
        <f t="shared" si="23"/>
        <v>14.893888888888888</v>
      </c>
      <c r="D302" s="20">
        <v>14.746249999999998</v>
      </c>
      <c r="E302" s="20">
        <v>14.320833333333333</v>
      </c>
      <c r="F302" s="21">
        <v>75.666666666666671</v>
      </c>
      <c r="G302" s="18">
        <f t="shared" si="22"/>
        <v>0.42541666666666522</v>
      </c>
      <c r="H302" s="18">
        <f t="shared" si="24"/>
        <v>0.14763888888889021</v>
      </c>
      <c r="I302" s="22">
        <f t="shared" si="25"/>
        <v>10.455239571113637</v>
      </c>
      <c r="J302" s="22">
        <f t="shared" si="26"/>
        <v>10.042937770786097</v>
      </c>
    </row>
    <row r="303" spans="1:10">
      <c r="A303" s="16" t="s">
        <v>30</v>
      </c>
      <c r="B303" s="11">
        <v>5</v>
      </c>
      <c r="C303" s="23">
        <f t="shared" si="23"/>
        <v>15.263611111111112</v>
      </c>
      <c r="D303" s="20">
        <v>16.428333333333338</v>
      </c>
      <c r="E303" s="20">
        <v>15.025</v>
      </c>
      <c r="F303" s="21">
        <v>87.208333333333329</v>
      </c>
      <c r="G303" s="18">
        <f t="shared" si="22"/>
        <v>1.4033333333333378</v>
      </c>
      <c r="H303" s="18">
        <f t="shared" si="24"/>
        <v>-1.1647222222222258</v>
      </c>
      <c r="I303" s="22">
        <f t="shared" si="25"/>
        <v>14.277637610506204</v>
      </c>
      <c r="J303" s="22">
        <f t="shared" si="26"/>
        <v>12.895728877761528</v>
      </c>
    </row>
    <row r="304" spans="1:10">
      <c r="A304" s="16" t="s">
        <v>30</v>
      </c>
      <c r="B304" s="11">
        <v>6</v>
      </c>
      <c r="C304" s="23">
        <f t="shared" si="23"/>
        <v>15.992916666666668</v>
      </c>
      <c r="D304" s="20">
        <v>16.804166666666664</v>
      </c>
      <c r="E304" s="20">
        <v>15.241666666666669</v>
      </c>
      <c r="F304" s="21">
        <v>87.583333333333329</v>
      </c>
      <c r="G304" s="18">
        <f t="shared" si="22"/>
        <v>1.5624999999999947</v>
      </c>
      <c r="H304" s="18">
        <f t="shared" si="24"/>
        <v>-0.81124999999999581</v>
      </c>
      <c r="I304" s="22">
        <f t="shared" si="25"/>
        <v>14.714777771543027</v>
      </c>
      <c r="J304" s="22">
        <f t="shared" si="26"/>
        <v>13.175390707825713</v>
      </c>
    </row>
    <row r="305" spans="1:10">
      <c r="A305" s="16" t="s">
        <v>30</v>
      </c>
      <c r="B305" s="11">
        <v>7</v>
      </c>
      <c r="C305" s="23">
        <f t="shared" si="23"/>
        <v>16.669305555555557</v>
      </c>
      <c r="D305" s="20">
        <v>16.775416666666668</v>
      </c>
      <c r="E305" s="20">
        <v>15.454166666666664</v>
      </c>
      <c r="F305" s="21">
        <v>82.583333333333329</v>
      </c>
      <c r="G305" s="18">
        <f t="shared" si="22"/>
        <v>1.3212500000000045</v>
      </c>
      <c r="H305" s="18">
        <f t="shared" si="24"/>
        <v>-0.10611111111111171</v>
      </c>
      <c r="I305" s="22">
        <f t="shared" si="25"/>
        <v>13.771272174586613</v>
      </c>
      <c r="J305" s="22">
        <f t="shared" si="26"/>
        <v>12.478128886198789</v>
      </c>
    </row>
    <row r="306" spans="1:10">
      <c r="A306" s="16" t="s">
        <v>30</v>
      </c>
      <c r="B306" s="11">
        <v>8</v>
      </c>
      <c r="C306" s="23">
        <f t="shared" si="23"/>
        <v>16.523611111111112</v>
      </c>
      <c r="D306" s="20">
        <v>15.991250000000001</v>
      </c>
      <c r="E306" s="20">
        <v>14.812500000000002</v>
      </c>
      <c r="F306" s="21">
        <v>72.75</v>
      </c>
      <c r="G306" s="18">
        <f t="shared" si="22"/>
        <v>1.1787499999999991</v>
      </c>
      <c r="H306" s="18">
        <f t="shared" si="24"/>
        <v>0.53236111111111128</v>
      </c>
      <c r="I306" s="22">
        <f t="shared" si="25"/>
        <v>11.063561662013285</v>
      </c>
      <c r="J306" s="22">
        <f t="shared" si="26"/>
        <v>9.9261723192975921</v>
      </c>
    </row>
    <row r="307" spans="1:10">
      <c r="A307" s="16" t="s">
        <v>30</v>
      </c>
      <c r="B307" s="11">
        <v>9</v>
      </c>
      <c r="C307" s="23">
        <f t="shared" si="23"/>
        <v>16.315277777777776</v>
      </c>
      <c r="D307" s="20">
        <v>16.179166666666664</v>
      </c>
      <c r="E307" s="20">
        <v>15.549999999999999</v>
      </c>
      <c r="F307" s="21">
        <v>73.708333333333329</v>
      </c>
      <c r="G307" s="18">
        <f t="shared" si="22"/>
        <v>0.62916666666666465</v>
      </c>
      <c r="H307" s="18">
        <f t="shared" si="24"/>
        <v>0.13611111111111285</v>
      </c>
      <c r="I307" s="22">
        <f t="shared" si="25"/>
        <v>11.444013304591095</v>
      </c>
      <c r="J307" s="22">
        <f t="shared" si="26"/>
        <v>10.836032274059306</v>
      </c>
    </row>
    <row r="308" spans="1:10">
      <c r="A308" s="16" t="s">
        <v>30</v>
      </c>
      <c r="B308" s="11">
        <v>10</v>
      </c>
      <c r="C308" s="23">
        <f t="shared" si="23"/>
        <v>16.299861111111113</v>
      </c>
      <c r="D308" s="20">
        <v>16.729166666666671</v>
      </c>
      <c r="E308" s="20">
        <v>16.479166666666668</v>
      </c>
      <c r="F308" s="21">
        <v>84.125</v>
      </c>
      <c r="G308" s="18">
        <f t="shared" si="22"/>
        <v>0.25000000000000355</v>
      </c>
      <c r="H308" s="18">
        <f t="shared" si="24"/>
        <v>-0.42930555555555827</v>
      </c>
      <c r="I308" s="22">
        <f t="shared" si="25"/>
        <v>14.013147092915929</v>
      </c>
      <c r="J308" s="22">
        <f t="shared" si="26"/>
        <v>13.767956808330098</v>
      </c>
    </row>
    <row r="309" spans="1:10">
      <c r="A309" s="16" t="s">
        <v>30</v>
      </c>
      <c r="B309" s="11">
        <v>11</v>
      </c>
      <c r="C309" s="23">
        <f t="shared" si="23"/>
        <v>16.981388888888887</v>
      </c>
      <c r="D309" s="20">
        <v>18.035833333333333</v>
      </c>
      <c r="E309" s="20">
        <v>16.862500000000001</v>
      </c>
      <c r="F309" s="21">
        <v>73.083333333333329</v>
      </c>
      <c r="G309" s="18">
        <f t="shared" si="22"/>
        <v>1.173333333333332</v>
      </c>
      <c r="H309" s="18">
        <f t="shared" si="24"/>
        <v>-1.0544444444444458</v>
      </c>
      <c r="I309" s="22">
        <f t="shared" si="25"/>
        <v>13.10684248112446</v>
      </c>
      <c r="J309" s="22">
        <f t="shared" si="26"/>
        <v>11.97409967271706</v>
      </c>
    </row>
    <row r="310" spans="1:10">
      <c r="A310" s="16" t="s">
        <v>30</v>
      </c>
      <c r="B310" s="11">
        <v>12</v>
      </c>
      <c r="C310" s="23">
        <f t="shared" si="23"/>
        <v>17.385972222222222</v>
      </c>
      <c r="D310" s="20">
        <v>17.392916666666665</v>
      </c>
      <c r="E310" s="20">
        <v>16.1875</v>
      </c>
      <c r="F310" s="21">
        <v>83.291666666666671</v>
      </c>
      <c r="G310" s="18">
        <f t="shared" si="22"/>
        <v>1.2054166666666646</v>
      </c>
      <c r="H310" s="18">
        <f t="shared" si="24"/>
        <v>-6.9444444444428655E-3</v>
      </c>
      <c r="I310" s="22">
        <f t="shared" si="25"/>
        <v>14.50876621078055</v>
      </c>
      <c r="J310" s="22">
        <f t="shared" si="26"/>
        <v>13.327860737789962</v>
      </c>
    </row>
    <row r="311" spans="1:10">
      <c r="A311" s="16" t="s">
        <v>30</v>
      </c>
      <c r="B311" s="11">
        <v>13</v>
      </c>
      <c r="C311" s="23">
        <f t="shared" si="23"/>
        <v>17.39222222222222</v>
      </c>
      <c r="D311" s="20">
        <v>16.747916666666669</v>
      </c>
      <c r="E311" s="20">
        <v>16.012499999999992</v>
      </c>
      <c r="F311" s="21">
        <v>78.458333333333329</v>
      </c>
      <c r="G311" s="18">
        <f t="shared" si="22"/>
        <v>0.73541666666667638</v>
      </c>
      <c r="H311" s="18">
        <f t="shared" si="24"/>
        <v>0.64430555555555102</v>
      </c>
      <c r="I311" s="22">
        <f t="shared" si="25"/>
        <v>12.952228231988087</v>
      </c>
      <c r="J311" s="22">
        <f t="shared" si="26"/>
        <v>12.236581845486498</v>
      </c>
    </row>
    <row r="312" spans="1:10">
      <c r="A312" s="16" t="s">
        <v>30</v>
      </c>
      <c r="B312" s="11">
        <v>14</v>
      </c>
      <c r="C312" s="23">
        <f t="shared" si="23"/>
        <v>16.853055555555557</v>
      </c>
      <c r="D312" s="20">
        <v>16.418333333333333</v>
      </c>
      <c r="E312" s="20">
        <v>15.841666666666663</v>
      </c>
      <c r="F312" s="21">
        <v>84.083333333333329</v>
      </c>
      <c r="G312" s="18">
        <f t="shared" si="22"/>
        <v>0.57666666666666977</v>
      </c>
      <c r="H312" s="18">
        <f t="shared" si="24"/>
        <v>0.43472222222222356</v>
      </c>
      <c r="I312" s="22">
        <f t="shared" si="25"/>
        <v>13.700610991571622</v>
      </c>
      <c r="J312" s="22">
        <f t="shared" si="26"/>
        <v>13.135070187311413</v>
      </c>
    </row>
    <row r="313" spans="1:10">
      <c r="A313" s="16" t="s">
        <v>30</v>
      </c>
      <c r="B313" s="11">
        <v>15</v>
      </c>
      <c r="C313" s="23">
        <f t="shared" si="23"/>
        <v>16.535</v>
      </c>
      <c r="D313" s="20">
        <v>16.438749999999999</v>
      </c>
      <c r="E313" s="20">
        <v>15.683333333333332</v>
      </c>
      <c r="F313" s="21">
        <v>75.25</v>
      </c>
      <c r="G313" s="18">
        <f t="shared" si="22"/>
        <v>0.75541666666666707</v>
      </c>
      <c r="H313" s="18">
        <f t="shared" si="24"/>
        <v>9.6250000000001279E-2</v>
      </c>
      <c r="I313" s="22">
        <f t="shared" si="25"/>
        <v>12.011072258941596</v>
      </c>
      <c r="J313" s="22">
        <f t="shared" si="26"/>
        <v>11.279396831060808</v>
      </c>
    </row>
    <row r="314" spans="1:10">
      <c r="A314" s="16" t="s">
        <v>30</v>
      </c>
      <c r="B314" s="11">
        <v>16</v>
      </c>
      <c r="C314" s="23">
        <f t="shared" si="23"/>
        <v>16.132916666666667</v>
      </c>
      <c r="D314" s="20">
        <v>15.541666666666666</v>
      </c>
      <c r="E314" s="20">
        <v>14.5875</v>
      </c>
      <c r="F314" s="21">
        <v>74.5</v>
      </c>
      <c r="G314" s="18">
        <f t="shared" si="22"/>
        <v>0.95416666666666572</v>
      </c>
      <c r="H314" s="18">
        <f t="shared" si="24"/>
        <v>0.5912500000000005</v>
      </c>
      <c r="I314" s="22">
        <f t="shared" si="25"/>
        <v>10.990037711082962</v>
      </c>
      <c r="J314" s="22">
        <f t="shared" si="26"/>
        <v>10.066895641027926</v>
      </c>
    </row>
    <row r="315" spans="1:10">
      <c r="A315" s="16" t="s">
        <v>30</v>
      </c>
      <c r="B315" s="11">
        <v>17</v>
      </c>
      <c r="C315" s="23">
        <f t="shared" si="23"/>
        <v>15.790972222222221</v>
      </c>
      <c r="D315" s="20">
        <v>15.3925</v>
      </c>
      <c r="E315" s="20">
        <v>15.066666666666665</v>
      </c>
      <c r="F315" s="21">
        <v>71.166666666666671</v>
      </c>
      <c r="G315" s="18">
        <f t="shared" si="22"/>
        <v>0.32583333333333542</v>
      </c>
      <c r="H315" s="18">
        <f t="shared" si="24"/>
        <v>0.39847222222222101</v>
      </c>
      <c r="I315" s="22">
        <f t="shared" si="25"/>
        <v>10.153609020464884</v>
      </c>
      <c r="J315" s="22">
        <f t="shared" si="26"/>
        <v>9.8399827996197047</v>
      </c>
    </row>
    <row r="316" spans="1:10">
      <c r="A316" s="16" t="s">
        <v>30</v>
      </c>
      <c r="B316" s="11">
        <v>18</v>
      </c>
      <c r="C316" s="23">
        <f t="shared" si="23"/>
        <v>15.328194444444444</v>
      </c>
      <c r="D316" s="20">
        <v>15.050416666666665</v>
      </c>
      <c r="E316" s="20">
        <v>14.800000000000002</v>
      </c>
      <c r="F316" s="21">
        <v>77.208333333333329</v>
      </c>
      <c r="G316" s="18">
        <f t="shared" si="22"/>
        <v>0.25041666666666273</v>
      </c>
      <c r="H316" s="18">
        <f t="shared" si="24"/>
        <v>0.27777777777777857</v>
      </c>
      <c r="I316" s="22">
        <f t="shared" si="25"/>
        <v>11.056098851588359</v>
      </c>
      <c r="J316" s="22">
        <f t="shared" si="26"/>
        <v>10.812852655180563</v>
      </c>
    </row>
    <row r="317" spans="1:10">
      <c r="A317" s="16" t="s">
        <v>30</v>
      </c>
      <c r="B317" s="11">
        <v>19</v>
      </c>
      <c r="C317" s="23">
        <f t="shared" si="23"/>
        <v>14.944861111111109</v>
      </c>
      <c r="D317" s="20">
        <v>14.391666666666666</v>
      </c>
      <c r="E317" s="20">
        <v>14.108333333333334</v>
      </c>
      <c r="F317" s="21">
        <v>86.208333333333329</v>
      </c>
      <c r="G317" s="18">
        <f t="shared" si="22"/>
        <v>0.28333333333333144</v>
      </c>
      <c r="H317" s="18">
        <f t="shared" si="24"/>
        <v>0.55319444444444343</v>
      </c>
      <c r="I317" s="22">
        <f t="shared" si="25"/>
        <v>12.095112521665285</v>
      </c>
      <c r="J317" s="22">
        <f t="shared" si="26"/>
        <v>11.8164659397533</v>
      </c>
    </row>
    <row r="318" spans="1:10">
      <c r="A318" s="16" t="s">
        <v>30</v>
      </c>
      <c r="B318" s="11">
        <v>20</v>
      </c>
      <c r="C318" s="23">
        <f t="shared" si="23"/>
        <v>15.322222222222221</v>
      </c>
      <c r="D318" s="20">
        <v>16.524583333333332</v>
      </c>
      <c r="E318" s="20">
        <v>15.341666666666669</v>
      </c>
      <c r="F318" s="21">
        <v>84.208333333333329</v>
      </c>
      <c r="G318" s="18">
        <f t="shared" si="22"/>
        <v>1.1829166666666637</v>
      </c>
      <c r="H318" s="18">
        <f t="shared" si="24"/>
        <v>-1.2023611111111112</v>
      </c>
      <c r="I318" s="22">
        <f t="shared" si="25"/>
        <v>13.827867003966574</v>
      </c>
      <c r="J318" s="22">
        <f t="shared" si="26"/>
        <v>12.667579355471972</v>
      </c>
    </row>
    <row r="319" spans="1:10">
      <c r="A319" s="16" t="s">
        <v>30</v>
      </c>
      <c r="B319" s="11">
        <v>21</v>
      </c>
      <c r="C319" s="23">
        <f t="shared" si="23"/>
        <v>15.588055555555554</v>
      </c>
      <c r="D319" s="20">
        <v>15.847916666666665</v>
      </c>
      <c r="E319" s="20">
        <v>14.700000000000003</v>
      </c>
      <c r="F319" s="21">
        <v>82.041666666666671</v>
      </c>
      <c r="G319" s="18">
        <f t="shared" si="22"/>
        <v>1.1479166666666618</v>
      </c>
      <c r="H319" s="18">
        <f t="shared" si="24"/>
        <v>-0.25986111111111043</v>
      </c>
      <c r="I319" s="22">
        <f t="shared" si="25"/>
        <v>12.762137865545583</v>
      </c>
      <c r="J319" s="22">
        <f t="shared" si="26"/>
        <v>11.639470021319426</v>
      </c>
    </row>
    <row r="320" spans="1:10">
      <c r="A320" s="16" t="s">
        <v>30</v>
      </c>
      <c r="B320" s="11">
        <v>22</v>
      </c>
      <c r="C320" s="23">
        <f t="shared" si="23"/>
        <v>15.568611111111109</v>
      </c>
      <c r="D320" s="20">
        <v>14.33333333333333</v>
      </c>
      <c r="E320" s="20">
        <v>13.766666666666666</v>
      </c>
      <c r="F320" s="21">
        <v>70.75</v>
      </c>
      <c r="G320" s="18">
        <f t="shared" si="22"/>
        <v>0.56666666666666465</v>
      </c>
      <c r="H320" s="18">
        <f t="shared" si="24"/>
        <v>1.2352777777777781</v>
      </c>
      <c r="I320" s="22">
        <f t="shared" si="25"/>
        <v>9.0462950197020859</v>
      </c>
      <c r="J320" s="22">
        <f t="shared" si="26"/>
        <v>8.5012167400646632</v>
      </c>
    </row>
    <row r="321" spans="1:10">
      <c r="A321" s="16" t="s">
        <v>30</v>
      </c>
      <c r="B321" s="11">
        <v>23</v>
      </c>
      <c r="C321" s="23">
        <f t="shared" si="23"/>
        <v>14.720555555555555</v>
      </c>
      <c r="D321" s="20">
        <v>13.980416666666663</v>
      </c>
      <c r="E321" s="20">
        <v>13.291666666666666</v>
      </c>
      <c r="F321" s="21">
        <v>80.875</v>
      </c>
      <c r="G321" s="18">
        <f t="shared" si="22"/>
        <v>0.68874999999999709</v>
      </c>
      <c r="H321" s="18">
        <f t="shared" si="24"/>
        <v>0.74013888888889134</v>
      </c>
      <c r="I321" s="22">
        <f t="shared" si="25"/>
        <v>10.718318486860326</v>
      </c>
      <c r="J321" s="22">
        <f t="shared" si="26"/>
        <v>10.045799459413274</v>
      </c>
    </row>
    <row r="322" spans="1:10">
      <c r="A322" s="16" t="s">
        <v>30</v>
      </c>
      <c r="B322" s="11">
        <v>24</v>
      </c>
      <c r="C322" s="23">
        <f t="shared" si="23"/>
        <v>14.074861111111106</v>
      </c>
      <c r="D322" s="20">
        <v>13.910833333333331</v>
      </c>
      <c r="E322" s="20">
        <v>13.433333333333335</v>
      </c>
      <c r="F322" s="21">
        <v>89.708333333333329</v>
      </c>
      <c r="G322" s="18">
        <f t="shared" si="22"/>
        <v>0.47749999999999559</v>
      </c>
      <c r="H322" s="18">
        <f t="shared" si="24"/>
        <v>0.16402777777777544</v>
      </c>
      <c r="I322" s="22">
        <f t="shared" si="25"/>
        <v>12.231799175410117</v>
      </c>
      <c r="J322" s="22">
        <f t="shared" si="26"/>
        <v>11.760093958401313</v>
      </c>
    </row>
    <row r="323" spans="1:10">
      <c r="A323" s="16" t="s">
        <v>30</v>
      </c>
      <c r="B323" s="11">
        <v>25</v>
      </c>
      <c r="C323" s="23">
        <f t="shared" si="23"/>
        <v>13.936805555555553</v>
      </c>
      <c r="D323" s="20">
        <v>13.919166666666667</v>
      </c>
      <c r="E323" s="20">
        <v>12.983333333333329</v>
      </c>
      <c r="F323" s="21">
        <v>93.083333333333329</v>
      </c>
      <c r="G323" s="18">
        <f t="shared" si="22"/>
        <v>0.9358333333333384</v>
      </c>
      <c r="H323" s="18">
        <f t="shared" si="24"/>
        <v>1.7638888888885873E-2</v>
      </c>
      <c r="I323" s="22">
        <f t="shared" si="25"/>
        <v>12.808462803300955</v>
      </c>
      <c r="J323" s="22">
        <f t="shared" si="26"/>
        <v>11.880141804247231</v>
      </c>
    </row>
    <row r="324" spans="1:10">
      <c r="A324" s="16" t="s">
        <v>30</v>
      </c>
      <c r="B324" s="11">
        <v>26</v>
      </c>
      <c r="C324" s="23">
        <f t="shared" si="23"/>
        <v>13.111944444444445</v>
      </c>
      <c r="D324" s="20">
        <v>11.505833333333335</v>
      </c>
      <c r="E324" s="20">
        <v>10.570833333333333</v>
      </c>
      <c r="F324" s="21">
        <v>95.041666666666671</v>
      </c>
      <c r="G324" s="18">
        <f t="shared" si="22"/>
        <v>0.93500000000000227</v>
      </c>
      <c r="H324" s="18">
        <f t="shared" si="24"/>
        <v>1.6061111111111099</v>
      </c>
      <c r="I324" s="22">
        <f t="shared" si="25"/>
        <v>10.730506382504302</v>
      </c>
      <c r="J324" s="22">
        <f t="shared" si="26"/>
        <v>9.8008387048127048</v>
      </c>
    </row>
    <row r="325" spans="1:10">
      <c r="A325" s="16" t="s">
        <v>30</v>
      </c>
      <c r="B325" s="11">
        <v>27</v>
      </c>
      <c r="C325" s="23">
        <f t="shared" si="23"/>
        <v>12.750833333333334</v>
      </c>
      <c r="D325" s="20">
        <v>12.827500000000001</v>
      </c>
      <c r="E325" s="20">
        <v>12.079166666666666</v>
      </c>
      <c r="F325" s="21">
        <v>83.875</v>
      </c>
      <c r="G325" s="18">
        <f t="shared" si="22"/>
        <v>0.74833333333333485</v>
      </c>
      <c r="H325" s="18">
        <f t="shared" si="24"/>
        <v>-7.6666666666666217E-2</v>
      </c>
      <c r="I325" s="22">
        <f t="shared" si="25"/>
        <v>10.141573293851195</v>
      </c>
      <c r="J325" s="22">
        <f t="shared" si="26"/>
        <v>9.4078821985457211</v>
      </c>
    </row>
    <row r="326" spans="1:10">
      <c r="A326" s="16" t="s">
        <v>30</v>
      </c>
      <c r="B326" s="11">
        <v>28</v>
      </c>
      <c r="C326" s="23">
        <f t="shared" si="23"/>
        <v>11.477083333333335</v>
      </c>
      <c r="D326" s="20">
        <v>10.097916666666668</v>
      </c>
      <c r="E326" s="20">
        <v>9.4875000000000025</v>
      </c>
      <c r="F326" s="21">
        <v>92.833333333333329</v>
      </c>
      <c r="G326" s="18">
        <f t="shared" si="22"/>
        <v>0.61041666666666572</v>
      </c>
      <c r="H326" s="18">
        <f t="shared" si="24"/>
        <v>1.3791666666666664</v>
      </c>
      <c r="I326" s="22">
        <f t="shared" si="25"/>
        <v>8.9775509908613316</v>
      </c>
      <c r="J326" s="22">
        <f t="shared" si="26"/>
        <v>8.3722174063973682</v>
      </c>
    </row>
    <row r="327" spans="1:10">
      <c r="A327" s="16" t="s">
        <v>30</v>
      </c>
      <c r="B327" s="11">
        <v>29</v>
      </c>
      <c r="C327" s="23">
        <f t="shared" si="23"/>
        <v>11.972500000000002</v>
      </c>
      <c r="D327" s="20">
        <v>12.992083333333333</v>
      </c>
      <c r="E327" s="20">
        <v>12.504166666666668</v>
      </c>
      <c r="F327" s="21">
        <v>74.583333333333329</v>
      </c>
      <c r="G327" s="18">
        <f t="shared" si="22"/>
        <v>0.48791666666666522</v>
      </c>
      <c r="H327" s="18">
        <f t="shared" si="24"/>
        <v>-1.0195833333333315</v>
      </c>
      <c r="I327" s="22">
        <f t="shared" si="25"/>
        <v>8.5400156161590388</v>
      </c>
      <c r="J327" s="22">
        <f t="shared" si="26"/>
        <v>8.0679043403550423</v>
      </c>
    </row>
    <row r="328" spans="1:10">
      <c r="A328" s="16" t="s">
        <v>30</v>
      </c>
      <c r="B328" s="11">
        <v>30</v>
      </c>
      <c r="C328" s="23">
        <f t="shared" si="23"/>
        <v>12.061527777777778</v>
      </c>
      <c r="D328" s="20">
        <v>13.094583333333331</v>
      </c>
      <c r="E328" s="20">
        <v>12.850000000000001</v>
      </c>
      <c r="F328" s="21">
        <v>75.291666666666671</v>
      </c>
      <c r="G328" s="18">
        <f t="shared" si="22"/>
        <v>0.24458333333332938</v>
      </c>
      <c r="H328" s="18">
        <f t="shared" si="24"/>
        <v>-1.0330555555555527</v>
      </c>
      <c r="I328" s="22">
        <f t="shared" si="25"/>
        <v>8.7802725254761924</v>
      </c>
      <c r="J328" s="22">
        <f t="shared" si="26"/>
        <v>8.543361258286339</v>
      </c>
    </row>
    <row r="329" spans="1:10">
      <c r="A329" s="16" t="s">
        <v>30</v>
      </c>
      <c r="B329" s="11">
        <v>31</v>
      </c>
      <c r="C329" s="23">
        <f t="shared" si="23"/>
        <v>12.714999999999998</v>
      </c>
      <c r="D329" s="20">
        <v>12.058333333333332</v>
      </c>
      <c r="E329" s="20">
        <v>11.616666666666667</v>
      </c>
      <c r="F329" s="21">
        <v>69.75</v>
      </c>
      <c r="G329" s="18">
        <f t="shared" si="22"/>
        <v>0.44166666666666465</v>
      </c>
      <c r="H329" s="18">
        <f t="shared" si="24"/>
        <v>0.65666666666666629</v>
      </c>
      <c r="I329" s="22">
        <f t="shared" si="25"/>
        <v>6.6488032233696259</v>
      </c>
      <c r="J329" s="22">
        <f t="shared" si="26"/>
        <v>6.2246395641200678</v>
      </c>
    </row>
    <row r="330" spans="1:10">
      <c r="A330" s="16" t="s">
        <v>31</v>
      </c>
      <c r="B330" s="11">
        <v>1</v>
      </c>
      <c r="C330" s="23">
        <f t="shared" si="23"/>
        <v>10.831944444444444</v>
      </c>
      <c r="D330" s="20">
        <v>7.3429166666666674</v>
      </c>
      <c r="E330" s="20">
        <v>6.508333333333332</v>
      </c>
      <c r="F330" s="21">
        <v>78.666666666666671</v>
      </c>
      <c r="G330" s="18">
        <f t="shared" si="22"/>
        <v>0.83458333333333545</v>
      </c>
      <c r="H330" s="18">
        <f t="shared" si="24"/>
        <v>3.4890277777777765</v>
      </c>
      <c r="I330" s="22">
        <f t="shared" si="25"/>
        <v>3.8382118009208597</v>
      </c>
      <c r="J330" s="22">
        <f t="shared" si="26"/>
        <v>3.0258230714140524</v>
      </c>
    </row>
    <row r="331" spans="1:10">
      <c r="A331" s="16" t="s">
        <v>31</v>
      </c>
      <c r="B331" s="11">
        <v>2</v>
      </c>
      <c r="C331" s="23">
        <f t="shared" si="23"/>
        <v>9.4554166666666664</v>
      </c>
      <c r="D331" s="20">
        <v>8.9649999999999999</v>
      </c>
      <c r="E331" s="20">
        <v>8.0291666666666668</v>
      </c>
      <c r="F331" s="21">
        <v>70.791666666666671</v>
      </c>
      <c r="G331" s="18">
        <f t="shared" si="22"/>
        <v>0.93583333333333307</v>
      </c>
      <c r="H331" s="18">
        <f t="shared" si="24"/>
        <v>0.4904166666666665</v>
      </c>
      <c r="I331" s="22">
        <f t="shared" si="25"/>
        <v>3.8909425356993381</v>
      </c>
      <c r="J331" s="22">
        <f t="shared" si="26"/>
        <v>2.9907024253953978</v>
      </c>
    </row>
    <row r="332" spans="1:10">
      <c r="A332" s="16" t="s">
        <v>31</v>
      </c>
      <c r="B332" s="11">
        <v>3</v>
      </c>
      <c r="C332" s="23">
        <f t="shared" si="23"/>
        <v>8.7741666666666678</v>
      </c>
      <c r="D332" s="20">
        <v>10.014583333333334</v>
      </c>
      <c r="E332" s="20">
        <v>9.1833333333333336</v>
      </c>
      <c r="F332" s="21">
        <v>68.75</v>
      </c>
      <c r="G332" s="18">
        <f t="shared" si="22"/>
        <v>0.83125000000000071</v>
      </c>
      <c r="H332" s="18">
        <f t="shared" si="24"/>
        <v>-1.2404166666666665</v>
      </c>
      <c r="I332" s="22">
        <f t="shared" si="25"/>
        <v>4.4774136956460353</v>
      </c>
      <c r="J332" s="22">
        <f t="shared" si="26"/>
        <v>3.6803954786463891</v>
      </c>
    </row>
    <row r="333" spans="1:10">
      <c r="A333" s="16" t="s">
        <v>31</v>
      </c>
      <c r="B333" s="11">
        <v>4</v>
      </c>
      <c r="C333" s="23">
        <f t="shared" si="23"/>
        <v>9.8136111111111095</v>
      </c>
      <c r="D333" s="20">
        <v>10.461249999999998</v>
      </c>
      <c r="E333" s="20">
        <v>9.4416666666666682</v>
      </c>
      <c r="F333" s="21">
        <v>71.875</v>
      </c>
      <c r="G333" s="18">
        <f t="shared" si="22"/>
        <v>1.0195833333333297</v>
      </c>
      <c r="H333" s="18">
        <f t="shared" si="24"/>
        <v>-0.64763888888888843</v>
      </c>
      <c r="I333" s="22">
        <f t="shared" si="25"/>
        <v>5.5512482163104551</v>
      </c>
      <c r="J333" s="22">
        <f t="shared" si="26"/>
        <v>4.5687734424482471</v>
      </c>
    </row>
    <row r="334" spans="1:10">
      <c r="A334" s="16" t="s">
        <v>31</v>
      </c>
      <c r="B334" s="11">
        <v>5</v>
      </c>
      <c r="C334" s="23">
        <f t="shared" si="23"/>
        <v>10.300555555555556</v>
      </c>
      <c r="D334" s="20">
        <v>10.425833333333335</v>
      </c>
      <c r="E334" s="20">
        <v>9.6791666666666671</v>
      </c>
      <c r="F334" s="21">
        <v>66.416666666666671</v>
      </c>
      <c r="G334" s="18">
        <f t="shared" si="22"/>
        <v>0.74666666666666792</v>
      </c>
      <c r="H334" s="18">
        <f t="shared" si="24"/>
        <v>-0.12527777777777871</v>
      </c>
      <c r="I334" s="22">
        <f t="shared" si="25"/>
        <v>4.3728764569206362</v>
      </c>
      <c r="J334" s="22">
        <f t="shared" si="26"/>
        <v>3.6597200729408286</v>
      </c>
    </row>
    <row r="335" spans="1:10">
      <c r="A335" s="16" t="s">
        <v>31</v>
      </c>
      <c r="B335" s="11">
        <v>6</v>
      </c>
      <c r="C335" s="23">
        <f t="shared" si="23"/>
        <v>10.415972222222221</v>
      </c>
      <c r="D335" s="20">
        <v>10.360833333333332</v>
      </c>
      <c r="E335" s="20">
        <v>9.8458333333333332</v>
      </c>
      <c r="F335" s="21">
        <v>78.416666666666671</v>
      </c>
      <c r="G335" s="18">
        <f t="shared" si="22"/>
        <v>0.51499999999999879</v>
      </c>
      <c r="H335" s="18">
        <f t="shared" si="24"/>
        <v>5.513888888888907E-2</v>
      </c>
      <c r="I335" s="22">
        <f t="shared" si="25"/>
        <v>6.7290343052231094</v>
      </c>
      <c r="J335" s="22">
        <f t="shared" si="26"/>
        <v>6.2279089585772596</v>
      </c>
    </row>
    <row r="336" spans="1:10">
      <c r="A336" s="16" t="s">
        <v>31</v>
      </c>
      <c r="B336" s="11">
        <v>7</v>
      </c>
      <c r="C336" s="23">
        <f t="shared" si="23"/>
        <v>10.691388888888889</v>
      </c>
      <c r="D336" s="20">
        <v>11.287500000000001</v>
      </c>
      <c r="E336" s="20">
        <v>10.683333333333335</v>
      </c>
      <c r="F336" s="21">
        <v>89.5</v>
      </c>
      <c r="G336" s="18">
        <f t="shared" si="22"/>
        <v>0.60416666666666607</v>
      </c>
      <c r="H336" s="18">
        <f t="shared" si="24"/>
        <v>-0.59611111111111192</v>
      </c>
      <c r="I336" s="22">
        <f t="shared" si="25"/>
        <v>9.6052825434563971</v>
      </c>
      <c r="J336" s="22">
        <f t="shared" si="26"/>
        <v>9.0086037214344827</v>
      </c>
    </row>
    <row r="337" spans="1:10">
      <c r="A337" s="16" t="s">
        <v>31</v>
      </c>
      <c r="B337" s="11">
        <v>8</v>
      </c>
      <c r="C337" s="23">
        <f t="shared" si="23"/>
        <v>11.503888888888889</v>
      </c>
      <c r="D337" s="20">
        <v>12.863333333333335</v>
      </c>
      <c r="E337" s="20">
        <v>12.225</v>
      </c>
      <c r="F337" s="21">
        <v>75.625</v>
      </c>
      <c r="G337" s="18">
        <f t="shared" si="22"/>
        <v>0.63833333333333542</v>
      </c>
      <c r="H337" s="18">
        <f t="shared" si="24"/>
        <v>-1.3594444444444456</v>
      </c>
      <c r="I337" s="22">
        <f t="shared" si="25"/>
        <v>8.6221532565345314</v>
      </c>
      <c r="J337" s="22">
        <f t="shared" si="26"/>
        <v>8.003536844263536</v>
      </c>
    </row>
    <row r="338" spans="1:10">
      <c r="A338" s="16" t="s">
        <v>31</v>
      </c>
      <c r="B338" s="11">
        <v>9</v>
      </c>
      <c r="C338" s="23">
        <f t="shared" si="23"/>
        <v>12.744444444444447</v>
      </c>
      <c r="D338" s="20">
        <v>14.082500000000003</v>
      </c>
      <c r="E338" s="20">
        <v>13.404166666666669</v>
      </c>
      <c r="F338" s="21">
        <v>79.458333333333329</v>
      </c>
      <c r="G338" s="18">
        <f t="shared" si="22"/>
        <v>0.67833333333333456</v>
      </c>
      <c r="H338" s="18">
        <f t="shared" si="24"/>
        <v>-1.338055555555556</v>
      </c>
      <c r="I338" s="22">
        <f t="shared" si="25"/>
        <v>10.550098353523396</v>
      </c>
      <c r="J338" s="22">
        <f t="shared" si="26"/>
        <v>9.8890623466642467</v>
      </c>
    </row>
    <row r="339" spans="1:10">
      <c r="A339" s="16" t="s">
        <v>31</v>
      </c>
      <c r="B339" s="11">
        <v>10</v>
      </c>
      <c r="C339" s="23">
        <f t="shared" si="23"/>
        <v>13.850694444444448</v>
      </c>
      <c r="D339" s="20">
        <v>14.606250000000003</v>
      </c>
      <c r="E339" s="20">
        <v>14.0875</v>
      </c>
      <c r="F339" s="21">
        <v>71.375</v>
      </c>
      <c r="G339" s="18">
        <f t="shared" si="22"/>
        <v>0.51875000000000249</v>
      </c>
      <c r="H339" s="18">
        <f t="shared" si="24"/>
        <v>-0.75555555555555465</v>
      </c>
      <c r="I339" s="22">
        <f t="shared" si="25"/>
        <v>9.440646865152388</v>
      </c>
      <c r="J339" s="22">
        <f t="shared" si="26"/>
        <v>8.9411679420564667</v>
      </c>
    </row>
    <row r="340" spans="1:10">
      <c r="A340" s="16" t="s">
        <v>31</v>
      </c>
      <c r="B340" s="11">
        <v>11</v>
      </c>
      <c r="C340" s="23">
        <f t="shared" si="23"/>
        <v>14.480833333333337</v>
      </c>
      <c r="D340" s="20">
        <v>14.753750000000002</v>
      </c>
      <c r="E340" s="20">
        <v>14.354166666666666</v>
      </c>
      <c r="F340" s="21">
        <v>67.583333333333329</v>
      </c>
      <c r="G340" s="18">
        <f t="shared" si="22"/>
        <v>0.39958333333333584</v>
      </c>
      <c r="H340" s="18">
        <f t="shared" si="24"/>
        <v>-0.27291666666666536</v>
      </c>
      <c r="I340" s="22">
        <f t="shared" si="25"/>
        <v>8.7659309179665996</v>
      </c>
      <c r="J340" s="22">
        <f t="shared" si="26"/>
        <v>8.3835362609501232</v>
      </c>
    </row>
    <row r="341" spans="1:10">
      <c r="A341" s="16" t="s">
        <v>31</v>
      </c>
      <c r="B341" s="11">
        <v>12</v>
      </c>
      <c r="C341" s="23">
        <f t="shared" si="23"/>
        <v>14.020000000000003</v>
      </c>
      <c r="D341" s="20">
        <v>12.700000000000001</v>
      </c>
      <c r="E341" s="20">
        <v>11.954166666666667</v>
      </c>
      <c r="F341" s="21">
        <v>74.166666666666671</v>
      </c>
      <c r="G341" s="18">
        <f t="shared" si="22"/>
        <v>0.74583333333333357</v>
      </c>
      <c r="H341" s="18">
        <f t="shared" si="24"/>
        <v>1.3200000000000021</v>
      </c>
      <c r="I341" s="22">
        <f t="shared" si="25"/>
        <v>8.1740983667046265</v>
      </c>
      <c r="J341" s="22">
        <f t="shared" si="26"/>
        <v>7.452878267361001</v>
      </c>
    </row>
    <row r="342" spans="1:10">
      <c r="A342" s="16" t="s">
        <v>31</v>
      </c>
      <c r="B342" s="11">
        <v>13</v>
      </c>
      <c r="C342" s="23">
        <f t="shared" si="23"/>
        <v>12.967916666666667</v>
      </c>
      <c r="D342" s="20">
        <v>11.450000000000001</v>
      </c>
      <c r="E342" s="20">
        <v>10.795833333333334</v>
      </c>
      <c r="F342" s="21">
        <v>76.083333333333329</v>
      </c>
      <c r="G342" s="18">
        <f t="shared" si="22"/>
        <v>0.65416666666666679</v>
      </c>
      <c r="H342" s="18">
        <f t="shared" si="24"/>
        <v>1.5179166666666664</v>
      </c>
      <c r="I342" s="22">
        <f t="shared" si="25"/>
        <v>7.3417141521252631</v>
      </c>
      <c r="J342" s="22">
        <f t="shared" si="26"/>
        <v>6.7073238911078903</v>
      </c>
    </row>
    <row r="343" spans="1:10">
      <c r="A343" s="16" t="s">
        <v>31</v>
      </c>
      <c r="B343" s="11">
        <v>14</v>
      </c>
      <c r="C343" s="23">
        <f t="shared" si="23"/>
        <v>11.959027777777779</v>
      </c>
      <c r="D343" s="20">
        <v>11.727083333333335</v>
      </c>
      <c r="E343" s="20">
        <v>11.083333333333334</v>
      </c>
      <c r="F343" s="21">
        <v>66.083333333333329</v>
      </c>
      <c r="G343" s="18">
        <f t="shared" si="22"/>
        <v>0.64375000000000071</v>
      </c>
      <c r="H343" s="18">
        <f t="shared" si="24"/>
        <v>0.23194444444444429</v>
      </c>
      <c r="I343" s="22">
        <f t="shared" si="25"/>
        <v>5.5425148292297166</v>
      </c>
      <c r="J343" s="22">
        <f t="shared" si="26"/>
        <v>4.9280023360675074</v>
      </c>
    </row>
    <row r="344" spans="1:10">
      <c r="A344" s="16" t="s">
        <v>31</v>
      </c>
      <c r="B344" s="11">
        <v>15</v>
      </c>
      <c r="C344" s="23">
        <f t="shared" si="23"/>
        <v>11.343333333333334</v>
      </c>
      <c r="D344" s="20">
        <v>10.852916666666665</v>
      </c>
      <c r="E344" s="20">
        <v>10.354166666666666</v>
      </c>
      <c r="F344" s="21">
        <v>76.666666666666671</v>
      </c>
      <c r="G344" s="18">
        <f t="shared" si="22"/>
        <v>0.49874999999999936</v>
      </c>
      <c r="H344" s="18">
        <f t="shared" si="24"/>
        <v>0.49041666666666828</v>
      </c>
      <c r="I344" s="22">
        <f t="shared" si="25"/>
        <v>6.8750845518003416</v>
      </c>
      <c r="J344" s="22">
        <f t="shared" si="26"/>
        <v>6.3909981324570282</v>
      </c>
    </row>
    <row r="345" spans="1:10">
      <c r="A345" s="16" t="s">
        <v>31</v>
      </c>
      <c r="B345" s="11">
        <v>16</v>
      </c>
      <c r="C345" s="23">
        <f t="shared" si="23"/>
        <v>11.585555555555553</v>
      </c>
      <c r="D345" s="20">
        <v>12.176666666666664</v>
      </c>
      <c r="E345" s="20">
        <v>11.670833333333333</v>
      </c>
      <c r="F345" s="21">
        <v>80.458333333333329</v>
      </c>
      <c r="G345" s="18">
        <f t="shared" si="22"/>
        <v>0.50583333333333158</v>
      </c>
      <c r="H345" s="18">
        <f t="shared" si="24"/>
        <v>-0.59111111111111114</v>
      </c>
      <c r="I345" s="22">
        <f t="shared" si="25"/>
        <v>8.8797890674892557</v>
      </c>
      <c r="J345" s="22">
        <f t="shared" si="26"/>
        <v>8.3861622707008223</v>
      </c>
    </row>
    <row r="346" spans="1:10">
      <c r="A346" s="16" t="s">
        <v>31</v>
      </c>
      <c r="B346" s="11">
        <v>17</v>
      </c>
      <c r="C346" s="23">
        <f t="shared" si="23"/>
        <v>11.641805555555555</v>
      </c>
      <c r="D346" s="20">
        <v>11.895833333333334</v>
      </c>
      <c r="E346" s="20">
        <v>11.370833333333337</v>
      </c>
      <c r="F346" s="21">
        <v>80</v>
      </c>
      <c r="G346" s="18">
        <f t="shared" si="22"/>
        <v>0.5249999999999968</v>
      </c>
      <c r="H346" s="18">
        <f t="shared" si="24"/>
        <v>-0.25402777777777885</v>
      </c>
      <c r="I346" s="22">
        <f t="shared" si="25"/>
        <v>8.5204877828734027</v>
      </c>
      <c r="J346" s="22">
        <f t="shared" si="26"/>
        <v>8.0084850896331972</v>
      </c>
    </row>
    <row r="347" spans="1:10">
      <c r="A347" s="16" t="s">
        <v>31</v>
      </c>
      <c r="B347" s="11">
        <v>18</v>
      </c>
      <c r="C347" s="23">
        <f t="shared" si="23"/>
        <v>12.047638888888889</v>
      </c>
      <c r="D347" s="20">
        <v>12.070416666666667</v>
      </c>
      <c r="E347" s="20">
        <v>11.191666666666668</v>
      </c>
      <c r="F347" s="21">
        <v>86.708333333333329</v>
      </c>
      <c r="G347" s="18">
        <f t="shared" ref="G347:G389" si="27">D347-E347</f>
        <v>0.87874999999999837</v>
      </c>
      <c r="H347" s="18">
        <f t="shared" si="24"/>
        <v>-2.2777777777777786E-2</v>
      </c>
      <c r="I347" s="22">
        <f t="shared" si="25"/>
        <v>9.8994756799029915</v>
      </c>
      <c r="J347" s="22">
        <f t="shared" si="26"/>
        <v>9.0347000880853017</v>
      </c>
    </row>
    <row r="348" spans="1:10">
      <c r="A348" s="16" t="s">
        <v>31</v>
      </c>
      <c r="B348" s="11">
        <v>19</v>
      </c>
      <c r="C348" s="23">
        <f t="shared" si="23"/>
        <v>12.919166666666667</v>
      </c>
      <c r="D348" s="20">
        <v>14.79125</v>
      </c>
      <c r="E348" s="20">
        <v>14.600000000000001</v>
      </c>
      <c r="F348" s="21">
        <v>79.166666666666671</v>
      </c>
      <c r="G348" s="18">
        <f t="shared" si="27"/>
        <v>0.19124999999999837</v>
      </c>
      <c r="H348" s="18">
        <f t="shared" si="24"/>
        <v>-1.8720833333333324</v>
      </c>
      <c r="I348" s="22">
        <f t="shared" si="25"/>
        <v>11.184816870080979</v>
      </c>
      <c r="J348" s="22">
        <f t="shared" si="26"/>
        <v>10.998520559139294</v>
      </c>
    </row>
    <row r="349" spans="1:10">
      <c r="A349" s="16" t="s">
        <v>31</v>
      </c>
      <c r="B349" s="11">
        <v>20</v>
      </c>
      <c r="C349" s="23">
        <f t="shared" ref="C349:C389" si="28">AVERAGE(D347:D349)</f>
        <v>13.729444444444445</v>
      </c>
      <c r="D349" s="20">
        <v>14.326666666666666</v>
      </c>
      <c r="E349" s="20">
        <v>13.775</v>
      </c>
      <c r="F349" s="21">
        <v>78.125</v>
      </c>
      <c r="G349" s="18">
        <f t="shared" si="27"/>
        <v>0.55166666666666586</v>
      </c>
      <c r="H349" s="18">
        <f t="shared" ref="H349:H389" si="29">C349-D349</f>
        <v>-0.59722222222222143</v>
      </c>
      <c r="I349" s="22">
        <f t="shared" si="25"/>
        <v>10.531603079878479</v>
      </c>
      <c r="J349" s="22">
        <f t="shared" si="26"/>
        <v>9.9950231993732075</v>
      </c>
    </row>
    <row r="350" spans="1:10">
      <c r="A350" s="16" t="s">
        <v>31</v>
      </c>
      <c r="B350" s="11">
        <v>21</v>
      </c>
      <c r="C350" s="23">
        <f t="shared" si="28"/>
        <v>14.009583333333332</v>
      </c>
      <c r="D350" s="20">
        <v>12.910833333333331</v>
      </c>
      <c r="E350" s="20">
        <v>12.504166666666668</v>
      </c>
      <c r="F350" s="21">
        <v>82.5</v>
      </c>
      <c r="G350" s="18">
        <f t="shared" si="27"/>
        <v>0.40666666666666273</v>
      </c>
      <c r="H350" s="18">
        <f t="shared" si="29"/>
        <v>1.0987500000000008</v>
      </c>
      <c r="I350" s="22">
        <f t="shared" si="25"/>
        <v>9.9736684510187956</v>
      </c>
      <c r="J350" s="22">
        <f t="shared" si="26"/>
        <v>9.575697824806241</v>
      </c>
    </row>
    <row r="351" spans="1:10">
      <c r="A351" s="16" t="s">
        <v>31</v>
      </c>
      <c r="B351" s="11">
        <v>22</v>
      </c>
      <c r="C351" s="23">
        <f t="shared" si="28"/>
        <v>13.449583333333331</v>
      </c>
      <c r="D351" s="20">
        <v>13.11125</v>
      </c>
      <c r="E351" s="20">
        <v>12.754166666666665</v>
      </c>
      <c r="F351" s="21">
        <v>85.625</v>
      </c>
      <c r="G351" s="18">
        <f t="shared" si="27"/>
        <v>0.35708333333333542</v>
      </c>
      <c r="H351" s="18">
        <f t="shared" si="29"/>
        <v>0.33833333333333115</v>
      </c>
      <c r="I351" s="22">
        <f t="shared" si="25"/>
        <v>10.73278228078712</v>
      </c>
      <c r="J351" s="22">
        <f t="shared" si="26"/>
        <v>10.381873255139354</v>
      </c>
    </row>
    <row r="352" spans="1:10">
      <c r="A352" s="16" t="s">
        <v>31</v>
      </c>
      <c r="B352" s="11">
        <v>23</v>
      </c>
      <c r="C352" s="23">
        <f t="shared" si="28"/>
        <v>13.091388888888888</v>
      </c>
      <c r="D352" s="20">
        <v>13.252083333333333</v>
      </c>
      <c r="E352" s="20">
        <v>12.912500000000001</v>
      </c>
      <c r="F352" s="21">
        <v>74.916666666666671</v>
      </c>
      <c r="G352" s="18">
        <f t="shared" si="27"/>
        <v>0.33958333333333179</v>
      </c>
      <c r="H352" s="18">
        <f t="shared" si="29"/>
        <v>-0.16069444444444514</v>
      </c>
      <c r="I352" s="22">
        <f t="shared" si="25"/>
        <v>8.8582041343218947</v>
      </c>
      <c r="J352" s="22">
        <f t="shared" si="26"/>
        <v>8.5294568632244534</v>
      </c>
    </row>
    <row r="353" spans="1:10">
      <c r="A353" s="16" t="s">
        <v>31</v>
      </c>
      <c r="B353" s="11">
        <v>24</v>
      </c>
      <c r="C353" s="23">
        <f t="shared" si="28"/>
        <v>12.339305555555555</v>
      </c>
      <c r="D353" s="20">
        <v>10.654583333333335</v>
      </c>
      <c r="E353" s="20">
        <v>9.9791666666666661</v>
      </c>
      <c r="F353" s="21">
        <v>86.666666666666671</v>
      </c>
      <c r="G353" s="18">
        <f t="shared" si="27"/>
        <v>0.67541666666666877</v>
      </c>
      <c r="H353" s="18">
        <f t="shared" si="29"/>
        <v>1.68472222222222</v>
      </c>
      <c r="I353" s="22">
        <f t="shared" si="25"/>
        <v>8.4989817890465531</v>
      </c>
      <c r="J353" s="22">
        <f t="shared" si="26"/>
        <v>7.8343418780209362</v>
      </c>
    </row>
    <row r="354" spans="1:10">
      <c r="A354" s="16" t="s">
        <v>31</v>
      </c>
      <c r="B354" s="11">
        <v>25</v>
      </c>
      <c r="C354" s="23">
        <f t="shared" si="28"/>
        <v>12.049166666666666</v>
      </c>
      <c r="D354" s="20">
        <v>12.240833333333333</v>
      </c>
      <c r="E354" s="20">
        <v>11.633333333333333</v>
      </c>
      <c r="F354" s="21">
        <v>76.833333333333329</v>
      </c>
      <c r="G354" s="18">
        <f t="shared" si="27"/>
        <v>0.60749999999999993</v>
      </c>
      <c r="H354" s="18">
        <f t="shared" si="29"/>
        <v>-0.19166666666666643</v>
      </c>
      <c r="I354" s="22">
        <f t="shared" si="25"/>
        <v>8.2545012788069982</v>
      </c>
      <c r="J354" s="22">
        <f t="shared" si="26"/>
        <v>7.6647185982030095</v>
      </c>
    </row>
    <row r="355" spans="1:10">
      <c r="A355" s="16" t="s">
        <v>31</v>
      </c>
      <c r="B355" s="11">
        <v>26</v>
      </c>
      <c r="C355" s="23">
        <f t="shared" si="28"/>
        <v>11.675277777777779</v>
      </c>
      <c r="D355" s="20">
        <v>12.130416666666669</v>
      </c>
      <c r="E355" s="20">
        <v>11.454166666666666</v>
      </c>
      <c r="F355" s="21">
        <v>77.875</v>
      </c>
      <c r="G355" s="18">
        <f t="shared" si="27"/>
        <v>0.67625000000000313</v>
      </c>
      <c r="H355" s="18">
        <f t="shared" si="29"/>
        <v>-0.45513888888888943</v>
      </c>
      <c r="I355" s="22">
        <f t="shared" si="25"/>
        <v>8.3476755277882262</v>
      </c>
      <c r="J355" s="22">
        <f t="shared" si="26"/>
        <v>7.690155758771823</v>
      </c>
    </row>
    <row r="356" spans="1:10">
      <c r="A356" s="16" t="s">
        <v>31</v>
      </c>
      <c r="B356" s="11">
        <v>27</v>
      </c>
      <c r="C356" s="23">
        <f t="shared" si="28"/>
        <v>11.948750000000002</v>
      </c>
      <c r="D356" s="20">
        <v>11.475000000000001</v>
      </c>
      <c r="E356" s="20">
        <v>10.924999999999999</v>
      </c>
      <c r="F356" s="21">
        <v>60.958333333333336</v>
      </c>
      <c r="G356" s="18">
        <f t="shared" si="27"/>
        <v>0.55000000000000249</v>
      </c>
      <c r="H356" s="18">
        <f t="shared" si="29"/>
        <v>0.47375000000000078</v>
      </c>
      <c r="I356" s="22">
        <f t="shared" si="25"/>
        <v>4.1356894220503477</v>
      </c>
      <c r="J356" s="22">
        <f t="shared" si="26"/>
        <v>3.6153880485741183</v>
      </c>
    </row>
    <row r="357" spans="1:10">
      <c r="A357" s="16" t="s">
        <v>31</v>
      </c>
      <c r="B357" s="11">
        <v>28</v>
      </c>
      <c r="C357" s="23">
        <f t="shared" si="28"/>
        <v>10.889861111111111</v>
      </c>
      <c r="D357" s="20">
        <v>9.0641666666666652</v>
      </c>
      <c r="E357" s="20">
        <v>8.5125000000000011</v>
      </c>
      <c r="F357" s="21">
        <v>65.416666666666671</v>
      </c>
      <c r="G357" s="18">
        <f t="shared" si="27"/>
        <v>0.55166666666666409</v>
      </c>
      <c r="H357" s="18">
        <f t="shared" si="29"/>
        <v>1.8256944444444461</v>
      </c>
      <c r="I357" s="22">
        <f t="shared" si="25"/>
        <v>2.8560255187297514</v>
      </c>
      <c r="J357" s="22">
        <f t="shared" si="26"/>
        <v>2.3300113137640466</v>
      </c>
    </row>
    <row r="358" spans="1:10">
      <c r="A358" s="16" t="s">
        <v>31</v>
      </c>
      <c r="B358" s="11">
        <v>29</v>
      </c>
      <c r="C358" s="23">
        <f t="shared" si="28"/>
        <v>9.4770833333333329</v>
      </c>
      <c r="D358" s="20">
        <v>7.8920833333333329</v>
      </c>
      <c r="E358" s="20">
        <v>6.9916666666666663</v>
      </c>
      <c r="F358" s="21">
        <v>81.333333333333329</v>
      </c>
      <c r="G358" s="18">
        <f t="shared" si="27"/>
        <v>0.90041666666666664</v>
      </c>
      <c r="H358" s="18">
        <f t="shared" si="29"/>
        <v>1.585</v>
      </c>
      <c r="I358" s="22">
        <f t="shared" si="25"/>
        <v>4.8554218316101156</v>
      </c>
      <c r="J358" s="22">
        <f t="shared" si="26"/>
        <v>3.9756665852866604</v>
      </c>
    </row>
    <row r="359" spans="1:10">
      <c r="A359" s="16" t="s">
        <v>31</v>
      </c>
      <c r="B359" s="11">
        <v>30</v>
      </c>
      <c r="C359" s="23">
        <f t="shared" si="28"/>
        <v>8.4288888888888867</v>
      </c>
      <c r="D359" s="20">
        <v>8.3304166666666664</v>
      </c>
      <c r="E359" s="20">
        <v>7.4874999999999998</v>
      </c>
      <c r="F359" s="21">
        <v>89.75</v>
      </c>
      <c r="G359" s="18">
        <f t="shared" si="27"/>
        <v>0.84291666666666654</v>
      </c>
      <c r="H359" s="18">
        <f t="shared" si="29"/>
        <v>9.8472222222220296E-2</v>
      </c>
      <c r="I359" s="22">
        <f t="shared" si="25"/>
        <v>6.7259475107960043</v>
      </c>
      <c r="J359" s="22">
        <f t="shared" si="26"/>
        <v>5.8932167617143136</v>
      </c>
    </row>
    <row r="360" spans="1:10">
      <c r="A360" s="16" t="s">
        <v>32</v>
      </c>
      <c r="B360" s="11">
        <v>1</v>
      </c>
      <c r="C360" s="23">
        <f t="shared" si="28"/>
        <v>8.6481944444444441</v>
      </c>
      <c r="D360" s="20">
        <v>9.7220833333333356</v>
      </c>
      <c r="E360" s="20">
        <v>9.2750000000000004</v>
      </c>
      <c r="F360" s="21">
        <v>74.5</v>
      </c>
      <c r="G360" s="18">
        <f t="shared" si="27"/>
        <v>0.44708333333333528</v>
      </c>
      <c r="H360" s="18">
        <f t="shared" si="29"/>
        <v>-1.0738888888888916</v>
      </c>
      <c r="I360" s="22">
        <f t="shared" si="25"/>
        <v>5.3596773213630087</v>
      </c>
      <c r="J360" s="22">
        <f t="shared" si="26"/>
        <v>4.9271308405031533</v>
      </c>
    </row>
    <row r="361" spans="1:10">
      <c r="A361" s="16" t="s">
        <v>32</v>
      </c>
      <c r="B361" s="11">
        <v>2</v>
      </c>
      <c r="C361" s="23">
        <f t="shared" si="28"/>
        <v>8.3886111111111124</v>
      </c>
      <c r="D361" s="20">
        <v>7.1133333333333333</v>
      </c>
      <c r="E361" s="20">
        <v>6.4958333333333327</v>
      </c>
      <c r="F361" s="21">
        <v>68.416666666666671</v>
      </c>
      <c r="G361" s="18">
        <f t="shared" si="27"/>
        <v>0.6175000000000006</v>
      </c>
      <c r="H361" s="18">
        <f t="shared" si="29"/>
        <v>1.2752777777777791</v>
      </c>
      <c r="I361" s="22">
        <f t="shared" si="25"/>
        <v>1.6270193097829946</v>
      </c>
      <c r="J361" s="22">
        <f t="shared" si="26"/>
        <v>1.0352707246120474</v>
      </c>
    </row>
    <row r="362" spans="1:10">
      <c r="A362" s="16" t="s">
        <v>32</v>
      </c>
      <c r="B362" s="11">
        <v>3</v>
      </c>
      <c r="C362" s="23">
        <f t="shared" si="28"/>
        <v>9.4805555555555543</v>
      </c>
      <c r="D362" s="20">
        <v>11.606249999999998</v>
      </c>
      <c r="E362" s="20">
        <v>11.383333333333335</v>
      </c>
      <c r="F362" s="21">
        <v>79.875</v>
      </c>
      <c r="G362" s="18">
        <f t="shared" si="27"/>
        <v>0.22291666666666288</v>
      </c>
      <c r="H362" s="18">
        <f t="shared" si="29"/>
        <v>-2.1256944444444432</v>
      </c>
      <c r="I362" s="22">
        <f t="shared" si="25"/>
        <v>8.2148003706261079</v>
      </c>
      <c r="J362" s="22">
        <f t="shared" si="26"/>
        <v>7.9974405344455874</v>
      </c>
    </row>
    <row r="363" spans="1:10">
      <c r="A363" s="16" t="s">
        <v>32</v>
      </c>
      <c r="B363" s="11">
        <v>4</v>
      </c>
      <c r="C363" s="23">
        <f t="shared" si="28"/>
        <v>10.231388888888889</v>
      </c>
      <c r="D363" s="20">
        <v>11.974583333333333</v>
      </c>
      <c r="E363" s="20">
        <v>11.679166666666665</v>
      </c>
      <c r="F363" s="21">
        <v>83.666666666666671</v>
      </c>
      <c r="G363" s="18">
        <f t="shared" si="27"/>
        <v>0.29541666666666799</v>
      </c>
      <c r="H363" s="18">
        <f t="shared" si="29"/>
        <v>-1.7431944444444447</v>
      </c>
      <c r="I363" s="22">
        <f t="shared" ref="I363:I389" si="30">($F363/100)^(1/8)*(112+(0.9*D363))+(0.1*D363)-112</f>
        <v>9.2680132832958719</v>
      </c>
      <c r="J363" s="22">
        <f t="shared" ref="J363:J389" si="31">($F363/100)^(1/8)*(112+(0.9*E363))+(0.1*E363)-112</f>
        <v>8.9784577191110913</v>
      </c>
    </row>
    <row r="364" spans="1:10">
      <c r="A364" s="16" t="s">
        <v>32</v>
      </c>
      <c r="B364" s="11">
        <v>5</v>
      </c>
      <c r="C364" s="23">
        <f t="shared" si="28"/>
        <v>10.890416666666667</v>
      </c>
      <c r="D364" s="20">
        <v>9.0904166666666679</v>
      </c>
      <c r="E364" s="20">
        <v>8.5041666666666664</v>
      </c>
      <c r="F364" s="21">
        <v>81.708333333333329</v>
      </c>
      <c r="G364" s="18">
        <f t="shared" si="27"/>
        <v>0.58625000000000149</v>
      </c>
      <c r="H364" s="18">
        <f t="shared" si="29"/>
        <v>1.7999999999999989</v>
      </c>
      <c r="I364" s="22">
        <f t="shared" si="30"/>
        <v>6.0936202280492466</v>
      </c>
      <c r="J364" s="22">
        <f t="shared" si="31"/>
        <v>5.5205268816565507</v>
      </c>
    </row>
    <row r="365" spans="1:10">
      <c r="A365" s="16" t="s">
        <v>32</v>
      </c>
      <c r="B365" s="11">
        <v>6</v>
      </c>
      <c r="C365" s="23">
        <f t="shared" si="28"/>
        <v>9.8756944444444432</v>
      </c>
      <c r="D365" s="20">
        <v>8.5620833333333319</v>
      </c>
      <c r="E365" s="20">
        <v>8.0708333333333329</v>
      </c>
      <c r="F365" s="21">
        <v>75</v>
      </c>
      <c r="G365" s="18">
        <f t="shared" si="27"/>
        <v>0.49124999999999908</v>
      </c>
      <c r="H365" s="18">
        <f t="shared" si="29"/>
        <v>1.3136111111111113</v>
      </c>
      <c r="I365" s="22">
        <f t="shared" si="30"/>
        <v>4.3339078265333768</v>
      </c>
      <c r="J365" s="22">
        <f t="shared" si="31"/>
        <v>3.8582742872621907</v>
      </c>
    </row>
    <row r="366" spans="1:10">
      <c r="A366" s="16" t="s">
        <v>32</v>
      </c>
      <c r="B366" s="11">
        <v>7</v>
      </c>
      <c r="C366" s="23">
        <f t="shared" si="28"/>
        <v>8.9802777777777774</v>
      </c>
      <c r="D366" s="20">
        <v>9.2883333333333322</v>
      </c>
      <c r="E366" s="20">
        <v>8.8708333333333336</v>
      </c>
      <c r="F366" s="21">
        <v>76.375</v>
      </c>
      <c r="G366" s="18">
        <f t="shared" si="27"/>
        <v>0.41749999999999865</v>
      </c>
      <c r="H366" s="18">
        <f t="shared" si="29"/>
        <v>-0.30805555555555486</v>
      </c>
      <c r="I366" s="22">
        <f t="shared" si="30"/>
        <v>5.3010422159904778</v>
      </c>
      <c r="J366" s="22">
        <f t="shared" si="31"/>
        <v>4.8959901294276591</v>
      </c>
    </row>
    <row r="367" spans="1:10">
      <c r="A367" s="16" t="s">
        <v>32</v>
      </c>
      <c r="B367" s="11">
        <v>8</v>
      </c>
      <c r="C367" s="23">
        <f t="shared" si="28"/>
        <v>9.4829166666666662</v>
      </c>
      <c r="D367" s="20">
        <v>10.598333333333334</v>
      </c>
      <c r="E367" s="20">
        <v>9.9333333333333336</v>
      </c>
      <c r="F367" s="21">
        <v>70.875</v>
      </c>
      <c r="G367" s="18">
        <f t="shared" si="27"/>
        <v>0.66500000000000092</v>
      </c>
      <c r="H367" s="18">
        <f t="shared" si="29"/>
        <v>-1.1154166666666683</v>
      </c>
      <c r="I367" s="22">
        <f t="shared" si="30"/>
        <v>5.4792733753203748</v>
      </c>
      <c r="J367" s="22">
        <f t="shared" si="31"/>
        <v>4.8394814977249894</v>
      </c>
    </row>
    <row r="368" spans="1:10">
      <c r="A368" s="16" t="s">
        <v>32</v>
      </c>
      <c r="B368" s="11">
        <v>9</v>
      </c>
      <c r="C368" s="23">
        <f t="shared" si="28"/>
        <v>9.1841666666666679</v>
      </c>
      <c r="D368" s="20">
        <v>7.6658333333333344</v>
      </c>
      <c r="E368" s="20">
        <v>6.895833333333333</v>
      </c>
      <c r="F368" s="21">
        <v>71.041666666666671</v>
      </c>
      <c r="G368" s="18">
        <f t="shared" si="27"/>
        <v>0.77000000000000135</v>
      </c>
      <c r="H368" s="18">
        <f t="shared" si="29"/>
        <v>1.5183333333333335</v>
      </c>
      <c r="I368" s="22">
        <f t="shared" si="30"/>
        <v>2.6913788811933728</v>
      </c>
      <c r="J368" s="22">
        <f t="shared" si="31"/>
        <v>1.9503723099604429</v>
      </c>
    </row>
    <row r="369" spans="1:10">
      <c r="A369" s="16" t="s">
        <v>32</v>
      </c>
      <c r="B369" s="11">
        <v>10</v>
      </c>
      <c r="C369" s="23">
        <f t="shared" si="28"/>
        <v>9.3923611111111125</v>
      </c>
      <c r="D369" s="20">
        <v>9.9129166666666659</v>
      </c>
      <c r="E369" s="20">
        <v>9.6041666666666661</v>
      </c>
      <c r="F369" s="21">
        <v>65.041666666666671</v>
      </c>
      <c r="G369" s="18">
        <f t="shared" si="27"/>
        <v>0.30874999999999986</v>
      </c>
      <c r="H369" s="18">
        <f t="shared" si="29"/>
        <v>-0.52055555555555344</v>
      </c>
      <c r="I369" s="22">
        <f t="shared" si="30"/>
        <v>3.5829310077620136</v>
      </c>
      <c r="J369" s="22">
        <f t="shared" si="31"/>
        <v>3.2887271632984323</v>
      </c>
    </row>
    <row r="370" spans="1:10">
      <c r="A370" s="16" t="s">
        <v>32</v>
      </c>
      <c r="B370" s="11">
        <v>11</v>
      </c>
      <c r="C370" s="23">
        <f t="shared" si="28"/>
        <v>7.981527777777778</v>
      </c>
      <c r="D370" s="20">
        <v>6.3658333333333337</v>
      </c>
      <c r="E370" s="20">
        <v>5.6833333333333336</v>
      </c>
      <c r="F370" s="21">
        <v>70.5</v>
      </c>
      <c r="G370" s="18">
        <f t="shared" si="27"/>
        <v>0.68250000000000011</v>
      </c>
      <c r="H370" s="18">
        <f t="shared" si="29"/>
        <v>1.6156944444444443</v>
      </c>
      <c r="I370" s="22">
        <f t="shared" si="30"/>
        <v>1.3324575738841418</v>
      </c>
      <c r="J370" s="22">
        <f t="shared" si="31"/>
        <v>0.67621911092984988</v>
      </c>
    </row>
    <row r="371" spans="1:10">
      <c r="A371" s="16" t="s">
        <v>32</v>
      </c>
      <c r="B371" s="11">
        <v>12</v>
      </c>
      <c r="C371" s="23">
        <f t="shared" si="28"/>
        <v>8.8452777777777758</v>
      </c>
      <c r="D371" s="20">
        <v>10.257083333333332</v>
      </c>
      <c r="E371" s="20">
        <v>10</v>
      </c>
      <c r="F371" s="21">
        <v>65.833333333333329</v>
      </c>
      <c r="G371" s="18">
        <f t="shared" si="27"/>
        <v>0.25708333333333222</v>
      </c>
      <c r="H371" s="18">
        <f t="shared" si="29"/>
        <v>-1.4118055555555564</v>
      </c>
      <c r="I371" s="22">
        <f t="shared" si="30"/>
        <v>4.0847524241962248</v>
      </c>
      <c r="J371" s="22">
        <f t="shared" si="31"/>
        <v>3.8394492349394795</v>
      </c>
    </row>
    <row r="372" spans="1:10">
      <c r="A372" s="16" t="s">
        <v>32</v>
      </c>
      <c r="B372" s="11">
        <v>13</v>
      </c>
      <c r="C372" s="23">
        <f t="shared" si="28"/>
        <v>8.0759722222222212</v>
      </c>
      <c r="D372" s="20">
        <v>7.6050000000000013</v>
      </c>
      <c r="E372" s="20">
        <v>7.1291666666666664</v>
      </c>
      <c r="F372" s="21">
        <v>69.041666666666671</v>
      </c>
      <c r="G372" s="18">
        <f t="shared" si="27"/>
        <v>0.47583333333333488</v>
      </c>
      <c r="H372" s="18">
        <f t="shared" si="29"/>
        <v>0.47097222222221991</v>
      </c>
      <c r="I372" s="22">
        <f t="shared" si="30"/>
        <v>2.2270881501528095</v>
      </c>
      <c r="J372" s="22">
        <f t="shared" si="31"/>
        <v>1.7706338436124582</v>
      </c>
    </row>
    <row r="373" spans="1:10">
      <c r="A373" s="16" t="s">
        <v>32</v>
      </c>
      <c r="B373" s="11">
        <v>14</v>
      </c>
      <c r="C373" s="23">
        <f t="shared" si="28"/>
        <v>9.5361111111111114</v>
      </c>
      <c r="D373" s="20">
        <v>10.746250000000002</v>
      </c>
      <c r="E373" s="20">
        <v>10.320833333333331</v>
      </c>
      <c r="F373" s="21">
        <v>72.875</v>
      </c>
      <c r="G373" s="18">
        <f t="shared" si="27"/>
        <v>0.42541666666667055</v>
      </c>
      <c r="H373" s="18">
        <f t="shared" si="29"/>
        <v>-1.2101388888888902</v>
      </c>
      <c r="I373" s="22">
        <f t="shared" si="30"/>
        <v>6.0276957746850428</v>
      </c>
      <c r="J373" s="22">
        <f t="shared" si="31"/>
        <v>5.6171274052200886</v>
      </c>
    </row>
    <row r="374" spans="1:10">
      <c r="A374" s="16" t="s">
        <v>32</v>
      </c>
      <c r="B374" s="11">
        <v>15</v>
      </c>
      <c r="C374" s="23">
        <f t="shared" si="28"/>
        <v>10.06666666666667</v>
      </c>
      <c r="D374" s="20">
        <v>11.848750000000004</v>
      </c>
      <c r="E374" s="20">
        <v>11.262499999999998</v>
      </c>
      <c r="F374" s="21">
        <v>83.791666666666671</v>
      </c>
      <c r="G374" s="18">
        <f t="shared" si="27"/>
        <v>0.58625000000000682</v>
      </c>
      <c r="H374" s="18">
        <f t="shared" si="29"/>
        <v>-1.7820833333333344</v>
      </c>
      <c r="I374" s="22">
        <f t="shared" si="30"/>
        <v>9.167064720287641</v>
      </c>
      <c r="J374" s="22">
        <f t="shared" si="31"/>
        <v>8.5923496909194341</v>
      </c>
    </row>
    <row r="375" spans="1:10">
      <c r="A375" s="16" t="s">
        <v>32</v>
      </c>
      <c r="B375" s="11">
        <v>16</v>
      </c>
      <c r="C375" s="23">
        <f t="shared" si="28"/>
        <v>11.873750000000003</v>
      </c>
      <c r="D375" s="20">
        <v>13.026250000000003</v>
      </c>
      <c r="E375" s="20">
        <v>12.695833333333331</v>
      </c>
      <c r="F375" s="21">
        <v>73.916666666666671</v>
      </c>
      <c r="G375" s="18">
        <f t="shared" si="27"/>
        <v>0.33041666666667169</v>
      </c>
      <c r="H375" s="18">
        <f t="shared" si="29"/>
        <v>-1.1524999999999999</v>
      </c>
      <c r="I375" s="22">
        <f t="shared" si="30"/>
        <v>8.4392883566158048</v>
      </c>
      <c r="J375" s="22">
        <f t="shared" si="31"/>
        <v>8.1198966475406991</v>
      </c>
    </row>
    <row r="376" spans="1:10">
      <c r="A376" s="16" t="s">
        <v>32</v>
      </c>
      <c r="B376" s="11">
        <v>17</v>
      </c>
      <c r="C376" s="23">
        <f t="shared" si="28"/>
        <v>12.125833333333334</v>
      </c>
      <c r="D376" s="20">
        <v>11.502499999999998</v>
      </c>
      <c r="E376" s="20">
        <v>11.074999999999998</v>
      </c>
      <c r="F376" s="21">
        <v>82.041666666666671</v>
      </c>
      <c r="G376" s="18">
        <f t="shared" si="27"/>
        <v>0.42750000000000021</v>
      </c>
      <c r="H376" s="18">
        <f t="shared" si="29"/>
        <v>0.62333333333333663</v>
      </c>
      <c r="I376" s="22">
        <f t="shared" si="30"/>
        <v>8.5123001350792862</v>
      </c>
      <c r="J376" s="22">
        <f t="shared" si="31"/>
        <v>8.094203144815765</v>
      </c>
    </row>
    <row r="377" spans="1:10">
      <c r="A377" s="16" t="s">
        <v>32</v>
      </c>
      <c r="B377" s="11">
        <v>18</v>
      </c>
      <c r="C377" s="23">
        <f t="shared" si="28"/>
        <v>12.565</v>
      </c>
      <c r="D377" s="20">
        <v>13.166249999999998</v>
      </c>
      <c r="E377" s="20">
        <v>12.808333333333332</v>
      </c>
      <c r="F377" s="21">
        <v>87.958333333333329</v>
      </c>
      <c r="G377" s="18">
        <f t="shared" si="27"/>
        <v>0.35791666666666622</v>
      </c>
      <c r="H377" s="18">
        <f t="shared" si="29"/>
        <v>-0.60124999999999851</v>
      </c>
      <c r="I377" s="22">
        <f t="shared" si="30"/>
        <v>11.195747820125206</v>
      </c>
      <c r="J377" s="22">
        <f t="shared" si="31"/>
        <v>10.842956304339637</v>
      </c>
    </row>
    <row r="378" spans="1:10">
      <c r="A378" s="16" t="s">
        <v>32</v>
      </c>
      <c r="B378" s="11">
        <v>19</v>
      </c>
      <c r="C378" s="23">
        <f t="shared" si="28"/>
        <v>12.538333333333332</v>
      </c>
      <c r="D378" s="20">
        <v>12.946249999999997</v>
      </c>
      <c r="E378" s="20">
        <v>12.416666666666666</v>
      </c>
      <c r="F378" s="21">
        <v>78.041666666666671</v>
      </c>
      <c r="G378" s="18">
        <f t="shared" si="27"/>
        <v>0.5295833333333313</v>
      </c>
      <c r="H378" s="18">
        <f t="shared" si="29"/>
        <v>-0.40791666666666515</v>
      </c>
      <c r="I378" s="22">
        <f t="shared" si="30"/>
        <v>9.1729441897665254</v>
      </c>
      <c r="J378" s="22">
        <f t="shared" si="31"/>
        <v>8.6579053630808147</v>
      </c>
    </row>
    <row r="379" spans="1:10">
      <c r="A379" s="16" t="s">
        <v>32</v>
      </c>
      <c r="B379" s="11">
        <v>20</v>
      </c>
      <c r="C379" s="23">
        <f t="shared" si="28"/>
        <v>12.948055555555554</v>
      </c>
      <c r="D379" s="20">
        <v>12.731666666666664</v>
      </c>
      <c r="E379" s="20">
        <v>12.208333333333334</v>
      </c>
      <c r="F379" s="21">
        <v>74.375</v>
      </c>
      <c r="G379" s="18">
        <f t="shared" si="27"/>
        <v>0.52333333333332988</v>
      </c>
      <c r="H379" s="18">
        <f t="shared" si="29"/>
        <v>0.21638888888888985</v>
      </c>
      <c r="I379" s="22">
        <f t="shared" si="30"/>
        <v>8.2464284469253641</v>
      </c>
      <c r="J379" s="22">
        <f t="shared" si="31"/>
        <v>7.7402065089313368</v>
      </c>
    </row>
    <row r="380" spans="1:10">
      <c r="A380" s="16" t="s">
        <v>32</v>
      </c>
      <c r="B380" s="11">
        <v>21</v>
      </c>
      <c r="C380" s="23">
        <f t="shared" si="28"/>
        <v>10.554722222222219</v>
      </c>
      <c r="D380" s="20">
        <v>5.9862499999999983</v>
      </c>
      <c r="E380" s="20">
        <v>5.2541666666666664</v>
      </c>
      <c r="F380" s="21">
        <v>92.166666666666671</v>
      </c>
      <c r="G380" s="18">
        <f t="shared" si="27"/>
        <v>0.73208333333333186</v>
      </c>
      <c r="H380" s="18">
        <f t="shared" si="29"/>
        <v>4.5684722222222209</v>
      </c>
      <c r="I380" s="22">
        <f t="shared" si="30"/>
        <v>4.7953937378922831</v>
      </c>
      <c r="J380" s="22">
        <f t="shared" si="31"/>
        <v>4.0699944602223752</v>
      </c>
    </row>
    <row r="381" spans="1:10">
      <c r="A381" s="16" t="s">
        <v>32</v>
      </c>
      <c r="B381" s="11">
        <v>22</v>
      </c>
      <c r="C381" s="23">
        <f t="shared" si="28"/>
        <v>10.135138888888887</v>
      </c>
      <c r="D381" s="20">
        <v>11.687499999999998</v>
      </c>
      <c r="E381" s="20">
        <v>11.537500000000001</v>
      </c>
      <c r="F381" s="21">
        <v>78.458333333333329</v>
      </c>
      <c r="G381" s="18">
        <f t="shared" si="27"/>
        <v>0.1499999999999968</v>
      </c>
      <c r="H381" s="18">
        <f t="shared" si="29"/>
        <v>-1.5523611111111109</v>
      </c>
      <c r="I381" s="22">
        <f t="shared" si="30"/>
        <v>8.0278512551825969</v>
      </c>
      <c r="J381" s="22">
        <f t="shared" si="31"/>
        <v>7.8818837202587702</v>
      </c>
    </row>
    <row r="382" spans="1:10">
      <c r="A382" s="16" t="s">
        <v>32</v>
      </c>
      <c r="B382" s="11">
        <v>23</v>
      </c>
      <c r="C382" s="23">
        <f t="shared" si="28"/>
        <v>8.6980555555555554</v>
      </c>
      <c r="D382" s="20">
        <v>8.4204166666666662</v>
      </c>
      <c r="E382" s="20">
        <v>7.7333333333333334</v>
      </c>
      <c r="F382" s="21">
        <v>67.916666666666671</v>
      </c>
      <c r="G382" s="18">
        <f t="shared" si="27"/>
        <v>0.68708333333333282</v>
      </c>
      <c r="H382" s="18">
        <f t="shared" si="29"/>
        <v>0.27763888888888921</v>
      </c>
      <c r="I382" s="22">
        <f t="shared" si="30"/>
        <v>2.7750835362529358</v>
      </c>
      <c r="J382" s="22">
        <f t="shared" si="31"/>
        <v>2.1171938834201001</v>
      </c>
    </row>
    <row r="383" spans="1:10">
      <c r="A383" s="16" t="s">
        <v>32</v>
      </c>
      <c r="B383" s="11">
        <v>24</v>
      </c>
      <c r="C383" s="23">
        <f t="shared" si="28"/>
        <v>7.9666666666666659</v>
      </c>
      <c r="D383" s="20">
        <v>3.7920833333333328</v>
      </c>
      <c r="E383" s="20">
        <v>2.9666666666666663</v>
      </c>
      <c r="F383" s="21">
        <v>65.125</v>
      </c>
      <c r="G383" s="18">
        <f t="shared" si="27"/>
        <v>0.82541666666666647</v>
      </c>
      <c r="H383" s="18">
        <f t="shared" si="29"/>
        <v>4.1745833333333326</v>
      </c>
      <c r="I383" s="22">
        <f t="shared" si="30"/>
        <v>-2.2320247653589291</v>
      </c>
      <c r="J383" s="22">
        <f t="shared" si="31"/>
        <v>-3.018666214756152</v>
      </c>
    </row>
    <row r="384" spans="1:10">
      <c r="A384" s="16" t="s">
        <v>32</v>
      </c>
      <c r="B384" s="11">
        <v>25</v>
      </c>
      <c r="C384" s="23">
        <f t="shared" si="28"/>
        <v>4.9388888888888891</v>
      </c>
      <c r="D384" s="20">
        <v>2.604166666666667</v>
      </c>
      <c r="E384" s="20">
        <v>1.7499999999999998</v>
      </c>
      <c r="F384" s="21">
        <v>64.208333333333329</v>
      </c>
      <c r="G384" s="18">
        <f t="shared" si="27"/>
        <v>0.85416666666666718</v>
      </c>
      <c r="H384" s="18">
        <f t="shared" si="29"/>
        <v>2.3347222222222221</v>
      </c>
      <c r="I384" s="22">
        <f t="shared" si="30"/>
        <v>-3.5560016344604861</v>
      </c>
      <c r="J384" s="22">
        <f t="shared" si="31"/>
        <v>-4.3687525754622953</v>
      </c>
    </row>
    <row r="385" spans="1:10">
      <c r="A385" s="16" t="s">
        <v>32</v>
      </c>
      <c r="B385" s="11">
        <v>26</v>
      </c>
      <c r="C385" s="23">
        <f t="shared" si="28"/>
        <v>3.6912500000000001</v>
      </c>
      <c r="D385" s="20">
        <v>4.6774999999999993</v>
      </c>
      <c r="E385" s="20">
        <v>4.1500000000000004</v>
      </c>
      <c r="F385" s="21">
        <v>87.041666666666671</v>
      </c>
      <c r="G385" s="18">
        <f t="shared" si="27"/>
        <v>0.52749999999999897</v>
      </c>
      <c r="H385" s="18">
        <f t="shared" si="29"/>
        <v>-0.98624999999999918</v>
      </c>
      <c r="I385" s="22">
        <f t="shared" si="30"/>
        <v>2.6788900550106121</v>
      </c>
      <c r="J385" s="22">
        <f t="shared" si="31"/>
        <v>2.1595549471249598</v>
      </c>
    </row>
    <row r="386" spans="1:10">
      <c r="A386" s="16" t="s">
        <v>32</v>
      </c>
      <c r="B386" s="11">
        <v>27</v>
      </c>
      <c r="C386" s="23">
        <f t="shared" si="28"/>
        <v>4.2699999999999996</v>
      </c>
      <c r="D386" s="20">
        <v>5.5283333333333333</v>
      </c>
      <c r="E386" s="20">
        <v>4.6875000000000009</v>
      </c>
      <c r="F386" s="21">
        <v>85.041666666666671</v>
      </c>
      <c r="G386" s="18">
        <f t="shared" si="27"/>
        <v>0.84083333333333243</v>
      </c>
      <c r="H386" s="18">
        <f t="shared" si="29"/>
        <v>-1.2583333333333337</v>
      </c>
      <c r="I386" s="22">
        <f t="shared" si="30"/>
        <v>3.1829885817837749</v>
      </c>
      <c r="J386" s="22">
        <f t="shared" si="31"/>
        <v>2.3573279952284878</v>
      </c>
    </row>
    <row r="387" spans="1:10">
      <c r="A387" s="16" t="s">
        <v>32</v>
      </c>
      <c r="B387" s="11">
        <v>28</v>
      </c>
      <c r="C387" s="23">
        <f t="shared" si="28"/>
        <v>5.6634722222222225</v>
      </c>
      <c r="D387" s="20">
        <v>6.7845833333333339</v>
      </c>
      <c r="E387" s="20">
        <v>6.0249999999999995</v>
      </c>
      <c r="F387" s="21">
        <v>83.708333333333329</v>
      </c>
      <c r="G387" s="18">
        <f t="shared" si="27"/>
        <v>0.75958333333333439</v>
      </c>
      <c r="H387" s="18">
        <f t="shared" si="29"/>
        <v>-1.1211111111111114</v>
      </c>
      <c r="I387" s="22">
        <f t="shared" si="30"/>
        <v>4.1881720936556377</v>
      </c>
      <c r="J387" s="22">
        <f t="shared" si="31"/>
        <v>3.4436173766089127</v>
      </c>
    </row>
    <row r="388" spans="1:10">
      <c r="A388" s="16" t="s">
        <v>32</v>
      </c>
      <c r="B388" s="11">
        <v>29</v>
      </c>
      <c r="C388" s="23">
        <f t="shared" si="28"/>
        <v>7.850833333333334</v>
      </c>
      <c r="D388" s="20">
        <v>11.239583333333334</v>
      </c>
      <c r="E388" s="20">
        <v>10.799999999999999</v>
      </c>
      <c r="F388" s="21">
        <v>89.875</v>
      </c>
      <c r="G388" s="18">
        <f t="shared" si="27"/>
        <v>0.43958333333333499</v>
      </c>
      <c r="H388" s="18">
        <f t="shared" si="29"/>
        <v>-3.3887499999999999</v>
      </c>
      <c r="I388" s="22">
        <f t="shared" si="30"/>
        <v>9.6209208839219258</v>
      </c>
      <c r="J388" s="22">
        <f t="shared" si="31"/>
        <v>9.1865816242405032</v>
      </c>
    </row>
    <row r="389" spans="1:10">
      <c r="A389" s="16" t="s">
        <v>32</v>
      </c>
      <c r="B389" s="11">
        <v>30</v>
      </c>
      <c r="C389" s="23">
        <f t="shared" si="28"/>
        <v>10.198611111111111</v>
      </c>
      <c r="D389" s="38">
        <v>12.571666666666665</v>
      </c>
      <c r="E389" s="38">
        <v>12.083333333333334</v>
      </c>
      <c r="F389" s="39">
        <v>76.333333333333329</v>
      </c>
      <c r="G389" s="18">
        <f t="shared" si="27"/>
        <v>0.48833333333333151</v>
      </c>
      <c r="H389" s="18">
        <f t="shared" si="29"/>
        <v>-2.3730555555555544</v>
      </c>
      <c r="I389" s="22">
        <f t="shared" si="30"/>
        <v>8.4783490878691197</v>
      </c>
      <c r="J389" s="22">
        <f t="shared" si="31"/>
        <v>8.0046045747952093</v>
      </c>
    </row>
    <row r="390" spans="1:10">
      <c r="A390" s="16" t="s">
        <v>32</v>
      </c>
      <c r="B390" s="11">
        <v>31</v>
      </c>
      <c r="C390" s="26"/>
      <c r="I390" s="18"/>
    </row>
  </sheetData>
  <mergeCells count="3">
    <mergeCell ref="B2:N3"/>
    <mergeCell ref="D4:N4"/>
    <mergeCell ref="B6:B18"/>
  </mergeCells>
  <conditionalFormatting sqref="G26:G389">
    <cfRule type="cellIs" dxfId="2" priority="3" stopIfTrue="1" operator="greaterThan">
      <formula>1</formula>
    </cfRule>
  </conditionalFormatting>
  <conditionalFormatting sqref="D6:N12">
    <cfRule type="cellIs" dxfId="1" priority="2" stopIfTrue="1" operator="between">
      <formula>10</formula>
      <formula>20</formula>
    </cfRule>
  </conditionalFormatting>
  <conditionalFormatting sqref="H26:H389">
    <cfRule type="cellIs" dxfId="0" priority="1" stopIfTrue="1" operator="lessThan">
      <formula>0</formula>
    </cfRule>
  </conditionalFormatting>
  <hyperlinks>
    <hyperlink ref="L44" r:id="rId1"/>
  </hyperlinks>
  <pageMargins left="0.7" right="0.7" top="0.75" bottom="0.75" header="0.3" footer="0.3"/>
  <pageSetup paperSize="9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trie des données (test)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Gaël TALARMIN</dc:creator>
  <cp:lastModifiedBy>guy</cp:lastModifiedBy>
  <dcterms:created xsi:type="dcterms:W3CDTF">2013-07-15T14:18:52Z</dcterms:created>
  <dcterms:modified xsi:type="dcterms:W3CDTF">2013-07-15T15:14:08Z</dcterms:modified>
</cp:coreProperties>
</file>