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20" yWindow="105" windowWidth="20730" windowHeight="9015"/>
  </bookViews>
  <sheets>
    <sheet name="SELECTION" sheetId="1" r:id="rId1"/>
    <sheet name="Liste" sheetId="2" r:id="rId2"/>
    <sheet name="Fiche" sheetId="4" state="hidden" r:id="rId3"/>
  </sheets>
  <calcPr calcId="125725"/>
</workbook>
</file>

<file path=xl/calcChain.xml><?xml version="1.0" encoding="utf-8"?>
<calcChain xmlns="http://schemas.openxmlformats.org/spreadsheetml/2006/main">
  <c r="C17" i="4"/>
  <c r="C15"/>
  <c r="C13"/>
  <c r="C11"/>
  <c r="C9"/>
  <c r="D4" i="1"/>
  <c r="I4" s="1"/>
  <c r="C21"/>
  <c r="C22"/>
  <c r="C23"/>
  <c r="C20"/>
  <c r="I2" l="1"/>
  <c r="I6"/>
  <c r="I7"/>
  <c r="I3"/>
  <c r="I5"/>
  <c r="I8"/>
</calcChain>
</file>

<file path=xl/sharedStrings.xml><?xml version="1.0" encoding="utf-8"?>
<sst xmlns="http://schemas.openxmlformats.org/spreadsheetml/2006/main" count="43" uniqueCount="29">
  <si>
    <t>ville</t>
  </si>
  <si>
    <t>code</t>
  </si>
  <si>
    <t>AAA</t>
  </si>
  <si>
    <t>BBB</t>
  </si>
  <si>
    <t>CCC</t>
  </si>
  <si>
    <t>DDD</t>
  </si>
  <si>
    <t>EEE</t>
  </si>
  <si>
    <t>FFF</t>
  </si>
  <si>
    <t>GGG</t>
  </si>
  <si>
    <t>HHH</t>
  </si>
  <si>
    <t>III</t>
  </si>
  <si>
    <t>Code</t>
  </si>
  <si>
    <t>Nom</t>
  </si>
  <si>
    <t>données_1</t>
  </si>
  <si>
    <t>données_2</t>
  </si>
  <si>
    <t>données_3</t>
  </si>
  <si>
    <t>données_4</t>
  </si>
  <si>
    <t>données_5</t>
  </si>
  <si>
    <t>n° col</t>
  </si>
  <si>
    <t>LISTE</t>
  </si>
  <si>
    <t>ADF</t>
  </si>
  <si>
    <t>EDGH</t>
  </si>
  <si>
    <t>THSD</t>
  </si>
  <si>
    <t>ERTYH</t>
  </si>
  <si>
    <t>FGTRES</t>
  </si>
  <si>
    <t>DGFHUYY</t>
  </si>
  <si>
    <t>SDFDT</t>
  </si>
  <si>
    <t>FICHE RECAP</t>
  </si>
  <si>
    <t xml:space="preserve">Nom </t>
  </si>
</sst>
</file>

<file path=xl/styles.xml><?xml version="1.0" encoding="utf-8"?>
<styleSheet xmlns="http://schemas.openxmlformats.org/spreadsheetml/2006/main">
  <fonts count="2">
    <font>
      <sz val="11"/>
      <color theme="1"/>
      <name val="Calibri"/>
      <family val="2"/>
      <scheme val="minor"/>
    </font>
    <font>
      <sz val="11"/>
      <color rgb="FF000000"/>
      <name val="Calibri"/>
      <family val="2"/>
      <scheme val="minor"/>
    </font>
  </fonts>
  <fills count="2">
    <fill>
      <patternFill patternType="none"/>
    </fill>
    <fill>
      <patternFill patternType="gray125"/>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6">
    <xf numFmtId="0" fontId="0" fillId="0" borderId="0" xfId="0"/>
    <xf numFmtId="0" fontId="0" fillId="0" borderId="0" xfId="0" applyAlignment="1">
      <alignment horizontal="center"/>
    </xf>
    <xf numFmtId="0" fontId="0" fillId="0" borderId="0" xfId="0" applyBorder="1" applyAlignment="1">
      <alignment horizontal="center"/>
    </xf>
    <xf numFmtId="0" fontId="0" fillId="0" borderId="0" xfId="0"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0" xfId="0" applyAlignment="1">
      <alignment horizontal="center" vertical="center"/>
    </xf>
    <xf numFmtId="0" fontId="0" fillId="0" borderId="0"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438150</xdr:colOff>
      <xdr:row>5</xdr:row>
      <xdr:rowOff>9525</xdr:rowOff>
    </xdr:from>
    <xdr:to>
      <xdr:col>5</xdr:col>
      <xdr:colOff>314325</xdr:colOff>
      <xdr:row>6</xdr:row>
      <xdr:rowOff>171451</xdr:rowOff>
    </xdr:to>
    <xdr:sp macro="" textlink="">
      <xdr:nvSpPr>
        <xdr:cNvPr id="2" name="ZoneTexte 1"/>
        <xdr:cNvSpPr txBox="1"/>
      </xdr:nvSpPr>
      <xdr:spPr>
        <a:xfrm>
          <a:off x="438150" y="981075"/>
          <a:ext cx="3686175"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a:t>=INDEX(Liste!A2:A17;EQUIV(SELECTION!B4;Liste!B2:B17;0))</a:t>
          </a:r>
        </a:p>
      </xdr:txBody>
    </xdr:sp>
    <xdr:clientData/>
  </xdr:twoCellAnchor>
  <xdr:twoCellAnchor>
    <xdr:from>
      <xdr:col>7</xdr:col>
      <xdr:colOff>695325</xdr:colOff>
      <xdr:row>9</xdr:row>
      <xdr:rowOff>19050</xdr:rowOff>
    </xdr:from>
    <xdr:to>
      <xdr:col>15</xdr:col>
      <xdr:colOff>476250</xdr:colOff>
      <xdr:row>16</xdr:row>
      <xdr:rowOff>161925</xdr:rowOff>
    </xdr:to>
    <xdr:sp macro="" textlink="">
      <xdr:nvSpPr>
        <xdr:cNvPr id="3" name="ZoneTexte 2"/>
        <xdr:cNvSpPr txBox="1"/>
      </xdr:nvSpPr>
      <xdr:spPr>
        <a:xfrm>
          <a:off x="5657850" y="1752600"/>
          <a:ext cx="5876925" cy="1476375"/>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J'ai une cellule (D4) qui contient une formule qui permet d'aller rechercher le code d'une ville. Automatiquement après, des tableaux se remplissent par rapport à ce code.</a:t>
          </a:r>
          <a:br>
            <a:rPr lang="fr-FR"/>
          </a:br>
          <a:r>
            <a:rPr lang="fr-FR"/>
            <a:t/>
          </a:r>
          <a:br>
            <a:rPr lang="fr-FR"/>
          </a:br>
          <a:r>
            <a:rPr lang="fr-FR"/>
            <a:t>J'ai ajouté une macro pour générer automatiquement les tableaux de plusieurs villes en même temps sur un simple clic d'un bouton. </a:t>
          </a:r>
          <a:br>
            <a:rPr lang="fr-FR"/>
          </a:br>
          <a:r>
            <a:rPr lang="fr-FR"/>
            <a:t>Du coup, ma macro remplace la formule de la cellule D4 par la valeur qu'elle trouve dans la liste que je lui ai donné mais elle ne remet pas ma formule d'origine et c'est plutôt très embêtant.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sheetPr codeName="Feuil1"/>
  <dimension ref="B1:I23"/>
  <sheetViews>
    <sheetView tabSelected="1" zoomScaleNormal="100" workbookViewId="0">
      <selection activeCell="B4" sqref="B4"/>
    </sheetView>
  </sheetViews>
  <sheetFormatPr baseColWidth="10" defaultRowHeight="15"/>
  <cols>
    <col min="1" max="6" width="11.42578125" style="4"/>
    <col min="7" max="7" width="5.85546875" style="4" bestFit="1" customWidth="1"/>
    <col min="8" max="16384" width="11.42578125" style="4"/>
  </cols>
  <sheetData>
    <row r="1" spans="2:9">
      <c r="G1" s="4" t="s">
        <v>18</v>
      </c>
    </row>
    <row r="2" spans="2:9">
      <c r="B2" s="4" t="s">
        <v>0</v>
      </c>
      <c r="D2" s="4" t="s">
        <v>1</v>
      </c>
      <c r="G2" s="4">
        <v>1</v>
      </c>
      <c r="H2" s="4" t="s">
        <v>11</v>
      </c>
      <c r="I2" s="4">
        <f>D4</f>
        <v>111</v>
      </c>
    </row>
    <row r="3" spans="2:9" ht="15.75" thickBot="1">
      <c r="G3" s="4">
        <v>2</v>
      </c>
      <c r="H3" s="4" t="s">
        <v>12</v>
      </c>
      <c r="I3" s="4" t="str">
        <f>VLOOKUP($D$4,Liste!$A$1:$G$17,SELECTION!G3,FALSE)</f>
        <v>AAA</v>
      </c>
    </row>
    <row r="4" spans="2:9" ht="15.75" thickBot="1">
      <c r="B4" s="5" t="s">
        <v>2</v>
      </c>
      <c r="D4" s="5">
        <f>INDEX(Liste!A2:A17,MATCH(SELECTION!B4,Liste!B2:B17,0))</f>
        <v>111</v>
      </c>
      <c r="G4" s="4">
        <v>3</v>
      </c>
      <c r="H4" s="4" t="s">
        <v>13</v>
      </c>
      <c r="I4" s="4">
        <f>VLOOKUP($D$4,Liste!$A$1:$G$17,SELECTION!G4,FALSE)</f>
        <v>105</v>
      </c>
    </row>
    <row r="5" spans="2:9">
      <c r="G5" s="4">
        <v>4</v>
      </c>
      <c r="H5" s="4" t="s">
        <v>14</v>
      </c>
      <c r="I5" s="4">
        <f>VLOOKUP($D$4,Liste!$A$1:$G$17,SELECTION!G5,FALSE)</f>
        <v>305</v>
      </c>
    </row>
    <row r="6" spans="2:9">
      <c r="G6" s="4">
        <v>5</v>
      </c>
      <c r="H6" s="4" t="s">
        <v>15</v>
      </c>
      <c r="I6" s="4">
        <f>VLOOKUP($D$4,Liste!$A$1:$G$17,SELECTION!G6,FALSE)</f>
        <v>286</v>
      </c>
    </row>
    <row r="7" spans="2:9">
      <c r="G7" s="4">
        <v>6</v>
      </c>
      <c r="H7" s="4" t="s">
        <v>16</v>
      </c>
      <c r="I7" s="4">
        <f>VLOOKUP($D$4,Liste!$A$1:$G$17,SELECTION!G7,FALSE)</f>
        <v>222</v>
      </c>
    </row>
    <row r="8" spans="2:9">
      <c r="G8" s="4">
        <v>7</v>
      </c>
      <c r="H8" s="4" t="s">
        <v>17</v>
      </c>
      <c r="I8" s="4">
        <f>VLOOKUP($D$4,Liste!$A$1:$G$17,SELECTION!G8,FALSE)</f>
        <v>264</v>
      </c>
    </row>
    <row r="19" spans="2:4">
      <c r="B19" s="14" t="s">
        <v>19</v>
      </c>
      <c r="C19" s="14"/>
      <c r="D19" s="14"/>
    </row>
    <row r="20" spans="2:4">
      <c r="B20" s="4">
        <v>102</v>
      </c>
      <c r="C20" s="4" t="str">
        <f>VLOOKUP(B20,Liste!A2:B17,2,FALSE)</f>
        <v>EDGH</v>
      </c>
    </row>
    <row r="21" spans="2:4">
      <c r="B21" s="4">
        <v>103</v>
      </c>
      <c r="C21" s="4" t="str">
        <f>VLOOKUP(B21,Liste!A3:B18,2,FALSE)</f>
        <v>THSD</v>
      </c>
    </row>
    <row r="22" spans="2:4">
      <c r="B22" s="4">
        <v>104</v>
      </c>
      <c r="C22" s="4" t="str">
        <f>VLOOKUP(B22,Liste!A4:B19,2,FALSE)</f>
        <v>ERTYH</v>
      </c>
    </row>
    <row r="23" spans="2:4">
      <c r="B23" s="4">
        <v>105</v>
      </c>
      <c r="C23" s="4" t="str">
        <f>VLOOKUP(B23,Liste!A5:B20,2,FALSE)</f>
        <v>FGTRES</v>
      </c>
    </row>
  </sheetData>
  <mergeCells count="1">
    <mergeCell ref="B19:D19"/>
  </mergeCells>
  <pageMargins left="0.7" right="0.7" top="0.75" bottom="0.75" header="0.3" footer="0.3"/>
  <pageSetup paperSize="9" orientation="portrait" verticalDpi="300"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G17"/>
  <sheetViews>
    <sheetView workbookViewId="0"/>
  </sheetViews>
  <sheetFormatPr baseColWidth="10" defaultRowHeight="15"/>
  <cols>
    <col min="1" max="16384" width="11.42578125" style="1"/>
  </cols>
  <sheetData>
    <row r="1" spans="1:7">
      <c r="A1" s="1" t="s">
        <v>11</v>
      </c>
      <c r="B1" s="1" t="s">
        <v>12</v>
      </c>
      <c r="C1" s="1" t="s">
        <v>13</v>
      </c>
      <c r="D1" s="1" t="s">
        <v>14</v>
      </c>
      <c r="E1" s="1" t="s">
        <v>15</v>
      </c>
      <c r="F1" s="1" t="s">
        <v>16</v>
      </c>
      <c r="G1" s="1" t="s">
        <v>17</v>
      </c>
    </row>
    <row r="2" spans="1:7">
      <c r="A2" s="1">
        <v>111</v>
      </c>
      <c r="B2" s="1" t="s">
        <v>2</v>
      </c>
      <c r="C2" s="1">
        <v>105</v>
      </c>
      <c r="D2" s="1">
        <v>305</v>
      </c>
      <c r="E2" s="1">
        <v>286</v>
      </c>
      <c r="F2" s="1">
        <v>222</v>
      </c>
      <c r="G2" s="1">
        <v>264</v>
      </c>
    </row>
    <row r="3" spans="1:7">
      <c r="A3" s="1">
        <v>222</v>
      </c>
      <c r="B3" s="1" t="s">
        <v>3</v>
      </c>
      <c r="C3" s="1">
        <v>59</v>
      </c>
      <c r="D3" s="1">
        <v>445</v>
      </c>
      <c r="E3" s="1">
        <v>124</v>
      </c>
      <c r="F3" s="1">
        <v>435</v>
      </c>
      <c r="G3" s="1">
        <v>367</v>
      </c>
    </row>
    <row r="4" spans="1:7">
      <c r="A4" s="1">
        <v>333</v>
      </c>
      <c r="B4" s="1" t="s">
        <v>4</v>
      </c>
      <c r="C4" s="1">
        <v>75</v>
      </c>
      <c r="D4" s="1">
        <v>68</v>
      </c>
      <c r="E4" s="1">
        <v>267</v>
      </c>
      <c r="F4" s="1">
        <v>180</v>
      </c>
      <c r="G4" s="1">
        <v>169</v>
      </c>
    </row>
    <row r="5" spans="1:7">
      <c r="A5" s="1">
        <v>444</v>
      </c>
      <c r="B5" s="1" t="s">
        <v>5</v>
      </c>
      <c r="C5" s="1">
        <v>92</v>
      </c>
      <c r="D5" s="1">
        <v>204</v>
      </c>
      <c r="E5" s="1">
        <v>224</v>
      </c>
      <c r="F5" s="1">
        <v>362</v>
      </c>
      <c r="G5" s="1">
        <v>215</v>
      </c>
    </row>
    <row r="6" spans="1:7">
      <c r="A6" s="1">
        <v>555</v>
      </c>
      <c r="B6" s="1" t="s">
        <v>6</v>
      </c>
      <c r="C6" s="1">
        <v>49</v>
      </c>
      <c r="D6" s="1">
        <v>66</v>
      </c>
      <c r="E6" s="1">
        <v>213</v>
      </c>
      <c r="F6" s="1">
        <v>133</v>
      </c>
      <c r="G6" s="1">
        <v>230</v>
      </c>
    </row>
    <row r="7" spans="1:7">
      <c r="A7" s="1">
        <v>666</v>
      </c>
      <c r="B7" s="1" t="s">
        <v>7</v>
      </c>
      <c r="C7" s="1">
        <v>84</v>
      </c>
      <c r="D7" s="1">
        <v>337</v>
      </c>
      <c r="E7" s="1">
        <v>63</v>
      </c>
      <c r="F7" s="1">
        <v>435</v>
      </c>
      <c r="G7" s="1">
        <v>46</v>
      </c>
    </row>
    <row r="8" spans="1:7">
      <c r="A8" s="1">
        <v>777</v>
      </c>
      <c r="B8" s="1" t="s">
        <v>8</v>
      </c>
      <c r="C8" s="1">
        <v>58</v>
      </c>
      <c r="D8" s="1">
        <v>114</v>
      </c>
      <c r="E8" s="1">
        <v>371</v>
      </c>
      <c r="F8" s="1">
        <v>254</v>
      </c>
      <c r="G8" s="1">
        <v>405</v>
      </c>
    </row>
    <row r="9" spans="1:7">
      <c r="A9" s="1">
        <v>888</v>
      </c>
      <c r="B9" s="1" t="s">
        <v>9</v>
      </c>
      <c r="C9" s="1">
        <v>199</v>
      </c>
      <c r="D9" s="1">
        <v>448</v>
      </c>
      <c r="E9" s="1">
        <v>435</v>
      </c>
      <c r="F9" s="1">
        <v>244</v>
      </c>
      <c r="G9" s="1">
        <v>93</v>
      </c>
    </row>
    <row r="10" spans="1:7">
      <c r="A10" s="1">
        <v>999</v>
      </c>
      <c r="B10" s="1" t="s">
        <v>10</v>
      </c>
      <c r="C10" s="1">
        <v>283</v>
      </c>
      <c r="D10" s="1">
        <v>135</v>
      </c>
      <c r="E10" s="1">
        <v>200</v>
      </c>
      <c r="F10" s="1">
        <v>376</v>
      </c>
      <c r="G10" s="1">
        <v>47</v>
      </c>
    </row>
    <row r="11" spans="1:7">
      <c r="A11" s="1">
        <v>101</v>
      </c>
      <c r="B11" s="1" t="s">
        <v>20</v>
      </c>
      <c r="C11" s="1">
        <v>627</v>
      </c>
      <c r="D11" s="1">
        <v>138</v>
      </c>
      <c r="E11" s="1">
        <v>442</v>
      </c>
      <c r="F11" s="1">
        <v>268</v>
      </c>
      <c r="G11" s="1">
        <v>547</v>
      </c>
    </row>
    <row r="12" spans="1:7">
      <c r="A12" s="1">
        <v>102</v>
      </c>
      <c r="B12" s="1" t="s">
        <v>21</v>
      </c>
      <c r="C12" s="1">
        <v>349</v>
      </c>
      <c r="D12" s="1">
        <v>436</v>
      </c>
      <c r="E12" s="1">
        <v>57</v>
      </c>
      <c r="F12" s="1">
        <v>247</v>
      </c>
      <c r="G12" s="1">
        <v>266</v>
      </c>
    </row>
    <row r="13" spans="1:7">
      <c r="A13" s="1">
        <v>103</v>
      </c>
      <c r="B13" s="1" t="s">
        <v>22</v>
      </c>
      <c r="C13" s="1">
        <v>539</v>
      </c>
      <c r="D13" s="1">
        <v>641</v>
      </c>
      <c r="E13" s="1">
        <v>419</v>
      </c>
      <c r="F13" s="1">
        <v>275</v>
      </c>
      <c r="G13" s="1">
        <v>566</v>
      </c>
    </row>
    <row r="14" spans="1:7">
      <c r="A14" s="1">
        <v>104</v>
      </c>
      <c r="B14" s="1" t="s">
        <v>23</v>
      </c>
      <c r="C14" s="1">
        <v>300</v>
      </c>
      <c r="D14" s="1">
        <v>107</v>
      </c>
      <c r="E14" s="1">
        <v>443</v>
      </c>
      <c r="F14" s="1">
        <v>636</v>
      </c>
      <c r="G14" s="1">
        <v>669</v>
      </c>
    </row>
    <row r="15" spans="1:7">
      <c r="A15" s="1">
        <v>105</v>
      </c>
      <c r="B15" s="1" t="s">
        <v>24</v>
      </c>
      <c r="C15" s="1">
        <v>379</v>
      </c>
      <c r="D15" s="1">
        <v>80</v>
      </c>
      <c r="E15" s="1">
        <v>256</v>
      </c>
      <c r="F15" s="1">
        <v>479</v>
      </c>
      <c r="G15" s="1">
        <v>196</v>
      </c>
    </row>
    <row r="16" spans="1:7">
      <c r="A16" s="1">
        <v>106</v>
      </c>
      <c r="B16" s="1" t="s">
        <v>25</v>
      </c>
      <c r="C16" s="1">
        <v>519</v>
      </c>
      <c r="D16" s="1">
        <v>658</v>
      </c>
      <c r="E16" s="1">
        <v>596</v>
      </c>
      <c r="F16" s="1">
        <v>233</v>
      </c>
      <c r="G16" s="1">
        <v>80</v>
      </c>
    </row>
    <row r="17" spans="1:7">
      <c r="A17" s="1">
        <v>107</v>
      </c>
      <c r="B17" s="1" t="s">
        <v>26</v>
      </c>
      <c r="C17" s="1">
        <v>638</v>
      </c>
      <c r="D17" s="1">
        <v>355</v>
      </c>
      <c r="E17" s="1">
        <v>375</v>
      </c>
      <c r="F17" s="1">
        <v>464</v>
      </c>
      <c r="G17" s="1">
        <v>155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2:I27"/>
  <sheetViews>
    <sheetView workbookViewId="0"/>
  </sheetViews>
  <sheetFormatPr baseColWidth="10" defaultRowHeight="15"/>
  <cols>
    <col min="1" max="16384" width="11.42578125" style="1"/>
  </cols>
  <sheetData>
    <row r="2" spans="1:9" ht="15.75" thickBot="1"/>
    <row r="3" spans="1:9">
      <c r="A3" s="6"/>
      <c r="B3" s="7"/>
      <c r="C3" s="7"/>
      <c r="D3" s="7"/>
      <c r="E3" s="7"/>
      <c r="F3" s="7"/>
      <c r="G3" s="7"/>
      <c r="H3" s="7"/>
      <c r="I3" s="8"/>
    </row>
    <row r="4" spans="1:9">
      <c r="A4" s="9"/>
      <c r="B4" s="15" t="s">
        <v>27</v>
      </c>
      <c r="C4" s="15"/>
      <c r="D4" s="15"/>
      <c r="E4" s="15"/>
      <c r="F4" s="15"/>
      <c r="G4" s="15"/>
      <c r="H4" s="2"/>
      <c r="I4" s="10"/>
    </row>
    <row r="5" spans="1:9">
      <c r="A5" s="9"/>
      <c r="B5" s="2"/>
      <c r="C5" s="2"/>
      <c r="D5" s="2"/>
      <c r="E5" s="2"/>
      <c r="F5" s="2"/>
      <c r="G5" s="2"/>
      <c r="H5" s="2"/>
      <c r="I5" s="10"/>
    </row>
    <row r="6" spans="1:9">
      <c r="A6" s="9"/>
      <c r="B6" s="2" t="s">
        <v>28</v>
      </c>
      <c r="C6" s="3" t="s">
        <v>24</v>
      </c>
      <c r="D6" s="2"/>
      <c r="E6" s="2"/>
      <c r="F6" s="2"/>
      <c r="G6" s="2"/>
      <c r="H6" s="2"/>
      <c r="I6" s="10"/>
    </row>
    <row r="7" spans="1:9">
      <c r="A7" s="9"/>
      <c r="B7" s="2"/>
      <c r="C7" s="2"/>
      <c r="D7" s="2"/>
      <c r="E7" s="2"/>
      <c r="F7" s="2"/>
      <c r="G7" s="2"/>
      <c r="H7" s="2"/>
      <c r="I7" s="10"/>
    </row>
    <row r="8" spans="1:9">
      <c r="A8" s="9"/>
      <c r="B8" s="2"/>
      <c r="C8" s="2"/>
      <c r="D8" s="2"/>
      <c r="E8" s="2"/>
      <c r="F8" s="2"/>
      <c r="G8" s="2"/>
      <c r="H8" s="2"/>
      <c r="I8" s="10"/>
    </row>
    <row r="9" spans="1:9">
      <c r="A9" s="9"/>
      <c r="B9" s="2" t="s">
        <v>13</v>
      </c>
      <c r="C9" s="2">
        <f>VLOOKUP(C6,Liste!B2:G17,2,0)</f>
        <v>379</v>
      </c>
      <c r="D9" s="2"/>
      <c r="E9" s="2"/>
      <c r="F9" s="2"/>
      <c r="G9" s="2"/>
      <c r="H9" s="2"/>
      <c r="I9" s="10"/>
    </row>
    <row r="10" spans="1:9">
      <c r="A10" s="9"/>
      <c r="C10" s="2"/>
      <c r="D10" s="2"/>
      <c r="E10" s="2"/>
      <c r="F10" s="2"/>
      <c r="G10" s="2"/>
      <c r="H10" s="2"/>
      <c r="I10" s="10"/>
    </row>
    <row r="11" spans="1:9">
      <c r="A11" s="9"/>
      <c r="B11" s="2" t="s">
        <v>14</v>
      </c>
      <c r="C11" s="3">
        <f>VLOOKUP(C6,Liste!B2:G17,3,0)</f>
        <v>80</v>
      </c>
      <c r="D11" s="2"/>
      <c r="E11" s="2"/>
      <c r="F11" s="2"/>
      <c r="G11" s="2"/>
      <c r="H11" s="2"/>
      <c r="I11" s="10"/>
    </row>
    <row r="12" spans="1:9">
      <c r="A12" s="9"/>
      <c r="C12" s="2"/>
      <c r="D12" s="2"/>
      <c r="E12" s="2"/>
      <c r="F12" s="2"/>
      <c r="G12" s="2"/>
      <c r="H12" s="2"/>
      <c r="I12" s="10"/>
    </row>
    <row r="13" spans="1:9">
      <c r="A13" s="9"/>
      <c r="B13" s="2" t="s">
        <v>15</v>
      </c>
      <c r="C13" s="2">
        <f>VLOOKUP(C6,Liste!B2:G17,4,0)</f>
        <v>256</v>
      </c>
      <c r="D13" s="2"/>
      <c r="E13" s="2"/>
      <c r="F13" s="2"/>
      <c r="G13" s="2"/>
      <c r="H13" s="2"/>
      <c r="I13" s="10"/>
    </row>
    <row r="14" spans="1:9">
      <c r="A14" s="9"/>
      <c r="C14" s="2"/>
      <c r="D14" s="2"/>
      <c r="E14" s="2"/>
      <c r="F14" s="2"/>
      <c r="G14" s="2"/>
      <c r="H14" s="2"/>
      <c r="I14" s="10"/>
    </row>
    <row r="15" spans="1:9">
      <c r="A15" s="9"/>
      <c r="B15" s="2" t="s">
        <v>16</v>
      </c>
      <c r="C15" s="2">
        <f>VLOOKUP(C6,Liste!B2:G17,5,0)</f>
        <v>479</v>
      </c>
      <c r="D15" s="2"/>
      <c r="E15" s="2"/>
      <c r="F15" s="2"/>
      <c r="G15" s="2"/>
      <c r="H15" s="2"/>
      <c r="I15" s="10"/>
    </row>
    <row r="16" spans="1:9">
      <c r="A16" s="9"/>
      <c r="C16" s="2"/>
      <c r="D16" s="2"/>
      <c r="E16" s="2"/>
      <c r="F16" s="2"/>
      <c r="G16" s="2"/>
      <c r="H16" s="2"/>
      <c r="I16" s="10"/>
    </row>
    <row r="17" spans="1:9">
      <c r="A17" s="9"/>
      <c r="B17" s="2" t="s">
        <v>17</v>
      </c>
      <c r="C17" s="2">
        <f>VLOOKUP(C6,Liste!B2:G17,6,0)</f>
        <v>196</v>
      </c>
      <c r="D17" s="2"/>
      <c r="E17" s="2"/>
      <c r="F17" s="2"/>
      <c r="G17" s="2"/>
      <c r="H17" s="2"/>
      <c r="I17" s="10"/>
    </row>
    <row r="18" spans="1:9">
      <c r="A18" s="9"/>
      <c r="C18" s="2"/>
      <c r="D18" s="2"/>
      <c r="E18" s="2"/>
      <c r="F18" s="2"/>
      <c r="G18" s="2"/>
      <c r="H18" s="2"/>
      <c r="I18" s="10"/>
    </row>
    <row r="19" spans="1:9">
      <c r="A19" s="9"/>
      <c r="B19" s="2"/>
      <c r="C19" s="2"/>
      <c r="D19" s="2"/>
      <c r="E19" s="2"/>
      <c r="F19" s="2"/>
      <c r="G19" s="2"/>
      <c r="H19" s="2"/>
      <c r="I19" s="10"/>
    </row>
    <row r="20" spans="1:9">
      <c r="A20" s="9"/>
      <c r="B20" s="2"/>
      <c r="C20" s="2"/>
      <c r="D20" s="2"/>
      <c r="E20" s="2"/>
      <c r="F20" s="2"/>
      <c r="G20" s="2"/>
      <c r="H20" s="2"/>
      <c r="I20" s="10"/>
    </row>
    <row r="21" spans="1:9">
      <c r="A21" s="9"/>
      <c r="B21" s="2"/>
      <c r="C21" s="2"/>
      <c r="D21" s="2"/>
      <c r="E21" s="2"/>
      <c r="F21" s="2"/>
      <c r="G21" s="2"/>
      <c r="H21" s="2"/>
      <c r="I21" s="10"/>
    </row>
    <row r="22" spans="1:9">
      <c r="A22" s="9"/>
      <c r="B22" s="2"/>
      <c r="C22" s="2"/>
      <c r="D22" s="2"/>
      <c r="E22" s="2"/>
      <c r="F22" s="2"/>
      <c r="G22" s="2"/>
      <c r="H22" s="2"/>
      <c r="I22" s="10"/>
    </row>
    <row r="23" spans="1:9">
      <c r="A23" s="9"/>
      <c r="B23" s="2"/>
      <c r="C23" s="2"/>
      <c r="D23" s="2"/>
      <c r="E23" s="2"/>
      <c r="F23" s="2"/>
      <c r="G23" s="2"/>
      <c r="H23" s="2"/>
      <c r="I23" s="10"/>
    </row>
    <row r="24" spans="1:9">
      <c r="A24" s="9"/>
      <c r="B24" s="2"/>
      <c r="C24" s="2"/>
      <c r="D24" s="2"/>
      <c r="E24" s="2"/>
      <c r="F24" s="2"/>
      <c r="G24" s="2"/>
      <c r="H24" s="2"/>
      <c r="I24" s="10"/>
    </row>
    <row r="25" spans="1:9">
      <c r="A25" s="9"/>
      <c r="B25" s="2"/>
      <c r="C25" s="2"/>
      <c r="D25" s="2"/>
      <c r="E25" s="2"/>
      <c r="F25" s="2"/>
      <c r="G25" s="2"/>
      <c r="H25" s="2"/>
      <c r="I25" s="10"/>
    </row>
    <row r="26" spans="1:9">
      <c r="A26" s="9"/>
      <c r="B26" s="2"/>
      <c r="C26" s="2"/>
      <c r="D26" s="2"/>
      <c r="E26" s="2"/>
      <c r="F26" s="2"/>
      <c r="G26" s="2"/>
      <c r="H26" s="2"/>
      <c r="I26" s="10"/>
    </row>
    <row r="27" spans="1:9" ht="15.75" thickBot="1">
      <c r="A27" s="11"/>
      <c r="B27" s="12"/>
      <c r="C27" s="12"/>
      <c r="D27" s="12"/>
      <c r="E27" s="12"/>
      <c r="F27" s="12"/>
      <c r="G27" s="12"/>
      <c r="H27" s="12"/>
      <c r="I27" s="13"/>
    </row>
  </sheetData>
  <mergeCells count="1">
    <mergeCell ref="B4:G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SELECTION</vt:lpstr>
      <vt:lpstr>Liste</vt:lpstr>
      <vt:lpstr>Fiche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Sabrina GODREAU</dc:creator>
  <cp:lastModifiedBy>Pierre</cp:lastModifiedBy>
  <dcterms:created xsi:type="dcterms:W3CDTF">2015-02-13T09:55:10Z</dcterms:created>
  <dcterms:modified xsi:type="dcterms:W3CDTF">2015-02-13T14:30:19Z</dcterms:modified>
</cp:coreProperties>
</file>