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440" windowHeight="7995"/>
  </bookViews>
  <sheets>
    <sheet name="feuil 1" sheetId="5" r:id="rId1"/>
  </sheets>
  <definedNames>
    <definedName name="_xlnm.Print_Area" localSheetId="0">'feuil 1'!$A$1:$B$70</definedName>
  </definedNames>
  <calcPr calcId="125725"/>
</workbook>
</file>

<file path=xl/calcChain.xml><?xml version="1.0" encoding="utf-8"?>
<calcChain xmlns="http://schemas.openxmlformats.org/spreadsheetml/2006/main">
  <c r="D10" i="5"/>
  <c r="D9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8"/>
  <c r="B67"/>
  <c r="B60"/>
  <c r="B44"/>
  <c r="B36"/>
  <c r="B33"/>
  <c r="B30"/>
  <c r="B27"/>
  <c r="B24"/>
  <c r="B18"/>
  <c r="B12"/>
  <c r="B25" l="1"/>
  <c r="B48"/>
  <c r="B69" l="1"/>
</calcChain>
</file>

<file path=xl/sharedStrings.xml><?xml version="1.0" encoding="utf-8"?>
<sst xmlns="http://schemas.openxmlformats.org/spreadsheetml/2006/main" count="68" uniqueCount="57">
  <si>
    <t>Width</t>
  </si>
  <si>
    <t>Amount</t>
  </si>
  <si>
    <t>Others</t>
  </si>
  <si>
    <t>Hangtag</t>
  </si>
  <si>
    <t xml:space="preserve">Care label </t>
  </si>
  <si>
    <t xml:space="preserve">Barcode sticker </t>
  </si>
  <si>
    <t xml:space="preserve">Carton </t>
  </si>
  <si>
    <t>Size Lable</t>
  </si>
  <si>
    <t>155cm</t>
  </si>
  <si>
    <t>85cm</t>
  </si>
  <si>
    <t>Tag pin</t>
  </si>
  <si>
    <t>Fabric1</t>
  </si>
  <si>
    <t>Item</t>
  </si>
  <si>
    <t>Fabric2</t>
  </si>
  <si>
    <t>FABRICS</t>
  </si>
  <si>
    <t>ACCESSORIES</t>
  </si>
  <si>
    <t>Fabric3</t>
  </si>
  <si>
    <t>TOTAL FABRICS</t>
  </si>
  <si>
    <t>TOTAL ACCESSORIES</t>
  </si>
  <si>
    <t>PACKAGING</t>
  </si>
  <si>
    <t>Silk paper</t>
  </si>
  <si>
    <t>TOTAL PACKAGING</t>
  </si>
  <si>
    <t>LABOR COST</t>
  </si>
  <si>
    <t>cost per minute</t>
  </si>
  <si>
    <t>time/style (in minutes)</t>
  </si>
  <si>
    <t>TOTAL LABOR COST</t>
  </si>
  <si>
    <t>Shipment cost</t>
  </si>
  <si>
    <t>transport to harbor/airport</t>
  </si>
  <si>
    <t>TOTAL SHIPMENT COST</t>
  </si>
  <si>
    <t>FOB PRICE</t>
  </si>
  <si>
    <t>Poly bag</t>
  </si>
  <si>
    <t>Embroidery</t>
  </si>
  <si>
    <t>Heat transfert (description)</t>
  </si>
  <si>
    <t>Elastic band</t>
  </si>
  <si>
    <t>Zipper</t>
  </si>
  <si>
    <t>Zipper 1</t>
  </si>
  <si>
    <t>Zipper 2</t>
  </si>
  <si>
    <t>Moss thread</t>
  </si>
  <si>
    <t>Polyester thread</t>
  </si>
  <si>
    <t>Elastic band 1</t>
  </si>
  <si>
    <t>Decoration</t>
  </si>
  <si>
    <t>Print (ON LEFT SIDE SLEEVE (SMALL FLAG LOGO))</t>
  </si>
  <si>
    <t>Print (ON BACK BOTTOM (DOUBLE LINE FLAG))</t>
  </si>
  <si>
    <t>Print (BABOLAT LOGO CENTERED ON TOP MIDDLE BACK)</t>
  </si>
  <si>
    <t>Thread</t>
  </si>
  <si>
    <t>Fabric price (incl. duties and transport) / yd</t>
  </si>
  <si>
    <t>Consumption (incl. Allowance) / yd</t>
  </si>
  <si>
    <t>Print (ON FRONT ( MILTI FLAG LOGO PRINT))</t>
  </si>
  <si>
    <t>REFERENCE ITEM</t>
  </si>
  <si>
    <t>Supplier Name:</t>
  </si>
  <si>
    <t>Proto / Quotation nb:</t>
  </si>
  <si>
    <t>AAA</t>
  </si>
  <si>
    <t>BBB</t>
  </si>
  <si>
    <t>CCC</t>
  </si>
  <si>
    <t>Comp Sourcing / Ref</t>
  </si>
  <si>
    <t>AAAZ</t>
  </si>
  <si>
    <t>160cm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</si>
</sst>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* #,##0.000_);_(* \(#,##0.000\);_(* &quot;-&quot;??_);_(@_)"/>
    <numFmt numFmtId="166" formatCode="_-[$$-409]* #,##0.00_ ;_-[$$-409]* \-#,##0.00\ ;_-[$$-409]* &quot;-&quot;??_ ;_-@_ "/>
    <numFmt numFmtId="167" formatCode="[$-809]dd\ mmmm\ yyyy;@"/>
    <numFmt numFmtId="168" formatCode="General_)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2"/>
      <name val="Arial"/>
      <family val="2"/>
    </font>
    <font>
      <sz val="11"/>
      <name val="Calibri"/>
      <family val="2"/>
      <scheme val="minor"/>
    </font>
    <font>
      <sz val="12"/>
      <color indexed="10"/>
      <name val="Calibri"/>
      <family val="2"/>
      <scheme val="minor"/>
    </font>
    <font>
      <sz val="12"/>
      <color indexed="20"/>
      <name val="Calibri"/>
      <family val="2"/>
      <scheme val="minor"/>
    </font>
    <font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indexed="12"/>
      <name val="Calibri"/>
      <family val="2"/>
      <scheme val="minor"/>
    </font>
    <font>
      <sz val="12"/>
      <name val="Calibri"/>
      <family val="2"/>
      <scheme val="minor"/>
    </font>
    <font>
      <b/>
      <i/>
      <u/>
      <sz val="12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006100"/>
      <name val="Calibri"/>
      <family val="2"/>
      <scheme val="minor"/>
    </font>
    <font>
      <sz val="12"/>
      <name val="Arial"/>
      <family val="2"/>
    </font>
    <font>
      <sz val="12"/>
      <name val="Helv"/>
    </font>
    <font>
      <sz val="10"/>
      <name val="Arial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theme="4" tint="0.39997558519241921"/>
        <bgColor indexed="64"/>
      </patternFill>
    </fill>
    <fill>
      <gradientFill degree="270">
        <stop position="0">
          <color theme="0"/>
        </stop>
        <stop position="1">
          <color rgb="FFCCFFCC"/>
        </stop>
      </gradientFill>
    </fill>
    <fill>
      <gradientFill degree="270">
        <stop position="0">
          <color theme="0"/>
        </stop>
        <stop position="1">
          <color rgb="FFFFFFCC"/>
        </stop>
      </gradient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7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7" fillId="0" borderId="1" applyNumberFormat="0" applyAlignment="0" applyProtection="0"/>
    <xf numFmtId="0" fontId="17" fillId="13" borderId="1" applyNumberFormat="0" applyAlignment="0" applyProtection="0"/>
    <xf numFmtId="0" fontId="17" fillId="14" borderId="1" applyNumberFormat="0" applyAlignment="0" applyProtection="0"/>
    <xf numFmtId="0" fontId="16" fillId="11" borderId="0" applyNumberFormat="0" applyBorder="0" applyAlignment="0" applyProtection="0"/>
    <xf numFmtId="0" fontId="3" fillId="0" borderId="0"/>
    <xf numFmtId="167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168" fontId="18" fillId="0" borderId="0"/>
    <xf numFmtId="168" fontId="18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9" fontId="19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164" fontId="4" fillId="0" borderId="0" xfId="1" applyFont="1"/>
    <xf numFmtId="0" fontId="5" fillId="0" borderId="0" xfId="0" applyFont="1"/>
    <xf numFmtId="164" fontId="5" fillId="0" borderId="0" xfId="1" applyFont="1"/>
    <xf numFmtId="165" fontId="5" fillId="0" borderId="0" xfId="1" applyNumberFormat="1" applyFont="1"/>
    <xf numFmtId="0" fontId="6" fillId="0" borderId="0" xfId="0" applyFont="1"/>
    <xf numFmtId="164" fontId="8" fillId="0" borderId="0" xfId="1" applyFont="1"/>
    <xf numFmtId="0" fontId="9" fillId="0" borderId="0" xfId="0" applyFont="1" applyAlignment="1">
      <alignment horizontal="center"/>
    </xf>
    <xf numFmtId="165" fontId="9" fillId="0" borderId="0" xfId="1" applyNumberFormat="1" applyFont="1" applyAlignment="1">
      <alignment horizontal="center"/>
    </xf>
    <xf numFmtId="164" fontId="10" fillId="0" borderId="0" xfId="1" applyFont="1" applyAlignment="1">
      <alignment horizontal="center"/>
    </xf>
    <xf numFmtId="0" fontId="11" fillId="0" borderId="0" xfId="0" applyFont="1" applyBorder="1"/>
    <xf numFmtId="0" fontId="7" fillId="0" borderId="0" xfId="0" applyFont="1" applyBorder="1"/>
    <xf numFmtId="165" fontId="11" fillId="0" borderId="0" xfId="1" applyNumberFormat="1" applyFont="1" applyBorder="1"/>
    <xf numFmtId="164" fontId="8" fillId="0" borderId="0" xfId="1" applyFont="1" applyBorder="1"/>
    <xf numFmtId="0" fontId="11" fillId="0" borderId="0" xfId="0" applyFont="1"/>
    <xf numFmtId="165" fontId="11" fillId="0" borderId="0" xfId="1" applyNumberFormat="1" applyFont="1"/>
    <xf numFmtId="0" fontId="11" fillId="0" borderId="0" xfId="0" applyFont="1" applyFill="1" applyBorder="1"/>
    <xf numFmtId="165" fontId="11" fillId="0" borderId="0" xfId="1" applyNumberFormat="1" applyFont="1" applyFill="1" applyBorder="1"/>
    <xf numFmtId="164" fontId="8" fillId="0" borderId="0" xfId="1" applyFont="1" applyFill="1" applyBorder="1"/>
    <xf numFmtId="0" fontId="0" fillId="0" borderId="0" xfId="0" applyFill="1" applyBorder="1"/>
    <xf numFmtId="2" fontId="0" fillId="0" borderId="1" xfId="0" applyNumberFormat="1" applyFill="1" applyBorder="1"/>
    <xf numFmtId="166" fontId="15" fillId="9" borderId="0" xfId="0" applyNumberFormat="1" applyFont="1" applyFill="1" applyBorder="1"/>
    <xf numFmtId="166" fontId="14" fillId="4" borderId="4" xfId="0" applyNumberFormat="1" applyFont="1" applyFill="1" applyBorder="1"/>
    <xf numFmtId="0" fontId="11" fillId="5" borderId="4" xfId="0" applyFont="1" applyFill="1" applyBorder="1"/>
    <xf numFmtId="0" fontId="11" fillId="3" borderId="4" xfId="0" applyFont="1" applyFill="1" applyBorder="1"/>
    <xf numFmtId="2" fontId="14" fillId="4" borderId="4" xfId="0" applyNumberFormat="1" applyFont="1" applyFill="1" applyBorder="1"/>
    <xf numFmtId="0" fontId="0" fillId="0" borderId="2" xfId="0" applyFill="1" applyBorder="1"/>
    <xf numFmtId="0" fontId="0" fillId="8" borderId="4" xfId="0" applyFill="1" applyBorder="1"/>
    <xf numFmtId="166" fontId="11" fillId="6" borderId="7" xfId="0" applyNumberFormat="1" applyFont="1" applyFill="1" applyBorder="1"/>
    <xf numFmtId="0" fontId="11" fillId="0" borderId="11" xfId="0" applyFont="1" applyBorder="1"/>
    <xf numFmtId="0" fontId="11" fillId="0" borderId="8" xfId="0" applyFont="1" applyFill="1" applyBorder="1"/>
    <xf numFmtId="164" fontId="11" fillId="0" borderId="8" xfId="1" applyFont="1" applyBorder="1"/>
    <xf numFmtId="165" fontId="11" fillId="0" borderId="8" xfId="1" applyNumberFormat="1" applyFont="1" applyBorder="1"/>
    <xf numFmtId="166" fontId="13" fillId="0" borderId="9" xfId="0" applyNumberFormat="1" applyFont="1" applyFill="1" applyBorder="1"/>
    <xf numFmtId="2" fontId="11" fillId="6" borderId="4" xfId="0" applyNumberFormat="1" applyFont="1" applyFill="1" applyBorder="1"/>
    <xf numFmtId="2" fontId="11" fillId="0" borderId="12" xfId="0" applyNumberFormat="1" applyFont="1" applyBorder="1"/>
    <xf numFmtId="2" fontId="11" fillId="0" borderId="13" xfId="0" applyNumberFormat="1" applyFont="1" applyBorder="1"/>
    <xf numFmtId="2" fontId="11" fillId="6" borderId="10" xfId="0" applyNumberFormat="1" applyFont="1" applyFill="1" applyBorder="1"/>
    <xf numFmtId="2" fontId="11" fillId="0" borderId="8" xfId="0" applyNumberFormat="1" applyFont="1" applyBorder="1"/>
    <xf numFmtId="2" fontId="11" fillId="0" borderId="14" xfId="0" applyNumberFormat="1" applyFont="1" applyBorder="1"/>
    <xf numFmtId="0" fontId="11" fillId="0" borderId="8" xfId="0" applyFont="1" applyBorder="1"/>
    <xf numFmtId="166" fontId="11" fillId="0" borderId="8" xfId="1" applyNumberFormat="1" applyFont="1" applyFill="1" applyBorder="1"/>
    <xf numFmtId="0" fontId="9" fillId="2" borderId="0" xfId="0" applyFont="1" applyFill="1" applyBorder="1" applyAlignment="1"/>
    <xf numFmtId="2" fontId="0" fillId="0" borderId="8" xfId="0" applyNumberFormat="1" applyFill="1" applyBorder="1"/>
    <xf numFmtId="0" fontId="0" fillId="0" borderId="12" xfId="0" applyFill="1" applyBorder="1"/>
    <xf numFmtId="0" fontId="0" fillId="0" borderId="18" xfId="0" applyFill="1" applyBorder="1"/>
    <xf numFmtId="0" fontId="9" fillId="7" borderId="20" xfId="0" applyFont="1" applyFill="1" applyBorder="1" applyAlignment="1">
      <alignment horizontal="left"/>
    </xf>
    <xf numFmtId="2" fontId="9" fillId="7" borderId="17" xfId="0" applyNumberFormat="1" applyFont="1" applyFill="1" applyBorder="1"/>
    <xf numFmtId="0" fontId="11" fillId="0" borderId="6" xfId="0" applyFont="1" applyBorder="1" applyAlignment="1">
      <alignment horizontal="left"/>
    </xf>
    <xf numFmtId="0" fontId="11" fillId="0" borderId="19" xfId="0" applyFont="1" applyBorder="1" applyAlignment="1">
      <alignment horizontal="left"/>
    </xf>
    <xf numFmtId="0" fontId="15" fillId="4" borderId="4" xfId="0" applyFont="1" applyFill="1" applyBorder="1"/>
    <xf numFmtId="0" fontId="3" fillId="0" borderId="0" xfId="0" applyFont="1"/>
    <xf numFmtId="0" fontId="11" fillId="10" borderId="3" xfId="0" applyFont="1" applyFill="1" applyBorder="1"/>
    <xf numFmtId="164" fontId="3" fillId="0" borderId="0" xfId="1" applyFont="1"/>
    <xf numFmtId="165" fontId="3" fillId="0" borderId="0" xfId="1" applyNumberFormat="1" applyFont="1"/>
    <xf numFmtId="9" fontId="11" fillId="0" borderId="0" xfId="25" applyFont="1" applyBorder="1"/>
    <xf numFmtId="9" fontId="11" fillId="3" borderId="4" xfId="25" applyFont="1" applyFill="1" applyBorder="1"/>
    <xf numFmtId="9" fontId="11" fillId="0" borderId="11" xfId="25" applyFont="1" applyBorder="1"/>
    <xf numFmtId="9" fontId="11" fillId="0" borderId="8" xfId="25" applyFont="1" applyBorder="1"/>
    <xf numFmtId="9" fontId="11" fillId="0" borderId="8" xfId="25" applyFont="1" applyFill="1" applyBorder="1"/>
    <xf numFmtId="9" fontId="11" fillId="5" borderId="4" xfId="25" applyFont="1" applyFill="1" applyBorder="1"/>
    <xf numFmtId="9" fontId="9" fillId="7" borderId="17" xfId="25" applyFont="1" applyFill="1" applyBorder="1"/>
    <xf numFmtId="9" fontId="11" fillId="0" borderId="0" xfId="25" applyFont="1"/>
    <xf numFmtId="9" fontId="3" fillId="0" borderId="0" xfId="25" applyFont="1"/>
    <xf numFmtId="9" fontId="11" fillId="0" borderId="7" xfId="25" applyFont="1" applyFill="1" applyBorder="1"/>
    <xf numFmtId="9" fontId="11" fillId="0" borderId="12" xfId="25" applyFont="1" applyFill="1" applyBorder="1"/>
    <xf numFmtId="9" fontId="11" fillId="0" borderId="4" xfId="25" applyFont="1" applyFill="1" applyBorder="1"/>
    <xf numFmtId="9" fontId="11" fillId="0" borderId="13" xfId="25" applyFont="1" applyFill="1" applyBorder="1"/>
    <xf numFmtId="9" fontId="11" fillId="0" borderId="10" xfId="25" applyFont="1" applyFill="1" applyBorder="1"/>
    <xf numFmtId="9" fontId="11" fillId="0" borderId="14" xfId="25" applyFont="1" applyFill="1" applyBorder="1"/>
    <xf numFmtId="9" fontId="11" fillId="0" borderId="9" xfId="25" applyFont="1" applyFill="1" applyBorder="1"/>
    <xf numFmtId="9" fontId="9" fillId="0" borderId="4" xfId="25" applyFont="1" applyFill="1" applyBorder="1"/>
    <xf numFmtId="9" fontId="3" fillId="0" borderId="1" xfId="25" applyFont="1" applyFill="1" applyBorder="1"/>
    <xf numFmtId="9" fontId="3" fillId="0" borderId="8" xfId="25" applyFont="1" applyFill="1" applyBorder="1"/>
    <xf numFmtId="9" fontId="3" fillId="0" borderId="12" xfId="25" applyFont="1" applyFill="1" applyBorder="1"/>
    <xf numFmtId="9" fontId="3" fillId="8" borderId="4" xfId="25" applyFont="1" applyFill="1" applyBorder="1"/>
    <xf numFmtId="9" fontId="3" fillId="0" borderId="18" xfId="25" applyFont="1" applyFill="1" applyBorder="1"/>
    <xf numFmtId="9" fontId="3" fillId="0" borderId="2" xfId="25" applyFont="1" applyFill="1" applyBorder="1"/>
    <xf numFmtId="9" fontId="20" fillId="0" borderId="4" xfId="25" applyFont="1" applyFill="1" applyBorder="1"/>
    <xf numFmtId="9" fontId="3" fillId="0" borderId="0" xfId="25" applyFont="1" applyFill="1" applyBorder="1"/>
    <xf numFmtId="9" fontId="20" fillId="0" borderId="0" xfId="25" applyFont="1" applyFill="1" applyBorder="1"/>
    <xf numFmtId="9" fontId="5" fillId="0" borderId="0" xfId="25" applyFont="1"/>
    <xf numFmtId="9" fontId="11" fillId="12" borderId="4" xfId="25" applyFont="1" applyFill="1" applyBorder="1"/>
    <xf numFmtId="0" fontId="11" fillId="0" borderId="22" xfId="0" applyFont="1" applyBorder="1" applyAlignment="1">
      <alignment horizontal="center"/>
    </xf>
    <xf numFmtId="0" fontId="11" fillId="0" borderId="16" xfId="0" applyFont="1" applyBorder="1" applyAlignment="1">
      <alignment horizontal="left"/>
    </xf>
    <xf numFmtId="0" fontId="12" fillId="10" borderId="3" xfId="0" applyFont="1" applyFill="1" applyBorder="1" applyAlignment="1">
      <alignment horizontal="left"/>
    </xf>
    <xf numFmtId="0" fontId="12" fillId="3" borderId="3" xfId="0" applyFont="1" applyFill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3" fillId="0" borderId="15" xfId="0" applyFont="1" applyBorder="1" applyAlignment="1">
      <alignment horizontal="left"/>
    </xf>
    <xf numFmtId="0" fontId="11" fillId="2" borderId="8" xfId="0" applyFont="1" applyFill="1" applyBorder="1" applyAlignment="1">
      <alignment horizontal="left"/>
    </xf>
    <xf numFmtId="0" fontId="14" fillId="4" borderId="3" xfId="0" applyFont="1" applyFill="1" applyBorder="1" applyAlignment="1">
      <alignment horizontal="left"/>
    </xf>
    <xf numFmtId="0" fontId="12" fillId="5" borderId="3" xfId="0" applyFont="1" applyFill="1" applyBorder="1" applyAlignment="1">
      <alignment horizontal="left"/>
    </xf>
    <xf numFmtId="0" fontId="9" fillId="6" borderId="5" xfId="0" applyFont="1" applyFill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9" fillId="6" borderId="3" xfId="0" applyFont="1" applyFill="1" applyBorder="1" applyAlignment="1">
      <alignment horizontal="left"/>
    </xf>
    <xf numFmtId="0" fontId="14" fillId="9" borderId="0" xfId="0" applyFont="1" applyFill="1" applyBorder="1" applyAlignment="1">
      <alignment horizontal="left"/>
    </xf>
    <xf numFmtId="0" fontId="11" fillId="2" borderId="9" xfId="0" applyFont="1" applyFill="1" applyBorder="1" applyAlignment="1">
      <alignment horizontal="left"/>
    </xf>
    <xf numFmtId="0" fontId="11" fillId="8" borderId="3" xfId="0" applyFont="1" applyFill="1" applyBorder="1" applyAlignment="1">
      <alignment horizontal="left"/>
    </xf>
    <xf numFmtId="0" fontId="11" fillId="2" borderId="11" xfId="0" applyFont="1" applyFill="1" applyBorder="1" applyAlignment="1">
      <alignment horizontal="left"/>
    </xf>
    <xf numFmtId="0" fontId="11" fillId="2" borderId="21" xfId="0" applyFont="1" applyFill="1" applyBorder="1" applyAlignment="1">
      <alignment horizontal="left"/>
    </xf>
    <xf numFmtId="0" fontId="11" fillId="0" borderId="0" xfId="0" applyFont="1" applyBorder="1" applyAlignment="1"/>
    <xf numFmtId="0" fontId="11" fillId="12" borderId="0" xfId="0" applyFont="1" applyFill="1" applyBorder="1" applyAlignment="1"/>
    <xf numFmtId="0" fontId="11" fillId="0" borderId="17" xfId="0" applyFont="1" applyBorder="1" applyAlignment="1"/>
    <xf numFmtId="0" fontId="11" fillId="0" borderId="14" xfId="0" applyFont="1" applyBorder="1" applyAlignment="1">
      <alignment horizontal="center"/>
    </xf>
    <xf numFmtId="166" fontId="11" fillId="0" borderId="8" xfId="26" applyNumberFormat="1" applyFont="1" applyBorder="1"/>
    <xf numFmtId="166" fontId="11" fillId="0" borderId="12" xfId="26" applyNumberFormat="1" applyFont="1" applyBorder="1"/>
    <xf numFmtId="0" fontId="11" fillId="10" borderId="14" xfId="0" applyFont="1" applyFill="1" applyBorder="1" applyAlignment="1">
      <alignment horizontal="center"/>
    </xf>
  </cellXfs>
  <cellStyles count="27">
    <cellStyle name="Carryover" xfId="4"/>
    <cellStyle name="Completed" xfId="5"/>
    <cellStyle name="Developing" xfId="6"/>
    <cellStyle name="Good 5" xfId="7"/>
    <cellStyle name="Milliers" xfId="1" builtinId="3"/>
    <cellStyle name="Monétaire 2" xfId="3"/>
    <cellStyle name="Monétaire 2 2" xfId="26"/>
    <cellStyle name="Normal" xfId="0" builtinId="0"/>
    <cellStyle name="Normal 104" xfId="8"/>
    <cellStyle name="Normal 106" xfId="9"/>
    <cellStyle name="Normal 15" xfId="10"/>
    <cellStyle name="Normal 2" xfId="11"/>
    <cellStyle name="Normal 2 2" xfId="12"/>
    <cellStyle name="Normal 3 2 2" xfId="13"/>
    <cellStyle name="Normal 53" xfId="14"/>
    <cellStyle name="Normal 89" xfId="15"/>
    <cellStyle name="Normal 91" xfId="16"/>
    <cellStyle name="Percent 2" xfId="17"/>
    <cellStyle name="Pourcentage" xfId="25" builtinId="5"/>
    <cellStyle name="Pourcentage 2" xfId="2"/>
    <cellStyle name="Standaard 54" xfId="18"/>
    <cellStyle name="Standaard 55" xfId="19"/>
    <cellStyle name="Standaard 61" xfId="20"/>
    <cellStyle name="Standaard 62" xfId="21"/>
    <cellStyle name="Standaard 64" xfId="22"/>
    <cellStyle name="Standard 2" xfId="23"/>
    <cellStyle name="一般_line 06 current status 28.11.05" xfId="2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2"/>
  <sheetViews>
    <sheetView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D1" sqref="D1:D1048576"/>
    </sheetView>
  </sheetViews>
  <sheetFormatPr baseColWidth="10" defaultColWidth="9.140625" defaultRowHeight="12.75"/>
  <cols>
    <col min="1" max="1" width="42.7109375" style="51" customWidth="1"/>
    <col min="2" max="3" width="47.140625" style="51" customWidth="1"/>
    <col min="4" max="4" width="10.28515625" style="63" bestFit="1" customWidth="1"/>
    <col min="5" max="5" width="15.5703125" style="51" bestFit="1" customWidth="1"/>
    <col min="6" max="6" width="8.7109375" style="54" customWidth="1"/>
    <col min="7" max="7" width="9.42578125" style="51" customWidth="1"/>
    <col min="8" max="8" width="10.28515625" style="1" bestFit="1" customWidth="1"/>
    <col min="9" max="16384" width="9.140625" style="51"/>
  </cols>
  <sheetData>
    <row r="1" spans="1:8" ht="15.75">
      <c r="A1" s="42" t="s">
        <v>48</v>
      </c>
      <c r="B1" s="11"/>
      <c r="C1" s="11"/>
      <c r="D1" s="55"/>
      <c r="E1" s="12"/>
      <c r="F1" s="11"/>
      <c r="G1" s="11"/>
      <c r="H1" s="6"/>
    </row>
    <row r="2" spans="1:8" ht="15.75">
      <c r="A2" s="5"/>
      <c r="B2" s="11"/>
      <c r="C2" s="11"/>
      <c r="D2" s="55"/>
      <c r="E2" s="12"/>
      <c r="F2" s="11"/>
      <c r="G2" s="11"/>
      <c r="H2" s="6"/>
    </row>
    <row r="3" spans="1:8" ht="15.75">
      <c r="A3" s="10"/>
      <c r="B3" s="103"/>
      <c r="C3" s="103"/>
      <c r="D3" s="100"/>
      <c r="E3" s="7"/>
      <c r="F3" s="8"/>
      <c r="G3" s="7"/>
      <c r="H3" s="9"/>
    </row>
    <row r="4" spans="1:8" ht="15.75">
      <c r="A4" s="10"/>
      <c r="B4" s="106" t="s">
        <v>49</v>
      </c>
      <c r="C4" s="106"/>
      <c r="D4" s="101"/>
      <c r="E4" s="10"/>
      <c r="F4" s="12"/>
      <c r="G4" s="10"/>
      <c r="H4" s="13"/>
    </row>
    <row r="5" spans="1:8" ht="16.5" thickBot="1">
      <c r="A5" s="10"/>
      <c r="B5" s="83" t="s">
        <v>50</v>
      </c>
      <c r="C5" s="83"/>
      <c r="D5" s="102"/>
      <c r="E5" s="10"/>
      <c r="F5" s="12"/>
      <c r="G5" s="10"/>
      <c r="H5" s="13"/>
    </row>
    <row r="6" spans="1:8" ht="16.5" thickBot="1">
      <c r="A6" s="85" t="s">
        <v>14</v>
      </c>
      <c r="B6" s="52"/>
      <c r="C6" s="52"/>
      <c r="D6" s="82" t="s">
        <v>54</v>
      </c>
      <c r="E6" s="14"/>
      <c r="F6" s="15"/>
      <c r="G6" s="14"/>
      <c r="H6" s="6"/>
    </row>
    <row r="7" spans="1:8" ht="16.5" thickBot="1">
      <c r="A7" s="86" t="s">
        <v>11</v>
      </c>
      <c r="B7" s="24"/>
      <c r="C7" s="24"/>
      <c r="D7" s="56"/>
      <c r="E7" s="14"/>
      <c r="F7" s="15"/>
      <c r="G7" s="14"/>
      <c r="H7" s="6"/>
    </row>
    <row r="8" spans="1:8" ht="15.75">
      <c r="A8" s="87" t="s">
        <v>12</v>
      </c>
      <c r="B8" s="29" t="s">
        <v>51</v>
      </c>
      <c r="C8" s="29" t="s">
        <v>55</v>
      </c>
      <c r="D8" s="58" t="e">
        <f t="shared" ref="D8:D69" si="0">IF(OR($B8=0,C8=0),"",C8/$B8-1)</f>
        <v>#VALUE!</v>
      </c>
      <c r="F8" s="51"/>
      <c r="H8" s="51"/>
    </row>
    <row r="9" spans="1:8" ht="15.75">
      <c r="A9" s="84" t="s">
        <v>0</v>
      </c>
      <c r="B9" s="40" t="s">
        <v>8</v>
      </c>
      <c r="C9" s="40" t="s">
        <v>56</v>
      </c>
      <c r="D9" s="58" t="e">
        <f t="shared" si="0"/>
        <v>#VALUE!</v>
      </c>
      <c r="E9" s="16"/>
      <c r="F9" s="17"/>
      <c r="G9" s="16"/>
      <c r="H9" s="18"/>
    </row>
    <row r="10" spans="1:8" ht="15.75">
      <c r="A10" s="84" t="s">
        <v>46</v>
      </c>
      <c r="B10" s="31">
        <v>1.1299999999999999</v>
      </c>
      <c r="C10" s="31">
        <v>1.08</v>
      </c>
      <c r="D10" s="58">
        <f t="shared" si="0"/>
        <v>-4.4247787610619316E-2</v>
      </c>
      <c r="E10" s="16"/>
      <c r="F10" s="17"/>
      <c r="G10" s="16"/>
      <c r="H10" s="18"/>
    </row>
    <row r="11" spans="1:8" ht="15.75">
      <c r="A11" s="84" t="s">
        <v>45</v>
      </c>
      <c r="B11" s="41">
        <v>2.7</v>
      </c>
      <c r="C11" s="41">
        <v>2.8</v>
      </c>
      <c r="D11" s="59">
        <f t="shared" si="0"/>
        <v>3.7037037037036979E-2</v>
      </c>
      <c r="E11" s="16"/>
      <c r="F11" s="17"/>
      <c r="G11" s="16"/>
      <c r="H11" s="18"/>
    </row>
    <row r="12" spans="1:8" ht="16.5" thickBot="1">
      <c r="A12" s="88" t="s">
        <v>1</v>
      </c>
      <c r="B12" s="33">
        <f>B11*B10</f>
        <v>3.0509999999999997</v>
      </c>
      <c r="C12" s="33"/>
      <c r="D12" s="70" t="str">
        <f t="shared" si="0"/>
        <v/>
      </c>
      <c r="E12" s="16"/>
      <c r="F12" s="17"/>
      <c r="G12" s="16"/>
      <c r="H12" s="18"/>
    </row>
    <row r="13" spans="1:8" ht="16.5" thickBot="1">
      <c r="A13" s="86" t="s">
        <v>13</v>
      </c>
      <c r="B13" s="24"/>
      <c r="C13" s="24"/>
      <c r="D13" s="56" t="str">
        <f t="shared" si="0"/>
        <v/>
      </c>
      <c r="E13" s="16"/>
      <c r="F13" s="17"/>
      <c r="G13" s="16"/>
      <c r="H13" s="18"/>
    </row>
    <row r="14" spans="1:8" ht="15.75">
      <c r="A14" s="87" t="s">
        <v>12</v>
      </c>
      <c r="B14" s="29" t="s">
        <v>52</v>
      </c>
      <c r="C14" s="29"/>
      <c r="D14" s="57" t="str">
        <f t="shared" si="0"/>
        <v/>
      </c>
      <c r="F14" s="51"/>
      <c r="H14" s="51"/>
    </row>
    <row r="15" spans="1:8" ht="15.75">
      <c r="A15" s="84" t="s">
        <v>0</v>
      </c>
      <c r="B15" s="30" t="s">
        <v>9</v>
      </c>
      <c r="C15" s="30"/>
      <c r="D15" s="59" t="str">
        <f t="shared" si="0"/>
        <v/>
      </c>
      <c r="F15" s="51"/>
      <c r="H15" s="51"/>
    </row>
    <row r="16" spans="1:8" ht="15.75">
      <c r="A16" s="84" t="s">
        <v>46</v>
      </c>
      <c r="B16" s="31">
        <v>0.1041</v>
      </c>
      <c r="C16" s="31"/>
      <c r="D16" s="58" t="str">
        <f t="shared" si="0"/>
        <v/>
      </c>
      <c r="E16" s="16"/>
      <c r="F16" s="17"/>
      <c r="G16" s="16"/>
      <c r="H16" s="18"/>
    </row>
    <row r="17" spans="1:8" ht="15.75">
      <c r="A17" s="84" t="s">
        <v>45</v>
      </c>
      <c r="B17" s="32">
        <v>2.1</v>
      </c>
      <c r="C17" s="32"/>
      <c r="D17" s="58" t="str">
        <f t="shared" si="0"/>
        <v/>
      </c>
      <c r="E17" s="16"/>
      <c r="F17" s="17"/>
      <c r="G17" s="16"/>
      <c r="H17" s="18"/>
    </row>
    <row r="18" spans="1:8" ht="16.5" thickBot="1">
      <c r="A18" s="88" t="s">
        <v>1</v>
      </c>
      <c r="B18" s="33">
        <f>B17*B16</f>
        <v>0.21861</v>
      </c>
      <c r="C18" s="33"/>
      <c r="D18" s="70" t="str">
        <f t="shared" si="0"/>
        <v/>
      </c>
      <c r="E18" s="16"/>
      <c r="F18" s="17"/>
      <c r="G18" s="16"/>
      <c r="H18" s="18"/>
    </row>
    <row r="19" spans="1:8" ht="16.5" thickBot="1">
      <c r="A19" s="86" t="s">
        <v>16</v>
      </c>
      <c r="B19" s="24"/>
      <c r="C19" s="24"/>
      <c r="D19" s="56" t="str">
        <f t="shared" si="0"/>
        <v/>
      </c>
      <c r="E19" s="16"/>
      <c r="F19" s="17"/>
      <c r="G19" s="16"/>
      <c r="H19" s="18"/>
    </row>
    <row r="20" spans="1:8" ht="15.75">
      <c r="A20" s="87" t="s">
        <v>12</v>
      </c>
      <c r="B20" s="29" t="s">
        <v>53</v>
      </c>
      <c r="C20" s="29"/>
      <c r="D20" s="57" t="str">
        <f t="shared" si="0"/>
        <v/>
      </c>
      <c r="F20" s="51"/>
      <c r="H20" s="51"/>
    </row>
    <row r="21" spans="1:8" ht="15.75">
      <c r="A21" s="84" t="s">
        <v>0</v>
      </c>
      <c r="B21" s="30"/>
      <c r="C21" s="30"/>
      <c r="D21" s="59" t="str">
        <f t="shared" si="0"/>
        <v/>
      </c>
      <c r="F21" s="51"/>
      <c r="H21" s="51"/>
    </row>
    <row r="22" spans="1:8" ht="15.75">
      <c r="A22" s="84" t="s">
        <v>46</v>
      </c>
      <c r="B22" s="31"/>
      <c r="C22" s="31"/>
      <c r="D22" s="58" t="str">
        <f t="shared" si="0"/>
        <v/>
      </c>
      <c r="E22" s="16"/>
      <c r="F22" s="17"/>
      <c r="G22" s="16"/>
      <c r="H22" s="18"/>
    </row>
    <row r="23" spans="1:8" ht="15.75">
      <c r="A23" s="84" t="s">
        <v>45</v>
      </c>
      <c r="B23" s="32"/>
      <c r="C23" s="32"/>
      <c r="D23" s="58" t="str">
        <f t="shared" si="0"/>
        <v/>
      </c>
      <c r="E23" s="16"/>
      <c r="F23" s="17"/>
      <c r="G23" s="16"/>
      <c r="H23" s="18"/>
    </row>
    <row r="24" spans="1:8" ht="16.5" thickBot="1">
      <c r="A24" s="88" t="s">
        <v>1</v>
      </c>
      <c r="B24" s="33">
        <f>B23*B22</f>
        <v>0</v>
      </c>
      <c r="C24" s="33"/>
      <c r="D24" s="70" t="str">
        <f t="shared" si="0"/>
        <v/>
      </c>
      <c r="E24" s="16"/>
      <c r="F24" s="17"/>
      <c r="G24" s="16"/>
      <c r="H24" s="18"/>
    </row>
    <row r="25" spans="1:8" ht="16.5" thickBot="1">
      <c r="A25" s="90" t="s">
        <v>17</v>
      </c>
      <c r="B25" s="22">
        <f>+B24+B18+B12</f>
        <v>3.2696099999999997</v>
      </c>
      <c r="C25" s="22"/>
      <c r="D25" s="71" t="str">
        <f t="shared" si="0"/>
        <v/>
      </c>
      <c r="E25" s="16"/>
      <c r="F25" s="17"/>
      <c r="G25" s="16"/>
      <c r="H25" s="18"/>
    </row>
    <row r="26" spans="1:8" ht="16.5" thickBot="1">
      <c r="A26" s="91" t="s">
        <v>15</v>
      </c>
      <c r="B26" s="23"/>
      <c r="C26" s="23"/>
      <c r="D26" s="60" t="str">
        <f t="shared" si="0"/>
        <v/>
      </c>
      <c r="E26" s="14"/>
      <c r="F26" s="15"/>
      <c r="G26" s="14"/>
      <c r="H26" s="6"/>
    </row>
    <row r="27" spans="1:8" ht="15.75">
      <c r="A27" s="92" t="s">
        <v>44</v>
      </c>
      <c r="B27" s="28">
        <f>B28+B29</f>
        <v>0.14490666666666668</v>
      </c>
      <c r="C27" s="28"/>
      <c r="D27" s="64" t="str">
        <f t="shared" si="0"/>
        <v/>
      </c>
      <c r="E27" s="14"/>
      <c r="F27" s="15"/>
      <c r="G27" s="14"/>
      <c r="H27" s="6"/>
    </row>
    <row r="28" spans="1:8" ht="15.75">
      <c r="A28" s="84" t="s">
        <v>37</v>
      </c>
      <c r="B28" s="104">
        <v>6.8640000000000007E-2</v>
      </c>
      <c r="C28" s="104"/>
      <c r="D28" s="59" t="str">
        <f t="shared" si="0"/>
        <v/>
      </c>
      <c r="E28" s="14"/>
      <c r="F28" s="15"/>
      <c r="G28" s="14"/>
      <c r="H28" s="6"/>
    </row>
    <row r="29" spans="1:8" ht="16.5" thickBot="1">
      <c r="A29" s="93" t="s">
        <v>38</v>
      </c>
      <c r="B29" s="105">
        <v>7.6266666666666663E-2</v>
      </c>
      <c r="C29" s="105"/>
      <c r="D29" s="65" t="str">
        <f t="shared" si="0"/>
        <v/>
      </c>
      <c r="E29" s="14"/>
      <c r="F29" s="15"/>
      <c r="G29" s="14"/>
      <c r="H29" s="6"/>
    </row>
    <row r="30" spans="1:8" ht="16.5" thickBot="1">
      <c r="A30" s="94" t="s">
        <v>34</v>
      </c>
      <c r="B30" s="34">
        <f>B31+B32</f>
        <v>0</v>
      </c>
      <c r="C30" s="34"/>
      <c r="D30" s="66" t="str">
        <f t="shared" si="0"/>
        <v/>
      </c>
      <c r="E30" s="14"/>
      <c r="F30" s="15"/>
      <c r="G30" s="14"/>
      <c r="H30" s="6"/>
    </row>
    <row r="31" spans="1:8" ht="15.75">
      <c r="A31" s="87" t="s">
        <v>35</v>
      </c>
      <c r="B31" s="36"/>
      <c r="C31" s="36"/>
      <c r="D31" s="67" t="str">
        <f t="shared" si="0"/>
        <v/>
      </c>
      <c r="E31" s="14"/>
      <c r="F31" s="15"/>
      <c r="G31" s="14"/>
      <c r="H31" s="6"/>
    </row>
    <row r="32" spans="1:8" ht="16.5" thickBot="1">
      <c r="A32" s="93" t="s">
        <v>36</v>
      </c>
      <c r="B32" s="35"/>
      <c r="C32" s="35"/>
      <c r="D32" s="65" t="str">
        <f t="shared" si="0"/>
        <v/>
      </c>
      <c r="E32" s="14"/>
      <c r="F32" s="15"/>
      <c r="G32" s="14"/>
      <c r="H32" s="6"/>
    </row>
    <row r="33" spans="1:8" ht="16.5" thickBot="1">
      <c r="A33" s="94" t="s">
        <v>33</v>
      </c>
      <c r="B33" s="34">
        <f>B34+B35</f>
        <v>0</v>
      </c>
      <c r="C33" s="34"/>
      <c r="D33" s="66" t="str">
        <f t="shared" si="0"/>
        <v/>
      </c>
      <c r="E33" s="14"/>
      <c r="F33" s="15"/>
      <c r="G33" s="14"/>
      <c r="H33" s="6"/>
    </row>
    <row r="34" spans="1:8" ht="15.75">
      <c r="A34" s="87" t="s">
        <v>39</v>
      </c>
      <c r="B34" s="36"/>
      <c r="C34" s="36"/>
      <c r="D34" s="67" t="str">
        <f t="shared" si="0"/>
        <v/>
      </c>
      <c r="E34" s="14"/>
      <c r="F34" s="15"/>
      <c r="G34" s="14"/>
      <c r="H34" s="6"/>
    </row>
    <row r="35" spans="1:8" ht="16.5" thickBot="1">
      <c r="A35" s="49"/>
      <c r="B35" s="35"/>
      <c r="C35" s="35"/>
      <c r="D35" s="65" t="str">
        <f t="shared" si="0"/>
        <v/>
      </c>
      <c r="E35" s="14"/>
      <c r="F35" s="15"/>
      <c r="G35" s="14"/>
      <c r="H35" s="6"/>
    </row>
    <row r="36" spans="1:8" ht="16.5" thickBot="1">
      <c r="A36" s="94" t="s">
        <v>40</v>
      </c>
      <c r="B36" s="37">
        <f>SUM(B37:B43)</f>
        <v>3.3748</v>
      </c>
      <c r="C36" s="37"/>
      <c r="D36" s="68" t="str">
        <f t="shared" si="0"/>
        <v/>
      </c>
      <c r="E36" s="14"/>
      <c r="F36" s="15"/>
      <c r="G36" s="14"/>
      <c r="H36" s="6"/>
    </row>
    <row r="37" spans="1:8" ht="15.75">
      <c r="A37" s="48" t="s">
        <v>31</v>
      </c>
      <c r="B37" s="36"/>
      <c r="C37" s="36"/>
      <c r="D37" s="67" t="str">
        <f t="shared" si="0"/>
        <v/>
      </c>
      <c r="E37" s="14"/>
      <c r="F37" s="15"/>
      <c r="G37" s="14"/>
      <c r="H37" s="6"/>
    </row>
    <row r="38" spans="1:8" ht="15.75">
      <c r="A38" s="84" t="s">
        <v>47</v>
      </c>
      <c r="B38" s="38">
        <v>0.88400000000000001</v>
      </c>
      <c r="C38" s="38"/>
      <c r="D38" s="59" t="str">
        <f t="shared" si="0"/>
        <v/>
      </c>
      <c r="E38" s="14"/>
      <c r="F38" s="15"/>
      <c r="G38" s="14"/>
      <c r="H38" s="6"/>
    </row>
    <row r="39" spans="1:8" ht="15.75">
      <c r="A39" s="84" t="s">
        <v>41</v>
      </c>
      <c r="B39" s="38">
        <v>9.8799999999999999E-2</v>
      </c>
      <c r="C39" s="38"/>
      <c r="D39" s="59" t="str">
        <f t="shared" si="0"/>
        <v/>
      </c>
      <c r="E39" s="14"/>
      <c r="F39" s="15"/>
      <c r="G39" s="14"/>
      <c r="H39" s="6"/>
    </row>
    <row r="40" spans="1:8" ht="15.75">
      <c r="A40" s="84" t="s">
        <v>42</v>
      </c>
      <c r="B40" s="35">
        <v>0.83199999999999996</v>
      </c>
      <c r="C40" s="35"/>
      <c r="D40" s="65" t="str">
        <f t="shared" si="0"/>
        <v/>
      </c>
      <c r="E40" s="14"/>
      <c r="F40" s="15"/>
      <c r="G40" s="14"/>
      <c r="H40" s="6"/>
    </row>
    <row r="41" spans="1:8" ht="15.75">
      <c r="A41" s="84" t="s">
        <v>43</v>
      </c>
      <c r="B41" s="35">
        <v>1.56</v>
      </c>
      <c r="C41" s="35"/>
      <c r="D41" s="65" t="str">
        <f t="shared" si="0"/>
        <v/>
      </c>
      <c r="E41" s="14"/>
      <c r="F41" s="15"/>
      <c r="G41" s="14"/>
      <c r="H41" s="6"/>
    </row>
    <row r="42" spans="1:8" ht="15.75">
      <c r="A42" s="84" t="s">
        <v>32</v>
      </c>
      <c r="B42" s="38"/>
      <c r="C42" s="38"/>
      <c r="D42" s="59" t="str">
        <f t="shared" si="0"/>
        <v/>
      </c>
      <c r="E42" s="14"/>
      <c r="F42" s="15"/>
      <c r="G42" s="14"/>
      <c r="H42" s="6"/>
    </row>
    <row r="43" spans="1:8" ht="16.5" thickBot="1">
      <c r="A43" s="49" t="s">
        <v>32</v>
      </c>
      <c r="B43" s="39"/>
      <c r="C43" s="39"/>
      <c r="D43" s="69" t="str">
        <f t="shared" si="0"/>
        <v/>
      </c>
      <c r="E43" s="14"/>
      <c r="F43" s="15"/>
      <c r="G43" s="14"/>
      <c r="H43" s="6"/>
    </row>
    <row r="44" spans="1:8" ht="16.5" thickBot="1">
      <c r="A44" s="94" t="s">
        <v>2</v>
      </c>
      <c r="B44" s="37">
        <f>B45+B46+B47</f>
        <v>0</v>
      </c>
      <c r="C44" s="37"/>
      <c r="D44" s="68" t="str">
        <f t="shared" si="0"/>
        <v/>
      </c>
      <c r="E44" s="14"/>
      <c r="F44" s="15"/>
      <c r="G44" s="14"/>
      <c r="H44" s="6"/>
    </row>
    <row r="45" spans="1:8" ht="15.75">
      <c r="A45" s="48"/>
      <c r="B45" s="36"/>
      <c r="C45" s="36"/>
      <c r="D45" s="67" t="str">
        <f t="shared" si="0"/>
        <v/>
      </c>
      <c r="E45" s="14"/>
      <c r="F45" s="15"/>
      <c r="G45" s="14"/>
      <c r="H45" s="6"/>
    </row>
    <row r="46" spans="1:8" ht="15.75">
      <c r="A46" s="84"/>
      <c r="B46" s="38"/>
      <c r="C46" s="38"/>
      <c r="D46" s="59" t="str">
        <f t="shared" si="0"/>
        <v/>
      </c>
      <c r="E46" s="14"/>
      <c r="F46" s="15"/>
      <c r="G46" s="14"/>
      <c r="H46" s="6"/>
    </row>
    <row r="47" spans="1:8" ht="16.5" thickBot="1">
      <c r="A47" s="49"/>
      <c r="B47" s="35"/>
      <c r="C47" s="35"/>
      <c r="D47" s="65" t="str">
        <f t="shared" si="0"/>
        <v/>
      </c>
      <c r="E47" s="14"/>
      <c r="F47" s="15"/>
      <c r="G47" s="14"/>
      <c r="H47" s="6"/>
    </row>
    <row r="48" spans="1:8" ht="16.5" thickBot="1">
      <c r="A48" s="90" t="s">
        <v>18</v>
      </c>
      <c r="B48" s="25">
        <f>B44+B36+B33+B30+B27</f>
        <v>3.5197066666666665</v>
      </c>
      <c r="C48" s="25"/>
      <c r="D48" s="71" t="str">
        <f t="shared" si="0"/>
        <v/>
      </c>
      <c r="E48" s="14"/>
      <c r="F48" s="15"/>
      <c r="G48" s="14"/>
      <c r="H48" s="6"/>
    </row>
    <row r="49" spans="1:8" ht="16.5" thickBot="1">
      <c r="A49" s="46" t="s">
        <v>19</v>
      </c>
      <c r="B49" s="47"/>
      <c r="C49" s="47"/>
      <c r="D49" s="61" t="str">
        <f t="shared" si="0"/>
        <v/>
      </c>
      <c r="E49" s="14"/>
      <c r="F49" s="15"/>
      <c r="G49" s="14"/>
      <c r="H49" s="6"/>
    </row>
    <row r="50" spans="1:8" ht="15.75">
      <c r="A50" s="98" t="s">
        <v>3</v>
      </c>
      <c r="B50" s="20">
        <v>4.2000000000000003E-2</v>
      </c>
      <c r="C50" s="20"/>
      <c r="D50" s="72" t="str">
        <f t="shared" si="0"/>
        <v/>
      </c>
      <c r="E50" s="14"/>
      <c r="F50" s="15"/>
      <c r="G50" s="14"/>
      <c r="H50" s="6"/>
    </row>
    <row r="51" spans="1:8" ht="15.75">
      <c r="A51" s="89" t="s">
        <v>4</v>
      </c>
      <c r="B51" s="20">
        <v>4.2000000000000003E-2</v>
      </c>
      <c r="C51" s="20"/>
      <c r="D51" s="72" t="str">
        <f t="shared" si="0"/>
        <v/>
      </c>
      <c r="E51" s="14"/>
      <c r="F51" s="15"/>
      <c r="G51" s="14"/>
      <c r="H51" s="6"/>
    </row>
    <row r="52" spans="1:8" ht="15.75">
      <c r="A52" s="89" t="s">
        <v>7</v>
      </c>
      <c r="B52" s="20">
        <v>4.2000000000000003E-2</v>
      </c>
      <c r="C52" s="20"/>
      <c r="D52" s="72" t="str">
        <f t="shared" si="0"/>
        <v/>
      </c>
      <c r="E52" s="14"/>
      <c r="F52" s="15"/>
      <c r="G52" s="14"/>
      <c r="H52" s="6"/>
    </row>
    <row r="53" spans="1:8" ht="15.75">
      <c r="A53" s="89" t="s">
        <v>5</v>
      </c>
      <c r="B53" s="20">
        <v>1.2999999999999999E-2</v>
      </c>
      <c r="C53" s="20"/>
      <c r="D53" s="72" t="str">
        <f t="shared" si="0"/>
        <v/>
      </c>
      <c r="E53" s="14"/>
      <c r="F53" s="15"/>
      <c r="G53" s="14"/>
      <c r="H53" s="6"/>
    </row>
    <row r="54" spans="1:8" ht="15.75">
      <c r="A54" s="89" t="s">
        <v>30</v>
      </c>
      <c r="B54" s="20">
        <v>7.2999999999999995E-2</v>
      </c>
      <c r="C54" s="20"/>
      <c r="D54" s="72" t="str">
        <f t="shared" si="0"/>
        <v/>
      </c>
      <c r="E54" s="14"/>
      <c r="F54" s="15"/>
      <c r="G54" s="14"/>
      <c r="H54" s="6"/>
    </row>
    <row r="55" spans="1:8" ht="15.75">
      <c r="A55" s="89" t="s">
        <v>20</v>
      </c>
      <c r="B55" s="20">
        <v>0</v>
      </c>
      <c r="C55" s="20"/>
      <c r="D55" s="72" t="str">
        <f t="shared" si="0"/>
        <v/>
      </c>
      <c r="E55" s="14"/>
      <c r="F55" s="15"/>
      <c r="G55" s="14"/>
      <c r="H55" s="6"/>
    </row>
    <row r="56" spans="1:8" ht="15.75">
      <c r="A56" s="89" t="s">
        <v>10</v>
      </c>
      <c r="B56" s="20">
        <v>3.1199999999999999E-3</v>
      </c>
      <c r="C56" s="20"/>
      <c r="D56" s="72" t="str">
        <f t="shared" si="0"/>
        <v/>
      </c>
      <c r="E56" s="14"/>
      <c r="F56" s="15"/>
      <c r="G56" s="14"/>
      <c r="H56" s="6"/>
    </row>
    <row r="57" spans="1:8" ht="15.75">
      <c r="A57" s="89" t="s">
        <v>6</v>
      </c>
      <c r="B57" s="20">
        <v>0.125</v>
      </c>
      <c r="C57" s="20"/>
      <c r="D57" s="72" t="str">
        <f t="shared" si="0"/>
        <v/>
      </c>
      <c r="E57" s="14"/>
      <c r="F57" s="15"/>
      <c r="G57" s="14"/>
      <c r="H57" s="6"/>
    </row>
    <row r="58" spans="1:8" ht="15.75">
      <c r="A58" s="89"/>
      <c r="B58" s="43"/>
      <c r="C58" s="43"/>
      <c r="D58" s="73" t="str">
        <f t="shared" si="0"/>
        <v/>
      </c>
      <c r="E58" s="14"/>
      <c r="F58" s="15"/>
      <c r="G58" s="14"/>
      <c r="H58" s="6"/>
    </row>
    <row r="59" spans="1:8" ht="16.5" thickBot="1">
      <c r="A59" s="96"/>
      <c r="B59" s="44"/>
      <c r="C59" s="44"/>
      <c r="D59" s="74" t="str">
        <f t="shared" si="0"/>
        <v/>
      </c>
      <c r="E59" s="14"/>
      <c r="F59" s="15"/>
      <c r="G59" s="14"/>
      <c r="H59" s="6"/>
    </row>
    <row r="60" spans="1:8" ht="16.5" thickBot="1">
      <c r="A60" s="90" t="s">
        <v>21</v>
      </c>
      <c r="B60" s="25">
        <f>SUM(B50:B59)</f>
        <v>0.34012000000000003</v>
      </c>
      <c r="C60" s="25"/>
      <c r="D60" s="71" t="str">
        <f t="shared" si="0"/>
        <v/>
      </c>
      <c r="E60" s="14"/>
      <c r="F60" s="15"/>
      <c r="G60" s="14"/>
      <c r="H60" s="6"/>
    </row>
    <row r="61" spans="1:8" ht="16.5" thickBot="1">
      <c r="A61" s="97" t="s">
        <v>22</v>
      </c>
      <c r="B61" s="27"/>
      <c r="C61" s="27"/>
      <c r="D61" s="75" t="str">
        <f t="shared" si="0"/>
        <v/>
      </c>
      <c r="E61" s="14"/>
      <c r="F61" s="15"/>
      <c r="G61" s="14"/>
      <c r="H61" s="6"/>
    </row>
    <row r="62" spans="1:8" ht="15.75">
      <c r="A62" s="98" t="s">
        <v>24</v>
      </c>
      <c r="B62" s="45"/>
      <c r="C62" s="45"/>
      <c r="D62" s="76" t="str">
        <f t="shared" si="0"/>
        <v/>
      </c>
      <c r="E62" s="14"/>
      <c r="F62" s="15"/>
      <c r="G62" s="14"/>
      <c r="H62" s="6"/>
    </row>
    <row r="63" spans="1:8" ht="16.5" thickBot="1">
      <c r="A63" s="96" t="s">
        <v>23</v>
      </c>
      <c r="B63" s="26"/>
      <c r="C63" s="26"/>
      <c r="D63" s="77" t="str">
        <f t="shared" si="0"/>
        <v/>
      </c>
      <c r="E63" s="14"/>
      <c r="F63" s="15"/>
      <c r="G63" s="14"/>
      <c r="H63" s="6"/>
    </row>
    <row r="64" spans="1:8" ht="16.5" thickBot="1">
      <c r="A64" s="90" t="s">
        <v>25</v>
      </c>
      <c r="B64" s="50">
        <v>0.99</v>
      </c>
      <c r="C64" s="50"/>
      <c r="D64" s="78" t="str">
        <f t="shared" si="0"/>
        <v/>
      </c>
      <c r="E64" s="14"/>
      <c r="F64" s="15"/>
      <c r="G64" s="14"/>
      <c r="H64" s="6"/>
    </row>
    <row r="65" spans="1:8" ht="15.75">
      <c r="A65" s="98" t="s">
        <v>26</v>
      </c>
      <c r="B65" s="45"/>
      <c r="C65" s="45"/>
      <c r="D65" s="76" t="str">
        <f t="shared" si="0"/>
        <v/>
      </c>
      <c r="E65" s="14"/>
      <c r="F65" s="15"/>
      <c r="G65" s="14"/>
      <c r="H65" s="6"/>
    </row>
    <row r="66" spans="1:8" ht="16.5" thickBot="1">
      <c r="A66" s="96" t="s">
        <v>27</v>
      </c>
      <c r="B66" s="26">
        <v>0.1</v>
      </c>
      <c r="C66" s="26"/>
      <c r="D66" s="77" t="str">
        <f t="shared" si="0"/>
        <v/>
      </c>
      <c r="E66" s="14"/>
      <c r="F66" s="15"/>
      <c r="G66" s="14"/>
      <c r="H66" s="6"/>
    </row>
    <row r="67" spans="1:8" ht="16.5" thickBot="1">
      <c r="A67" s="90" t="s">
        <v>28</v>
      </c>
      <c r="B67" s="50">
        <f>+B66</f>
        <v>0.1</v>
      </c>
      <c r="C67" s="50"/>
      <c r="D67" s="78" t="str">
        <f t="shared" si="0"/>
        <v/>
      </c>
      <c r="E67" s="14"/>
      <c r="F67" s="15"/>
      <c r="G67" s="14"/>
      <c r="H67" s="6"/>
    </row>
    <row r="68" spans="1:8" ht="15.75">
      <c r="A68" s="99"/>
      <c r="B68" s="19"/>
      <c r="C68" s="19"/>
      <c r="D68" s="79" t="str">
        <f t="shared" si="0"/>
        <v/>
      </c>
      <c r="E68" s="14"/>
      <c r="F68" s="15"/>
      <c r="G68" s="14"/>
      <c r="H68" s="6"/>
    </row>
    <row r="69" spans="1:8" ht="15.75">
      <c r="A69" s="95" t="s">
        <v>29</v>
      </c>
      <c r="B69" s="21">
        <f>B67+B64+B60+B48+B25</f>
        <v>8.2194366666666667</v>
      </c>
      <c r="C69" s="21"/>
      <c r="D69" s="80" t="str">
        <f t="shared" si="0"/>
        <v/>
      </c>
      <c r="E69" s="14"/>
      <c r="F69" s="15"/>
      <c r="G69" s="14"/>
      <c r="H69" s="6"/>
    </row>
    <row r="70" spans="1:8" ht="15.75">
      <c r="A70" s="14"/>
      <c r="D70" s="62"/>
      <c r="E70" s="14"/>
      <c r="F70" s="15"/>
      <c r="G70" s="14"/>
      <c r="H70" s="6"/>
    </row>
    <row r="71" spans="1:8" ht="15.75">
      <c r="A71" s="14"/>
      <c r="D71" s="62"/>
      <c r="E71" s="14"/>
      <c r="F71" s="15"/>
      <c r="G71" s="14"/>
      <c r="H71" s="6"/>
    </row>
    <row r="72" spans="1:8" ht="15">
      <c r="A72" s="2"/>
      <c r="B72" s="2"/>
      <c r="C72" s="2"/>
      <c r="D72" s="81"/>
      <c r="E72" s="2"/>
      <c r="F72" s="4"/>
      <c r="G72" s="2"/>
      <c r="H72" s="3"/>
    </row>
    <row r="73" spans="1:8">
      <c r="H73" s="53"/>
    </row>
    <row r="74" spans="1:8">
      <c r="H74" s="53"/>
    </row>
    <row r="75" spans="1:8">
      <c r="H75" s="53"/>
    </row>
    <row r="76" spans="1:8">
      <c r="H76" s="53"/>
    </row>
    <row r="77" spans="1:8">
      <c r="H77" s="53"/>
    </row>
    <row r="78" spans="1:8">
      <c r="H78" s="53"/>
    </row>
    <row r="79" spans="1:8">
      <c r="H79" s="53"/>
    </row>
    <row r="80" spans="1:8">
      <c r="H80" s="53"/>
    </row>
    <row r="81" spans="4:8">
      <c r="D81" s="51"/>
      <c r="F81" s="51"/>
      <c r="H81" s="53"/>
    </row>
    <row r="82" spans="4:8">
      <c r="D82" s="51"/>
      <c r="F82" s="51"/>
      <c r="H82" s="53"/>
    </row>
  </sheetData>
  <conditionalFormatting sqref="D8:D69">
    <cfRule type="colorScale" priority="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3" right="0.35" top="0.37" bottom="0.26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 1</vt:lpstr>
      <vt:lpstr>'feuil 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mmassenet</dc:creator>
  <cp:lastModifiedBy>mmassenet</cp:lastModifiedBy>
  <cp:lastPrinted>2012-11-12T06:30:39Z</cp:lastPrinted>
  <dcterms:created xsi:type="dcterms:W3CDTF">2012-09-24T03:04:51Z</dcterms:created>
  <dcterms:modified xsi:type="dcterms:W3CDTF">2012-11-17T06:09:45Z</dcterms:modified>
</cp:coreProperties>
</file>