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19320" windowHeight="12075"/>
  </bookViews>
  <sheets>
    <sheet name="JV &amp; ATLAS" sheetId="1" r:id="rId1"/>
  </sheets>
  <externalReferences>
    <externalReference r:id="rId2"/>
  </externalReferences>
  <definedNames>
    <definedName name="DateRepas">'[1]Calendrier et repas à thème '!$E$6:$E$31</definedName>
    <definedName name="invité">#REF!</definedName>
    <definedName name="MrMme">#REF!</definedName>
    <definedName name="Nbre">#REF!</definedName>
    <definedName name="Nbredéjeuner">#REF!</definedName>
    <definedName name="Nom">#REF!</definedName>
    <definedName name="rngAction">#REF!</definedName>
    <definedName name="rngBlockFactor">#REF!</definedName>
    <definedName name="rngCIName">#REF!</definedName>
    <definedName name="rngCINameHidden">#REF!</definedName>
    <definedName name="rngCoversheetHome">#REF!</definedName>
    <definedName name="rngCSIntro">#REF!</definedName>
    <definedName name="rngCSMsg1">#REF!</definedName>
    <definedName name="rngCSMsg2">#REF!</definedName>
    <definedName name="rngCSMsg2_1">#REF!</definedName>
    <definedName name="rngCSMsg2_2">#REF!</definedName>
    <definedName name="rngCSMsg2_3">#REF!</definedName>
    <definedName name="rngCSMsg3">#REF!</definedName>
    <definedName name="rngCSMsg3_1">#REF!</definedName>
    <definedName name="rngCSMsg4">#REF!</definedName>
    <definedName name="rngCSMsg4_1">#REF!</definedName>
    <definedName name="rngCSMsg4_2">#REF!</definedName>
    <definedName name="rngCSPrcs">#REF!</definedName>
    <definedName name="rngDataInputCIName">#REF!</definedName>
    <definedName name="rngErrorThreshold">#REF!</definedName>
    <definedName name="rngFileNameHidden">#REF!</definedName>
    <definedName name="rngHTTPPort">#REF!</definedName>
    <definedName name="rngLanguageCD">#REF!</definedName>
    <definedName name="rngMachineName">#REF!</definedName>
    <definedName name="rngNode">#REF!</definedName>
    <definedName name="rngPasswordHidden">#REF!</definedName>
    <definedName name="rngPortal">#REF!</definedName>
    <definedName name="rngProtocol">#REF!</definedName>
    <definedName name="rngPSSiteName">#REF!</definedName>
    <definedName name="rngResHeaders">#REF!</definedName>
    <definedName name="rngURL">#REF!</definedName>
    <definedName name="rngUserIDHidden">#REF!</definedName>
    <definedName name="rngXmlConst">#REF!</definedName>
    <definedName name="serviceresto">#REF!</definedName>
    <definedName name="soir">#REF!</definedName>
    <definedName name="Studio">#REF!</definedName>
    <definedName name="tarifhorssubvention">#REF!</definedName>
    <definedName name="TarifInvité">#REF!</definedName>
    <definedName name="TarifMidi">#REF!</definedName>
    <definedName name="TarifMidiMairie">#REF!</definedName>
    <definedName name="Tarifssoir">#REF!</definedName>
    <definedName name="TarifsSoirMairie">#REF!</definedName>
    <definedName name="tarifsubvention">#REF!</definedName>
    <definedName name="TarifVin">#REF!</definedName>
    <definedName name="txtBoxTitleConnectInfo">"txtBoxTitle"</definedName>
    <definedName name="txtBoxTitleCreateTemplate">"txtBoxTitle"</definedName>
    <definedName name="txtBoxTitleInputData">"txtBoxTitle"</definedName>
    <definedName name="txtBoxTitleStageSubmitData">"txtBoxTitle"</definedName>
    <definedName name="vin">#REF!</definedName>
  </definedNames>
  <calcPr calcId="145621"/>
</workbook>
</file>

<file path=xl/calcChain.xml><?xml version="1.0" encoding="utf-8"?>
<calcChain xmlns="http://schemas.openxmlformats.org/spreadsheetml/2006/main">
  <c r="H18" i="1" l="1"/>
  <c r="I18" i="1"/>
  <c r="G18" i="1"/>
  <c r="G22" i="1"/>
  <c r="H22" i="1"/>
  <c r="I22" i="1"/>
  <c r="H14" i="1"/>
  <c r="I14" i="1"/>
  <c r="G14" i="1"/>
  <c r="E239" i="1"/>
  <c r="D239" i="1"/>
  <c r="C239" i="1"/>
  <c r="E238" i="1"/>
  <c r="D238" i="1"/>
  <c r="C238" i="1"/>
  <c r="E237" i="1"/>
  <c r="D237" i="1"/>
  <c r="C237" i="1"/>
  <c r="E236" i="1"/>
  <c r="D236" i="1"/>
  <c r="C236" i="1"/>
  <c r="E235" i="1"/>
  <c r="D235" i="1"/>
  <c r="C235" i="1"/>
  <c r="E234" i="1"/>
  <c r="D234" i="1"/>
  <c r="C234" i="1"/>
  <c r="E233" i="1"/>
  <c r="D233" i="1"/>
  <c r="C233" i="1"/>
  <c r="E225" i="1"/>
  <c r="D225" i="1"/>
  <c r="C225" i="1"/>
  <c r="E224" i="1"/>
  <c r="D224" i="1"/>
  <c r="C224" i="1"/>
  <c r="E223" i="1"/>
  <c r="D223" i="1"/>
  <c r="C223" i="1"/>
  <c r="E222" i="1"/>
  <c r="D222" i="1"/>
  <c r="C222" i="1"/>
  <c r="E221" i="1"/>
  <c r="D221" i="1"/>
  <c r="C221" i="1"/>
  <c r="E220" i="1"/>
  <c r="D220" i="1"/>
  <c r="C220" i="1"/>
  <c r="E219" i="1"/>
  <c r="D219" i="1"/>
  <c r="C219" i="1"/>
  <c r="E53" i="1"/>
  <c r="D53" i="1"/>
  <c r="C53" i="1"/>
  <c r="B12" i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E52" i="1"/>
  <c r="D52" i="1"/>
  <c r="C52" i="1"/>
  <c r="E51" i="1"/>
  <c r="D51" i="1"/>
  <c r="C51" i="1"/>
  <c r="E50" i="1"/>
  <c r="D50" i="1"/>
  <c r="C50" i="1"/>
  <c r="E49" i="1"/>
  <c r="D49" i="1"/>
  <c r="C49" i="1"/>
  <c r="E48" i="1"/>
  <c r="D48" i="1"/>
  <c r="C48" i="1"/>
  <c r="E47" i="1"/>
  <c r="D47" i="1"/>
  <c r="C47" i="1"/>
  <c r="E46" i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D38" i="1"/>
  <c r="C38" i="1"/>
  <c r="E37" i="1"/>
  <c r="D37" i="1"/>
  <c r="C37" i="1"/>
  <c r="E36" i="1"/>
  <c r="D36" i="1"/>
  <c r="C36" i="1"/>
  <c r="E35" i="1"/>
  <c r="I21" i="1" s="1"/>
  <c r="D35" i="1"/>
  <c r="H21" i="1" s="1"/>
  <c r="C35" i="1"/>
  <c r="G21" i="1" s="1"/>
  <c r="E34" i="1"/>
  <c r="D34" i="1"/>
  <c r="C34" i="1"/>
  <c r="E33" i="1"/>
  <c r="D33" i="1"/>
  <c r="C33" i="1"/>
  <c r="E32" i="1"/>
  <c r="D32" i="1"/>
  <c r="C32" i="1"/>
  <c r="E31" i="1"/>
  <c r="D31" i="1"/>
  <c r="C31" i="1"/>
  <c r="E30" i="1"/>
  <c r="D30" i="1"/>
  <c r="C30" i="1"/>
  <c r="E29" i="1"/>
  <c r="D29" i="1"/>
  <c r="C29" i="1"/>
  <c r="E28" i="1"/>
  <c r="D28" i="1"/>
  <c r="C28" i="1"/>
  <c r="E27" i="1"/>
  <c r="D27" i="1"/>
  <c r="C27" i="1"/>
  <c r="E26" i="1"/>
  <c r="D26" i="1"/>
  <c r="C26" i="1"/>
  <c r="E25" i="1"/>
  <c r="I17" i="1" s="1"/>
  <c r="D25" i="1"/>
  <c r="H17" i="1" s="1"/>
  <c r="C25" i="1"/>
  <c r="G17" i="1" s="1"/>
  <c r="E24" i="1"/>
  <c r="D24" i="1"/>
  <c r="C24" i="1"/>
  <c r="E23" i="1"/>
  <c r="D23" i="1"/>
  <c r="C23" i="1"/>
  <c r="E22" i="1"/>
  <c r="D22" i="1"/>
  <c r="C22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I13" i="1" s="1"/>
  <c r="D15" i="1"/>
  <c r="H13" i="1" s="1"/>
  <c r="C15" i="1"/>
  <c r="G13" i="1" s="1"/>
  <c r="E14" i="1"/>
  <c r="D14" i="1"/>
  <c r="C14" i="1"/>
  <c r="E13" i="1"/>
  <c r="D13" i="1"/>
  <c r="C13" i="1"/>
  <c r="E12" i="1"/>
  <c r="D12" i="1"/>
  <c r="C12" i="1"/>
  <c r="D9" i="1"/>
  <c r="E3" i="1" l="1"/>
  <c r="E4" i="1"/>
  <c r="E5" i="1"/>
</calcChain>
</file>

<file path=xl/sharedStrings.xml><?xml version="1.0" encoding="utf-8"?>
<sst xmlns="http://schemas.openxmlformats.org/spreadsheetml/2006/main" count="24" uniqueCount="15">
  <si>
    <t>Midi</t>
  </si>
  <si>
    <t>Soir</t>
  </si>
  <si>
    <t>Allègé</t>
  </si>
  <si>
    <t>Journal des ventes</t>
  </si>
  <si>
    <t>MOIS</t>
  </si>
  <si>
    <t>MARTIGNON</t>
  </si>
  <si>
    <t>DATE</t>
  </si>
  <si>
    <t>midi</t>
  </si>
  <si>
    <t>soir</t>
  </si>
  <si>
    <t>allègé</t>
  </si>
  <si>
    <t>Sous Total du 01 au 10</t>
  </si>
  <si>
    <t>Sous Total du 11 au 20</t>
  </si>
  <si>
    <t>Sous Total du 21 au dernier jour du mois</t>
  </si>
  <si>
    <t xml:space="preserve">Total </t>
  </si>
  <si>
    <t>comment calculer automatiquement les sous totaux via somme prod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</si>
</sst>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5" formatCode="dd"/>
    <numFmt numFmtId="166" formatCode="_-* #,##0.00\ [$€]_-;\-* #,##0.00\ [$€]_-;_-* &quot;-&quot;??\ [$€]_-;_-@_-"/>
    <numFmt numFmtId="167" formatCode="_([$€]* #,##0.00_);_([$€]* \(#,##0.00\);_([$€]* &quot;-&quot;??_);_(@_)"/>
    <numFmt numFmtId="168" formatCode="_(&quot;€&quot;* #,##0.00_);_(&quot;€&quot;* \(#,##0.00\);_(&quot;€&quot;* &quot;-&quot;??_);_(@_)"/>
    <numFmt numFmtId="169" formatCode="_(&quot;$&quot;* #,##0.00_);_(&quot;$&quot;* \(#,##0.00\);_(&quot;$&quot;* &quot;-&quot;??_);_(@_)"/>
    <numFmt numFmtId="172" formatCode="dddd\ * dd/mm/yyyy"/>
  </numFmts>
  <fonts count="1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MS Sans Serif"/>
      <family val="2"/>
    </font>
    <font>
      <sz val="1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auto="1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6">
    <xf numFmtId="0" fontId="0" fillId="0" borderId="0"/>
    <xf numFmtId="0" fontId="3" fillId="0" borderId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169" fontId="6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6" xfId="0" applyBorder="1"/>
    <xf numFmtId="17" fontId="0" fillId="0" borderId="7" xfId="0" applyNumberFormat="1" applyBorder="1"/>
    <xf numFmtId="0" fontId="0" fillId="0" borderId="8" xfId="0" applyBorder="1"/>
    <xf numFmtId="0" fontId="4" fillId="2" borderId="3" xfId="1" applyFont="1" applyFill="1" applyBorder="1" applyAlignment="1" applyProtection="1">
      <alignment horizontal="center" vertical="center" textRotation="255"/>
    </xf>
    <xf numFmtId="0" fontId="4" fillId="2" borderId="4" xfId="1" applyFont="1" applyFill="1" applyBorder="1" applyAlignment="1" applyProtection="1">
      <alignment horizontal="center" vertical="center" textRotation="255"/>
    </xf>
    <xf numFmtId="0" fontId="4" fillId="2" borderId="5" xfId="1" applyFont="1" applyFill="1" applyBorder="1" applyAlignment="1" applyProtection="1">
      <alignment horizontal="center" vertical="center" textRotation="255"/>
    </xf>
    <xf numFmtId="0" fontId="5" fillId="0" borderId="9" xfId="0" applyFont="1" applyBorder="1" applyAlignment="1">
      <alignment horizontal="center"/>
    </xf>
    <xf numFmtId="0" fontId="4" fillId="2" borderId="10" xfId="1" applyFont="1" applyFill="1" applyBorder="1" applyAlignment="1" applyProtection="1">
      <alignment horizontal="center" vertical="center"/>
    </xf>
    <xf numFmtId="0" fontId="4" fillId="2" borderId="11" xfId="1" applyFont="1" applyFill="1" applyBorder="1" applyAlignment="1" applyProtection="1">
      <alignment horizontal="center" vertical="center"/>
    </xf>
    <xf numFmtId="0" fontId="4" fillId="2" borderId="8" xfId="1" applyFont="1" applyFill="1" applyBorder="1" applyAlignment="1" applyProtection="1">
      <alignment horizontal="center" vertical="center"/>
    </xf>
    <xf numFmtId="165" fontId="0" fillId="0" borderId="0" xfId="0" applyNumberFormat="1"/>
    <xf numFmtId="0" fontId="0" fillId="3" borderId="0" xfId="0" applyFill="1"/>
    <xf numFmtId="0" fontId="0" fillId="0" borderId="0" xfId="0" applyFill="1"/>
    <xf numFmtId="14" fontId="0" fillId="0" borderId="0" xfId="0" applyNumberFormat="1"/>
    <xf numFmtId="0" fontId="4" fillId="2" borderId="0" xfId="1" applyFont="1" applyFill="1" applyBorder="1" applyAlignment="1" applyProtection="1">
      <alignment horizontal="center" vertical="center" wrapText="1"/>
    </xf>
    <xf numFmtId="14" fontId="2" fillId="0" borderId="3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4" fillId="0" borderId="0" xfId="1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</xf>
    <xf numFmtId="172" fontId="0" fillId="0" borderId="12" xfId="0" applyNumberFormat="1" applyBorder="1"/>
    <xf numFmtId="172" fontId="0" fillId="0" borderId="16" xfId="0" applyNumberFormat="1" applyBorder="1"/>
    <xf numFmtId="172" fontId="0" fillId="0" borderId="20" xfId="0" applyNumberFormat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46">
    <cellStyle name="Euro" xfId="2"/>
    <cellStyle name="Euro 2" xfId="3"/>
    <cellStyle name="Euro_Compatbilité Restauration" xfId="4"/>
    <cellStyle name="Lien hypertexte 2" xfId="5"/>
    <cellStyle name="Monétaire 2" xfId="6"/>
    <cellStyle name="Monétaire 3" xfId="7"/>
    <cellStyle name="Normal" xfId="0" builtinId="0"/>
    <cellStyle name="Normal 10" xfId="8"/>
    <cellStyle name="Normal 11" xfId="9"/>
    <cellStyle name="Normal 12" xfId="10"/>
    <cellStyle name="Normal 13" xfId="11"/>
    <cellStyle name="Normal 14" xfId="12"/>
    <cellStyle name="Normal 15" xfId="13"/>
    <cellStyle name="Normal 16" xfId="14"/>
    <cellStyle name="Normal 17" xfId="15"/>
    <cellStyle name="Normal 18" xfId="16"/>
    <cellStyle name="Normal 19" xfId="17"/>
    <cellStyle name="Normal 2" xfId="18"/>
    <cellStyle name="Normal 2 2" xfId="19"/>
    <cellStyle name="Normal 2 3" xfId="20"/>
    <cellStyle name="Normal 20" xfId="21"/>
    <cellStyle name="Normal 21" xfId="22"/>
    <cellStyle name="Normal 22" xfId="23"/>
    <cellStyle name="Normal 23" xfId="24"/>
    <cellStyle name="Normal 24" xfId="25"/>
    <cellStyle name="Normal 25" xfId="26"/>
    <cellStyle name="Normal 26" xfId="27"/>
    <cellStyle name="Normal 28" xfId="28"/>
    <cellStyle name="Normal 29" xfId="29"/>
    <cellStyle name="Normal 3" xfId="30"/>
    <cellStyle name="Normal 3 2" xfId="31"/>
    <cellStyle name="Normal 30" xfId="32"/>
    <cellStyle name="Normal 31" xfId="33"/>
    <cellStyle name="Normal 32" xfId="34"/>
    <cellStyle name="Normal 33" xfId="35"/>
    <cellStyle name="Normal 34" xfId="36"/>
    <cellStyle name="Normal 35" xfId="37"/>
    <cellStyle name="Normal 36" xfId="38"/>
    <cellStyle name="Normal 4" xfId="39"/>
    <cellStyle name="Normal 5" xfId="40"/>
    <cellStyle name="Normal 6" xfId="41"/>
    <cellStyle name="Normal 7" xfId="42"/>
    <cellStyle name="Normal 8" xfId="43"/>
    <cellStyle name="Normal 9" xfId="44"/>
    <cellStyle name="Normal_JV" xfId="1"/>
    <cellStyle name="Währung" xfId="45"/>
  </cellStyles>
  <dxfs count="1">
    <dxf>
      <font>
        <b/>
        <i val="0"/>
      </font>
      <fill>
        <patternFill>
          <bgColor theme="8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REPA/Partage%20Direction-Secr&#233;tariat-Garde/RESTAURATION%202012/COMMANDES%20ET%20FACTURES%202012/Nouvelle%20restauration/Novembre%20-%20Saisie%20commande%20et%20facturation%20Restaur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'informations"/>
      <sheetName val="Cycle de 8 semaines"/>
      <sheetName val="Calendrier et repas à thème "/>
      <sheetName val="Coupon"/>
      <sheetName val="SAISIE"/>
      <sheetName val="Recap"/>
      <sheetName val="Fiche recap Agt.Service"/>
      <sheetName val="BC Sogeres"/>
      <sheetName val="BC INGRED SOGERES"/>
      <sheetName val="Fiche Agt.Service"/>
      <sheetName val="Facturation"/>
      <sheetName val="Facture modèle"/>
      <sheetName val="JV &amp; ATLAS"/>
    </sheetNames>
    <sheetDataSet>
      <sheetData sheetId="0"/>
      <sheetData sheetId="1">
        <row r="1">
          <cell r="A1">
            <v>41214</v>
          </cell>
        </row>
        <row r="4">
          <cell r="C4">
            <v>41211</v>
          </cell>
        </row>
      </sheetData>
      <sheetData sheetId="2">
        <row r="6">
          <cell r="E6">
            <v>41200</v>
          </cell>
        </row>
        <row r="10">
          <cell r="E10">
            <v>41228</v>
          </cell>
        </row>
        <row r="15">
          <cell r="E15">
            <v>41264</v>
          </cell>
        </row>
        <row r="24">
          <cell r="E24">
            <v>41326</v>
          </cell>
        </row>
        <row r="29">
          <cell r="E29">
            <v>41361</v>
          </cell>
        </row>
      </sheetData>
      <sheetData sheetId="3"/>
      <sheetData sheetId="4"/>
      <sheetData sheetId="5"/>
      <sheetData sheetId="6"/>
      <sheetData sheetId="7">
        <row r="13">
          <cell r="AF13">
            <v>0</v>
          </cell>
        </row>
        <row r="19">
          <cell r="AF19">
            <v>0</v>
          </cell>
        </row>
        <row r="20">
          <cell r="AF20">
            <v>0</v>
          </cell>
        </row>
        <row r="21">
          <cell r="AF21">
            <v>0</v>
          </cell>
        </row>
        <row r="27">
          <cell r="AF27">
            <v>0</v>
          </cell>
        </row>
        <row r="28">
          <cell r="AF28">
            <v>0</v>
          </cell>
        </row>
        <row r="29">
          <cell r="AF29">
            <v>0</v>
          </cell>
        </row>
        <row r="35">
          <cell r="AF35">
            <v>0</v>
          </cell>
        </row>
        <row r="36">
          <cell r="AF36">
            <v>0</v>
          </cell>
        </row>
        <row r="37">
          <cell r="AF37">
            <v>7</v>
          </cell>
        </row>
        <row r="43">
          <cell r="AF43">
            <v>0</v>
          </cell>
        </row>
        <row r="44">
          <cell r="AF44">
            <v>4</v>
          </cell>
        </row>
        <row r="45">
          <cell r="AF45">
            <v>18</v>
          </cell>
        </row>
        <row r="51">
          <cell r="AF51">
            <v>0</v>
          </cell>
        </row>
        <row r="52">
          <cell r="AF52">
            <v>4</v>
          </cell>
        </row>
        <row r="53">
          <cell r="AF53">
            <v>3</v>
          </cell>
        </row>
        <row r="59">
          <cell r="AF59">
            <v>0</v>
          </cell>
        </row>
        <row r="60">
          <cell r="AF60">
            <v>4</v>
          </cell>
        </row>
        <row r="61">
          <cell r="AF61">
            <v>3</v>
          </cell>
        </row>
        <row r="67">
          <cell r="AF67">
            <v>0</v>
          </cell>
        </row>
        <row r="68">
          <cell r="AF68">
            <v>4</v>
          </cell>
        </row>
        <row r="213">
          <cell r="AF213">
            <v>18</v>
          </cell>
        </row>
        <row r="219">
          <cell r="AF219">
            <v>0</v>
          </cell>
        </row>
        <row r="220">
          <cell r="AF220">
            <v>4</v>
          </cell>
        </row>
        <row r="221">
          <cell r="AF221">
            <v>21</v>
          </cell>
        </row>
        <row r="227">
          <cell r="AF227">
            <v>0</v>
          </cell>
        </row>
        <row r="228">
          <cell r="AF228">
            <v>4</v>
          </cell>
        </row>
        <row r="229">
          <cell r="AF229">
            <v>21</v>
          </cell>
        </row>
        <row r="235">
          <cell r="AF235">
            <v>0</v>
          </cell>
        </row>
        <row r="236">
          <cell r="AF236">
            <v>4</v>
          </cell>
        </row>
        <row r="237">
          <cell r="AF237">
            <v>16</v>
          </cell>
        </row>
        <row r="243">
          <cell r="AF243">
            <v>0</v>
          </cell>
        </row>
        <row r="244">
          <cell r="AF244">
            <v>4</v>
          </cell>
        </row>
        <row r="245">
          <cell r="AF245">
            <v>17</v>
          </cell>
        </row>
        <row r="251">
          <cell r="AF251">
            <v>0</v>
          </cell>
        </row>
        <row r="252">
          <cell r="AF252">
            <v>4</v>
          </cell>
        </row>
        <row r="253">
          <cell r="AF253">
            <v>3</v>
          </cell>
        </row>
        <row r="259">
          <cell r="AF259">
            <v>0</v>
          </cell>
        </row>
        <row r="260">
          <cell r="AF260">
            <v>4</v>
          </cell>
        </row>
        <row r="261">
          <cell r="AF261">
            <v>3</v>
          </cell>
        </row>
        <row r="267">
          <cell r="AF267">
            <v>0</v>
          </cell>
        </row>
        <row r="268">
          <cell r="AF268">
            <v>4</v>
          </cell>
        </row>
        <row r="413">
          <cell r="AF413">
            <v>18</v>
          </cell>
        </row>
        <row r="419">
          <cell r="AF419">
            <v>0</v>
          </cell>
        </row>
        <row r="420">
          <cell r="AF420">
            <v>4</v>
          </cell>
        </row>
        <row r="421">
          <cell r="AF421">
            <v>18</v>
          </cell>
        </row>
        <row r="427">
          <cell r="AF427">
            <v>0</v>
          </cell>
        </row>
        <row r="428">
          <cell r="AF428">
            <v>4</v>
          </cell>
        </row>
        <row r="429">
          <cell r="AF429">
            <v>20</v>
          </cell>
        </row>
        <row r="435">
          <cell r="AF435">
            <v>0</v>
          </cell>
        </row>
        <row r="436">
          <cell r="AF436">
            <v>4</v>
          </cell>
        </row>
        <row r="437">
          <cell r="AF437">
            <v>18</v>
          </cell>
        </row>
        <row r="443">
          <cell r="AF443">
            <v>0</v>
          </cell>
        </row>
        <row r="444">
          <cell r="AF444">
            <v>4</v>
          </cell>
        </row>
        <row r="445">
          <cell r="AF445">
            <v>19</v>
          </cell>
        </row>
        <row r="451">
          <cell r="AF451">
            <v>0</v>
          </cell>
        </row>
        <row r="452">
          <cell r="AF452">
            <v>4</v>
          </cell>
        </row>
        <row r="453">
          <cell r="AF453">
            <v>3</v>
          </cell>
        </row>
        <row r="459">
          <cell r="AF459">
            <v>0</v>
          </cell>
        </row>
        <row r="460">
          <cell r="AF460">
            <v>4</v>
          </cell>
        </row>
        <row r="461">
          <cell r="AF461">
            <v>3</v>
          </cell>
        </row>
        <row r="467">
          <cell r="AF467">
            <v>0</v>
          </cell>
        </row>
        <row r="468">
          <cell r="AF468">
            <v>4</v>
          </cell>
        </row>
        <row r="613">
          <cell r="AF613">
            <v>19</v>
          </cell>
        </row>
        <row r="619">
          <cell r="AF619">
            <v>0</v>
          </cell>
        </row>
        <row r="620">
          <cell r="AF620">
            <v>4</v>
          </cell>
        </row>
        <row r="621">
          <cell r="AF621">
            <v>20</v>
          </cell>
        </row>
        <row r="627">
          <cell r="AF627">
            <v>0</v>
          </cell>
        </row>
        <row r="628">
          <cell r="AF628">
            <v>4</v>
          </cell>
        </row>
        <row r="629">
          <cell r="AF629">
            <v>19</v>
          </cell>
        </row>
        <row r="635">
          <cell r="AF635">
            <v>0</v>
          </cell>
        </row>
        <row r="636">
          <cell r="AF636">
            <v>4</v>
          </cell>
        </row>
        <row r="637">
          <cell r="AF637">
            <v>17</v>
          </cell>
        </row>
        <row r="643">
          <cell r="AF643">
            <v>0</v>
          </cell>
        </row>
        <row r="644">
          <cell r="AF644">
            <v>4</v>
          </cell>
        </row>
        <row r="645">
          <cell r="AF645">
            <v>19</v>
          </cell>
        </row>
        <row r="651">
          <cell r="AF651">
            <v>0</v>
          </cell>
        </row>
        <row r="652">
          <cell r="AF652">
            <v>4</v>
          </cell>
        </row>
        <row r="653">
          <cell r="AF653">
            <v>3</v>
          </cell>
        </row>
        <row r="659">
          <cell r="AF659">
            <v>0</v>
          </cell>
        </row>
        <row r="660">
          <cell r="AF660">
            <v>4</v>
          </cell>
        </row>
        <row r="661">
          <cell r="AF661">
            <v>3</v>
          </cell>
        </row>
        <row r="667">
          <cell r="AF667">
            <v>0</v>
          </cell>
        </row>
        <row r="668">
          <cell r="AF668">
            <v>4</v>
          </cell>
        </row>
        <row r="813">
          <cell r="AF813">
            <v>18</v>
          </cell>
        </row>
        <row r="819">
          <cell r="AF819">
            <v>0</v>
          </cell>
        </row>
        <row r="820">
          <cell r="AF820">
            <v>4</v>
          </cell>
        </row>
        <row r="821">
          <cell r="AF821">
            <v>3</v>
          </cell>
        </row>
        <row r="827">
          <cell r="AF827">
            <v>0</v>
          </cell>
        </row>
        <row r="828">
          <cell r="AF828">
            <v>4</v>
          </cell>
        </row>
        <row r="829">
          <cell r="AF829">
            <v>21</v>
          </cell>
        </row>
        <row r="835">
          <cell r="AF835">
            <v>0</v>
          </cell>
        </row>
        <row r="836">
          <cell r="AF836">
            <v>4</v>
          </cell>
        </row>
        <row r="837">
          <cell r="AF837">
            <v>15</v>
          </cell>
        </row>
        <row r="843">
          <cell r="AF843">
            <v>0</v>
          </cell>
        </row>
        <row r="844">
          <cell r="AF844">
            <v>4</v>
          </cell>
        </row>
        <row r="845">
          <cell r="AF845">
            <v>17</v>
          </cell>
        </row>
        <row r="851">
          <cell r="AF851">
            <v>0</v>
          </cell>
        </row>
        <row r="852">
          <cell r="AF852">
            <v>4</v>
          </cell>
        </row>
        <row r="853">
          <cell r="AF853">
            <v>2</v>
          </cell>
        </row>
        <row r="859">
          <cell r="AF859">
            <v>0</v>
          </cell>
        </row>
        <row r="860">
          <cell r="AF860">
            <v>4</v>
          </cell>
        </row>
        <row r="861">
          <cell r="AF861">
            <v>2</v>
          </cell>
        </row>
        <row r="867">
          <cell r="AF867">
            <v>0</v>
          </cell>
        </row>
        <row r="868">
          <cell r="AF868">
            <v>4</v>
          </cell>
        </row>
        <row r="1013">
          <cell r="AF1013">
            <v>16</v>
          </cell>
        </row>
        <row r="1019">
          <cell r="AF1019">
            <v>0</v>
          </cell>
        </row>
        <row r="1020">
          <cell r="AF1020">
            <v>4</v>
          </cell>
        </row>
        <row r="1021">
          <cell r="AF1021">
            <v>17</v>
          </cell>
        </row>
        <row r="1027">
          <cell r="AF1027">
            <v>0</v>
          </cell>
        </row>
        <row r="1028">
          <cell r="AF1028">
            <v>4</v>
          </cell>
        </row>
        <row r="1029">
          <cell r="AF1029">
            <v>18</v>
          </cell>
        </row>
        <row r="1035">
          <cell r="AF1035">
            <v>0</v>
          </cell>
        </row>
        <row r="1036">
          <cell r="AF1036">
            <v>4</v>
          </cell>
        </row>
        <row r="1037">
          <cell r="AF1037">
            <v>17</v>
          </cell>
        </row>
        <row r="1043">
          <cell r="AF1043">
            <v>0</v>
          </cell>
        </row>
        <row r="1044">
          <cell r="AF1044">
            <v>4</v>
          </cell>
        </row>
        <row r="1045">
          <cell r="AF1045">
            <v>18</v>
          </cell>
        </row>
        <row r="1051">
          <cell r="AF1051">
            <v>0</v>
          </cell>
        </row>
        <row r="1052">
          <cell r="AF1052">
            <v>4</v>
          </cell>
        </row>
        <row r="1053">
          <cell r="AF1053">
            <v>3</v>
          </cell>
        </row>
        <row r="1059">
          <cell r="AF1059">
            <v>0</v>
          </cell>
        </row>
        <row r="1060">
          <cell r="AF1060">
            <v>4</v>
          </cell>
        </row>
        <row r="1061">
          <cell r="AF1061">
            <v>3</v>
          </cell>
        </row>
        <row r="1067">
          <cell r="AF1067">
            <v>0</v>
          </cell>
        </row>
        <row r="1068">
          <cell r="AF1068">
            <v>4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240"/>
  <sheetViews>
    <sheetView tabSelected="1" topLeftCell="A4" workbookViewId="0">
      <selection activeCell="G14" sqref="G14"/>
    </sheetView>
  </sheetViews>
  <sheetFormatPr baseColWidth="10" defaultRowHeight="15.75" x14ac:dyDescent="0.25"/>
  <cols>
    <col min="1" max="1" width="20.25" style="17" customWidth="1"/>
    <col min="2" max="2" width="25.75" bestFit="1" customWidth="1"/>
  </cols>
  <sheetData>
    <row r="1" spans="2:14" ht="16.5" thickBot="1" x14ac:dyDescent="0.3"/>
    <row r="2" spans="2:14" ht="33.75" customHeight="1" thickBot="1" x14ac:dyDescent="0.3">
      <c r="D2" s="1"/>
      <c r="E2" s="2" t="s">
        <v>13</v>
      </c>
    </row>
    <row r="3" spans="2:14" ht="16.5" thickBot="1" x14ac:dyDescent="0.3">
      <c r="D3" s="2" t="s">
        <v>0</v>
      </c>
      <c r="E3">
        <f>SUMPRODUCT((MONTH(B12:B53)=MONTH(D9))*(C12:C53))</f>
        <v>403</v>
      </c>
    </row>
    <row r="4" spans="2:14" ht="16.5" thickBot="1" x14ac:dyDescent="0.3">
      <c r="D4" s="2" t="s">
        <v>1</v>
      </c>
      <c r="E4">
        <f>SUMPRODUCT((MONTH(B12:B53)=MONTH(D9))*(D12:D53))</f>
        <v>0</v>
      </c>
    </row>
    <row r="5" spans="2:14" ht="16.5" thickBot="1" x14ac:dyDescent="0.3">
      <c r="D5" s="2" t="s">
        <v>2</v>
      </c>
      <c r="E5">
        <f>SUMPRODUCT((MONTH(B12:B53)=MONTH(D9))*(E12:E53))</f>
        <v>120</v>
      </c>
    </row>
    <row r="6" spans="2:14" ht="36" customHeight="1" thickBot="1" x14ac:dyDescent="0.3"/>
    <row r="7" spans="2:14" ht="16.5" thickBot="1" x14ac:dyDescent="0.3">
      <c r="B7" s="19" t="s">
        <v>3</v>
      </c>
      <c r="C7" s="20"/>
      <c r="D7" s="20"/>
      <c r="E7" s="21"/>
    </row>
    <row r="8" spans="2:14" ht="16.5" thickBot="1" x14ac:dyDescent="0.3"/>
    <row r="9" spans="2:14" ht="16.5" thickBot="1" x14ac:dyDescent="0.3">
      <c r="B9" s="3" t="s">
        <v>4</v>
      </c>
      <c r="C9" s="4"/>
      <c r="D9" s="5">
        <f>'[1]Cycle de 8 semaines'!A1</f>
        <v>41214</v>
      </c>
      <c r="E9" s="6"/>
    </row>
    <row r="10" spans="2:14" ht="138.75" customHeight="1" thickBot="1" x14ac:dyDescent="0.3">
      <c r="B10" s="37">
        <v>11</v>
      </c>
      <c r="C10" s="7"/>
      <c r="D10" s="8" t="s">
        <v>5</v>
      </c>
      <c r="E10" s="9"/>
      <c r="G10" s="18" t="s">
        <v>14</v>
      </c>
      <c r="H10" s="18"/>
      <c r="I10" s="18"/>
    </row>
    <row r="11" spans="2:14" ht="16.5" thickBot="1" x14ac:dyDescent="0.3">
      <c r="B11" s="10" t="s">
        <v>6</v>
      </c>
      <c r="C11" s="11" t="s">
        <v>7</v>
      </c>
      <c r="D11" s="12" t="s">
        <v>8</v>
      </c>
      <c r="E11" s="13" t="s">
        <v>9</v>
      </c>
      <c r="G11" s="22" t="s">
        <v>10</v>
      </c>
      <c r="H11" s="22"/>
      <c r="I11" s="22"/>
    </row>
    <row r="12" spans="2:14" ht="16.5" thickTop="1" x14ac:dyDescent="0.25">
      <c r="B12" s="34">
        <f>'[1]Cycle de 8 semaines'!C4</f>
        <v>41211</v>
      </c>
      <c r="C12" s="25">
        <f>'[1]BC Sogeres'!AF13</f>
        <v>0</v>
      </c>
      <c r="D12" s="26">
        <f>'[1]BC Sogeres'!AF19</f>
        <v>0</v>
      </c>
      <c r="E12" s="27">
        <f>'[1]BC Sogeres'!AF20</f>
        <v>0</v>
      </c>
      <c r="G12" s="11" t="s">
        <v>7</v>
      </c>
      <c r="H12" s="12" t="s">
        <v>8</v>
      </c>
      <c r="I12" s="13" t="s">
        <v>9</v>
      </c>
      <c r="L12" s="24"/>
      <c r="M12" s="24"/>
      <c r="N12" s="24"/>
    </row>
    <row r="13" spans="2:14" x14ac:dyDescent="0.25">
      <c r="B13" s="35">
        <f>B12+1</f>
        <v>41212</v>
      </c>
      <c r="C13" s="28">
        <f>'[1]BC Sogeres'!AF21</f>
        <v>0</v>
      </c>
      <c r="D13" s="29">
        <f>'[1]BC Sogeres'!AF27</f>
        <v>0</v>
      </c>
      <c r="E13" s="30">
        <f>'[1]BC Sogeres'!AF28</f>
        <v>0</v>
      </c>
      <c r="G13">
        <f>SUM(C15:C24)</f>
        <v>127</v>
      </c>
      <c r="H13">
        <f>SUM(D15:D24)</f>
        <v>0</v>
      </c>
      <c r="I13">
        <f>SUM(E15:E24)</f>
        <v>40</v>
      </c>
    </row>
    <row r="14" spans="2:14" x14ac:dyDescent="0.25">
      <c r="B14" s="35">
        <f>B13+1</f>
        <v>41213</v>
      </c>
      <c r="C14" s="28">
        <f>'[1]BC Sogeres'!AF29</f>
        <v>0</v>
      </c>
      <c r="D14" s="29">
        <f>'[1]BC Sogeres'!AF35</f>
        <v>0</v>
      </c>
      <c r="E14" s="30">
        <f>'[1]BC Sogeres'!AF36</f>
        <v>0</v>
      </c>
      <c r="G14" s="38">
        <f>SUMPRODUCT((DAY($B12:$B53)&lt;11)*(MONTH($B12:$B53)=$B10),C12:C53)</f>
        <v>127</v>
      </c>
      <c r="H14" s="38">
        <f t="shared" ref="H14:I14" si="0">SUMPRODUCT((DAY($B12:$B53)&lt;11)*(MONTH($B12:$B53)=$B10),D12:D53)</f>
        <v>0</v>
      </c>
      <c r="I14" s="38">
        <f t="shared" si="0"/>
        <v>40</v>
      </c>
    </row>
    <row r="15" spans="2:14" ht="16.5" thickBot="1" x14ac:dyDescent="0.3">
      <c r="B15" s="35">
        <f t="shared" ref="B15:B53" si="1">B14+1</f>
        <v>41214</v>
      </c>
      <c r="C15" s="28">
        <f>'[1]BC Sogeres'!AF37</f>
        <v>7</v>
      </c>
      <c r="D15" s="29">
        <f>'[1]BC Sogeres'!AF43</f>
        <v>0</v>
      </c>
      <c r="E15" s="30">
        <f>'[1]BC Sogeres'!AF44</f>
        <v>4</v>
      </c>
      <c r="G15" s="22" t="s">
        <v>11</v>
      </c>
      <c r="H15" s="22"/>
      <c r="I15" s="22"/>
    </row>
    <row r="16" spans="2:14" x14ac:dyDescent="0.25">
      <c r="B16" s="35">
        <f t="shared" si="1"/>
        <v>41215</v>
      </c>
      <c r="C16" s="28">
        <f>'[1]BC Sogeres'!AF45</f>
        <v>18</v>
      </c>
      <c r="D16" s="29">
        <f>'[1]BC Sogeres'!AF51</f>
        <v>0</v>
      </c>
      <c r="E16" s="30">
        <f>'[1]BC Sogeres'!AF52</f>
        <v>4</v>
      </c>
      <c r="G16" s="11" t="s">
        <v>7</v>
      </c>
      <c r="H16" s="12" t="s">
        <v>8</v>
      </c>
      <c r="I16" s="13" t="s">
        <v>9</v>
      </c>
    </row>
    <row r="17" spans="2:9" x14ac:dyDescent="0.25">
      <c r="B17" s="35">
        <f t="shared" si="1"/>
        <v>41216</v>
      </c>
      <c r="C17" s="28">
        <f>'[1]BC Sogeres'!AF53</f>
        <v>3</v>
      </c>
      <c r="D17" s="29">
        <f>'[1]BC Sogeres'!AF59</f>
        <v>0</v>
      </c>
      <c r="E17" s="30">
        <f>'[1]BC Sogeres'!AF60</f>
        <v>4</v>
      </c>
      <c r="G17">
        <f>SUM(C25:C34)</f>
        <v>141</v>
      </c>
      <c r="H17">
        <f>SUM(D25:D34)</f>
        <v>0</v>
      </c>
      <c r="I17">
        <f>SUM(E25:E34)</f>
        <v>40</v>
      </c>
    </row>
    <row r="18" spans="2:9" x14ac:dyDescent="0.25">
      <c r="B18" s="35">
        <f t="shared" si="1"/>
        <v>41217</v>
      </c>
      <c r="C18" s="28">
        <f>'[1]BC Sogeres'!AF61</f>
        <v>3</v>
      </c>
      <c r="D18" s="29">
        <f>'[1]BC Sogeres'!AF67</f>
        <v>0</v>
      </c>
      <c r="E18" s="30">
        <f>'[1]BC Sogeres'!AF68</f>
        <v>4</v>
      </c>
      <c r="G18" s="39">
        <f>SUMPRODUCT((DAY($B12:$B53)&gt;10)*(DAY($B12:$B53)&lt;21)*(MONTH($B12:$B53)=$B10),C12:C53)</f>
        <v>141</v>
      </c>
      <c r="H18" s="39">
        <f t="shared" ref="H18:I18" si="2">SUMPRODUCT((DAY($B12:$B53)&gt;10)*(DAY($B12:$B53)&lt;21)*(MONTH($B12:$B53)=$B10),D12:D53)</f>
        <v>0</v>
      </c>
      <c r="I18" s="39">
        <f t="shared" si="2"/>
        <v>40</v>
      </c>
    </row>
    <row r="19" spans="2:9" ht="16.5" thickBot="1" x14ac:dyDescent="0.3">
      <c r="B19" s="35">
        <f t="shared" si="1"/>
        <v>41218</v>
      </c>
      <c r="C19" s="28">
        <f>'[1]BC Sogeres'!AF213</f>
        <v>18</v>
      </c>
      <c r="D19" s="29">
        <f>'[1]BC Sogeres'!AF219</f>
        <v>0</v>
      </c>
      <c r="E19" s="30">
        <f>'[1]BC Sogeres'!AF220</f>
        <v>4</v>
      </c>
      <c r="G19" s="23" t="s">
        <v>12</v>
      </c>
      <c r="H19" s="23"/>
      <c r="I19" s="23"/>
    </row>
    <row r="20" spans="2:9" x14ac:dyDescent="0.25">
      <c r="B20" s="35">
        <f t="shared" si="1"/>
        <v>41219</v>
      </c>
      <c r="C20" s="28">
        <f>'[1]BC Sogeres'!AF221</f>
        <v>21</v>
      </c>
      <c r="D20" s="29">
        <f>'[1]BC Sogeres'!AF227</f>
        <v>0</v>
      </c>
      <c r="E20" s="30">
        <f>'[1]BC Sogeres'!AF228</f>
        <v>4</v>
      </c>
      <c r="G20" s="11" t="s">
        <v>7</v>
      </c>
      <c r="H20" s="12" t="s">
        <v>8</v>
      </c>
      <c r="I20" s="13" t="s">
        <v>9</v>
      </c>
    </row>
    <row r="21" spans="2:9" x14ac:dyDescent="0.25">
      <c r="B21" s="35">
        <f t="shared" si="1"/>
        <v>41220</v>
      </c>
      <c r="C21" s="28">
        <f>'[1]BC Sogeres'!AF229</f>
        <v>21</v>
      </c>
      <c r="D21" s="29">
        <f>'[1]BC Sogeres'!AF235</f>
        <v>0</v>
      </c>
      <c r="E21" s="30">
        <f>'[1]BC Sogeres'!AF236</f>
        <v>4</v>
      </c>
      <c r="G21">
        <f>SUM(C35:C44)</f>
        <v>135</v>
      </c>
      <c r="H21">
        <f>SUM(D35:D44)</f>
        <v>0</v>
      </c>
      <c r="I21">
        <f>SUM(E35:E44)</f>
        <v>40</v>
      </c>
    </row>
    <row r="22" spans="2:9" x14ac:dyDescent="0.25">
      <c r="B22" s="35">
        <f t="shared" si="1"/>
        <v>41221</v>
      </c>
      <c r="C22" s="28">
        <f>'[1]BC Sogeres'!AF237</f>
        <v>16</v>
      </c>
      <c r="D22" s="29">
        <f>'[1]BC Sogeres'!AF243</f>
        <v>0</v>
      </c>
      <c r="E22" s="30">
        <f>'[1]BC Sogeres'!AF244</f>
        <v>4</v>
      </c>
      <c r="G22" s="40">
        <f t="shared" ref="G22:I22" si="3">SUMPRODUCT((DAY($B12:$B53)&gt;20)*(MONTH($B12:$B53)=$B10),C12:C53)</f>
        <v>135</v>
      </c>
      <c r="H22" s="40">
        <f t="shared" si="3"/>
        <v>0</v>
      </c>
      <c r="I22" s="40">
        <f t="shared" si="3"/>
        <v>40</v>
      </c>
    </row>
    <row r="23" spans="2:9" x14ac:dyDescent="0.25">
      <c r="B23" s="35">
        <f t="shared" si="1"/>
        <v>41222</v>
      </c>
      <c r="C23" s="28">
        <f>'[1]BC Sogeres'!AF245</f>
        <v>17</v>
      </c>
      <c r="D23" s="29">
        <f>'[1]BC Sogeres'!AF251</f>
        <v>0</v>
      </c>
      <c r="E23" s="30">
        <f>'[1]BC Sogeres'!AF252</f>
        <v>4</v>
      </c>
    </row>
    <row r="24" spans="2:9" x14ac:dyDescent="0.25">
      <c r="B24" s="35">
        <f t="shared" si="1"/>
        <v>41223</v>
      </c>
      <c r="C24" s="28">
        <f>'[1]BC Sogeres'!AF253</f>
        <v>3</v>
      </c>
      <c r="D24" s="29">
        <f>'[1]BC Sogeres'!AF259</f>
        <v>0</v>
      </c>
      <c r="E24" s="30">
        <f>'[1]BC Sogeres'!AF260</f>
        <v>4</v>
      </c>
    </row>
    <row r="25" spans="2:9" x14ac:dyDescent="0.25">
      <c r="B25" s="35">
        <f t="shared" si="1"/>
        <v>41224</v>
      </c>
      <c r="C25" s="28">
        <f>'[1]BC Sogeres'!AF261</f>
        <v>3</v>
      </c>
      <c r="D25" s="29">
        <f>'[1]BC Sogeres'!AF267</f>
        <v>0</v>
      </c>
      <c r="E25" s="30">
        <f>'[1]BC Sogeres'!AF268</f>
        <v>4</v>
      </c>
    </row>
    <row r="26" spans="2:9" x14ac:dyDescent="0.25">
      <c r="B26" s="35">
        <f t="shared" si="1"/>
        <v>41225</v>
      </c>
      <c r="C26" s="28">
        <f>'[1]BC Sogeres'!AF413</f>
        <v>18</v>
      </c>
      <c r="D26" s="29">
        <f>'[1]BC Sogeres'!AF419</f>
        <v>0</v>
      </c>
      <c r="E26" s="30">
        <f>'[1]BC Sogeres'!AF420</f>
        <v>4</v>
      </c>
    </row>
    <row r="27" spans="2:9" x14ac:dyDescent="0.25">
      <c r="B27" s="35">
        <f t="shared" si="1"/>
        <v>41226</v>
      </c>
      <c r="C27" s="28">
        <f>'[1]BC Sogeres'!AF421</f>
        <v>18</v>
      </c>
      <c r="D27" s="29">
        <f>'[1]BC Sogeres'!AF427</f>
        <v>0</v>
      </c>
      <c r="E27" s="30">
        <f>'[1]BC Sogeres'!AF428</f>
        <v>4</v>
      </c>
    </row>
    <row r="28" spans="2:9" x14ac:dyDescent="0.25">
      <c r="B28" s="35">
        <f t="shared" si="1"/>
        <v>41227</v>
      </c>
      <c r="C28" s="28">
        <f>'[1]BC Sogeres'!AF429</f>
        <v>20</v>
      </c>
      <c r="D28" s="29">
        <f>'[1]BC Sogeres'!AF435</f>
        <v>0</v>
      </c>
      <c r="E28" s="30">
        <f>'[1]BC Sogeres'!AF436</f>
        <v>4</v>
      </c>
    </row>
    <row r="29" spans="2:9" x14ac:dyDescent="0.25">
      <c r="B29" s="35">
        <f t="shared" si="1"/>
        <v>41228</v>
      </c>
      <c r="C29" s="28">
        <f>'[1]BC Sogeres'!AF437</f>
        <v>18</v>
      </c>
      <c r="D29" s="29">
        <f>'[1]BC Sogeres'!AF443</f>
        <v>0</v>
      </c>
      <c r="E29" s="30">
        <f>'[1]BC Sogeres'!AF444</f>
        <v>4</v>
      </c>
    </row>
    <row r="30" spans="2:9" x14ac:dyDescent="0.25">
      <c r="B30" s="35">
        <f t="shared" si="1"/>
        <v>41229</v>
      </c>
      <c r="C30" s="28">
        <f>'[1]BC Sogeres'!AF445</f>
        <v>19</v>
      </c>
      <c r="D30" s="29">
        <f>'[1]BC Sogeres'!AF451</f>
        <v>0</v>
      </c>
      <c r="E30" s="30">
        <f>'[1]BC Sogeres'!AF452</f>
        <v>4</v>
      </c>
    </row>
    <row r="31" spans="2:9" x14ac:dyDescent="0.25">
      <c r="B31" s="35">
        <f t="shared" si="1"/>
        <v>41230</v>
      </c>
      <c r="C31" s="28">
        <f>'[1]BC Sogeres'!AF453</f>
        <v>3</v>
      </c>
      <c r="D31" s="29">
        <f>'[1]BC Sogeres'!AF459</f>
        <v>0</v>
      </c>
      <c r="E31" s="30">
        <f>'[1]BC Sogeres'!AF460</f>
        <v>4</v>
      </c>
    </row>
    <row r="32" spans="2:9" x14ac:dyDescent="0.25">
      <c r="B32" s="35">
        <f t="shared" si="1"/>
        <v>41231</v>
      </c>
      <c r="C32" s="28">
        <f>'[1]BC Sogeres'!AF461</f>
        <v>3</v>
      </c>
      <c r="D32" s="29">
        <f>'[1]BC Sogeres'!AF467</f>
        <v>0</v>
      </c>
      <c r="E32" s="30">
        <f>'[1]BC Sogeres'!AF468</f>
        <v>4</v>
      </c>
    </row>
    <row r="33" spans="2:5" x14ac:dyDescent="0.25">
      <c r="B33" s="35">
        <f t="shared" si="1"/>
        <v>41232</v>
      </c>
      <c r="C33" s="28">
        <f>'[1]BC Sogeres'!AF613</f>
        <v>19</v>
      </c>
      <c r="D33" s="29">
        <f>'[1]BC Sogeres'!AF619</f>
        <v>0</v>
      </c>
      <c r="E33" s="30">
        <f>'[1]BC Sogeres'!AF620</f>
        <v>4</v>
      </c>
    </row>
    <row r="34" spans="2:5" x14ac:dyDescent="0.25">
      <c r="B34" s="35">
        <f t="shared" si="1"/>
        <v>41233</v>
      </c>
      <c r="C34" s="28">
        <f>'[1]BC Sogeres'!AF621</f>
        <v>20</v>
      </c>
      <c r="D34" s="29">
        <f>'[1]BC Sogeres'!AF627</f>
        <v>0</v>
      </c>
      <c r="E34" s="30">
        <f>'[1]BC Sogeres'!AF628</f>
        <v>4</v>
      </c>
    </row>
    <row r="35" spans="2:5" x14ac:dyDescent="0.25">
      <c r="B35" s="35">
        <f t="shared" si="1"/>
        <v>41234</v>
      </c>
      <c r="C35" s="28">
        <f>'[1]BC Sogeres'!AF629</f>
        <v>19</v>
      </c>
      <c r="D35" s="29">
        <f>'[1]BC Sogeres'!AF635</f>
        <v>0</v>
      </c>
      <c r="E35" s="30">
        <f>'[1]BC Sogeres'!AF636</f>
        <v>4</v>
      </c>
    </row>
    <row r="36" spans="2:5" x14ac:dyDescent="0.25">
      <c r="B36" s="35">
        <f t="shared" si="1"/>
        <v>41235</v>
      </c>
      <c r="C36" s="28">
        <f>'[1]BC Sogeres'!AF637</f>
        <v>17</v>
      </c>
      <c r="D36" s="29">
        <f>'[1]BC Sogeres'!AF643</f>
        <v>0</v>
      </c>
      <c r="E36" s="30">
        <f>'[1]BC Sogeres'!AF644</f>
        <v>4</v>
      </c>
    </row>
    <row r="37" spans="2:5" x14ac:dyDescent="0.25">
      <c r="B37" s="35">
        <f t="shared" si="1"/>
        <v>41236</v>
      </c>
      <c r="C37" s="28">
        <f>'[1]BC Sogeres'!AF645</f>
        <v>19</v>
      </c>
      <c r="D37" s="29">
        <f>'[1]BC Sogeres'!AF651</f>
        <v>0</v>
      </c>
      <c r="E37" s="30">
        <f>'[1]BC Sogeres'!AF652</f>
        <v>4</v>
      </c>
    </row>
    <row r="38" spans="2:5" x14ac:dyDescent="0.25">
      <c r="B38" s="35">
        <f t="shared" si="1"/>
        <v>41237</v>
      </c>
      <c r="C38" s="28">
        <f>'[1]BC Sogeres'!AF653</f>
        <v>3</v>
      </c>
      <c r="D38" s="29">
        <f>'[1]BC Sogeres'!AF659</f>
        <v>0</v>
      </c>
      <c r="E38" s="30">
        <f>'[1]BC Sogeres'!AF660</f>
        <v>4</v>
      </c>
    </row>
    <row r="39" spans="2:5" x14ac:dyDescent="0.25">
      <c r="B39" s="35">
        <f t="shared" si="1"/>
        <v>41238</v>
      </c>
      <c r="C39" s="28">
        <f>'[1]BC Sogeres'!AF661</f>
        <v>3</v>
      </c>
      <c r="D39" s="29">
        <f>'[1]BC Sogeres'!AF667</f>
        <v>0</v>
      </c>
      <c r="E39" s="30">
        <f>'[1]BC Sogeres'!AF668</f>
        <v>4</v>
      </c>
    </row>
    <row r="40" spans="2:5" x14ac:dyDescent="0.25">
      <c r="B40" s="35">
        <f t="shared" si="1"/>
        <v>41239</v>
      </c>
      <c r="C40" s="28">
        <f>'[1]BC Sogeres'!AF813</f>
        <v>18</v>
      </c>
      <c r="D40" s="29">
        <f>'[1]BC Sogeres'!AF819</f>
        <v>0</v>
      </c>
      <c r="E40" s="30">
        <f>'[1]BC Sogeres'!AF820</f>
        <v>4</v>
      </c>
    </row>
    <row r="41" spans="2:5" x14ac:dyDescent="0.25">
      <c r="B41" s="35">
        <f t="shared" si="1"/>
        <v>41240</v>
      </c>
      <c r="C41" s="28">
        <f>'[1]BC Sogeres'!AF821</f>
        <v>3</v>
      </c>
      <c r="D41" s="29">
        <f>'[1]BC Sogeres'!AF827</f>
        <v>0</v>
      </c>
      <c r="E41" s="30">
        <f>'[1]BC Sogeres'!AF828</f>
        <v>4</v>
      </c>
    </row>
    <row r="42" spans="2:5" x14ac:dyDescent="0.25">
      <c r="B42" s="35">
        <f t="shared" si="1"/>
        <v>41241</v>
      </c>
      <c r="C42" s="28">
        <f>'[1]BC Sogeres'!AF829</f>
        <v>21</v>
      </c>
      <c r="D42" s="29">
        <f>'[1]BC Sogeres'!AF835</f>
        <v>0</v>
      </c>
      <c r="E42" s="30">
        <f>'[1]BC Sogeres'!AF836</f>
        <v>4</v>
      </c>
    </row>
    <row r="43" spans="2:5" x14ac:dyDescent="0.25">
      <c r="B43" s="35">
        <f t="shared" si="1"/>
        <v>41242</v>
      </c>
      <c r="C43" s="28">
        <f>'[1]BC Sogeres'!AF837</f>
        <v>15</v>
      </c>
      <c r="D43" s="29">
        <f>'[1]BC Sogeres'!AF843</f>
        <v>0</v>
      </c>
      <c r="E43" s="30">
        <f>'[1]BC Sogeres'!AF844</f>
        <v>4</v>
      </c>
    </row>
    <row r="44" spans="2:5" x14ac:dyDescent="0.25">
      <c r="B44" s="35">
        <f t="shared" si="1"/>
        <v>41243</v>
      </c>
      <c r="C44" s="28">
        <f>'[1]BC Sogeres'!AF845</f>
        <v>17</v>
      </c>
      <c r="D44" s="29">
        <f>'[1]BC Sogeres'!AF851</f>
        <v>0</v>
      </c>
      <c r="E44" s="30">
        <f>'[1]BC Sogeres'!AF852</f>
        <v>4</v>
      </c>
    </row>
    <row r="45" spans="2:5" x14ac:dyDescent="0.25">
      <c r="B45" s="35">
        <f t="shared" si="1"/>
        <v>41244</v>
      </c>
      <c r="C45" s="28">
        <f>'[1]BC Sogeres'!AF853</f>
        <v>2</v>
      </c>
      <c r="D45" s="29">
        <f>'[1]BC Sogeres'!AF859</f>
        <v>0</v>
      </c>
      <c r="E45" s="30">
        <f>'[1]BC Sogeres'!AF860</f>
        <v>4</v>
      </c>
    </row>
    <row r="46" spans="2:5" x14ac:dyDescent="0.25">
      <c r="B46" s="35">
        <f t="shared" si="1"/>
        <v>41245</v>
      </c>
      <c r="C46" s="28">
        <f>'[1]BC Sogeres'!AF861</f>
        <v>2</v>
      </c>
      <c r="D46" s="29">
        <f>'[1]BC Sogeres'!AF867</f>
        <v>0</v>
      </c>
      <c r="E46" s="30">
        <f>'[1]BC Sogeres'!AF868</f>
        <v>4</v>
      </c>
    </row>
    <row r="47" spans="2:5" x14ac:dyDescent="0.25">
      <c r="B47" s="35">
        <f t="shared" si="1"/>
        <v>41246</v>
      </c>
      <c r="C47" s="28">
        <f>'[1]BC Sogeres'!AF1013</f>
        <v>16</v>
      </c>
      <c r="D47" s="29">
        <f>'[1]BC Sogeres'!AF1019</f>
        <v>0</v>
      </c>
      <c r="E47" s="30">
        <f>'[1]BC Sogeres'!AF1020</f>
        <v>4</v>
      </c>
    </row>
    <row r="48" spans="2:5" x14ac:dyDescent="0.25">
      <c r="B48" s="35">
        <f t="shared" si="1"/>
        <v>41247</v>
      </c>
      <c r="C48" s="28">
        <f>'[1]BC Sogeres'!AF1021</f>
        <v>17</v>
      </c>
      <c r="D48" s="29">
        <f>'[1]BC Sogeres'!AF1027</f>
        <v>0</v>
      </c>
      <c r="E48" s="30">
        <f>'[1]BC Sogeres'!AF1028</f>
        <v>4</v>
      </c>
    </row>
    <row r="49" spans="2:5" x14ac:dyDescent="0.25">
      <c r="B49" s="35">
        <f t="shared" si="1"/>
        <v>41248</v>
      </c>
      <c r="C49" s="28">
        <f>'[1]BC Sogeres'!AF1029</f>
        <v>18</v>
      </c>
      <c r="D49" s="29">
        <f>'[1]BC Sogeres'!AF1035</f>
        <v>0</v>
      </c>
      <c r="E49" s="30">
        <f>'[1]BC Sogeres'!AF1036</f>
        <v>4</v>
      </c>
    </row>
    <row r="50" spans="2:5" x14ac:dyDescent="0.25">
      <c r="B50" s="35">
        <f t="shared" si="1"/>
        <v>41249</v>
      </c>
      <c r="C50" s="28">
        <f>'[1]BC Sogeres'!AF1037</f>
        <v>17</v>
      </c>
      <c r="D50" s="29">
        <f>'[1]BC Sogeres'!AF1043</f>
        <v>0</v>
      </c>
      <c r="E50" s="30">
        <f>'[1]BC Sogeres'!AF1044</f>
        <v>4</v>
      </c>
    </row>
    <row r="51" spans="2:5" x14ac:dyDescent="0.25">
      <c r="B51" s="35">
        <f t="shared" si="1"/>
        <v>41250</v>
      </c>
      <c r="C51" s="28">
        <f>'[1]BC Sogeres'!AF1045</f>
        <v>18</v>
      </c>
      <c r="D51" s="29">
        <f>'[1]BC Sogeres'!AF1051</f>
        <v>0</v>
      </c>
      <c r="E51" s="30">
        <f>'[1]BC Sogeres'!AF1052</f>
        <v>4</v>
      </c>
    </row>
    <row r="52" spans="2:5" x14ac:dyDescent="0.25">
      <c r="B52" s="35">
        <f t="shared" si="1"/>
        <v>41251</v>
      </c>
      <c r="C52" s="28">
        <f>'[1]BC Sogeres'!AF1053</f>
        <v>3</v>
      </c>
      <c r="D52" s="29">
        <f>'[1]BC Sogeres'!AF1059</f>
        <v>0</v>
      </c>
      <c r="E52" s="30">
        <f>'[1]BC Sogeres'!AF1060</f>
        <v>4</v>
      </c>
    </row>
    <row r="53" spans="2:5" ht="16.5" thickBot="1" x14ac:dyDescent="0.3">
      <c r="B53" s="36">
        <f t="shared" si="1"/>
        <v>41252</v>
      </c>
      <c r="C53" s="31">
        <f>'[1]BC Sogeres'!AF1061</f>
        <v>3</v>
      </c>
      <c r="D53" s="32">
        <f>'[1]BC Sogeres'!AF1067</f>
        <v>0</v>
      </c>
      <c r="E53" s="33">
        <f>'[1]BC Sogeres'!AF1068</f>
        <v>4</v>
      </c>
    </row>
    <row r="54" spans="2:5" ht="16.5" thickTop="1" x14ac:dyDescent="0.25">
      <c r="B54" s="14"/>
    </row>
    <row r="55" spans="2:5" x14ac:dyDescent="0.25">
      <c r="B55" s="14"/>
    </row>
    <row r="56" spans="2:5" x14ac:dyDescent="0.25">
      <c r="B56" s="14"/>
    </row>
    <row r="57" spans="2:5" x14ac:dyDescent="0.25">
      <c r="B57" s="14"/>
    </row>
    <row r="58" spans="2:5" x14ac:dyDescent="0.25">
      <c r="B58" s="14"/>
    </row>
    <row r="59" spans="2:5" x14ac:dyDescent="0.25">
      <c r="B59" s="14"/>
    </row>
    <row r="60" spans="2:5" x14ac:dyDescent="0.25">
      <c r="B60" s="14"/>
    </row>
    <row r="61" spans="2:5" x14ac:dyDescent="0.25">
      <c r="B61" s="14"/>
    </row>
    <row r="62" spans="2:5" x14ac:dyDescent="0.25">
      <c r="B62" s="14"/>
    </row>
    <row r="63" spans="2:5" x14ac:dyDescent="0.25">
      <c r="B63" s="14"/>
    </row>
    <row r="64" spans="2:5" x14ac:dyDescent="0.25">
      <c r="B64" s="14"/>
    </row>
    <row r="65" spans="2:2" x14ac:dyDescent="0.25">
      <c r="B65" s="14"/>
    </row>
    <row r="66" spans="2:2" x14ac:dyDescent="0.25">
      <c r="B66" s="14"/>
    </row>
    <row r="67" spans="2:2" x14ac:dyDescent="0.25">
      <c r="B67" s="14"/>
    </row>
    <row r="68" spans="2:2" x14ac:dyDescent="0.25">
      <c r="B68" s="14"/>
    </row>
    <row r="69" spans="2:2" x14ac:dyDescent="0.25">
      <c r="B69" s="14"/>
    </row>
    <row r="70" spans="2:2" x14ac:dyDescent="0.25">
      <c r="B70" s="14"/>
    </row>
    <row r="71" spans="2:2" x14ac:dyDescent="0.25">
      <c r="B71" s="14"/>
    </row>
    <row r="72" spans="2:2" x14ac:dyDescent="0.25">
      <c r="B72" s="14"/>
    </row>
    <row r="73" spans="2:2" x14ac:dyDescent="0.25">
      <c r="B73" s="14"/>
    </row>
    <row r="74" spans="2:2" x14ac:dyDescent="0.25">
      <c r="B74" s="14"/>
    </row>
    <row r="75" spans="2:2" x14ac:dyDescent="0.25">
      <c r="B75" s="14"/>
    </row>
    <row r="76" spans="2:2" x14ac:dyDescent="0.25">
      <c r="B76" s="14"/>
    </row>
    <row r="77" spans="2:2" x14ac:dyDescent="0.25">
      <c r="B77" s="14"/>
    </row>
    <row r="78" spans="2:2" x14ac:dyDescent="0.25">
      <c r="B78" s="14"/>
    </row>
    <row r="79" spans="2:2" x14ac:dyDescent="0.25">
      <c r="B79" s="14"/>
    </row>
    <row r="80" spans="2:2" x14ac:dyDescent="0.25">
      <c r="B80" s="14"/>
    </row>
    <row r="81" spans="2:2" x14ac:dyDescent="0.25">
      <c r="B81" s="14"/>
    </row>
    <row r="82" spans="2:2" x14ac:dyDescent="0.25">
      <c r="B82" s="14"/>
    </row>
    <row r="83" spans="2:2" x14ac:dyDescent="0.25">
      <c r="B83" s="14"/>
    </row>
    <row r="84" spans="2:2" x14ac:dyDescent="0.25">
      <c r="B84" s="14"/>
    </row>
    <row r="85" spans="2:2" x14ac:dyDescent="0.25">
      <c r="B85" s="14"/>
    </row>
    <row r="86" spans="2:2" x14ac:dyDescent="0.25">
      <c r="B86" s="14"/>
    </row>
    <row r="87" spans="2:2" x14ac:dyDescent="0.25">
      <c r="B87" s="14"/>
    </row>
    <row r="88" spans="2:2" x14ac:dyDescent="0.25">
      <c r="B88" s="14"/>
    </row>
    <row r="89" spans="2:2" x14ac:dyDescent="0.25">
      <c r="B89" s="14"/>
    </row>
    <row r="90" spans="2:2" x14ac:dyDescent="0.25">
      <c r="B90" s="14"/>
    </row>
    <row r="91" spans="2:2" x14ac:dyDescent="0.25">
      <c r="B91" s="14"/>
    </row>
    <row r="92" spans="2:2" x14ac:dyDescent="0.25">
      <c r="B92" s="14"/>
    </row>
    <row r="218" spans="2:5" x14ac:dyDescent="0.25">
      <c r="C218" s="15"/>
      <c r="D218" s="15"/>
      <c r="E218" s="15"/>
    </row>
    <row r="219" spans="2:5" x14ac:dyDescent="0.25">
      <c r="B219" s="15"/>
      <c r="C219" s="16">
        <f>'[1]BC Sogeres'!AF606</f>
        <v>0</v>
      </c>
      <c r="D219" s="16">
        <f>'[1]BC Sogeres'!AF612</f>
        <v>0</v>
      </c>
      <c r="E219" s="16">
        <f>'[1]BC Sogeres'!AF613</f>
        <v>19</v>
      </c>
    </row>
    <row r="220" spans="2:5" x14ac:dyDescent="0.25">
      <c r="B220" s="15"/>
      <c r="C220" s="16">
        <f>'[1]BC Sogeres'!AF614</f>
        <v>0</v>
      </c>
      <c r="D220" s="16">
        <f>'[1]BC Sogeres'!AF620</f>
        <v>4</v>
      </c>
      <c r="E220" s="16">
        <f>'[1]BC Sogeres'!AF621</f>
        <v>20</v>
      </c>
    </row>
    <row r="221" spans="2:5" x14ac:dyDescent="0.25">
      <c r="B221" s="15"/>
      <c r="C221" s="16">
        <f>'[1]BC Sogeres'!AF622</f>
        <v>0</v>
      </c>
      <c r="D221" s="16">
        <f>'[1]BC Sogeres'!AF628</f>
        <v>4</v>
      </c>
      <c r="E221" s="16">
        <f>'[1]BC Sogeres'!AF629</f>
        <v>19</v>
      </c>
    </row>
    <row r="222" spans="2:5" x14ac:dyDescent="0.25">
      <c r="B222" s="15"/>
      <c r="C222" s="16">
        <f>'[1]BC Sogeres'!AF630</f>
        <v>0</v>
      </c>
      <c r="D222" s="16">
        <f>'[1]BC Sogeres'!AF636</f>
        <v>4</v>
      </c>
      <c r="E222" s="16">
        <f>'[1]BC Sogeres'!AF637</f>
        <v>17</v>
      </c>
    </row>
    <row r="223" spans="2:5" x14ac:dyDescent="0.25">
      <c r="B223" s="15"/>
      <c r="C223" s="16">
        <f>'[1]BC Sogeres'!AF638</f>
        <v>0</v>
      </c>
      <c r="D223" s="16">
        <f>'[1]BC Sogeres'!AF644</f>
        <v>4</v>
      </c>
      <c r="E223" s="16">
        <f>'[1]BC Sogeres'!AF645</f>
        <v>19</v>
      </c>
    </row>
    <row r="224" spans="2:5" x14ac:dyDescent="0.25">
      <c r="B224" s="15"/>
      <c r="C224" s="16">
        <f>'[1]BC Sogeres'!AF646</f>
        <v>0</v>
      </c>
      <c r="D224" s="16">
        <f>'[1]BC Sogeres'!AF652</f>
        <v>4</v>
      </c>
      <c r="E224" s="16">
        <f>'[1]BC Sogeres'!AF653</f>
        <v>3</v>
      </c>
    </row>
    <row r="225" spans="2:5" x14ac:dyDescent="0.25">
      <c r="B225" s="15"/>
      <c r="C225" s="16">
        <f>'[1]BC Sogeres'!AF654</f>
        <v>0</v>
      </c>
      <c r="D225" s="16">
        <f>'[1]BC Sogeres'!AF660</f>
        <v>4</v>
      </c>
      <c r="E225" s="16">
        <f>'[1]BC Sogeres'!AF661</f>
        <v>3</v>
      </c>
    </row>
    <row r="233" spans="2:5" x14ac:dyDescent="0.25">
      <c r="B233" s="15"/>
      <c r="C233" s="16">
        <f>'[1]BC Sogeres'!AF1006</f>
        <v>0</v>
      </c>
      <c r="D233" s="16">
        <f>'[1]BC Sogeres'!AF1012</f>
        <v>0</v>
      </c>
      <c r="E233" s="16">
        <f>'[1]BC Sogeres'!AF1013</f>
        <v>16</v>
      </c>
    </row>
    <row r="234" spans="2:5" x14ac:dyDescent="0.25">
      <c r="C234" s="16">
        <f>'[1]BC Sogeres'!AF1014</f>
        <v>0</v>
      </c>
      <c r="D234" s="16">
        <f>'[1]BC Sogeres'!AF1020</f>
        <v>4</v>
      </c>
      <c r="E234" s="16">
        <f>'[1]BC Sogeres'!AF1021</f>
        <v>17</v>
      </c>
    </row>
    <row r="235" spans="2:5" x14ac:dyDescent="0.25">
      <c r="C235" s="16">
        <f>'[1]BC Sogeres'!AF1022</f>
        <v>0</v>
      </c>
      <c r="D235" s="16">
        <f>'[1]BC Sogeres'!AF1028</f>
        <v>4</v>
      </c>
      <c r="E235" s="16">
        <f>'[1]BC Sogeres'!AF1029</f>
        <v>18</v>
      </c>
    </row>
    <row r="236" spans="2:5" x14ac:dyDescent="0.25">
      <c r="C236" s="16">
        <f>'[1]BC Sogeres'!AF1030</f>
        <v>0</v>
      </c>
      <c r="D236" s="16">
        <f>'[1]BC Sogeres'!AF1036</f>
        <v>4</v>
      </c>
      <c r="E236" s="16">
        <f>'[1]BC Sogeres'!AF1037</f>
        <v>17</v>
      </c>
    </row>
    <row r="237" spans="2:5" x14ac:dyDescent="0.25">
      <c r="C237" s="16">
        <f>'[1]BC Sogeres'!AF1038</f>
        <v>0</v>
      </c>
      <c r="D237" s="16">
        <f>'[1]BC Sogeres'!AF1044</f>
        <v>4</v>
      </c>
      <c r="E237" s="16">
        <f>'[1]BC Sogeres'!AF1045</f>
        <v>18</v>
      </c>
    </row>
    <row r="238" spans="2:5" x14ac:dyDescent="0.25">
      <c r="C238" s="16">
        <f>'[1]BC Sogeres'!AF1046</f>
        <v>0</v>
      </c>
      <c r="D238" s="16">
        <f>'[1]BC Sogeres'!AF1052</f>
        <v>4</v>
      </c>
      <c r="E238" s="16">
        <f>'[1]BC Sogeres'!AF1053</f>
        <v>3</v>
      </c>
    </row>
    <row r="239" spans="2:5" x14ac:dyDescent="0.25">
      <c r="C239" s="16">
        <f>'[1]BC Sogeres'!AF1054</f>
        <v>0</v>
      </c>
      <c r="D239" s="16">
        <f>'[1]BC Sogeres'!AF1060</f>
        <v>4</v>
      </c>
      <c r="E239" s="16">
        <f>'[1]BC Sogeres'!AF1061</f>
        <v>3</v>
      </c>
    </row>
    <row r="240" spans="2:5" x14ac:dyDescent="0.25">
      <c r="B240" s="15"/>
    </row>
  </sheetData>
  <mergeCells count="6">
    <mergeCell ref="L12:N12"/>
    <mergeCell ref="G10:I10"/>
    <mergeCell ref="B7:E7"/>
    <mergeCell ref="G11:I11"/>
    <mergeCell ref="G15:I15"/>
    <mergeCell ref="G19:I19"/>
  </mergeCells>
  <conditionalFormatting sqref="B12:B53">
    <cfRule type="expression" dxfId="0" priority="1">
      <formula>MONTH($B12)=MONTH($D$9)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JV &amp; ATLAS</vt:lpstr>
    </vt:vector>
  </TitlesOfParts>
  <Company>AREPA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Rachid_XLD</cp:lastModifiedBy>
  <dcterms:created xsi:type="dcterms:W3CDTF">2012-12-05T12:22:06Z</dcterms:created>
  <dcterms:modified xsi:type="dcterms:W3CDTF">2012-12-05T13:44:10Z</dcterms:modified>
</cp:coreProperties>
</file>