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" i="1" l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" i="1"/>
  <c r="AI24" i="1" l="1"/>
  <c r="AH24" i="1"/>
  <c r="AI23" i="1"/>
  <c r="AJ23" i="1" s="1"/>
  <c r="AH23" i="1"/>
  <c r="AI22" i="1"/>
  <c r="AH22" i="1"/>
  <c r="AI21" i="1"/>
  <c r="AH21" i="1"/>
  <c r="AI20" i="1"/>
  <c r="AH20" i="1"/>
  <c r="AI19" i="1"/>
  <c r="AH19" i="1"/>
  <c r="AI18" i="1"/>
  <c r="AH18" i="1"/>
  <c r="AI17" i="1"/>
  <c r="AH17" i="1"/>
  <c r="AI16" i="1"/>
  <c r="AH16" i="1"/>
  <c r="AI15" i="1"/>
  <c r="AH15" i="1"/>
  <c r="AI14" i="1"/>
  <c r="AH14" i="1"/>
  <c r="AI13" i="1"/>
  <c r="AH13" i="1"/>
  <c r="AI12" i="1"/>
  <c r="AH12" i="1"/>
  <c r="AI11" i="1"/>
  <c r="AH11" i="1"/>
  <c r="AI10" i="1"/>
  <c r="AH10" i="1"/>
  <c r="AI9" i="1"/>
  <c r="AH9" i="1"/>
  <c r="AI8" i="1"/>
  <c r="AH8" i="1"/>
  <c r="AI7" i="1"/>
  <c r="AH7" i="1"/>
  <c r="AI6" i="1"/>
  <c r="AH6" i="1"/>
  <c r="AI5" i="1"/>
  <c r="AH5" i="1"/>
  <c r="AI4" i="1"/>
  <c r="AH4" i="1"/>
  <c r="AI3" i="1"/>
  <c r="AH3" i="1"/>
  <c r="AI2" i="1"/>
  <c r="AH2" i="1"/>
  <c r="AJ6" i="1" l="1"/>
  <c r="AJ14" i="1"/>
  <c r="AJ5" i="1"/>
  <c r="AJ13" i="1"/>
  <c r="AJ19" i="1"/>
  <c r="AJ22" i="1"/>
  <c r="AJ18" i="1"/>
  <c r="AJ11" i="1"/>
  <c r="AJ7" i="1"/>
  <c r="AJ2" i="1"/>
  <c r="AJ21" i="1"/>
  <c r="AJ15" i="1"/>
  <c r="AJ17" i="1"/>
  <c r="AJ10" i="1"/>
  <c r="AJ3" i="1"/>
  <c r="AJ9" i="1"/>
  <c r="AJ4" i="1"/>
  <c r="AJ8" i="1"/>
  <c r="AJ12" i="1"/>
  <c r="AJ16" i="1"/>
  <c r="AJ20" i="1"/>
  <c r="AJ24" i="1"/>
</calcChain>
</file>

<file path=xl/sharedStrings.xml><?xml version="1.0" encoding="utf-8"?>
<sst xmlns="http://schemas.openxmlformats.org/spreadsheetml/2006/main" count="79" uniqueCount="39">
  <si>
    <t>NUMERO</t>
  </si>
  <si>
    <t>DATE ET HEURE</t>
  </si>
  <si>
    <t>NUMEROE DE POLICE</t>
  </si>
  <si>
    <t>COURTIERS</t>
  </si>
  <si>
    <t>COMPAGNIE</t>
  </si>
  <si>
    <t>DATE D'ENTREE
EN FORCE</t>
  </si>
  <si>
    <t>HEURE D'ENTREE 
EN FORCE</t>
  </si>
  <si>
    <t>DATE DE FIN</t>
  </si>
  <si>
    <t>HEURE DE FIN</t>
  </si>
  <si>
    <t>CAT DU VEHICULE</t>
  </si>
  <si>
    <t>MARQUE DU VEHICULE</t>
  </si>
  <si>
    <t>MODELE</t>
  </si>
  <si>
    <t>MISE EN CIRCULATION</t>
  </si>
  <si>
    <t>NUMERO DE CHASSIS</t>
  </si>
  <si>
    <t>IMMATRICULATION</t>
  </si>
  <si>
    <t>POIDS TOTAL 
DU VEHICULE</t>
  </si>
  <si>
    <t>PUISSANCE</t>
  </si>
  <si>
    <t>NBRE DE PLACE ASSISE</t>
  </si>
  <si>
    <t>DUREE EN JOURS</t>
  </si>
  <si>
    <t>SOUSCRIPTEUR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</si>
  <si>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</si>
  <si>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</si>
  <si>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</si>
  <si>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</si>
  <si>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</si>
  <si>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</si>
  <si>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TAXES SOCIALES
 18 %</t>
  </si>
  <si>
    <t>CONTRIBUTION S.S 15 %</t>
  </si>
  <si>
    <t>FOND DE GARANTIES 2%</t>
  </si>
  <si>
    <t>TOTAL TAXES</t>
  </si>
  <si>
    <t>  </t>
  </si>
  <si>
    <t>15 </t>
  </si>
  <si>
    <t>30 </t>
  </si>
  <si>
    <t xml:space="preserve"> TEMPORAIRE AUTOMOBILE</t>
  </si>
  <si>
    <t>TEMPORAIRE POIDS LOURDS</t>
  </si>
  <si>
    <t>FRONTIERE 15 JOURS</t>
  </si>
  <si>
    <t>FRONTIERE 30 JOURS</t>
  </si>
  <si>
    <t>REMORQUE PLUS OU MOINS 3.5T</t>
  </si>
  <si>
    <t>PRIME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</si>
</sst>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164" formatCode="#,##0.00\ [$€-40C]"/>
    <numFmt numFmtId="165" formatCode="#,##0.00&quot; €&quot;"/>
    <numFmt numFmtId="166" formatCode="#,##0.00\ &quot;€&quot;;[Red]#,##0.00\ &quot;€&quot;"/>
    <numFmt numFmtId="167" formatCode="#,##0.00&quot; €&quot;;[Red]#,##0.00&quot; €&quot;"/>
    <numFmt numFmtId="168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7.5"/>
      <color theme="1"/>
      <name val="Verdana"/>
      <family val="2"/>
    </font>
    <font>
      <sz val="11"/>
      <color theme="1"/>
      <name val="Times New Roman"/>
      <family val="1"/>
    </font>
    <font>
      <b/>
      <sz val="7.5"/>
      <name val="Verdana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00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5F5F5"/>
      </top>
      <bottom style="medium">
        <color rgb="FFF5F5F5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/>
    <xf numFmtId="14" fontId="1" fillId="0" borderId="2" xfId="0" applyNumberFormat="1" applyFont="1" applyBorder="1" applyAlignment="1">
      <alignment wrapText="1"/>
    </xf>
    <xf numFmtId="19" fontId="1" fillId="0" borderId="2" xfId="0" applyNumberFormat="1" applyFont="1" applyBorder="1" applyAlignment="1">
      <alignment wrapText="1"/>
    </xf>
    <xf numFmtId="0" fontId="1" fillId="0" borderId="2" xfId="0" applyFont="1" applyBorder="1" applyAlignment="1"/>
    <xf numFmtId="0" fontId="1" fillId="0" borderId="4" xfId="0" applyFont="1" applyBorder="1"/>
    <xf numFmtId="0" fontId="1" fillId="0" borderId="6" xfId="0" applyFont="1" applyBorder="1" applyAlignment="1">
      <alignment wrapText="1"/>
    </xf>
    <xf numFmtId="0" fontId="1" fillId="0" borderId="3" xfId="0" applyFont="1" applyBorder="1" applyAlignment="1"/>
    <xf numFmtId="0" fontId="1" fillId="0" borderId="7" xfId="0" applyFont="1" applyBorder="1"/>
    <xf numFmtId="164" fontId="2" fillId="0" borderId="2" xfId="0" applyNumberFormat="1" applyFont="1" applyBorder="1" applyAlignment="1">
      <alignment horizontal="center"/>
    </xf>
    <xf numFmtId="7" fontId="2" fillId="0" borderId="2" xfId="0" applyNumberFormat="1" applyFont="1" applyBorder="1" applyAlignment="1">
      <alignment horizontal="center" wrapText="1"/>
    </xf>
    <xf numFmtId="165" fontId="2" fillId="0" borderId="2" xfId="0" applyNumberFormat="1" applyFont="1" applyBorder="1" applyAlignment="1">
      <alignment horizontal="center" wrapText="1"/>
    </xf>
    <xf numFmtId="165" fontId="2" fillId="0" borderId="3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165" fontId="2" fillId="0" borderId="5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167" fontId="3" fillId="0" borderId="7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0" fillId="0" borderId="0" xfId="0" applyFill="1"/>
    <xf numFmtId="0" fontId="4" fillId="0" borderId="8" xfId="0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vertical="center"/>
    </xf>
    <xf numFmtId="20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64" fontId="7" fillId="2" borderId="0" xfId="0" applyNumberFormat="1" applyFont="1" applyFill="1" applyAlignment="1">
      <alignment horizontal="center"/>
    </xf>
    <xf numFmtId="7" fontId="8" fillId="0" borderId="0" xfId="0" applyNumberFormat="1" applyFont="1" applyBorder="1" applyAlignment="1">
      <alignment horizontal="center"/>
    </xf>
    <xf numFmtId="168" fontId="2" fillId="0" borderId="0" xfId="0" applyNumberFormat="1" applyFont="1" applyBorder="1" applyAlignment="1">
      <alignment horizontal="center"/>
    </xf>
    <xf numFmtId="164" fontId="7" fillId="3" borderId="0" xfId="0" applyNumberFormat="1" applyFont="1" applyFill="1" applyAlignment="1">
      <alignment horizontal="center"/>
    </xf>
    <xf numFmtId="168" fontId="2" fillId="0" borderId="0" xfId="0" applyNumberFormat="1" applyFont="1" applyFill="1" applyBorder="1" applyAlignment="1">
      <alignment horizontal="center"/>
    </xf>
    <xf numFmtId="164" fontId="7" fillId="4" borderId="0" xfId="0" applyNumberFormat="1" applyFont="1" applyFill="1" applyAlignment="1">
      <alignment horizontal="center"/>
    </xf>
    <xf numFmtId="164" fontId="7" fillId="5" borderId="0" xfId="0" applyNumberFormat="1" applyFont="1" applyFill="1" applyAlignment="1">
      <alignment horizontal="center"/>
    </xf>
    <xf numFmtId="164" fontId="7" fillId="6" borderId="0" xfId="0" applyNumberFormat="1" applyFont="1" applyFill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6">
    <dxf>
      <fill>
        <patternFill>
          <bgColor rgb="FFFF6600"/>
        </patternFill>
      </fill>
    </dxf>
    <dxf>
      <fill>
        <patternFill>
          <bgColor rgb="FF0070C0"/>
        </patternFill>
      </fill>
    </dxf>
    <dxf>
      <fill>
        <patternFill>
          <bgColor rgb="FFCC66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4"/>
  <sheetViews>
    <sheetView tabSelected="1" topLeftCell="B1" workbookViewId="0">
      <selection activeCell="AG13" sqref="AG13"/>
    </sheetView>
  </sheetViews>
  <sheetFormatPr baseColWidth="10" defaultRowHeight="15" x14ac:dyDescent="0.25"/>
  <cols>
    <col min="6" max="6" width="36.28515625" customWidth="1"/>
    <col min="7" max="31" width="1.7109375" customWidth="1"/>
    <col min="35" max="35" width="20.28515625" customWidth="1"/>
  </cols>
  <sheetData>
    <row r="1" spans="1:53" s="23" customFormat="1" ht="63.75" customHeight="1" thickBot="1" x14ac:dyDescent="0.3">
      <c r="A1" s="1" t="s">
        <v>0</v>
      </c>
      <c r="B1" s="2" t="s">
        <v>1</v>
      </c>
      <c r="C1" s="2" t="s">
        <v>2</v>
      </c>
      <c r="D1" s="3"/>
      <c r="E1" s="4" t="s">
        <v>3</v>
      </c>
      <c r="F1" s="5" t="s">
        <v>4</v>
      </c>
      <c r="G1" s="6" t="s">
        <v>5</v>
      </c>
      <c r="H1" s="6" t="s">
        <v>6</v>
      </c>
      <c r="I1" s="7" t="s">
        <v>7</v>
      </c>
      <c r="J1" s="6" t="s">
        <v>8</v>
      </c>
      <c r="K1" s="7"/>
      <c r="L1" s="6" t="s">
        <v>9</v>
      </c>
      <c r="M1" s="7" t="s">
        <v>10</v>
      </c>
      <c r="N1" s="8" t="s">
        <v>11</v>
      </c>
      <c r="O1" s="2" t="s">
        <v>12</v>
      </c>
      <c r="P1" s="2" t="s">
        <v>13</v>
      </c>
      <c r="Q1" s="8" t="s">
        <v>14</v>
      </c>
      <c r="R1" s="3" t="s">
        <v>15</v>
      </c>
      <c r="S1" s="9"/>
      <c r="T1" s="10" t="s">
        <v>16</v>
      </c>
      <c r="U1" s="6" t="s">
        <v>17</v>
      </c>
      <c r="V1" s="6"/>
      <c r="W1" s="2" t="s">
        <v>18</v>
      </c>
      <c r="X1" s="11"/>
      <c r="Y1" s="4" t="s">
        <v>19</v>
      </c>
      <c r="Z1" s="12" t="s">
        <v>20</v>
      </c>
      <c r="AA1" s="10" t="s">
        <v>21</v>
      </c>
      <c r="AB1" s="8" t="s">
        <v>22</v>
      </c>
      <c r="AC1" s="2" t="s">
        <v>23</v>
      </c>
      <c r="AD1" s="2" t="s">
        <v>24</v>
      </c>
      <c r="AE1" s="2" t="s">
        <v>25</v>
      </c>
      <c r="AF1" s="13" t="s">
        <v>38</v>
      </c>
      <c r="AG1" s="14" t="s">
        <v>26</v>
      </c>
      <c r="AH1" s="15" t="s">
        <v>27</v>
      </c>
      <c r="AI1" s="15" t="s">
        <v>28</v>
      </c>
      <c r="AJ1" s="16" t="s">
        <v>29</v>
      </c>
      <c r="AK1" s="17"/>
      <c r="AL1" s="18"/>
      <c r="AM1" s="19"/>
      <c r="AN1" s="20"/>
      <c r="AO1" s="21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</row>
    <row r="2" spans="1:53" ht="16.5" thickBot="1" x14ac:dyDescent="0.3">
      <c r="A2" s="24">
        <v>1</v>
      </c>
      <c r="B2" s="25"/>
      <c r="C2" s="25"/>
      <c r="D2" s="25"/>
      <c r="E2" s="25"/>
      <c r="F2" s="25" t="s">
        <v>33</v>
      </c>
      <c r="G2" s="26"/>
      <c r="H2" s="27"/>
      <c r="I2" s="26"/>
      <c r="J2" s="27"/>
      <c r="K2" s="25"/>
      <c r="L2" s="25"/>
      <c r="M2" s="28"/>
      <c r="N2" s="28"/>
      <c r="O2" s="28"/>
      <c r="P2" s="28"/>
      <c r="Q2" s="28"/>
      <c r="R2" s="28"/>
      <c r="S2" s="29"/>
      <c r="T2" s="28"/>
      <c r="U2" s="28"/>
      <c r="V2" s="28" t="s">
        <v>30</v>
      </c>
      <c r="W2" s="30">
        <v>5</v>
      </c>
      <c r="X2" s="25"/>
      <c r="Y2" s="25"/>
      <c r="Z2" s="25"/>
      <c r="AA2" s="25"/>
      <c r="AB2" s="25"/>
      <c r="AC2" s="25"/>
      <c r="AD2" s="25"/>
      <c r="AE2" s="26"/>
      <c r="AF2" s="31">
        <v>5</v>
      </c>
      <c r="AG2" s="32">
        <f>IF(OR(COUNTIF(F2,"*POIDS LOURDS*"),COUNTIF(F2,"*REMORQUE*" )),0,AF2*18%)</f>
        <v>0.89999999999999991</v>
      </c>
      <c r="AH2" s="33">
        <f t="shared" ref="AH2:AH24" si="0">AF2*15/100</f>
        <v>0.75</v>
      </c>
      <c r="AI2" s="33">
        <f t="shared" ref="AI2:AI24" si="1">AF2*2%</f>
        <v>0.1</v>
      </c>
      <c r="AJ2" s="33">
        <f>AI2+AH2+AG2</f>
        <v>1.75</v>
      </c>
    </row>
    <row r="3" spans="1:53" ht="16.5" thickBot="1" x14ac:dyDescent="0.3">
      <c r="A3" s="24">
        <v>2</v>
      </c>
      <c r="B3" s="25"/>
      <c r="C3" s="25"/>
      <c r="D3" s="25"/>
      <c r="E3" s="25"/>
      <c r="F3" s="25" t="s">
        <v>33</v>
      </c>
      <c r="G3" s="26"/>
      <c r="H3" s="27"/>
      <c r="I3" s="26"/>
      <c r="J3" s="27"/>
      <c r="K3" s="25"/>
      <c r="L3" s="25"/>
      <c r="M3" s="28"/>
      <c r="N3" s="28"/>
      <c r="O3" s="28"/>
      <c r="P3" s="28"/>
      <c r="Q3" s="28"/>
      <c r="R3" s="28"/>
      <c r="S3" s="29"/>
      <c r="T3" s="28"/>
      <c r="U3" s="28"/>
      <c r="V3" s="28" t="s">
        <v>30</v>
      </c>
      <c r="W3" s="30">
        <v>6</v>
      </c>
      <c r="X3" s="25"/>
      <c r="Y3" s="25"/>
      <c r="Z3" s="25"/>
      <c r="AA3" s="25"/>
      <c r="AB3" s="25"/>
      <c r="AC3" s="25"/>
      <c r="AD3" s="25"/>
      <c r="AE3" s="26"/>
      <c r="AF3" s="31">
        <v>6</v>
      </c>
      <c r="AG3" s="32">
        <f t="shared" ref="AG3:AG24" si="2">IF(OR(COUNTIF(F3,"*POIDS LOURDS*"),COUNTIF(F3,"*REMORQUE*" )),0,AF3*18%)</f>
        <v>1.08</v>
      </c>
      <c r="AH3" s="33">
        <f>AF3*15/100</f>
        <v>0.9</v>
      </c>
      <c r="AI3" s="33">
        <f t="shared" si="1"/>
        <v>0.12</v>
      </c>
      <c r="AJ3" s="33">
        <f t="shared" ref="AJ3:AJ24" si="3">AI3+AH3+AG3</f>
        <v>2.1</v>
      </c>
    </row>
    <row r="4" spans="1:53" ht="16.5" thickBot="1" x14ac:dyDescent="0.3">
      <c r="A4" s="24">
        <v>3</v>
      </c>
      <c r="B4" s="25"/>
      <c r="C4" s="25"/>
      <c r="D4" s="25"/>
      <c r="E4" s="25"/>
      <c r="F4" s="25" t="s">
        <v>33</v>
      </c>
      <c r="G4" s="26"/>
      <c r="H4" s="27"/>
      <c r="I4" s="26"/>
      <c r="J4" s="27"/>
      <c r="K4" s="25"/>
      <c r="L4" s="25"/>
      <c r="M4" s="28"/>
      <c r="N4" s="28"/>
      <c r="O4" s="28"/>
      <c r="P4" s="28"/>
      <c r="Q4" s="28"/>
      <c r="R4" s="28"/>
      <c r="S4" s="29"/>
      <c r="T4" s="28"/>
      <c r="U4" s="28"/>
      <c r="V4" s="28" t="s">
        <v>30</v>
      </c>
      <c r="W4" s="30">
        <v>7</v>
      </c>
      <c r="X4" s="25"/>
      <c r="Y4" s="25"/>
      <c r="Z4" s="25"/>
      <c r="AA4" s="25"/>
      <c r="AB4" s="25"/>
      <c r="AC4" s="25"/>
      <c r="AD4" s="25"/>
      <c r="AE4" s="26"/>
      <c r="AF4" s="31">
        <v>7</v>
      </c>
      <c r="AG4" s="32">
        <f t="shared" si="2"/>
        <v>1.26</v>
      </c>
      <c r="AH4" s="33">
        <f t="shared" si="0"/>
        <v>1.05</v>
      </c>
      <c r="AI4" s="33">
        <f>AF4*2%</f>
        <v>0.14000000000000001</v>
      </c>
      <c r="AJ4" s="33">
        <f t="shared" si="3"/>
        <v>2.4500000000000002</v>
      </c>
    </row>
    <row r="5" spans="1:53" ht="16.5" thickBot="1" x14ac:dyDescent="0.3">
      <c r="A5" s="39">
        <v>4</v>
      </c>
      <c r="B5" s="25"/>
      <c r="C5" s="25"/>
      <c r="D5" s="25"/>
      <c r="E5" s="25"/>
      <c r="F5" s="25" t="s">
        <v>33</v>
      </c>
      <c r="G5" s="26"/>
      <c r="H5" s="27"/>
      <c r="I5" s="26"/>
      <c r="J5" s="27"/>
      <c r="K5" s="25"/>
      <c r="L5" s="25"/>
      <c r="M5" s="28"/>
      <c r="N5" s="28"/>
      <c r="O5" s="28"/>
      <c r="P5" s="28"/>
      <c r="Q5" s="28"/>
      <c r="R5" s="28"/>
      <c r="S5" s="29"/>
      <c r="T5" s="28"/>
      <c r="U5" s="28"/>
      <c r="V5" s="28" t="s">
        <v>30</v>
      </c>
      <c r="W5" s="30">
        <v>8</v>
      </c>
      <c r="X5" s="25"/>
      <c r="Y5" s="25"/>
      <c r="Z5" s="25"/>
      <c r="AA5" s="25"/>
      <c r="AB5" s="25"/>
      <c r="AC5" s="25"/>
      <c r="AD5" s="25"/>
      <c r="AE5" s="26"/>
      <c r="AF5" s="31">
        <v>8</v>
      </c>
      <c r="AG5" s="32">
        <f t="shared" si="2"/>
        <v>1.44</v>
      </c>
      <c r="AH5" s="33">
        <f t="shared" si="0"/>
        <v>1.2</v>
      </c>
      <c r="AI5" s="33">
        <f t="shared" si="1"/>
        <v>0.16</v>
      </c>
      <c r="AJ5" s="33">
        <f t="shared" si="3"/>
        <v>2.8</v>
      </c>
    </row>
    <row r="6" spans="1:53" ht="16.5" thickBot="1" x14ac:dyDescent="0.3">
      <c r="A6" s="24">
        <v>5</v>
      </c>
      <c r="B6" s="25"/>
      <c r="C6" s="25"/>
      <c r="D6" s="25"/>
      <c r="E6" s="25"/>
      <c r="F6" s="25" t="s">
        <v>33</v>
      </c>
      <c r="G6" s="26"/>
      <c r="H6" s="27"/>
      <c r="I6" s="26"/>
      <c r="J6" s="27"/>
      <c r="K6" s="25"/>
      <c r="L6" s="25"/>
      <c r="M6" s="28"/>
      <c r="N6" s="28"/>
      <c r="O6" s="28"/>
      <c r="P6" s="28"/>
      <c r="Q6" s="28"/>
      <c r="R6" s="28"/>
      <c r="S6" s="29"/>
      <c r="T6" s="28"/>
      <c r="U6" s="28"/>
      <c r="V6" s="28" t="s">
        <v>30</v>
      </c>
      <c r="W6" s="30">
        <v>9</v>
      </c>
      <c r="X6" s="25"/>
      <c r="Y6" s="25"/>
      <c r="Z6" s="25"/>
      <c r="AA6" s="25"/>
      <c r="AB6" s="25"/>
      <c r="AC6" s="25"/>
      <c r="AD6" s="25"/>
      <c r="AE6" s="26"/>
      <c r="AF6" s="31">
        <v>9</v>
      </c>
      <c r="AG6" s="32">
        <f t="shared" si="2"/>
        <v>1.6199999999999999</v>
      </c>
      <c r="AH6" s="33">
        <f>AF6*15/100</f>
        <v>1.35</v>
      </c>
      <c r="AI6" s="33">
        <f t="shared" si="1"/>
        <v>0.18</v>
      </c>
      <c r="AJ6" s="33">
        <f t="shared" si="3"/>
        <v>3.15</v>
      </c>
    </row>
    <row r="7" spans="1:53" ht="16.5" thickBot="1" x14ac:dyDescent="0.3">
      <c r="A7" s="24">
        <v>6</v>
      </c>
      <c r="B7" s="25"/>
      <c r="C7" s="25"/>
      <c r="D7" s="25"/>
      <c r="E7" s="25"/>
      <c r="F7" s="25" t="s">
        <v>33</v>
      </c>
      <c r="G7" s="26"/>
      <c r="H7" s="27"/>
      <c r="I7" s="26"/>
      <c r="J7" s="27"/>
      <c r="K7" s="25"/>
      <c r="L7" s="25"/>
      <c r="M7" s="28"/>
      <c r="N7" s="28"/>
      <c r="O7" s="28"/>
      <c r="P7" s="28"/>
      <c r="Q7" s="28"/>
      <c r="R7" s="28"/>
      <c r="S7" s="29"/>
      <c r="T7" s="28"/>
      <c r="U7" s="28"/>
      <c r="V7" s="28" t="s">
        <v>30</v>
      </c>
      <c r="W7" s="30">
        <v>10</v>
      </c>
      <c r="X7" s="25"/>
      <c r="Y7" s="25"/>
      <c r="Z7" s="25"/>
      <c r="AA7" s="25"/>
      <c r="AB7" s="25"/>
      <c r="AC7" s="25"/>
      <c r="AD7" s="25"/>
      <c r="AE7" s="26"/>
      <c r="AF7" s="31">
        <v>10</v>
      </c>
      <c r="AG7" s="32">
        <f t="shared" si="2"/>
        <v>1.7999999999999998</v>
      </c>
      <c r="AH7" s="33">
        <f t="shared" ref="AH7:AH10" si="4">AF7*15/100</f>
        <v>1.5</v>
      </c>
      <c r="AI7" s="33">
        <f>AF7*2%</f>
        <v>0.2</v>
      </c>
      <c r="AJ7" s="33">
        <f t="shared" si="3"/>
        <v>3.5</v>
      </c>
    </row>
    <row r="8" spans="1:53" ht="16.5" thickBot="1" x14ac:dyDescent="0.3">
      <c r="A8" s="39">
        <v>7</v>
      </c>
      <c r="B8" s="25"/>
      <c r="C8" s="25"/>
      <c r="D8" s="25"/>
      <c r="E8" s="25"/>
      <c r="F8" s="25" t="s">
        <v>33</v>
      </c>
      <c r="G8" s="26"/>
      <c r="H8" s="27"/>
      <c r="I8" s="26"/>
      <c r="J8" s="27"/>
      <c r="K8" s="25"/>
      <c r="L8" s="25"/>
      <c r="M8" s="28"/>
      <c r="N8" s="28"/>
      <c r="O8" s="28"/>
      <c r="P8" s="28"/>
      <c r="Q8" s="28"/>
      <c r="R8" s="28"/>
      <c r="S8" s="29"/>
      <c r="T8" s="28"/>
      <c r="U8" s="28"/>
      <c r="V8" s="28" t="s">
        <v>30</v>
      </c>
      <c r="W8" s="30">
        <v>15</v>
      </c>
      <c r="X8" s="25"/>
      <c r="Y8" s="25"/>
      <c r="Z8" s="25"/>
      <c r="AA8" s="25"/>
      <c r="AB8" s="25"/>
      <c r="AC8" s="25"/>
      <c r="AD8" s="25"/>
      <c r="AE8" s="26"/>
      <c r="AF8" s="31">
        <v>11</v>
      </c>
      <c r="AG8" s="32">
        <f t="shared" si="2"/>
        <v>1.98</v>
      </c>
      <c r="AH8" s="33">
        <f t="shared" si="4"/>
        <v>1.65</v>
      </c>
      <c r="AI8" s="33">
        <f t="shared" ref="AI8" si="5">AF8*2%</f>
        <v>0.22</v>
      </c>
      <c r="AJ8" s="33">
        <f t="shared" si="3"/>
        <v>3.8499999999999996</v>
      </c>
    </row>
    <row r="9" spans="1:53" ht="16.5" thickBot="1" x14ac:dyDescent="0.3">
      <c r="A9" s="24">
        <v>8</v>
      </c>
      <c r="B9" s="25"/>
      <c r="C9" s="25"/>
      <c r="D9" s="25"/>
      <c r="E9" s="25"/>
      <c r="F9" s="25" t="s">
        <v>33</v>
      </c>
      <c r="G9" s="26"/>
      <c r="H9" s="27"/>
      <c r="I9" s="26"/>
      <c r="J9" s="27"/>
      <c r="K9" s="25"/>
      <c r="L9" s="25"/>
      <c r="M9" s="28"/>
      <c r="N9" s="28"/>
      <c r="O9" s="28"/>
      <c r="P9" s="28"/>
      <c r="Q9" s="28"/>
      <c r="R9" s="28"/>
      <c r="S9" s="29"/>
      <c r="T9" s="28"/>
      <c r="U9" s="28"/>
      <c r="V9" s="28" t="s">
        <v>30</v>
      </c>
      <c r="W9" s="30">
        <v>21</v>
      </c>
      <c r="X9" s="25"/>
      <c r="Y9" s="25"/>
      <c r="Z9" s="25"/>
      <c r="AA9" s="25"/>
      <c r="AB9" s="25"/>
      <c r="AC9" s="25"/>
      <c r="AD9" s="25"/>
      <c r="AE9" s="26"/>
      <c r="AF9" s="31">
        <v>12</v>
      </c>
      <c r="AG9" s="32">
        <f t="shared" si="2"/>
        <v>2.16</v>
      </c>
      <c r="AH9" s="33">
        <f t="shared" si="4"/>
        <v>1.8</v>
      </c>
      <c r="AI9" s="33">
        <f>AF9*2%</f>
        <v>0.24</v>
      </c>
      <c r="AJ9" s="33">
        <f t="shared" si="3"/>
        <v>4.2</v>
      </c>
    </row>
    <row r="10" spans="1:53" ht="16.5" thickBot="1" x14ac:dyDescent="0.3">
      <c r="A10" s="24">
        <v>9</v>
      </c>
      <c r="B10" s="25"/>
      <c r="C10" s="25"/>
      <c r="D10" s="25"/>
      <c r="E10" s="25"/>
      <c r="F10" s="25" t="s">
        <v>33</v>
      </c>
      <c r="G10" s="26"/>
      <c r="H10" s="27"/>
      <c r="I10" s="26"/>
      <c r="J10" s="27"/>
      <c r="K10" s="25"/>
      <c r="L10" s="25"/>
      <c r="M10" s="28"/>
      <c r="N10" s="28"/>
      <c r="O10" s="28"/>
      <c r="P10" s="28"/>
      <c r="Q10" s="28"/>
      <c r="R10" s="28"/>
      <c r="S10" s="29"/>
      <c r="T10" s="28"/>
      <c r="U10" s="28"/>
      <c r="V10" s="28" t="s">
        <v>30</v>
      </c>
      <c r="W10" s="30">
        <v>25</v>
      </c>
      <c r="X10" s="25"/>
      <c r="Y10" s="25"/>
      <c r="Z10" s="25"/>
      <c r="AA10" s="25"/>
      <c r="AB10" s="25"/>
      <c r="AC10" s="25"/>
      <c r="AD10" s="25"/>
      <c r="AE10" s="26"/>
      <c r="AF10" s="31">
        <v>13</v>
      </c>
      <c r="AG10" s="32">
        <f t="shared" si="2"/>
        <v>2.34</v>
      </c>
      <c r="AH10" s="33">
        <f t="shared" si="4"/>
        <v>1.95</v>
      </c>
      <c r="AI10" s="33">
        <f t="shared" ref="AI10:AI11" si="6">AF10*2%</f>
        <v>0.26</v>
      </c>
      <c r="AJ10" s="33">
        <f t="shared" si="3"/>
        <v>4.55</v>
      </c>
    </row>
    <row r="11" spans="1:53" ht="16.5" thickBot="1" x14ac:dyDescent="0.3">
      <c r="A11" s="39">
        <v>10</v>
      </c>
      <c r="B11" s="25"/>
      <c r="C11" s="25"/>
      <c r="D11" s="25"/>
      <c r="E11" s="25"/>
      <c r="F11" s="25" t="s">
        <v>33</v>
      </c>
      <c r="G11" s="26"/>
      <c r="H11" s="27"/>
      <c r="I11" s="26"/>
      <c r="J11" s="27"/>
      <c r="K11" s="25"/>
      <c r="L11" s="25"/>
      <c r="M11" s="28"/>
      <c r="N11" s="28"/>
      <c r="O11" s="28"/>
      <c r="P11" s="28"/>
      <c r="Q11" s="28"/>
      <c r="R11" s="28"/>
      <c r="S11" s="29"/>
      <c r="T11" s="28"/>
      <c r="U11" s="28"/>
      <c r="V11" s="28" t="s">
        <v>30</v>
      </c>
      <c r="W11" s="30">
        <v>30</v>
      </c>
      <c r="X11" s="25"/>
      <c r="Y11" s="25"/>
      <c r="Z11" s="25"/>
      <c r="AA11" s="25"/>
      <c r="AB11" s="25"/>
      <c r="AC11" s="25"/>
      <c r="AD11" s="25"/>
      <c r="AE11" s="26"/>
      <c r="AF11" s="31">
        <v>14</v>
      </c>
      <c r="AG11" s="32">
        <f t="shared" si="2"/>
        <v>2.52</v>
      </c>
      <c r="AH11" s="33">
        <f>AF11*15/100</f>
        <v>2.1</v>
      </c>
      <c r="AI11" s="33">
        <f t="shared" si="6"/>
        <v>0.28000000000000003</v>
      </c>
      <c r="AJ11" s="33">
        <f t="shared" si="3"/>
        <v>4.9000000000000004</v>
      </c>
    </row>
    <row r="12" spans="1:53" ht="16.5" thickBot="1" x14ac:dyDescent="0.3">
      <c r="A12" s="24">
        <v>11</v>
      </c>
      <c r="B12" s="25"/>
      <c r="C12" s="25"/>
      <c r="D12" s="25"/>
      <c r="E12" s="25"/>
      <c r="F12" s="25" t="s">
        <v>33</v>
      </c>
      <c r="G12" s="26"/>
      <c r="H12" s="27"/>
      <c r="I12" s="26"/>
      <c r="J12" s="27"/>
      <c r="K12" s="25"/>
      <c r="L12" s="25"/>
      <c r="M12" s="28"/>
      <c r="N12" s="28"/>
      <c r="O12" s="28"/>
      <c r="P12" s="28"/>
      <c r="Q12" s="28"/>
      <c r="R12" s="28"/>
      <c r="S12" s="29"/>
      <c r="T12" s="28"/>
      <c r="U12" s="28"/>
      <c r="V12" s="28" t="s">
        <v>30</v>
      </c>
      <c r="W12" s="30">
        <v>60</v>
      </c>
      <c r="X12" s="25"/>
      <c r="Y12" s="25"/>
      <c r="Z12" s="25"/>
      <c r="AA12" s="25"/>
      <c r="AB12" s="25"/>
      <c r="AC12" s="25"/>
      <c r="AD12" s="25"/>
      <c r="AE12" s="26"/>
      <c r="AF12" s="31">
        <v>15</v>
      </c>
      <c r="AG12" s="32">
        <f t="shared" si="2"/>
        <v>2.6999999999999997</v>
      </c>
      <c r="AH12" s="33">
        <f>AF12*15/100</f>
        <v>2.25</v>
      </c>
      <c r="AI12" s="33">
        <f>AF12*2%</f>
        <v>0.3</v>
      </c>
      <c r="AJ12" s="33">
        <f t="shared" si="3"/>
        <v>5.25</v>
      </c>
    </row>
    <row r="13" spans="1:53" s="24" customFormat="1" ht="16.5" thickBot="1" x14ac:dyDescent="0.3">
      <c r="A13" s="24">
        <v>12</v>
      </c>
      <c r="B13" s="25"/>
      <c r="C13" s="25"/>
      <c r="D13" s="25"/>
      <c r="E13" s="25"/>
      <c r="F13" s="25" t="s">
        <v>34</v>
      </c>
      <c r="G13" s="26"/>
      <c r="H13" s="27"/>
      <c r="I13" s="26"/>
      <c r="J13" s="27"/>
      <c r="K13" s="25"/>
      <c r="L13" s="25"/>
      <c r="M13" s="28"/>
      <c r="N13" s="28"/>
      <c r="O13" s="28"/>
      <c r="P13" s="28"/>
      <c r="Q13" s="28"/>
      <c r="R13" s="28"/>
      <c r="S13" s="29"/>
      <c r="T13" s="28"/>
      <c r="U13" s="28"/>
      <c r="V13" s="28" t="s">
        <v>30</v>
      </c>
      <c r="W13" s="30">
        <v>1</v>
      </c>
      <c r="X13" s="25"/>
      <c r="Y13" s="25"/>
      <c r="Z13" s="25"/>
      <c r="AA13" s="25"/>
      <c r="AB13" s="25"/>
      <c r="AC13" s="25"/>
      <c r="AD13" s="25"/>
      <c r="AE13" s="26"/>
      <c r="AF13" s="34">
        <v>7</v>
      </c>
      <c r="AG13" s="34">
        <f t="shared" si="2"/>
        <v>0</v>
      </c>
      <c r="AH13" s="35">
        <f>AF13*15/100</f>
        <v>1.05</v>
      </c>
      <c r="AI13" s="35">
        <f>AF13*2%</f>
        <v>0.14000000000000001</v>
      </c>
      <c r="AJ13" s="33">
        <f t="shared" si="3"/>
        <v>1.19</v>
      </c>
    </row>
    <row r="14" spans="1:53" s="24" customFormat="1" ht="16.5" thickBot="1" x14ac:dyDescent="0.3">
      <c r="A14" s="39">
        <v>13</v>
      </c>
      <c r="B14" s="25"/>
      <c r="C14" s="25"/>
      <c r="D14" s="25"/>
      <c r="E14" s="25"/>
      <c r="F14" s="25" t="s">
        <v>34</v>
      </c>
      <c r="G14" s="26"/>
      <c r="H14" s="27"/>
      <c r="I14" s="26"/>
      <c r="J14" s="27"/>
      <c r="K14" s="25"/>
      <c r="L14" s="25"/>
      <c r="M14" s="28"/>
      <c r="N14" s="28"/>
      <c r="O14" s="28"/>
      <c r="P14" s="28"/>
      <c r="Q14" s="28"/>
      <c r="R14" s="28"/>
      <c r="S14" s="29"/>
      <c r="T14" s="28"/>
      <c r="U14" s="28"/>
      <c r="V14" s="28" t="s">
        <v>30</v>
      </c>
      <c r="W14" s="30">
        <v>3</v>
      </c>
      <c r="X14" s="25"/>
      <c r="Y14" s="25"/>
      <c r="Z14" s="25"/>
      <c r="AA14" s="25"/>
      <c r="AB14" s="25"/>
      <c r="AC14" s="25"/>
      <c r="AD14" s="25"/>
      <c r="AE14" s="26"/>
      <c r="AF14" s="34">
        <v>8</v>
      </c>
      <c r="AG14" s="34">
        <f t="shared" si="2"/>
        <v>0</v>
      </c>
      <c r="AH14" s="35">
        <f t="shared" ref="AH14" si="7">AF14*15/100</f>
        <v>1.2</v>
      </c>
      <c r="AI14" s="35">
        <f t="shared" ref="AI14" si="8">AF14*2%</f>
        <v>0.16</v>
      </c>
      <c r="AJ14" s="33">
        <f t="shared" si="3"/>
        <v>1.3599999999999999</v>
      </c>
    </row>
    <row r="15" spans="1:53" s="24" customFormat="1" ht="16.5" thickBot="1" x14ac:dyDescent="0.3">
      <c r="A15" s="24">
        <v>14</v>
      </c>
      <c r="B15" s="25"/>
      <c r="C15" s="25"/>
      <c r="D15" s="25"/>
      <c r="E15" s="25"/>
      <c r="F15" s="25" t="s">
        <v>34</v>
      </c>
      <c r="G15" s="26"/>
      <c r="H15" s="27"/>
      <c r="I15" s="26"/>
      <c r="J15" s="27"/>
      <c r="K15" s="25"/>
      <c r="L15" s="25"/>
      <c r="M15" s="28"/>
      <c r="N15" s="28"/>
      <c r="O15" s="28"/>
      <c r="P15" s="28"/>
      <c r="Q15" s="28"/>
      <c r="R15" s="28"/>
      <c r="S15" s="29"/>
      <c r="T15" s="28"/>
      <c r="U15" s="28"/>
      <c r="V15" s="28" t="s">
        <v>30</v>
      </c>
      <c r="W15" s="30">
        <v>5</v>
      </c>
      <c r="X15" s="25"/>
      <c r="Y15" s="25"/>
      <c r="Z15" s="25"/>
      <c r="AA15" s="25"/>
      <c r="AB15" s="25"/>
      <c r="AC15" s="25"/>
      <c r="AD15" s="25"/>
      <c r="AE15" s="26"/>
      <c r="AF15" s="34">
        <v>9</v>
      </c>
      <c r="AG15" s="34">
        <f t="shared" si="2"/>
        <v>0</v>
      </c>
      <c r="AH15" s="35">
        <f>AF15*15/100</f>
        <v>1.35</v>
      </c>
      <c r="AI15" s="35">
        <f>AF15*2%</f>
        <v>0.18</v>
      </c>
      <c r="AJ15" s="33">
        <f t="shared" si="3"/>
        <v>1.53</v>
      </c>
    </row>
    <row r="16" spans="1:53" s="24" customFormat="1" ht="16.5" thickBot="1" x14ac:dyDescent="0.3">
      <c r="A16" s="24">
        <v>15</v>
      </c>
      <c r="B16" s="25"/>
      <c r="C16" s="25"/>
      <c r="D16" s="25"/>
      <c r="E16" s="25"/>
      <c r="F16" s="25" t="s">
        <v>34</v>
      </c>
      <c r="G16" s="26"/>
      <c r="H16" s="27"/>
      <c r="I16" s="26"/>
      <c r="J16" s="27"/>
      <c r="K16" s="25"/>
      <c r="L16" s="25"/>
      <c r="M16" s="28"/>
      <c r="N16" s="28"/>
      <c r="O16" s="28"/>
      <c r="P16" s="28"/>
      <c r="Q16" s="28"/>
      <c r="R16" s="28"/>
      <c r="S16" s="29"/>
      <c r="T16" s="28"/>
      <c r="U16" s="28"/>
      <c r="V16" s="28" t="s">
        <v>30</v>
      </c>
      <c r="W16" s="30">
        <v>8</v>
      </c>
      <c r="X16" s="25"/>
      <c r="Y16" s="25"/>
      <c r="Z16" s="25"/>
      <c r="AA16" s="25"/>
      <c r="AB16" s="25"/>
      <c r="AC16" s="25"/>
      <c r="AD16" s="25"/>
      <c r="AE16" s="26"/>
      <c r="AF16" s="34">
        <v>10</v>
      </c>
      <c r="AG16" s="34">
        <f t="shared" si="2"/>
        <v>0</v>
      </c>
      <c r="AH16" s="35">
        <f t="shared" si="0"/>
        <v>1.5</v>
      </c>
      <c r="AI16" s="35">
        <f t="shared" si="1"/>
        <v>0.2</v>
      </c>
      <c r="AJ16" s="33">
        <f t="shared" si="3"/>
        <v>1.7</v>
      </c>
    </row>
    <row r="17" spans="1:36" s="24" customFormat="1" ht="16.5" thickBot="1" x14ac:dyDescent="0.3">
      <c r="A17" s="39">
        <v>16</v>
      </c>
      <c r="B17" s="25"/>
      <c r="C17" s="25"/>
      <c r="D17" s="25"/>
      <c r="E17" s="25"/>
      <c r="F17" s="25" t="s">
        <v>34</v>
      </c>
      <c r="G17" s="26"/>
      <c r="H17" s="27"/>
      <c r="I17" s="26"/>
      <c r="J17" s="27"/>
      <c r="K17" s="25"/>
      <c r="L17" s="25"/>
      <c r="M17" s="28"/>
      <c r="N17" s="28"/>
      <c r="O17" s="28"/>
      <c r="P17" s="28"/>
      <c r="Q17" s="28"/>
      <c r="R17" s="28"/>
      <c r="S17" s="29"/>
      <c r="T17" s="28"/>
      <c r="U17" s="28"/>
      <c r="V17" s="28" t="s">
        <v>30</v>
      </c>
      <c r="W17" s="30">
        <v>15</v>
      </c>
      <c r="X17" s="25"/>
      <c r="Y17" s="25"/>
      <c r="Z17" s="25"/>
      <c r="AA17" s="25"/>
      <c r="AB17" s="25"/>
      <c r="AC17" s="25"/>
      <c r="AD17" s="25"/>
      <c r="AE17" s="26"/>
      <c r="AF17" s="34">
        <v>11</v>
      </c>
      <c r="AG17" s="34">
        <f t="shared" si="2"/>
        <v>0</v>
      </c>
      <c r="AH17" s="35">
        <f>AF17*15/100</f>
        <v>1.65</v>
      </c>
      <c r="AI17" s="35">
        <f>AF17*2%</f>
        <v>0.22</v>
      </c>
      <c r="AJ17" s="33">
        <f t="shared" si="3"/>
        <v>1.8699999999999999</v>
      </c>
    </row>
    <row r="18" spans="1:36" s="24" customFormat="1" ht="16.5" thickBot="1" x14ac:dyDescent="0.3">
      <c r="A18" s="24">
        <v>17</v>
      </c>
      <c r="B18" s="25"/>
      <c r="C18" s="25"/>
      <c r="D18" s="25"/>
      <c r="E18" s="25"/>
      <c r="F18" s="25" t="s">
        <v>35</v>
      </c>
      <c r="G18" s="26"/>
      <c r="H18" s="27"/>
      <c r="I18" s="26"/>
      <c r="J18" s="27"/>
      <c r="K18" s="25"/>
      <c r="L18" s="25"/>
      <c r="M18" s="28"/>
      <c r="N18" s="28"/>
      <c r="O18" s="28"/>
      <c r="P18" s="28"/>
      <c r="Q18" s="28"/>
      <c r="R18" s="28"/>
      <c r="S18" s="29"/>
      <c r="T18" s="28"/>
      <c r="U18" s="28"/>
      <c r="V18" s="28" t="s">
        <v>30</v>
      </c>
      <c r="W18" s="30" t="s">
        <v>31</v>
      </c>
      <c r="X18" s="25"/>
      <c r="Y18" s="25"/>
      <c r="Z18" s="25"/>
      <c r="AA18" s="25"/>
      <c r="AB18" s="25"/>
      <c r="AC18" s="25"/>
      <c r="AD18" s="25"/>
      <c r="AE18" s="26"/>
      <c r="AF18" s="36">
        <v>10</v>
      </c>
      <c r="AG18" s="32">
        <f t="shared" si="2"/>
        <v>1.7999999999999998</v>
      </c>
      <c r="AH18" s="35">
        <f t="shared" si="0"/>
        <v>1.5</v>
      </c>
      <c r="AI18" s="35">
        <f t="shared" si="1"/>
        <v>0.2</v>
      </c>
      <c r="AJ18" s="33">
        <f t="shared" si="3"/>
        <v>3.5</v>
      </c>
    </row>
    <row r="19" spans="1:36" s="24" customFormat="1" ht="16.5" thickBot="1" x14ac:dyDescent="0.3">
      <c r="A19" s="24">
        <v>18</v>
      </c>
      <c r="B19" s="25"/>
      <c r="C19" s="25"/>
      <c r="D19" s="25"/>
      <c r="E19" s="25"/>
      <c r="F19" s="25" t="s">
        <v>36</v>
      </c>
      <c r="G19" s="26"/>
      <c r="H19" s="27"/>
      <c r="I19" s="26"/>
      <c r="J19" s="27"/>
      <c r="K19" s="25"/>
      <c r="L19" s="25"/>
      <c r="M19" s="28"/>
      <c r="N19" s="28"/>
      <c r="O19" s="28"/>
      <c r="P19" s="28"/>
      <c r="Q19" s="28"/>
      <c r="R19" s="28"/>
      <c r="S19" s="29"/>
      <c r="T19" s="28"/>
      <c r="U19" s="28"/>
      <c r="V19" s="28" t="s">
        <v>30</v>
      </c>
      <c r="W19" s="30" t="s">
        <v>32</v>
      </c>
      <c r="X19" s="25"/>
      <c r="Y19" s="25"/>
      <c r="Z19" s="25"/>
      <c r="AA19" s="25"/>
      <c r="AB19" s="25"/>
      <c r="AC19" s="25"/>
      <c r="AD19" s="25"/>
      <c r="AE19" s="26"/>
      <c r="AF19" s="37">
        <v>20</v>
      </c>
      <c r="AG19" s="32">
        <f t="shared" si="2"/>
        <v>3.5999999999999996</v>
      </c>
      <c r="AH19" s="35">
        <f t="shared" si="0"/>
        <v>3</v>
      </c>
      <c r="AI19" s="35">
        <f t="shared" si="1"/>
        <v>0.4</v>
      </c>
      <c r="AJ19" s="33">
        <f t="shared" si="3"/>
        <v>7</v>
      </c>
    </row>
    <row r="20" spans="1:36" s="24" customFormat="1" ht="16.5" thickBot="1" x14ac:dyDescent="0.3">
      <c r="A20" s="39">
        <v>19</v>
      </c>
      <c r="B20" s="25"/>
      <c r="C20" s="25"/>
      <c r="D20" s="25"/>
      <c r="E20" s="25"/>
      <c r="F20" s="25" t="s">
        <v>37</v>
      </c>
      <c r="G20" s="26"/>
      <c r="H20" s="27"/>
      <c r="I20" s="26"/>
      <c r="J20" s="27"/>
      <c r="K20" s="25"/>
      <c r="L20" s="25"/>
      <c r="M20" s="28"/>
      <c r="N20" s="28"/>
      <c r="O20" s="28"/>
      <c r="P20" s="28"/>
      <c r="Q20" s="28"/>
      <c r="R20" s="28"/>
      <c r="S20" s="29"/>
      <c r="T20" s="28"/>
      <c r="U20" s="28"/>
      <c r="V20" s="28" t="s">
        <v>30</v>
      </c>
      <c r="W20" s="30">
        <v>1</v>
      </c>
      <c r="X20" s="25"/>
      <c r="Y20" s="25"/>
      <c r="Z20" s="25"/>
      <c r="AA20" s="25"/>
      <c r="AB20" s="25"/>
      <c r="AC20" s="25"/>
      <c r="AD20" s="25"/>
      <c r="AE20" s="26"/>
      <c r="AF20" s="38">
        <v>3</v>
      </c>
      <c r="AG20" s="38">
        <f t="shared" si="2"/>
        <v>0</v>
      </c>
      <c r="AH20" s="35">
        <f t="shared" si="0"/>
        <v>0.45</v>
      </c>
      <c r="AI20" s="35">
        <f t="shared" si="1"/>
        <v>0.06</v>
      </c>
      <c r="AJ20" s="33">
        <f t="shared" si="3"/>
        <v>0.51</v>
      </c>
    </row>
    <row r="21" spans="1:36" ht="16.5" thickBot="1" x14ac:dyDescent="0.3">
      <c r="A21" s="24">
        <v>20</v>
      </c>
      <c r="B21" s="25"/>
      <c r="C21" s="25"/>
      <c r="D21" s="25"/>
      <c r="E21" s="25"/>
      <c r="F21" s="25" t="s">
        <v>37</v>
      </c>
      <c r="G21" s="26"/>
      <c r="H21" s="27"/>
      <c r="I21" s="26"/>
      <c r="J21" s="27"/>
      <c r="K21" s="25"/>
      <c r="L21" s="25"/>
      <c r="M21" s="28"/>
      <c r="N21" s="28"/>
      <c r="O21" s="28"/>
      <c r="P21" s="28"/>
      <c r="Q21" s="28"/>
      <c r="R21" s="28"/>
      <c r="S21" s="29"/>
      <c r="T21" s="28"/>
      <c r="U21" s="28"/>
      <c r="V21" s="28" t="s">
        <v>30</v>
      </c>
      <c r="W21" s="30">
        <v>3</v>
      </c>
      <c r="X21" s="25"/>
      <c r="Y21" s="25"/>
      <c r="Z21" s="25"/>
      <c r="AA21" s="25"/>
      <c r="AB21" s="25"/>
      <c r="AC21" s="25"/>
      <c r="AD21" s="25"/>
      <c r="AE21" s="26"/>
      <c r="AF21" s="38">
        <v>4</v>
      </c>
      <c r="AG21" s="38">
        <f t="shared" si="2"/>
        <v>0</v>
      </c>
      <c r="AH21" s="33">
        <f t="shared" si="0"/>
        <v>0.6</v>
      </c>
      <c r="AI21" s="33">
        <f t="shared" si="1"/>
        <v>0.08</v>
      </c>
      <c r="AJ21" s="33">
        <f t="shared" si="3"/>
        <v>0.67999999999999994</v>
      </c>
    </row>
    <row r="22" spans="1:36" ht="16.5" thickBot="1" x14ac:dyDescent="0.3">
      <c r="A22" s="24">
        <v>21</v>
      </c>
      <c r="B22" s="25"/>
      <c r="C22" s="25"/>
      <c r="D22" s="25"/>
      <c r="E22" s="25"/>
      <c r="F22" s="25" t="s">
        <v>37</v>
      </c>
      <c r="G22" s="26"/>
      <c r="H22" s="27"/>
      <c r="I22" s="26"/>
      <c r="J22" s="27"/>
      <c r="K22" s="25"/>
      <c r="L22" s="25"/>
      <c r="M22" s="28"/>
      <c r="N22" s="28"/>
      <c r="O22" s="28"/>
      <c r="P22" s="28"/>
      <c r="Q22" s="28"/>
      <c r="R22" s="28"/>
      <c r="S22" s="29"/>
      <c r="T22" s="28"/>
      <c r="U22" s="28"/>
      <c r="V22" s="28" t="s">
        <v>30</v>
      </c>
      <c r="W22" s="30">
        <v>5</v>
      </c>
      <c r="X22" s="25"/>
      <c r="Y22" s="25"/>
      <c r="Z22" s="25"/>
      <c r="AA22" s="25"/>
      <c r="AB22" s="25"/>
      <c r="AC22" s="25"/>
      <c r="AD22" s="25"/>
      <c r="AE22" s="26"/>
      <c r="AF22" s="38">
        <v>5</v>
      </c>
      <c r="AG22" s="38">
        <f t="shared" si="2"/>
        <v>0</v>
      </c>
      <c r="AH22" s="33">
        <f t="shared" si="0"/>
        <v>0.75</v>
      </c>
      <c r="AI22" s="33">
        <f t="shared" si="1"/>
        <v>0.1</v>
      </c>
      <c r="AJ22" s="33">
        <f t="shared" si="3"/>
        <v>0.85</v>
      </c>
    </row>
    <row r="23" spans="1:36" ht="16.5" thickBot="1" x14ac:dyDescent="0.3">
      <c r="A23" s="39">
        <v>22</v>
      </c>
      <c r="B23" s="25"/>
      <c r="C23" s="25"/>
      <c r="D23" s="25"/>
      <c r="E23" s="25"/>
      <c r="F23" s="25" t="s">
        <v>37</v>
      </c>
      <c r="G23" s="26"/>
      <c r="H23" s="27"/>
      <c r="I23" s="26"/>
      <c r="J23" s="27"/>
      <c r="K23" s="25"/>
      <c r="L23" s="25"/>
      <c r="M23" s="28"/>
      <c r="N23" s="28"/>
      <c r="O23" s="28"/>
      <c r="P23" s="28"/>
      <c r="Q23" s="28"/>
      <c r="R23" s="28"/>
      <c r="S23" s="29"/>
      <c r="T23" s="28"/>
      <c r="U23" s="28"/>
      <c r="V23" s="28" t="s">
        <v>30</v>
      </c>
      <c r="W23" s="30">
        <v>8</v>
      </c>
      <c r="X23" s="25"/>
      <c r="Y23" s="25"/>
      <c r="Z23" s="25"/>
      <c r="AA23" s="25"/>
      <c r="AB23" s="25"/>
      <c r="AC23" s="25"/>
      <c r="AD23" s="25"/>
      <c r="AE23" s="26"/>
      <c r="AF23" s="38">
        <v>6</v>
      </c>
      <c r="AG23" s="38">
        <f t="shared" si="2"/>
        <v>0</v>
      </c>
      <c r="AH23" s="33">
        <f t="shared" si="0"/>
        <v>0.9</v>
      </c>
      <c r="AI23" s="33">
        <f t="shared" si="1"/>
        <v>0.12</v>
      </c>
      <c r="AJ23" s="33">
        <f t="shared" si="3"/>
        <v>1.02</v>
      </c>
    </row>
    <row r="24" spans="1:36" ht="16.5" thickBot="1" x14ac:dyDescent="0.3">
      <c r="A24" s="24">
        <v>23</v>
      </c>
      <c r="B24" s="25"/>
      <c r="C24" s="25"/>
      <c r="D24" s="25"/>
      <c r="E24" s="25"/>
      <c r="F24" s="25" t="s">
        <v>37</v>
      </c>
      <c r="G24" s="26"/>
      <c r="H24" s="27"/>
      <c r="I24" s="26"/>
      <c r="J24" s="27"/>
      <c r="K24" s="25"/>
      <c r="L24" s="25"/>
      <c r="M24" s="28"/>
      <c r="N24" s="28"/>
      <c r="O24" s="28"/>
      <c r="P24" s="28"/>
      <c r="Q24" s="28"/>
      <c r="R24" s="28"/>
      <c r="S24" s="29"/>
      <c r="T24" s="28"/>
      <c r="U24" s="28"/>
      <c r="V24" s="28" t="s">
        <v>30</v>
      </c>
      <c r="W24" s="30">
        <v>15</v>
      </c>
      <c r="X24" s="25"/>
      <c r="Y24" s="25"/>
      <c r="Z24" s="25"/>
      <c r="AA24" s="25"/>
      <c r="AB24" s="25"/>
      <c r="AC24" s="25"/>
      <c r="AD24" s="25"/>
      <c r="AE24" s="26"/>
      <c r="AF24" s="38">
        <v>7</v>
      </c>
      <c r="AG24" s="38">
        <f t="shared" si="2"/>
        <v>0</v>
      </c>
      <c r="AH24" s="33">
        <f t="shared" si="0"/>
        <v>1.05</v>
      </c>
      <c r="AI24" s="33">
        <f t="shared" si="1"/>
        <v>0.14000000000000001</v>
      </c>
      <c r="AJ24" s="33">
        <f t="shared" si="3"/>
        <v>1.19</v>
      </c>
    </row>
  </sheetData>
  <conditionalFormatting sqref="F1:F24">
    <cfRule type="endsWith" dxfId="5" priority="7" operator="endsWith" text="TEMPORAIRE">
      <formula>RIGHT(F1,LEN("TEMPORAIRE"))="TEMPORAIRE"</formula>
    </cfRule>
    <cfRule type="containsText" dxfId="4" priority="8" operator="containsText" text="TEMPORAIRE POIDS LOURDS">
      <formula>NOT(ISERROR(SEARCH("TEMPORAIRE POIDS LOURDS",F1)))</formula>
    </cfRule>
    <cfRule type="containsText" dxfId="3" priority="9" operator="containsText" text="TEMPORAIRE AUTOMOBILE">
      <formula>NOT(ISERROR(SEARCH("TEMPORAIRE AUTOMOBILE",F1)))</formula>
    </cfRule>
    <cfRule type="containsText" dxfId="2" priority="10" operator="containsText" text="FRONTIERE 15 JOURS">
      <formula>NOT(ISERROR(SEARCH("FRONTIERE 15 JOURS",F1)))</formula>
    </cfRule>
    <cfRule type="containsText" dxfId="1" priority="11" operator="containsText" text="FRONTIERE 30 JOURS">
      <formula>NOT(ISERROR(SEARCH("FRONTIERE 30 JOURS",F1)))</formula>
    </cfRule>
  </conditionalFormatting>
  <conditionalFormatting sqref="F20:F24">
    <cfRule type="containsText" dxfId="0" priority="6" operator="containsText" text="REMORQUE">
      <formula>NOT(ISERROR(SEARCH("REMORQUE",F20)))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DOUILLET</dc:creator>
  <cp:lastModifiedBy>R@chid</cp:lastModifiedBy>
  <dcterms:created xsi:type="dcterms:W3CDTF">2013-10-24T20:38:20Z</dcterms:created>
  <dcterms:modified xsi:type="dcterms:W3CDTF">2013-10-24T20:51:12Z</dcterms:modified>
</cp:coreProperties>
</file>